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updateLinks="always" defaultThemeVersion="166925"/>
  <mc:AlternateContent xmlns:mc="http://schemas.openxmlformats.org/markup-compatibility/2006">
    <mc:Choice Requires="x15">
      <x15ac:absPath xmlns:x15ac="http://schemas.microsoft.com/office/spreadsheetml/2010/11/ac" url="/Users/mac/Documents/financial-modeling/"/>
    </mc:Choice>
  </mc:AlternateContent>
  <xr:revisionPtr revIDLastSave="0" documentId="13_ncr:1_{13BF831F-9075-6343-A524-E78DE810F9CE}" xr6:coauthVersionLast="47" xr6:coauthVersionMax="47" xr10:uidLastSave="{00000000-0000-0000-0000-000000000000}"/>
  <bookViews>
    <workbookView xWindow="0" yWindow="500" windowWidth="28800" windowHeight="17500" activeTab="8"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Basic Materials" sheetId="82" r:id="rId7"/>
    <sheet name="US Treasury Bonds" sheetId="20" r:id="rId8"/>
    <sheet name="Fidelity" sheetId="63" r:id="rId9"/>
    <sheet name="Schwab" sheetId="91" r:id="rId10"/>
    <sheet name="Top Consumer Stocks" sheetId="99" state="hidden" r:id="rId11"/>
    <sheet name="Dividend Portfolio" sheetId="100" state="hidden" r:id="rId12"/>
    <sheet name="Watchlist" sheetId="97" r:id="rId13"/>
    <sheet name="Small + Speculative" sheetId="98" state="hidden" r:id="rId14"/>
    <sheet name="Highest Quality" sheetId="95" state="hidden" r:id="rId15"/>
    <sheet name="GARP HF Buys" sheetId="49" state="hidden" r:id="rId16"/>
    <sheet name="Value HF Buys" sheetId="53" state="hidden" r:id="rId17"/>
    <sheet name="Aggressive Growth HF Buys" sheetId="52" state="hidden" r:id="rId18"/>
    <sheet name="Other HF Buys" sheetId="54" state="hidden"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s>
  <definedNames>
    <definedName name="_xlnm._FilterDatabase" localSheetId="6" hidden="1">'Basic Materials'!$A$1:$X$1</definedName>
    <definedName name="_xlnm._FilterDatabase" localSheetId="2" hidden="1">Consumer!$A$1:$X$1</definedName>
    <definedName name="_xlnm._FilterDatabase" localSheetId="11" hidden="1">'Dividend Portfolio'!$A$1:$Y$1</definedName>
    <definedName name="_xlnm._FilterDatabase" localSheetId="8" hidden="1">Fidelity!$A$1:$X$1</definedName>
    <definedName name="_xlnm._FilterDatabase" localSheetId="3" hidden="1">Financials!$A$1:$X$1</definedName>
    <definedName name="_xlnm._FilterDatabase" localSheetId="1" hidden="1">Hardware!$A$1:$X$1</definedName>
    <definedName name="_xlnm._FilterDatabase" localSheetId="4" hidden="1">Healthcare!$A$1:$X$1</definedName>
    <definedName name="_xlnm._FilterDatabase" localSheetId="14" hidden="1">'Highest Quality'!$A$1:$X$1</definedName>
    <definedName name="_xlnm._FilterDatabase" localSheetId="5" hidden="1">Industrials!$A$1:$X$1</definedName>
    <definedName name="_xlnm._FilterDatabase" localSheetId="9" hidden="1">Schwab!$A$1:$X$1</definedName>
    <definedName name="_xlnm._FilterDatabase" localSheetId="13" hidden="1">'Small + Speculative'!$A$1:$X$1</definedName>
    <definedName name="_xlnm._FilterDatabase" localSheetId="0" hidden="1">Software!$A$1:$X$1</definedName>
    <definedName name="_xlnm._FilterDatabase" localSheetId="10" hidden="1">'Top Consumer Stocks'!$A$1:$X$1</definedName>
    <definedName name="_xlnm._FilterDatabase" localSheetId="12"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63" l="1"/>
  <c r="AA5" i="63" a="1"/>
  <c r="AA5" i="63" s="1"/>
  <c r="Z5" i="63" a="1"/>
  <c r="Z5" i="63" s="1"/>
  <c r="Y5" i="63" a="1"/>
  <c r="Y5" i="63" s="1"/>
  <c r="X4" i="63"/>
  <c r="W4" i="63"/>
  <c r="V4" i="63"/>
  <c r="U4" i="63"/>
  <c r="T4" i="63"/>
  <c r="S4" i="63"/>
  <c r="R4" i="63"/>
  <c r="Q4" i="63"/>
  <c r="P4" i="63"/>
  <c r="O4" i="63"/>
  <c r="M4" i="63"/>
  <c r="L4" i="63"/>
  <c r="K4" i="63"/>
  <c r="J4" i="63"/>
  <c r="I4" i="63"/>
  <c r="H4" i="63"/>
  <c r="G4" i="63"/>
  <c r="F4" i="63"/>
  <c r="E4" i="63"/>
  <c r="D4" i="63"/>
  <c r="C4" i="63"/>
  <c r="B4" i="63" a="1"/>
  <c r="B4" i="63" s="1"/>
  <c r="AA7" i="63" a="1"/>
  <c r="AA7" i="63" s="1"/>
  <c r="Z7" i="63" a="1"/>
  <c r="Z7" i="63" s="1"/>
  <c r="Y7" i="63" a="1"/>
  <c r="Y7" i="63" s="1"/>
  <c r="X7" i="63"/>
  <c r="W7" i="63"/>
  <c r="V7" i="63"/>
  <c r="U7" i="63"/>
  <c r="T7" i="63"/>
  <c r="S7" i="63"/>
  <c r="R7" i="63"/>
  <c r="Q7" i="63"/>
  <c r="P7" i="63"/>
  <c r="O7" i="63"/>
  <c r="M7" i="63"/>
  <c r="L7" i="63"/>
  <c r="K7" i="63"/>
  <c r="J7" i="63"/>
  <c r="I7" i="63"/>
  <c r="H7" i="63"/>
  <c r="G7" i="63"/>
  <c r="F7" i="63"/>
  <c r="E7" i="63"/>
  <c r="B7" i="63" a="1"/>
  <c r="B7" i="63" s="1"/>
  <c r="N4" i="63" l="1"/>
  <c r="N7" i="63"/>
  <c r="C7" i="63"/>
  <c r="D3" i="82"/>
  <c r="X2" i="82"/>
  <c r="W2" i="82"/>
  <c r="V2" i="82"/>
  <c r="U2" i="82"/>
  <c r="T2" i="82"/>
  <c r="S2" i="82"/>
  <c r="R2" i="82"/>
  <c r="Q2" i="82"/>
  <c r="P2" i="82"/>
  <c r="O2" i="82"/>
  <c r="M2" i="82"/>
  <c r="L2" i="82"/>
  <c r="K2" i="82"/>
  <c r="J2" i="82"/>
  <c r="I2" i="82"/>
  <c r="H2" i="82"/>
  <c r="G2" i="82"/>
  <c r="F2" i="82"/>
  <c r="E2" i="82"/>
  <c r="D2" i="82"/>
  <c r="C2" i="82"/>
  <c r="X3" i="82"/>
  <c r="W3" i="82"/>
  <c r="V3" i="82"/>
  <c r="U3" i="82"/>
  <c r="T3" i="82"/>
  <c r="S3" i="82"/>
  <c r="R3" i="82"/>
  <c r="Q3" i="82"/>
  <c r="P3" i="82"/>
  <c r="O3" i="82"/>
  <c r="M3" i="82"/>
  <c r="L3" i="82"/>
  <c r="K3" i="82"/>
  <c r="J3" i="82"/>
  <c r="I3" i="82"/>
  <c r="H3" i="82"/>
  <c r="G3" i="82"/>
  <c r="F3" i="82"/>
  <c r="E3" i="82"/>
  <c r="C3" i="82" l="1"/>
  <c r="AA17" i="91" a="1"/>
  <c r="AA17" i="91" s="1"/>
  <c r="Z17" i="91" a="1"/>
  <c r="Z17" i="91" s="1"/>
  <c r="Y17" i="91" a="1"/>
  <c r="Y17" i="91" s="1"/>
  <c r="X3" i="91"/>
  <c r="W3" i="91"/>
  <c r="V3" i="91"/>
  <c r="U3" i="91"/>
  <c r="T3" i="91"/>
  <c r="S3" i="91"/>
  <c r="R3" i="91"/>
  <c r="Q3" i="91"/>
  <c r="P3" i="91"/>
  <c r="O3" i="91"/>
  <c r="M3" i="91"/>
  <c r="L3" i="91"/>
  <c r="K3" i="91"/>
  <c r="J3" i="91"/>
  <c r="I3" i="91"/>
  <c r="H3" i="91"/>
  <c r="G3" i="91"/>
  <c r="F3" i="91"/>
  <c r="E3" i="91"/>
  <c r="D3" i="91"/>
  <c r="C3" i="91"/>
  <c r="B3" i="91" a="1"/>
  <c r="B3" i="91" s="1"/>
  <c r="AA16" i="91" a="1"/>
  <c r="AA16" i="91" s="1"/>
  <c r="Z16" i="91" a="1"/>
  <c r="Z16" i="91" s="1"/>
  <c r="Y16" i="91" a="1"/>
  <c r="Y16" i="91" s="1"/>
  <c r="AA15" i="91" a="1"/>
  <c r="AA15" i="91" s="1"/>
  <c r="Z15" i="91" a="1"/>
  <c r="Z15" i="91" s="1"/>
  <c r="Y15" i="91" a="1"/>
  <c r="Y15" i="91" s="1"/>
  <c r="X14" i="91"/>
  <c r="W14" i="91"/>
  <c r="V14" i="91"/>
  <c r="U14" i="91"/>
  <c r="T14" i="91"/>
  <c r="S14" i="91"/>
  <c r="R14" i="91"/>
  <c r="Q14" i="91"/>
  <c r="O14" i="91"/>
  <c r="M14" i="91"/>
  <c r="L14" i="91"/>
  <c r="K14" i="91"/>
  <c r="J14" i="91"/>
  <c r="I14" i="91"/>
  <c r="H14" i="91"/>
  <c r="G14" i="91"/>
  <c r="F14" i="91"/>
  <c r="E14" i="91"/>
  <c r="D14" i="91"/>
  <c r="C14" i="91"/>
  <c r="B14" i="91" a="1"/>
  <c r="B14" i="91" s="1"/>
  <c r="AA14" i="91" a="1"/>
  <c r="AA14" i="91" s="1"/>
  <c r="Z14" i="91" a="1"/>
  <c r="Z14" i="91" s="1"/>
  <c r="Y14" i="91" a="1"/>
  <c r="Y14" i="91" s="1"/>
  <c r="X17" i="91"/>
  <c r="W17" i="91"/>
  <c r="V17" i="91"/>
  <c r="U17" i="91"/>
  <c r="T17" i="91"/>
  <c r="S17" i="91"/>
  <c r="R17" i="91"/>
  <c r="Q17" i="91"/>
  <c r="P17" i="91"/>
  <c r="O17" i="91"/>
  <c r="M17" i="91"/>
  <c r="L17" i="91"/>
  <c r="K17" i="91"/>
  <c r="J17" i="91"/>
  <c r="I17" i="91"/>
  <c r="H17" i="91"/>
  <c r="G17" i="91"/>
  <c r="F17" i="91"/>
  <c r="E17" i="91"/>
  <c r="D17" i="91"/>
  <c r="C17" i="91"/>
  <c r="B17" i="91" a="1"/>
  <c r="B17" i="91" s="1"/>
  <c r="AA13" i="91" a="1"/>
  <c r="AA13" i="91" s="1"/>
  <c r="Z13" i="91" a="1"/>
  <c r="Z13" i="91" s="1"/>
  <c r="Y13" i="91" a="1"/>
  <c r="Y13" i="91" s="1"/>
  <c r="X6" i="91"/>
  <c r="W6" i="91"/>
  <c r="V6" i="91"/>
  <c r="U6" i="91"/>
  <c r="T6" i="91"/>
  <c r="S6" i="91"/>
  <c r="R6" i="91"/>
  <c r="Q6" i="91"/>
  <c r="P6" i="91"/>
  <c r="O6" i="91"/>
  <c r="M6" i="91"/>
  <c r="L6" i="91"/>
  <c r="K6" i="91"/>
  <c r="J6" i="91"/>
  <c r="I6" i="91"/>
  <c r="H6" i="91"/>
  <c r="G6" i="91"/>
  <c r="F6" i="91"/>
  <c r="E6" i="91"/>
  <c r="D6" i="91"/>
  <c r="C6" i="91"/>
  <c r="B6" i="91" a="1"/>
  <c r="B6" i="91" s="1"/>
  <c r="AA12" i="91" a="1"/>
  <c r="AA12" i="91" s="1"/>
  <c r="Z12" i="91" a="1"/>
  <c r="Z12" i="91" s="1"/>
  <c r="Y12" i="91" a="1"/>
  <c r="Y12" i="91" s="1"/>
  <c r="X13" i="91"/>
  <c r="W13" i="91"/>
  <c r="V13" i="91"/>
  <c r="U13" i="91"/>
  <c r="T13" i="91"/>
  <c r="S13" i="91"/>
  <c r="R13" i="91"/>
  <c r="Q13" i="91"/>
  <c r="P13" i="91"/>
  <c r="O13" i="91"/>
  <c r="M13" i="91"/>
  <c r="L13" i="91"/>
  <c r="K13" i="91"/>
  <c r="J13" i="91"/>
  <c r="I13" i="91"/>
  <c r="H13" i="91"/>
  <c r="G13" i="91"/>
  <c r="F13" i="91"/>
  <c r="E13" i="91"/>
  <c r="D13" i="91"/>
  <c r="C13" i="91"/>
  <c r="B13" i="91"/>
  <c r="AA11" i="91" a="1"/>
  <c r="AA11" i="91" s="1"/>
  <c r="Z11" i="91" a="1"/>
  <c r="Z11" i="91" s="1"/>
  <c r="Y11" i="91" a="1"/>
  <c r="Y11" i="91" s="1"/>
  <c r="X4" i="91"/>
  <c r="W4" i="91"/>
  <c r="V4" i="91"/>
  <c r="U4" i="91"/>
  <c r="T4" i="91"/>
  <c r="S4" i="91"/>
  <c r="R4" i="91"/>
  <c r="Q4" i="91"/>
  <c r="P4" i="91"/>
  <c r="O4" i="91"/>
  <c r="M4" i="91"/>
  <c r="L4" i="91"/>
  <c r="K4" i="91"/>
  <c r="J4" i="91"/>
  <c r="I4" i="91"/>
  <c r="H4" i="91"/>
  <c r="G4" i="91"/>
  <c r="F4" i="91"/>
  <c r="E4" i="91"/>
  <c r="D4" i="91"/>
  <c r="C4" i="91"/>
  <c r="B4" i="91" a="1"/>
  <c r="B4" i="91" s="1"/>
  <c r="AA10" i="91" a="1"/>
  <c r="AA10" i="91" s="1"/>
  <c r="Z10" i="91" a="1"/>
  <c r="Z10" i="91" s="1"/>
  <c r="Y10" i="91" a="1"/>
  <c r="Y10" i="91" s="1"/>
  <c r="X16" i="91"/>
  <c r="W16" i="91"/>
  <c r="V16" i="91"/>
  <c r="U16" i="91"/>
  <c r="T16" i="91"/>
  <c r="S16" i="91"/>
  <c r="R16" i="91"/>
  <c r="Q16" i="91"/>
  <c r="P16" i="91"/>
  <c r="O16" i="91"/>
  <c r="M16" i="91"/>
  <c r="L16" i="91"/>
  <c r="K16" i="91"/>
  <c r="J16" i="91"/>
  <c r="I16" i="91"/>
  <c r="H16" i="91"/>
  <c r="G16" i="91"/>
  <c r="F16" i="91"/>
  <c r="E16" i="91"/>
  <c r="D16" i="91"/>
  <c r="C16" i="91"/>
  <c r="B16" i="91" a="1"/>
  <c r="B16" i="91" s="1"/>
  <c r="AA9" i="91" a="1"/>
  <c r="AA9" i="91" s="1"/>
  <c r="Z9" i="91" a="1"/>
  <c r="Z9" i="91" s="1"/>
  <c r="Y9" i="91" a="1"/>
  <c r="Y9" i="91" s="1"/>
  <c r="X15" i="91"/>
  <c r="W15" i="91"/>
  <c r="V15" i="91"/>
  <c r="U15" i="91"/>
  <c r="T15" i="91"/>
  <c r="S15" i="91"/>
  <c r="R15" i="91"/>
  <c r="Q15" i="91"/>
  <c r="P15" i="91"/>
  <c r="O15" i="91"/>
  <c r="M15" i="91"/>
  <c r="L15" i="91"/>
  <c r="K15" i="91"/>
  <c r="J15" i="91"/>
  <c r="I15" i="91"/>
  <c r="H15" i="91"/>
  <c r="G15" i="91"/>
  <c r="F15" i="91"/>
  <c r="E15" i="91"/>
  <c r="D15" i="91"/>
  <c r="C15" i="91"/>
  <c r="B15" i="91" a="1"/>
  <c r="B15" i="91" s="1"/>
  <c r="AA8" i="91" a="1"/>
  <c r="AA8" i="91" s="1"/>
  <c r="Z8" i="91" a="1"/>
  <c r="Z8" i="91" s="1"/>
  <c r="Y8" i="91" a="1"/>
  <c r="Y8" i="91" s="1"/>
  <c r="X5" i="91"/>
  <c r="W5" i="91"/>
  <c r="V5" i="91"/>
  <c r="U5" i="91"/>
  <c r="T5" i="91"/>
  <c r="S5" i="91"/>
  <c r="R5" i="91"/>
  <c r="Q5" i="91"/>
  <c r="P5" i="91"/>
  <c r="O5" i="91"/>
  <c r="M5" i="91"/>
  <c r="L5" i="91"/>
  <c r="K5" i="91"/>
  <c r="J5" i="91"/>
  <c r="I5" i="91"/>
  <c r="H5" i="91"/>
  <c r="G5" i="91"/>
  <c r="F5" i="91"/>
  <c r="E5" i="91"/>
  <c r="D5" i="91"/>
  <c r="C5" i="91"/>
  <c r="B5" i="91" a="1"/>
  <c r="B5" i="91" s="1"/>
  <c r="X9" i="91"/>
  <c r="W9" i="91"/>
  <c r="V9" i="91"/>
  <c r="U9" i="91"/>
  <c r="T9" i="91"/>
  <c r="S9" i="91"/>
  <c r="R9" i="91"/>
  <c r="Q9" i="91"/>
  <c r="P9" i="91"/>
  <c r="O9" i="91"/>
  <c r="M9" i="91"/>
  <c r="L9" i="91"/>
  <c r="K9" i="91"/>
  <c r="J9" i="91"/>
  <c r="I9" i="91"/>
  <c r="H9" i="91"/>
  <c r="G9" i="91"/>
  <c r="F9" i="91"/>
  <c r="E9" i="91"/>
  <c r="D9" i="91"/>
  <c r="C9" i="91"/>
  <c r="B9" i="91" a="1"/>
  <c r="B9" i="91" s="1"/>
  <c r="AA7" i="91" a="1"/>
  <c r="AA7" i="91" s="1"/>
  <c r="Z7" i="91" a="1"/>
  <c r="Z7" i="91" s="1"/>
  <c r="Y7" i="91" a="1"/>
  <c r="Y7" i="91" s="1"/>
  <c r="X7" i="91"/>
  <c r="W7" i="91"/>
  <c r="V7" i="91"/>
  <c r="U7" i="91"/>
  <c r="T7" i="91"/>
  <c r="S7" i="91"/>
  <c r="R7" i="91"/>
  <c r="Q7" i="91"/>
  <c r="P7" i="91"/>
  <c r="O7" i="91"/>
  <c r="M7" i="91"/>
  <c r="L7" i="91"/>
  <c r="K7" i="91"/>
  <c r="J7" i="91"/>
  <c r="I7" i="91"/>
  <c r="H7" i="91"/>
  <c r="G7" i="91"/>
  <c r="F7" i="91"/>
  <c r="E7" i="91"/>
  <c r="D7" i="91"/>
  <c r="C7" i="91"/>
  <c r="B7" i="91" a="1"/>
  <c r="B7" i="91" s="1"/>
  <c r="AA6" i="91" a="1"/>
  <c r="AA6" i="91" s="1"/>
  <c r="Z6" i="91" a="1"/>
  <c r="Z6" i="91" s="1"/>
  <c r="Y6" i="91" a="1"/>
  <c r="Y6" i="91" s="1"/>
  <c r="X11" i="91"/>
  <c r="W11" i="91"/>
  <c r="U11" i="91"/>
  <c r="T11" i="91"/>
  <c r="S11" i="91"/>
  <c r="R11" i="91"/>
  <c r="Q11" i="91"/>
  <c r="P11" i="91"/>
  <c r="O11" i="91"/>
  <c r="M11" i="91"/>
  <c r="L11" i="91"/>
  <c r="K11" i="91"/>
  <c r="J11" i="91"/>
  <c r="I11" i="91"/>
  <c r="H11" i="91"/>
  <c r="G11" i="91"/>
  <c r="F11" i="91"/>
  <c r="E11" i="91"/>
  <c r="D11" i="91"/>
  <c r="C11" i="91"/>
  <c r="B11" i="91" a="1"/>
  <c r="B11" i="91" s="1"/>
  <c r="AA5" i="91" a="1"/>
  <c r="AA5" i="91" s="1"/>
  <c r="Z5" i="91" a="1"/>
  <c r="Z5" i="91" s="1"/>
  <c r="Y5" i="91" a="1"/>
  <c r="Y5" i="91" s="1"/>
  <c r="X2" i="91"/>
  <c r="W2" i="91"/>
  <c r="V2" i="91"/>
  <c r="U2" i="91"/>
  <c r="T2" i="91"/>
  <c r="S2" i="91"/>
  <c r="R2" i="91"/>
  <c r="Q2" i="91"/>
  <c r="P2" i="91"/>
  <c r="O2" i="91"/>
  <c r="M2" i="91"/>
  <c r="L2" i="91"/>
  <c r="K2" i="91"/>
  <c r="J2" i="91"/>
  <c r="I2" i="91"/>
  <c r="H2" i="91"/>
  <c r="G2" i="91"/>
  <c r="F2" i="91"/>
  <c r="E2" i="91"/>
  <c r="D2" i="91"/>
  <c r="C2" i="91"/>
  <c r="B2" i="91" a="1"/>
  <c r="B2" i="91" s="1"/>
  <c r="AA4" i="91" a="1"/>
  <c r="AA4" i="91" s="1"/>
  <c r="Z4" i="91" a="1"/>
  <c r="Z4" i="91" s="1"/>
  <c r="Y4" i="91" a="1"/>
  <c r="Y4" i="91" s="1"/>
  <c r="X10" i="91"/>
  <c r="W10" i="91"/>
  <c r="V10" i="91"/>
  <c r="U10" i="91"/>
  <c r="T10" i="91"/>
  <c r="S10" i="91"/>
  <c r="R10" i="91"/>
  <c r="Q10" i="91"/>
  <c r="P10" i="91"/>
  <c r="O10" i="91"/>
  <c r="M10" i="91"/>
  <c r="L10" i="91"/>
  <c r="K10" i="91"/>
  <c r="J10" i="91"/>
  <c r="I10" i="91"/>
  <c r="H10" i="91"/>
  <c r="G10" i="91"/>
  <c r="F10" i="91"/>
  <c r="E10" i="91"/>
  <c r="D10" i="91"/>
  <c r="C10" i="91"/>
  <c r="B10" i="91" a="1"/>
  <c r="B10" i="91" s="1"/>
  <c r="AA3" i="91" a="1"/>
  <c r="AA3" i="91" s="1"/>
  <c r="Z3" i="91" a="1"/>
  <c r="Z3" i="91" s="1"/>
  <c r="Y3" i="91" a="1"/>
  <c r="Y3" i="91" s="1"/>
  <c r="X12" i="91"/>
  <c r="W12" i="91"/>
  <c r="V12" i="91"/>
  <c r="U12" i="91"/>
  <c r="T12" i="91"/>
  <c r="S12" i="91"/>
  <c r="R12" i="91"/>
  <c r="Q12" i="91"/>
  <c r="P12" i="91"/>
  <c r="O12" i="91"/>
  <c r="M12" i="91"/>
  <c r="L12" i="91"/>
  <c r="K12" i="91"/>
  <c r="J12" i="91"/>
  <c r="I12" i="91"/>
  <c r="H12" i="91"/>
  <c r="G12" i="91"/>
  <c r="F12" i="91"/>
  <c r="E12" i="91"/>
  <c r="D12" i="91"/>
  <c r="C12" i="91"/>
  <c r="B12" i="91" a="1"/>
  <c r="B12" i="91" s="1"/>
  <c r="AA2" i="91" a="1"/>
  <c r="AA2" i="91" s="1"/>
  <c r="Z2" i="91" a="1"/>
  <c r="Z2" i="91" s="1"/>
  <c r="Y2" i="91" a="1"/>
  <c r="Y2" i="91" s="1"/>
  <c r="X8" i="91"/>
  <c r="W8" i="91"/>
  <c r="V8" i="91"/>
  <c r="U8" i="91"/>
  <c r="T8" i="91"/>
  <c r="S8" i="91"/>
  <c r="R8" i="91"/>
  <c r="Q8" i="91"/>
  <c r="P8" i="91"/>
  <c r="O8" i="91"/>
  <c r="M8" i="91"/>
  <c r="L8" i="91"/>
  <c r="K8" i="91"/>
  <c r="J8" i="91"/>
  <c r="I8" i="91"/>
  <c r="H8" i="91"/>
  <c r="G8" i="91"/>
  <c r="F8" i="91"/>
  <c r="E8" i="91"/>
  <c r="D8" i="91"/>
  <c r="C8" i="91"/>
  <c r="B8" i="91" a="1"/>
  <c r="B8" i="91" s="1"/>
  <c r="AA23" i="63" a="1"/>
  <c r="AA23" i="63" s="1"/>
  <c r="Z23" i="63" a="1"/>
  <c r="Z23" i="63" s="1"/>
  <c r="Y23" i="63" a="1"/>
  <c r="Y23" i="63" s="1"/>
  <c r="AA22" i="63" a="1"/>
  <c r="AA22" i="63" s="1"/>
  <c r="Z22" i="63" a="1"/>
  <c r="Z22" i="63" s="1"/>
  <c r="Y22" i="63" a="1"/>
  <c r="Y22" i="63" s="1"/>
  <c r="X17" i="63"/>
  <c r="W17" i="63"/>
  <c r="V17" i="63"/>
  <c r="U17" i="63"/>
  <c r="T17" i="63"/>
  <c r="S17" i="63"/>
  <c r="R17" i="63"/>
  <c r="Q17" i="63"/>
  <c r="P17" i="63"/>
  <c r="O17" i="63"/>
  <c r="M17" i="63"/>
  <c r="L17" i="63"/>
  <c r="K17" i="63"/>
  <c r="J17" i="63"/>
  <c r="I17" i="63"/>
  <c r="H17" i="63"/>
  <c r="G17" i="63"/>
  <c r="F17" i="63"/>
  <c r="E17" i="63"/>
  <c r="D17" i="63"/>
  <c r="C17" i="63"/>
  <c r="B17" i="63" a="1"/>
  <c r="B17" i="63" s="1"/>
  <c r="AA21" i="63" a="1"/>
  <c r="AA21" i="63" s="1"/>
  <c r="Z21" i="63" a="1"/>
  <c r="Z21" i="63" s="1"/>
  <c r="Y21" i="63" a="1"/>
  <c r="Y21" i="63" s="1"/>
  <c r="X3" i="63"/>
  <c r="W3" i="63"/>
  <c r="V3" i="63"/>
  <c r="U3" i="63"/>
  <c r="T3" i="63"/>
  <c r="S3" i="63"/>
  <c r="R3" i="63"/>
  <c r="Q3" i="63"/>
  <c r="P3" i="63"/>
  <c r="O3" i="63"/>
  <c r="M3" i="63"/>
  <c r="L3" i="63"/>
  <c r="K3" i="63"/>
  <c r="J3" i="63"/>
  <c r="I3" i="63"/>
  <c r="H3" i="63"/>
  <c r="G3" i="63"/>
  <c r="F3" i="63"/>
  <c r="E3" i="63"/>
  <c r="D3" i="63"/>
  <c r="C3" i="63"/>
  <c r="B3" i="63" a="1"/>
  <c r="B3" i="63" s="1"/>
  <c r="AA20" i="63" a="1"/>
  <c r="AA20" i="63" s="1"/>
  <c r="Z20" i="63" a="1"/>
  <c r="Z20" i="63" s="1"/>
  <c r="Y20" i="63" a="1"/>
  <c r="Y20" i="63" s="1"/>
  <c r="X6" i="63"/>
  <c r="W6" i="63"/>
  <c r="V6" i="63"/>
  <c r="U6" i="63"/>
  <c r="T6" i="63"/>
  <c r="S6" i="63"/>
  <c r="R6" i="63"/>
  <c r="Q6" i="63"/>
  <c r="P6" i="63"/>
  <c r="O6" i="63"/>
  <c r="M6" i="63"/>
  <c r="L6" i="63"/>
  <c r="K6" i="63"/>
  <c r="J6" i="63"/>
  <c r="I6" i="63"/>
  <c r="H6" i="63"/>
  <c r="G6" i="63"/>
  <c r="F6" i="63"/>
  <c r="E6" i="63"/>
  <c r="D6" i="63"/>
  <c r="C6" i="63"/>
  <c r="B6" i="63" a="1"/>
  <c r="B6" i="63" s="1"/>
  <c r="AA19" i="63" a="1"/>
  <c r="AA19" i="63" s="1"/>
  <c r="Z19" i="63" a="1"/>
  <c r="Z19" i="63" s="1"/>
  <c r="Y19" i="63" a="1"/>
  <c r="Y19" i="63" s="1"/>
  <c r="X13" i="63"/>
  <c r="W13" i="63"/>
  <c r="V13" i="63"/>
  <c r="U13" i="63"/>
  <c r="T13" i="63"/>
  <c r="S13" i="63"/>
  <c r="R13" i="63"/>
  <c r="Q13" i="63"/>
  <c r="P13" i="63"/>
  <c r="O13" i="63"/>
  <c r="M13" i="63"/>
  <c r="L13" i="63"/>
  <c r="K13" i="63"/>
  <c r="J13" i="63"/>
  <c r="I13" i="63"/>
  <c r="H13" i="63"/>
  <c r="G13" i="63"/>
  <c r="F13" i="63"/>
  <c r="E13" i="63"/>
  <c r="D13" i="63"/>
  <c r="C13" i="63"/>
  <c r="B13" i="63" a="1"/>
  <c r="B13" i="63" s="1"/>
  <c r="AA18" i="63" a="1"/>
  <c r="AA18" i="63" s="1"/>
  <c r="Z18" i="63" a="1"/>
  <c r="Z18" i="63" s="1"/>
  <c r="Y18" i="63" a="1"/>
  <c r="Y18" i="63" s="1"/>
  <c r="X11" i="63"/>
  <c r="W11" i="63"/>
  <c r="V11" i="63"/>
  <c r="U11" i="63"/>
  <c r="T11" i="63"/>
  <c r="S11" i="63"/>
  <c r="R11" i="63"/>
  <c r="Q11" i="63"/>
  <c r="P11" i="63"/>
  <c r="O11" i="63"/>
  <c r="M11" i="63"/>
  <c r="L11" i="63"/>
  <c r="K11" i="63"/>
  <c r="J11" i="63"/>
  <c r="I11" i="63"/>
  <c r="H11" i="63"/>
  <c r="G11" i="63"/>
  <c r="F11" i="63"/>
  <c r="E11" i="63"/>
  <c r="D11" i="63"/>
  <c r="C11" i="63"/>
  <c r="B11" i="63" a="1"/>
  <c r="B11" i="63" s="1"/>
  <c r="AA17" i="63" a="1"/>
  <c r="AA17" i="63" s="1"/>
  <c r="Z17" i="63" a="1"/>
  <c r="Z17" i="63" s="1"/>
  <c r="Y17" i="63" a="1"/>
  <c r="Y17" i="63" s="1"/>
  <c r="X8" i="63"/>
  <c r="W8" i="63"/>
  <c r="V8" i="63"/>
  <c r="U8" i="63"/>
  <c r="T8" i="63"/>
  <c r="S8" i="63"/>
  <c r="R8" i="63"/>
  <c r="Q8" i="63"/>
  <c r="P8" i="63"/>
  <c r="O8" i="63"/>
  <c r="M8" i="63"/>
  <c r="L8" i="63"/>
  <c r="K8" i="63"/>
  <c r="J8" i="63"/>
  <c r="I8" i="63"/>
  <c r="H8" i="63"/>
  <c r="G8" i="63"/>
  <c r="F8" i="63"/>
  <c r="E8" i="63"/>
  <c r="D8" i="63"/>
  <c r="C8" i="63"/>
  <c r="B8" i="63" a="1"/>
  <c r="B8" i="63" s="1"/>
  <c r="AA16" i="63" a="1"/>
  <c r="AA16" i="63" s="1"/>
  <c r="Z16" i="63" a="1"/>
  <c r="Z16" i="63" s="1"/>
  <c r="Y16" i="63" a="1"/>
  <c r="Y16" i="63" s="1"/>
  <c r="X19" i="63"/>
  <c r="W19" i="63"/>
  <c r="V19" i="63"/>
  <c r="U19" i="63"/>
  <c r="T19" i="63"/>
  <c r="S19" i="63"/>
  <c r="R19" i="63"/>
  <c r="Q19" i="63"/>
  <c r="O19" i="63"/>
  <c r="M19" i="63"/>
  <c r="L19" i="63"/>
  <c r="K19" i="63"/>
  <c r="J19" i="63"/>
  <c r="I19" i="63"/>
  <c r="H19" i="63"/>
  <c r="G19" i="63"/>
  <c r="F19" i="63"/>
  <c r="E19" i="63"/>
  <c r="D19" i="63"/>
  <c r="C19" i="63"/>
  <c r="B19" i="63" a="1"/>
  <c r="B19" i="63" s="1"/>
  <c r="AA15" i="63" a="1"/>
  <c r="AA15" i="63" s="1"/>
  <c r="Z15" i="63" a="1"/>
  <c r="Z15" i="63" s="1"/>
  <c r="Y15" i="63" a="1"/>
  <c r="Y15" i="63" s="1"/>
  <c r="X12" i="63"/>
  <c r="W12" i="63"/>
  <c r="V12" i="63"/>
  <c r="U12" i="63"/>
  <c r="T12" i="63"/>
  <c r="S12" i="63"/>
  <c r="R12" i="63"/>
  <c r="Q12" i="63"/>
  <c r="O12" i="63"/>
  <c r="M12" i="63"/>
  <c r="L12" i="63"/>
  <c r="K12" i="63"/>
  <c r="J12" i="63"/>
  <c r="I12" i="63"/>
  <c r="H12" i="63"/>
  <c r="G12" i="63"/>
  <c r="F12" i="63"/>
  <c r="E12" i="63"/>
  <c r="D12" i="63"/>
  <c r="C12" i="63"/>
  <c r="B12" i="63" a="1"/>
  <c r="B12" i="63" s="1"/>
  <c r="AA14" i="63" a="1"/>
  <c r="AA14" i="63" s="1"/>
  <c r="Z14" i="63" a="1"/>
  <c r="Z14" i="63" s="1"/>
  <c r="Y14" i="63" a="1"/>
  <c r="Y14" i="63" s="1"/>
  <c r="X23" i="63"/>
  <c r="W23" i="63"/>
  <c r="V23" i="63"/>
  <c r="U23" i="63"/>
  <c r="T23" i="63"/>
  <c r="S23" i="63"/>
  <c r="R23" i="63"/>
  <c r="Q23" i="63"/>
  <c r="P23" i="63"/>
  <c r="O23" i="63"/>
  <c r="M23" i="63"/>
  <c r="L23" i="63"/>
  <c r="K23" i="63"/>
  <c r="J23" i="63"/>
  <c r="I23" i="63"/>
  <c r="H23" i="63"/>
  <c r="G23" i="63"/>
  <c r="F23" i="63"/>
  <c r="E23" i="63"/>
  <c r="D23" i="63"/>
  <c r="C23" i="63"/>
  <c r="B23" i="63" a="1"/>
  <c r="B23" i="63" s="1"/>
  <c r="AA13" i="63" a="1"/>
  <c r="AA13" i="63" s="1"/>
  <c r="Z13" i="63" a="1"/>
  <c r="Z13" i="63" s="1"/>
  <c r="Y13" i="63" a="1"/>
  <c r="Y13" i="63" s="1"/>
  <c r="X18" i="63"/>
  <c r="W18" i="63"/>
  <c r="V18" i="63"/>
  <c r="U18" i="63"/>
  <c r="T18" i="63"/>
  <c r="S18" i="63"/>
  <c r="R18" i="63"/>
  <c r="Q18" i="63"/>
  <c r="O18" i="63"/>
  <c r="M18" i="63"/>
  <c r="L18" i="63"/>
  <c r="K18" i="63"/>
  <c r="J18" i="63"/>
  <c r="I18" i="63"/>
  <c r="H18" i="63"/>
  <c r="G18" i="63"/>
  <c r="F18" i="63"/>
  <c r="E18" i="63"/>
  <c r="D18" i="63"/>
  <c r="C18" i="63"/>
  <c r="B18" i="63" a="1"/>
  <c r="B18" i="63" s="1"/>
  <c r="AA12" i="63" a="1"/>
  <c r="AA12" i="63" s="1"/>
  <c r="Z12" i="63" a="1"/>
  <c r="Z12" i="63" s="1"/>
  <c r="Y12" i="63" a="1"/>
  <c r="Y12" i="63" s="1"/>
  <c r="X22" i="63"/>
  <c r="W22" i="63"/>
  <c r="V22" i="63"/>
  <c r="U22" i="63"/>
  <c r="T22" i="63"/>
  <c r="S22" i="63"/>
  <c r="R22" i="63"/>
  <c r="Q22" i="63"/>
  <c r="O22" i="63"/>
  <c r="M22" i="63"/>
  <c r="L22" i="63"/>
  <c r="K22" i="63"/>
  <c r="J22" i="63"/>
  <c r="I22" i="63"/>
  <c r="H22" i="63"/>
  <c r="G22" i="63"/>
  <c r="F22" i="63"/>
  <c r="E22" i="63"/>
  <c r="D22" i="63"/>
  <c r="C22" i="63"/>
  <c r="B22" i="63" a="1"/>
  <c r="B22" i="63" s="1"/>
  <c r="AA11" i="63" a="1"/>
  <c r="AA11" i="63" s="1"/>
  <c r="Z11" i="63" a="1"/>
  <c r="Z11" i="63" s="1"/>
  <c r="Y11" i="63" a="1"/>
  <c r="Y11" i="63" s="1"/>
  <c r="X2" i="63"/>
  <c r="W2" i="63"/>
  <c r="V2" i="63"/>
  <c r="U2" i="63"/>
  <c r="T2" i="63"/>
  <c r="S2" i="63"/>
  <c r="R2" i="63"/>
  <c r="Q2" i="63"/>
  <c r="P2" i="63"/>
  <c r="O2" i="63"/>
  <c r="M2" i="63"/>
  <c r="L2" i="63"/>
  <c r="K2" i="63"/>
  <c r="J2" i="63"/>
  <c r="I2" i="63"/>
  <c r="H2" i="63"/>
  <c r="G2" i="63"/>
  <c r="F2" i="63"/>
  <c r="E2" i="63"/>
  <c r="D2" i="63"/>
  <c r="C2" i="63"/>
  <c r="B2" i="63" a="1"/>
  <c r="B2" i="63" s="1"/>
  <c r="AA10" i="63" a="1"/>
  <c r="AA10" i="63" s="1"/>
  <c r="Z10" i="63" a="1"/>
  <c r="Z10" i="63" s="1"/>
  <c r="Y10" i="63" a="1"/>
  <c r="Y10" i="63" s="1"/>
  <c r="X20" i="63"/>
  <c r="W20" i="63"/>
  <c r="V20" i="63"/>
  <c r="U20" i="63"/>
  <c r="T20" i="63"/>
  <c r="S20" i="63"/>
  <c r="R20" i="63"/>
  <c r="Q20" i="63"/>
  <c r="P20" i="63"/>
  <c r="O20" i="63"/>
  <c r="M20" i="63"/>
  <c r="L20" i="63"/>
  <c r="K20" i="63"/>
  <c r="J20" i="63"/>
  <c r="I20" i="63"/>
  <c r="H20" i="63"/>
  <c r="G20" i="63"/>
  <c r="F20" i="63"/>
  <c r="E20" i="63"/>
  <c r="D20" i="63"/>
  <c r="C20" i="63"/>
  <c r="B20" i="63" a="1"/>
  <c r="B20" i="63" s="1"/>
  <c r="AA9" i="63" a="1"/>
  <c r="AA9" i="63" s="1"/>
  <c r="Z9" i="63" a="1"/>
  <c r="Z9" i="63" s="1"/>
  <c r="Y9" i="63" a="1"/>
  <c r="Y9" i="63" s="1"/>
  <c r="X21" i="63"/>
  <c r="W21" i="63"/>
  <c r="V21" i="63"/>
  <c r="U21" i="63"/>
  <c r="T21" i="63"/>
  <c r="S21" i="63"/>
  <c r="R21" i="63"/>
  <c r="Q21" i="63"/>
  <c r="O21" i="63"/>
  <c r="M21" i="63"/>
  <c r="L21" i="63"/>
  <c r="K21" i="63"/>
  <c r="J21" i="63"/>
  <c r="I21" i="63"/>
  <c r="H21" i="63"/>
  <c r="G21" i="63"/>
  <c r="F21" i="63"/>
  <c r="E21" i="63"/>
  <c r="D21" i="63"/>
  <c r="C21" i="63"/>
  <c r="B21" i="63" a="1"/>
  <c r="B21" i="63" s="1"/>
  <c r="AA8" i="63" a="1"/>
  <c r="AA8" i="63" s="1"/>
  <c r="Z8" i="63" a="1"/>
  <c r="Z8" i="63" s="1"/>
  <c r="Y8" i="63" a="1"/>
  <c r="Y8" i="63" s="1"/>
  <c r="X9" i="63"/>
  <c r="W9" i="63"/>
  <c r="V9" i="63"/>
  <c r="U9" i="63"/>
  <c r="T9" i="63"/>
  <c r="S9" i="63"/>
  <c r="R9" i="63"/>
  <c r="Q9" i="63"/>
  <c r="P9" i="63"/>
  <c r="O9" i="63"/>
  <c r="M9" i="63"/>
  <c r="L9" i="63"/>
  <c r="K9" i="63"/>
  <c r="J9" i="63"/>
  <c r="I9" i="63"/>
  <c r="H9" i="63"/>
  <c r="G9" i="63"/>
  <c r="F9" i="63"/>
  <c r="E9" i="63"/>
  <c r="D9" i="63"/>
  <c r="C9" i="63"/>
  <c r="B9" i="63" a="1"/>
  <c r="B9" i="63" s="1"/>
  <c r="X16" i="63"/>
  <c r="W16" i="63"/>
  <c r="V16" i="63"/>
  <c r="U16" i="63"/>
  <c r="T16" i="63"/>
  <c r="S16" i="63"/>
  <c r="R16" i="63"/>
  <c r="Q16" i="63"/>
  <c r="P16" i="63"/>
  <c r="O16" i="63"/>
  <c r="M16" i="63"/>
  <c r="L16" i="63"/>
  <c r="K16" i="63"/>
  <c r="J16" i="63"/>
  <c r="I16" i="63"/>
  <c r="H16" i="63"/>
  <c r="G16" i="63"/>
  <c r="F16" i="63"/>
  <c r="E16" i="63"/>
  <c r="D16" i="63"/>
  <c r="C16" i="63"/>
  <c r="B16" i="63" a="1"/>
  <c r="B16" i="63" s="1"/>
  <c r="AA6" i="63" a="1"/>
  <c r="AA6" i="63" s="1"/>
  <c r="Z6" i="63" a="1"/>
  <c r="Z6" i="63" s="1"/>
  <c r="Y6" i="63" a="1"/>
  <c r="Y6" i="63" s="1"/>
  <c r="X14" i="63"/>
  <c r="W14" i="63"/>
  <c r="V14" i="63"/>
  <c r="U14" i="63"/>
  <c r="T14" i="63"/>
  <c r="S14" i="63"/>
  <c r="R14" i="63"/>
  <c r="Q14" i="63"/>
  <c r="P14" i="63"/>
  <c r="O14" i="63"/>
  <c r="M14" i="63"/>
  <c r="L14" i="63"/>
  <c r="K14" i="63"/>
  <c r="J14" i="63"/>
  <c r="I14" i="63"/>
  <c r="H14" i="63"/>
  <c r="G14" i="63"/>
  <c r="F14" i="63"/>
  <c r="E14" i="63"/>
  <c r="D14" i="63"/>
  <c r="C14" i="63"/>
  <c r="B14" i="63" a="1"/>
  <c r="B14" i="63" s="1"/>
  <c r="X5" i="63"/>
  <c r="W5" i="63"/>
  <c r="V5" i="63"/>
  <c r="U5" i="63"/>
  <c r="T5" i="63"/>
  <c r="S5" i="63"/>
  <c r="R5" i="63"/>
  <c r="Q5" i="63"/>
  <c r="P5" i="63"/>
  <c r="O5" i="63"/>
  <c r="M5" i="63"/>
  <c r="L5" i="63"/>
  <c r="K5" i="63"/>
  <c r="J5" i="63"/>
  <c r="I5" i="63"/>
  <c r="H5" i="63"/>
  <c r="G5" i="63"/>
  <c r="F5" i="63"/>
  <c r="E5" i="63"/>
  <c r="D5" i="63"/>
  <c r="C5" i="63"/>
  <c r="B5" i="63" a="1"/>
  <c r="B5" i="63" s="1"/>
  <c r="AA4" i="63" a="1"/>
  <c r="AA4" i="63" s="1"/>
  <c r="Z4" i="63" a="1"/>
  <c r="Z4" i="63" s="1"/>
  <c r="Y4" i="63" a="1"/>
  <c r="Y4" i="63" s="1"/>
  <c r="X10" i="63"/>
  <c r="W10" i="63"/>
  <c r="V10" i="63"/>
  <c r="U10" i="63"/>
  <c r="T10" i="63"/>
  <c r="S10" i="63"/>
  <c r="R10" i="63"/>
  <c r="Q10" i="63"/>
  <c r="P10" i="63"/>
  <c r="O10" i="63"/>
  <c r="M10" i="63"/>
  <c r="L10" i="63"/>
  <c r="K10" i="63"/>
  <c r="J10" i="63"/>
  <c r="I10" i="63"/>
  <c r="H10" i="63"/>
  <c r="G10" i="63"/>
  <c r="F10" i="63"/>
  <c r="E10" i="63"/>
  <c r="D10" i="63"/>
  <c r="C10" i="63"/>
  <c r="B10" i="63" a="1"/>
  <c r="B10" i="63" s="1"/>
  <c r="AA3" i="63" a="1"/>
  <c r="AA3" i="63" s="1"/>
  <c r="Z3" i="63" a="1"/>
  <c r="Z3" i="63" s="1"/>
  <c r="Y3" i="63" a="1"/>
  <c r="Y3" i="63" s="1"/>
  <c r="AB2" i="63" a="1"/>
  <c r="AB2" i="63" s="1"/>
  <c r="AA2" i="63" a="1"/>
  <c r="AA2" i="63" s="1"/>
  <c r="Z2" i="63" a="1"/>
  <c r="Z2" i="63" s="1"/>
  <c r="Y2" i="63" a="1"/>
  <c r="Y2" i="63" s="1"/>
  <c r="X15" i="63"/>
  <c r="W15" i="63"/>
  <c r="V15" i="63"/>
  <c r="U15" i="63"/>
  <c r="T15" i="63"/>
  <c r="S15" i="63"/>
  <c r="R15" i="63"/>
  <c r="Q15" i="63"/>
  <c r="O15" i="63"/>
  <c r="M15" i="63"/>
  <c r="L15" i="63"/>
  <c r="K15" i="63"/>
  <c r="J15" i="63"/>
  <c r="I15" i="63"/>
  <c r="H15" i="63"/>
  <c r="G15" i="63"/>
  <c r="F15" i="63"/>
  <c r="E15" i="63"/>
  <c r="D15" i="63"/>
  <c r="C15" i="63"/>
  <c r="B15" i="63" a="1"/>
  <c r="B15" i="63" s="1"/>
  <c r="AA19" i="97" a="1"/>
  <c r="AA19" i="97" s="1"/>
  <c r="Z19" i="97" a="1"/>
  <c r="Z19" i="97" s="1"/>
  <c r="Y19" i="97" a="1"/>
  <c r="Y19" i="97" s="1"/>
  <c r="X9" i="97"/>
  <c r="W9" i="97"/>
  <c r="V9" i="97"/>
  <c r="U9" i="97"/>
  <c r="T9" i="97"/>
  <c r="S9" i="97"/>
  <c r="R9" i="97"/>
  <c r="Q9" i="97"/>
  <c r="P9" i="97"/>
  <c r="O9" i="97"/>
  <c r="M9" i="97"/>
  <c r="L9" i="97"/>
  <c r="K9" i="97"/>
  <c r="J9" i="97"/>
  <c r="I9" i="97"/>
  <c r="H9" i="97"/>
  <c r="G9" i="97"/>
  <c r="F9" i="97"/>
  <c r="E9" i="97"/>
  <c r="D9" i="97"/>
  <c r="C9" i="97"/>
  <c r="B9" i="97" a="1"/>
  <c r="B9" i="97" s="1"/>
  <c r="N13" i="63" l="1"/>
  <c r="N9" i="63"/>
  <c r="N12" i="63"/>
  <c r="N8" i="63"/>
  <c r="N19" i="63"/>
  <c r="N22" i="63"/>
  <c r="N15" i="63"/>
  <c r="N21" i="63"/>
  <c r="N2" i="63"/>
  <c r="N5" i="63"/>
  <c r="N14" i="63"/>
  <c r="N17" i="63"/>
  <c r="N10" i="63"/>
  <c r="N16" i="63"/>
  <c r="N18" i="63"/>
  <c r="N23" i="63"/>
  <c r="N11" i="63"/>
  <c r="N20" i="63"/>
  <c r="N6" i="63"/>
  <c r="N3" i="63"/>
  <c r="N2" i="91"/>
  <c r="N17" i="91"/>
  <c r="N11" i="91"/>
  <c r="N14" i="91"/>
  <c r="N7" i="91"/>
  <c r="N15" i="91"/>
  <c r="N3" i="91"/>
  <c r="N16" i="91"/>
  <c r="N10" i="91"/>
  <c r="N8" i="91"/>
  <c r="N13" i="91"/>
  <c r="N12" i="91"/>
  <c r="N6" i="91"/>
  <c r="N4" i="91"/>
  <c r="N9" i="91"/>
  <c r="N5" i="91"/>
  <c r="N9" i="97"/>
  <c r="AA18" i="97" a="1"/>
  <c r="AA18" i="97" s="1"/>
  <c r="Z18" i="97" a="1"/>
  <c r="Z18" i="97" s="1"/>
  <c r="Y18" i="97" a="1"/>
  <c r="Y18" i="97" s="1"/>
  <c r="X19" i="97"/>
  <c r="W19" i="97"/>
  <c r="V19" i="97"/>
  <c r="U19" i="97"/>
  <c r="T19" i="97"/>
  <c r="S19" i="97"/>
  <c r="R19" i="97"/>
  <c r="Q19" i="97"/>
  <c r="P19" i="97"/>
  <c r="O19" i="97"/>
  <c r="M19" i="97"/>
  <c r="L19" i="97"/>
  <c r="K19" i="97"/>
  <c r="J19" i="97"/>
  <c r="I19" i="97"/>
  <c r="H19" i="97"/>
  <c r="G19" i="97"/>
  <c r="F19" i="97"/>
  <c r="E19" i="97"/>
  <c r="D19" i="97"/>
  <c r="C19" i="97"/>
  <c r="B19" i="97" a="1"/>
  <c r="B19" i="97" s="1"/>
  <c r="N19" i="97" l="1"/>
  <c r="AA17" i="97" l="1" a="1"/>
  <c r="AA17" i="97" s="1"/>
  <c r="Z17" i="97" a="1"/>
  <c r="Z17" i="97" s="1"/>
  <c r="Y17" i="97" a="1"/>
  <c r="Y17" i="97" s="1"/>
  <c r="X18" i="97"/>
  <c r="W18" i="97"/>
  <c r="V18" i="97"/>
  <c r="U18" i="97"/>
  <c r="T18" i="97"/>
  <c r="S18" i="97"/>
  <c r="R18" i="97"/>
  <c r="Q18" i="97"/>
  <c r="P18" i="97"/>
  <c r="O18" i="97"/>
  <c r="M18" i="97"/>
  <c r="L18" i="97"/>
  <c r="K18" i="97"/>
  <c r="J18" i="97"/>
  <c r="I18" i="97"/>
  <c r="H18" i="97"/>
  <c r="G18" i="97"/>
  <c r="F18" i="97"/>
  <c r="E18" i="97"/>
  <c r="D18" i="97"/>
  <c r="C18" i="97"/>
  <c r="B18" i="97" a="1"/>
  <c r="B18" i="97" s="1"/>
  <c r="N18" i="97" l="1"/>
  <c r="AA16" i="97" l="1" a="1"/>
  <c r="AA16" i="97" s="1"/>
  <c r="Z16" i="97" a="1"/>
  <c r="Z16" i="97" s="1"/>
  <c r="Y16" i="97" a="1"/>
  <c r="Y16" i="97" s="1"/>
  <c r="X15" i="97"/>
  <c r="W15" i="97"/>
  <c r="V15" i="97"/>
  <c r="U15" i="97"/>
  <c r="T15" i="97"/>
  <c r="S15" i="97"/>
  <c r="R15" i="97"/>
  <c r="Q15" i="97"/>
  <c r="P15" i="97"/>
  <c r="O15" i="97"/>
  <c r="M15" i="97"/>
  <c r="L15" i="97"/>
  <c r="K15" i="97"/>
  <c r="J15" i="97"/>
  <c r="I15" i="97"/>
  <c r="H15" i="97"/>
  <c r="G15" i="97"/>
  <c r="F15" i="97"/>
  <c r="E15" i="97"/>
  <c r="D15" i="97"/>
  <c r="C15" i="97"/>
  <c r="B15" i="97" a="1"/>
  <c r="B15" i="97" s="1"/>
  <c r="AA15" i="97" a="1"/>
  <c r="AA15" i="97" s="1"/>
  <c r="Z15" i="97" a="1"/>
  <c r="Z15" i="97" s="1"/>
  <c r="Y15" i="97" a="1"/>
  <c r="Y15" i="97" s="1"/>
  <c r="X16" i="97"/>
  <c r="W16" i="97"/>
  <c r="V16" i="97"/>
  <c r="U16" i="97"/>
  <c r="T16" i="97"/>
  <c r="S16" i="97"/>
  <c r="R16" i="97"/>
  <c r="Q16" i="97"/>
  <c r="O16" i="97"/>
  <c r="M16" i="97"/>
  <c r="L16" i="97"/>
  <c r="K16" i="97"/>
  <c r="J16" i="97"/>
  <c r="I16" i="97"/>
  <c r="H16" i="97"/>
  <c r="G16" i="97"/>
  <c r="F16" i="97"/>
  <c r="E16" i="97"/>
  <c r="D16" i="97"/>
  <c r="C16" i="97"/>
  <c r="B16" i="97" a="1"/>
  <c r="B16" i="97" s="1"/>
  <c r="AA14" i="97" a="1"/>
  <c r="AA14" i="97" s="1"/>
  <c r="Z14" i="97" a="1"/>
  <c r="Z14" i="97" s="1"/>
  <c r="Y14" i="97" a="1"/>
  <c r="Y14" i="97" s="1"/>
  <c r="X14" i="97"/>
  <c r="W14" i="97"/>
  <c r="V14" i="97"/>
  <c r="U14" i="97"/>
  <c r="T14" i="97"/>
  <c r="S14" i="97"/>
  <c r="R14" i="97"/>
  <c r="Q14" i="97"/>
  <c r="P14" i="97"/>
  <c r="O14" i="97"/>
  <c r="M14" i="97"/>
  <c r="L14" i="97"/>
  <c r="K14" i="97"/>
  <c r="J14" i="97"/>
  <c r="I14" i="97"/>
  <c r="H14" i="97"/>
  <c r="G14" i="97"/>
  <c r="F14" i="97"/>
  <c r="E14" i="97"/>
  <c r="D14" i="97"/>
  <c r="C14" i="97"/>
  <c r="B14" i="97" a="1"/>
  <c r="B14" i="97" s="1"/>
  <c r="AA13" i="97" a="1"/>
  <c r="AA13" i="97" s="1"/>
  <c r="Z13" i="97" a="1"/>
  <c r="Z13" i="97" s="1"/>
  <c r="Y13" i="97" a="1"/>
  <c r="Y13" i="97" s="1"/>
  <c r="X3" i="97"/>
  <c r="W3" i="97"/>
  <c r="V3" i="97"/>
  <c r="U3" i="97"/>
  <c r="T3" i="97"/>
  <c r="S3" i="97"/>
  <c r="R3" i="97"/>
  <c r="Q3" i="97"/>
  <c r="P3" i="97"/>
  <c r="O3" i="97"/>
  <c r="M3" i="97"/>
  <c r="L3" i="97"/>
  <c r="K3" i="97"/>
  <c r="J3" i="97"/>
  <c r="I3" i="97"/>
  <c r="H3" i="97"/>
  <c r="G3" i="97"/>
  <c r="F3" i="97"/>
  <c r="E3" i="97"/>
  <c r="D3" i="97"/>
  <c r="C3" i="97"/>
  <c r="B3" i="97" a="1"/>
  <c r="B3" i="97" s="1"/>
  <c r="AA12" i="97" a="1"/>
  <c r="AA12" i="97" s="1"/>
  <c r="Z12" i="97" a="1"/>
  <c r="Z12" i="97" s="1"/>
  <c r="Y12" i="97" a="1"/>
  <c r="Y12" i="97" s="1"/>
  <c r="X12" i="97"/>
  <c r="W12" i="97"/>
  <c r="V12" i="97"/>
  <c r="U12" i="97"/>
  <c r="T12" i="97"/>
  <c r="S12" i="97"/>
  <c r="R12" i="97"/>
  <c r="Q12" i="97"/>
  <c r="P12" i="97"/>
  <c r="O12" i="97"/>
  <c r="M12" i="97"/>
  <c r="L12" i="97"/>
  <c r="K12" i="97"/>
  <c r="J12" i="97"/>
  <c r="I12" i="97"/>
  <c r="H12" i="97"/>
  <c r="G12" i="97"/>
  <c r="F12" i="97"/>
  <c r="E12" i="97"/>
  <c r="D12" i="97"/>
  <c r="C12" i="97"/>
  <c r="B12" i="97" a="1"/>
  <c r="B12" i="97" s="1"/>
  <c r="AA11" i="97" a="1"/>
  <c r="AA11" i="97" s="1"/>
  <c r="Z11" i="97" a="1"/>
  <c r="Z11" i="97" s="1"/>
  <c r="Y11" i="97" a="1"/>
  <c r="Y11" i="97" s="1"/>
  <c r="X7" i="97"/>
  <c r="W7" i="97"/>
  <c r="V7" i="97"/>
  <c r="U7" i="97"/>
  <c r="T7" i="97"/>
  <c r="S7" i="97"/>
  <c r="R7" i="97"/>
  <c r="Q7" i="97"/>
  <c r="P7" i="97"/>
  <c r="O7" i="97"/>
  <c r="M7" i="97"/>
  <c r="L7" i="97"/>
  <c r="K7" i="97"/>
  <c r="J7" i="97"/>
  <c r="I7" i="97"/>
  <c r="H7" i="97"/>
  <c r="G7" i="97"/>
  <c r="F7" i="97"/>
  <c r="E7" i="97"/>
  <c r="D7" i="97"/>
  <c r="C7" i="97"/>
  <c r="B7" i="97" a="1"/>
  <c r="B7" i="97" s="1"/>
  <c r="N16" i="97" l="1"/>
  <c r="N12" i="97"/>
  <c r="N7" i="97"/>
  <c r="N3" i="97"/>
  <c r="N15" i="97"/>
  <c r="N14" i="97"/>
  <c r="AA10" i="97" a="1"/>
  <c r="AA10" i="97" s="1"/>
  <c r="Z10" i="97" a="1"/>
  <c r="Z10" i="97" s="1"/>
  <c r="Y10" i="97" a="1"/>
  <c r="Y10" i="97" s="1"/>
  <c r="X6" i="97"/>
  <c r="W6" i="97"/>
  <c r="V6" i="97"/>
  <c r="U6" i="97"/>
  <c r="T6" i="97"/>
  <c r="S6" i="97"/>
  <c r="R6" i="97"/>
  <c r="Q6" i="97"/>
  <c r="P6" i="97"/>
  <c r="O6" i="97"/>
  <c r="M6" i="97"/>
  <c r="L6" i="97"/>
  <c r="K6" i="97"/>
  <c r="J6" i="97"/>
  <c r="I6" i="97"/>
  <c r="H6" i="97"/>
  <c r="G6" i="97"/>
  <c r="F6" i="97"/>
  <c r="E6" i="97"/>
  <c r="D6" i="97"/>
  <c r="C6" i="97"/>
  <c r="B6" i="97" a="1"/>
  <c r="B6" i="97" s="1"/>
  <c r="N6" i="97" l="1"/>
  <c r="AA9" i="97" a="1"/>
  <c r="AA9" i="97" s="1"/>
  <c r="Z9" i="97" a="1"/>
  <c r="Z9" i="97" s="1"/>
  <c r="Y9" i="97" a="1"/>
  <c r="Y9" i="97" s="1"/>
  <c r="X4" i="97"/>
  <c r="W4" i="97"/>
  <c r="V4" i="97"/>
  <c r="U4" i="97"/>
  <c r="T4" i="97"/>
  <c r="S4" i="97"/>
  <c r="R4" i="97"/>
  <c r="Q4" i="97"/>
  <c r="P4" i="97"/>
  <c r="O4" i="97"/>
  <c r="M4" i="97"/>
  <c r="L4" i="97"/>
  <c r="K4" i="97"/>
  <c r="J4" i="97"/>
  <c r="I4" i="97"/>
  <c r="H4" i="97"/>
  <c r="G4" i="97"/>
  <c r="F4" i="97"/>
  <c r="E4" i="97"/>
  <c r="D4" i="97"/>
  <c r="C4" i="97"/>
  <c r="B4" i="97" a="1"/>
  <c r="B4" i="97" s="1"/>
  <c r="N4" i="97" l="1"/>
  <c r="X9" i="80"/>
  <c r="W9" i="80"/>
  <c r="V9" i="80"/>
  <c r="U9" i="80"/>
  <c r="T9" i="80"/>
  <c r="S9" i="80"/>
  <c r="R9" i="80"/>
  <c r="Q9" i="80"/>
  <c r="P9" i="80"/>
  <c r="O9" i="80"/>
  <c r="M9" i="80"/>
  <c r="L9" i="80"/>
  <c r="K9" i="80"/>
  <c r="J9" i="80"/>
  <c r="I9" i="80"/>
  <c r="H9" i="80"/>
  <c r="G9" i="80"/>
  <c r="F9" i="80"/>
  <c r="E9" i="80"/>
  <c r="AA24" i="80" l="1" a="1"/>
  <c r="AA24" i="80" s="1"/>
  <c r="Z24" i="80" a="1"/>
  <c r="Z24" i="80" s="1"/>
  <c r="Y24" i="80" a="1"/>
  <c r="Y24" i="80" s="1"/>
  <c r="B9" i="80" a="1"/>
  <c r="B9" i="80" s="1"/>
  <c r="D11" i="80" l="1"/>
  <c r="X11" i="80"/>
  <c r="W11" i="80"/>
  <c r="V11" i="80"/>
  <c r="U11" i="80"/>
  <c r="T11" i="80"/>
  <c r="S11" i="80"/>
  <c r="R11" i="80"/>
  <c r="Q11" i="80"/>
  <c r="P11" i="80"/>
  <c r="O11" i="80"/>
  <c r="M11" i="80"/>
  <c r="L11" i="80"/>
  <c r="K11" i="80"/>
  <c r="J11" i="80"/>
  <c r="I11" i="80"/>
  <c r="H11" i="80"/>
  <c r="G11" i="80"/>
  <c r="F11" i="80"/>
  <c r="E11" i="80"/>
  <c r="N11" i="80" l="1"/>
  <c r="C11" i="80"/>
  <c r="AA23" i="80" a="1"/>
  <c r="AA23" i="80" s="1"/>
  <c r="Z23" i="80" a="1"/>
  <c r="Z23" i="80" s="1"/>
  <c r="Y23" i="80" a="1"/>
  <c r="Y23" i="80" s="1"/>
  <c r="B11" i="80" a="1"/>
  <c r="B11" i="80" s="1"/>
  <c r="X5" i="80" l="1"/>
  <c r="W5" i="80"/>
  <c r="V5" i="80"/>
  <c r="U5" i="80"/>
  <c r="T5" i="80"/>
  <c r="S5" i="80"/>
  <c r="R5" i="80"/>
  <c r="Q5" i="80"/>
  <c r="P5" i="80"/>
  <c r="O5" i="80"/>
  <c r="M5" i="80"/>
  <c r="L5" i="80"/>
  <c r="K5" i="80"/>
  <c r="J5" i="80"/>
  <c r="I5" i="80"/>
  <c r="H5" i="80"/>
  <c r="G5" i="80"/>
  <c r="F5" i="80"/>
  <c r="E5" i="80"/>
  <c r="X14" i="80"/>
  <c r="AA22" i="80" l="1" a="1"/>
  <c r="AA22" i="80" s="1"/>
  <c r="Z22" i="80" a="1"/>
  <c r="Z22" i="80" s="1"/>
  <c r="Y22" i="80" a="1"/>
  <c r="Y22" i="80" s="1"/>
  <c r="B5" i="80" a="1"/>
  <c r="B5" i="80" s="1"/>
  <c r="D5" i="80" l="1"/>
  <c r="N5" i="80" s="1"/>
  <c r="C5" i="80"/>
  <c r="W14" i="80"/>
  <c r="V14" i="80"/>
  <c r="U14" i="80"/>
  <c r="T14" i="80"/>
  <c r="S14" i="80"/>
  <c r="R14" i="80"/>
  <c r="Q14" i="80"/>
  <c r="P14" i="80"/>
  <c r="O14" i="80"/>
  <c r="M14" i="80"/>
  <c r="L14" i="80"/>
  <c r="K14" i="80"/>
  <c r="J14" i="80"/>
  <c r="I14" i="80"/>
  <c r="H14" i="80"/>
  <c r="G14" i="80"/>
  <c r="F14" i="80"/>
  <c r="E14" i="80"/>
  <c r="D14" i="80"/>
  <c r="C14" i="80"/>
  <c r="N14" i="80" l="1"/>
  <c r="AA21" i="80" a="1"/>
  <c r="AA21" i="80" s="1"/>
  <c r="Z21" i="80" a="1"/>
  <c r="Z21" i="80" s="1"/>
  <c r="Y21" i="80" a="1"/>
  <c r="Y21" i="80" s="1"/>
  <c r="B14" i="80" a="1"/>
  <c r="B14" i="80" s="1"/>
  <c r="X16" i="80" l="1"/>
  <c r="W16" i="80"/>
  <c r="V16" i="80"/>
  <c r="U16" i="80"/>
  <c r="T16" i="80"/>
  <c r="S16" i="80"/>
  <c r="R16" i="80"/>
  <c r="Q16" i="80"/>
  <c r="P16" i="80"/>
  <c r="O16" i="80"/>
  <c r="M16" i="80"/>
  <c r="L16" i="80"/>
  <c r="K16" i="80"/>
  <c r="J16" i="80"/>
  <c r="I16" i="80"/>
  <c r="H16" i="80"/>
  <c r="G16" i="80"/>
  <c r="F16" i="80"/>
  <c r="E16" i="80"/>
  <c r="AA20" i="80" a="1"/>
  <c r="AA20" i="80" s="1"/>
  <c r="Z20" i="80" a="1"/>
  <c r="Z20" i="80" s="1"/>
  <c r="Y20" i="80" a="1"/>
  <c r="Y20" i="80" s="1"/>
  <c r="B16" i="80" a="1"/>
  <c r="B16" i="80" s="1"/>
  <c r="W21" i="80"/>
  <c r="V21" i="80"/>
  <c r="U21" i="80"/>
  <c r="T21" i="80"/>
  <c r="S21" i="80"/>
  <c r="R21" i="80"/>
  <c r="M21" i="80"/>
  <c r="L21" i="80"/>
  <c r="K21" i="80"/>
  <c r="J21" i="80"/>
  <c r="I21" i="80"/>
  <c r="H21" i="80"/>
  <c r="G21" i="80"/>
  <c r="F21" i="80"/>
  <c r="E21" i="80"/>
  <c r="B21" i="80" a="1"/>
  <c r="B21" i="80" s="1"/>
  <c r="AA19" i="80" l="1" a="1"/>
  <c r="AA19" i="80" s="1"/>
  <c r="Z19" i="80" a="1"/>
  <c r="Z19" i="80" s="1"/>
  <c r="Y19" i="80" a="1"/>
  <c r="Y19" i="80" s="1"/>
  <c r="Y2" i="82" a="1"/>
  <c r="Y2" i="82" s="1"/>
  <c r="Z2" i="82" a="1"/>
  <c r="Z2" i="82" s="1"/>
  <c r="AA2" i="82" a="1"/>
  <c r="AA2" i="82" s="1"/>
  <c r="B3" i="82" a="1"/>
  <c r="B3" i="82" s="1"/>
  <c r="N3" i="82" l="1"/>
  <c r="B2" i="82" a="1"/>
  <c r="B2" i="82" s="1"/>
  <c r="AA3" i="82" l="1" a="1"/>
  <c r="AA3" i="82" s="1"/>
  <c r="Z3" i="82" a="1"/>
  <c r="Z3" i="82" s="1"/>
  <c r="Y3" i="82" a="1"/>
  <c r="Y3" i="82" s="1"/>
  <c r="W12" i="84" l="1"/>
  <c r="V12" i="84"/>
  <c r="U12" i="84"/>
  <c r="T12" i="84"/>
  <c r="S12" i="84"/>
  <c r="R12" i="84"/>
  <c r="Q12" i="84"/>
  <c r="P12" i="84"/>
  <c r="O12" i="84"/>
  <c r="M12" i="84"/>
  <c r="L12" i="84"/>
  <c r="K12" i="84"/>
  <c r="J12" i="84"/>
  <c r="I12" i="84"/>
  <c r="H12" i="84"/>
  <c r="G12" i="84"/>
  <c r="F12" i="84"/>
  <c r="E12" i="84"/>
  <c r="D12" i="84"/>
  <c r="C12" i="84"/>
  <c r="B12" i="84" a="1"/>
  <c r="B12" i="84" s="1"/>
  <c r="N12" i="84" l="1"/>
  <c r="AA12" i="84" a="1"/>
  <c r="AA12" i="84" s="1"/>
  <c r="Z12" i="84" a="1"/>
  <c r="Z12" i="84" s="1"/>
  <c r="Y12" i="84" a="1"/>
  <c r="Y12" i="84" s="1"/>
  <c r="X12" i="84"/>
  <c r="W8" i="84" l="1"/>
  <c r="V8" i="84"/>
  <c r="U8" i="84"/>
  <c r="T8" i="84"/>
  <c r="S8" i="84"/>
  <c r="R8" i="84"/>
  <c r="M8" i="84"/>
  <c r="L8" i="84"/>
  <c r="K8" i="84"/>
  <c r="J8" i="84"/>
  <c r="I8" i="84"/>
  <c r="H8" i="84"/>
  <c r="G8" i="84"/>
  <c r="F8" i="84"/>
  <c r="E8" i="84"/>
  <c r="B8" i="84" a="1"/>
  <c r="B8" i="84" s="1"/>
  <c r="X8" i="84" l="1"/>
  <c r="Q8" i="84"/>
  <c r="O8" i="84" l="1"/>
  <c r="P8" i="84"/>
  <c r="AA11" i="84" l="1" a="1"/>
  <c r="AA11" i="84" s="1"/>
  <c r="Z11" i="84" a="1"/>
  <c r="Z11" i="84" s="1"/>
  <c r="Y11" i="84" a="1"/>
  <c r="Y11" i="84" s="1"/>
  <c r="Y10" i="84" l="1" a="1"/>
  <c r="Y10" i="84" s="1"/>
  <c r="Z10" i="84" a="1"/>
  <c r="Z10" i="84" s="1"/>
  <c r="W6" i="84"/>
  <c r="V6" i="84"/>
  <c r="U6" i="84"/>
  <c r="T6" i="84"/>
  <c r="S6" i="84"/>
  <c r="R6" i="84"/>
  <c r="M6" i="84"/>
  <c r="L6" i="84"/>
  <c r="K6" i="84"/>
  <c r="J6" i="84"/>
  <c r="I6" i="84"/>
  <c r="H6" i="84"/>
  <c r="G6" i="84"/>
  <c r="F6" i="84"/>
  <c r="E6" i="84"/>
  <c r="B6" i="84" a="1"/>
  <c r="B6" i="84" s="1"/>
  <c r="X6" i="84" l="1"/>
  <c r="Q6" i="84"/>
  <c r="P6" i="84" l="1"/>
  <c r="O6" i="84"/>
  <c r="AA10" i="84" l="1" a="1"/>
  <c r="AA10" i="84" s="1"/>
  <c r="Y51" i="81" l="1" a="1"/>
  <c r="Y51" i="81" s="1"/>
  <c r="Z51" i="81" a="1"/>
  <c r="Z51" i="81" s="1"/>
  <c r="AA51" i="81" a="1"/>
  <c r="AA51" i="81" s="1"/>
  <c r="W21" i="81"/>
  <c r="V21" i="81"/>
  <c r="U21" i="81"/>
  <c r="T21" i="81"/>
  <c r="S21" i="81"/>
  <c r="R21" i="81"/>
  <c r="M21" i="81"/>
  <c r="L21" i="81"/>
  <c r="K21" i="81"/>
  <c r="J21" i="81"/>
  <c r="I21" i="81"/>
  <c r="H21" i="81"/>
  <c r="G21" i="81"/>
  <c r="F21" i="81"/>
  <c r="E21" i="81"/>
  <c r="B21" i="81" a="1"/>
  <c r="B21" i="81" s="1"/>
  <c r="X21" i="81" l="1"/>
  <c r="Q21" i="81"/>
  <c r="P21" i="81" l="1"/>
  <c r="O21" i="81"/>
  <c r="X18" i="90" l="1"/>
  <c r="W18" i="90"/>
  <c r="V18" i="90"/>
  <c r="U18" i="90"/>
  <c r="T18" i="90"/>
  <c r="S18" i="90"/>
  <c r="R18" i="90"/>
  <c r="Q18" i="90"/>
  <c r="P18" i="90"/>
  <c r="O18" i="90"/>
  <c r="M18" i="90"/>
  <c r="L18" i="90"/>
  <c r="K18" i="90"/>
  <c r="J18" i="90"/>
  <c r="I18" i="90"/>
  <c r="H18" i="90"/>
  <c r="G18" i="90"/>
  <c r="F18" i="90"/>
  <c r="E18" i="90"/>
  <c r="AA28" i="90" l="1" a="1"/>
  <c r="AA28" i="90" s="1"/>
  <c r="Z28" i="90" a="1"/>
  <c r="Z28" i="90" s="1"/>
  <c r="Y28" i="90" a="1"/>
  <c r="Y28" i="90" s="1"/>
  <c r="B18" i="90" a="1"/>
  <c r="B18" i="90" s="1"/>
  <c r="Y13" i="85" a="1"/>
  <c r="Y13" i="85" s="1"/>
  <c r="Z13" i="85" a="1"/>
  <c r="Z13" i="85" s="1"/>
  <c r="AA13" i="85" a="1"/>
  <c r="AA13" i="85" s="1"/>
  <c r="X2" i="85"/>
  <c r="W2" i="85"/>
  <c r="V2" i="85"/>
  <c r="U2" i="85"/>
  <c r="T2" i="85"/>
  <c r="S2" i="85"/>
  <c r="R2" i="85"/>
  <c r="Q2" i="85"/>
  <c r="P2" i="85"/>
  <c r="O2" i="85"/>
  <c r="M2" i="85"/>
  <c r="L2" i="85"/>
  <c r="K2" i="85"/>
  <c r="J2" i="85"/>
  <c r="I2" i="85"/>
  <c r="H2" i="85"/>
  <c r="G2" i="85"/>
  <c r="F2" i="85"/>
  <c r="E2" i="85"/>
  <c r="B9" i="85" a="1"/>
  <c r="B9" i="85" s="1"/>
  <c r="B2" i="85" a="1"/>
  <c r="B2" i="85" s="1"/>
  <c r="L9" i="85" l="1"/>
  <c r="K9" i="85"/>
  <c r="I9" i="85"/>
  <c r="H9" i="85"/>
  <c r="F9" i="85"/>
  <c r="E9" i="85"/>
  <c r="L41" i="81" l="1"/>
  <c r="K41" i="81"/>
  <c r="I41" i="81"/>
  <c r="H41" i="81"/>
  <c r="F41" i="81"/>
  <c r="E41" i="81"/>
  <c r="X16" i="81" l="1"/>
  <c r="W16" i="81"/>
  <c r="V16" i="81"/>
  <c r="U16" i="81"/>
  <c r="T16" i="81"/>
  <c r="S16" i="81"/>
  <c r="R16" i="81"/>
  <c r="Q16" i="81"/>
  <c r="P16" i="81"/>
  <c r="O16" i="81"/>
  <c r="M16" i="81"/>
  <c r="L16" i="81"/>
  <c r="K16" i="81"/>
  <c r="J16" i="81"/>
  <c r="I16" i="81"/>
  <c r="H16" i="81"/>
  <c r="G16" i="81"/>
  <c r="F16" i="81"/>
  <c r="E16" i="81"/>
  <c r="D16" i="81"/>
  <c r="C16" i="81"/>
  <c r="N16" i="81" l="1"/>
  <c r="AA50" i="81" a="1"/>
  <c r="AA50" i="81" s="1"/>
  <c r="Z50" i="81" a="1"/>
  <c r="Z50" i="81" s="1"/>
  <c r="Y50" i="81" a="1"/>
  <c r="Y50" i="81" s="1"/>
  <c r="B16" i="81" a="1"/>
  <c r="B16" i="81" s="1"/>
  <c r="X12" i="100" l="1"/>
  <c r="X3" i="100" l="1"/>
  <c r="X13" i="100" l="1"/>
  <c r="X8" i="100" l="1"/>
  <c r="X11" i="100" l="1"/>
  <c r="X2" i="100" l="1"/>
  <c r="X6" i="100" l="1"/>
  <c r="X9" i="100" l="1"/>
  <c r="X7" i="100" l="1"/>
  <c r="X4" i="100" l="1"/>
  <c r="X5" i="100" l="1"/>
  <c r="X10" i="100"/>
  <c r="Y12" i="100" l="1"/>
  <c r="W12" i="100"/>
  <c r="V12" i="100"/>
  <c r="U12" i="100"/>
  <c r="T12" i="100"/>
  <c r="S12" i="100"/>
  <c r="R12" i="100"/>
  <c r="Q12" i="100"/>
  <c r="P12" i="100"/>
  <c r="O12" i="100"/>
  <c r="M12" i="100"/>
  <c r="L12" i="100"/>
  <c r="K12" i="100"/>
  <c r="J12" i="100"/>
  <c r="I12" i="100"/>
  <c r="H12" i="100"/>
  <c r="G12" i="100"/>
  <c r="F12" i="100"/>
  <c r="E12" i="100"/>
  <c r="D12" i="100"/>
  <c r="C12" i="100"/>
  <c r="B12" i="100" a="1"/>
  <c r="B12" i="100" s="1"/>
  <c r="N12" i="100" l="1"/>
  <c r="AC13" i="100" l="1" a="1"/>
  <c r="AC13" i="100" s="1"/>
  <c r="AB13" i="100" a="1"/>
  <c r="AB13" i="100" s="1"/>
  <c r="AA13" i="100" a="1"/>
  <c r="AA13" i="100" s="1"/>
  <c r="Z13" i="100" a="1"/>
  <c r="Z13" i="100" s="1"/>
  <c r="Y3" i="100"/>
  <c r="W3" i="100"/>
  <c r="V3" i="100"/>
  <c r="U3" i="100"/>
  <c r="T3" i="100"/>
  <c r="S3" i="100"/>
  <c r="R3" i="100"/>
  <c r="Q3" i="100"/>
  <c r="P3" i="100"/>
  <c r="O3" i="100"/>
  <c r="M3" i="100"/>
  <c r="L3" i="100"/>
  <c r="K3" i="100"/>
  <c r="J3" i="100"/>
  <c r="I3" i="100"/>
  <c r="H3" i="100"/>
  <c r="G3" i="100"/>
  <c r="F3" i="100"/>
  <c r="E3" i="100"/>
  <c r="B3" i="100" a="1"/>
  <c r="B3" i="100" s="1"/>
  <c r="AB12" i="100" l="1" a="1"/>
  <c r="AB12" i="100" s="1"/>
  <c r="AA12" i="100" a="1"/>
  <c r="AA12" i="100" s="1"/>
  <c r="Z12" i="100" a="1"/>
  <c r="Z12" i="100" s="1"/>
  <c r="AB11" i="100" l="1" a="1"/>
  <c r="AB11" i="100" s="1"/>
  <c r="AA11" i="100" a="1"/>
  <c r="AA11" i="100" s="1"/>
  <c r="Z11" i="100" a="1"/>
  <c r="Z11" i="100" s="1"/>
  <c r="Y13" i="100"/>
  <c r="W13" i="100"/>
  <c r="V13" i="100"/>
  <c r="U13" i="100"/>
  <c r="T13" i="100"/>
  <c r="S13" i="100"/>
  <c r="R13" i="100"/>
  <c r="Q13" i="100"/>
  <c r="P13" i="100"/>
  <c r="O13" i="100"/>
  <c r="M13" i="100"/>
  <c r="L13" i="100"/>
  <c r="K13" i="100"/>
  <c r="J13" i="100"/>
  <c r="I13" i="100"/>
  <c r="H13" i="100"/>
  <c r="G13" i="100"/>
  <c r="F13" i="100"/>
  <c r="E13" i="100"/>
  <c r="D13" i="100"/>
  <c r="C13" i="100"/>
  <c r="B13" i="100" a="1"/>
  <c r="B13" i="100" s="1"/>
  <c r="N13" i="100" l="1"/>
  <c r="AB10" i="100" a="1"/>
  <c r="AB10" i="100" s="1"/>
  <c r="AA10" i="100" a="1"/>
  <c r="AA10" i="100" s="1"/>
  <c r="Z10" i="100" a="1"/>
  <c r="Z10" i="100" s="1"/>
  <c r="AB9" i="100" l="1" a="1"/>
  <c r="AB9" i="100" s="1"/>
  <c r="AA9" i="100" a="1"/>
  <c r="AA9" i="100" s="1"/>
  <c r="Z9" i="100" a="1"/>
  <c r="Z9" i="100" s="1"/>
  <c r="Y8" i="100"/>
  <c r="W8" i="100"/>
  <c r="V8" i="100"/>
  <c r="U8" i="100"/>
  <c r="T8" i="100"/>
  <c r="S8" i="100"/>
  <c r="R8" i="100"/>
  <c r="Q8" i="100"/>
  <c r="P8" i="100"/>
  <c r="O8" i="100"/>
  <c r="M8" i="100"/>
  <c r="L8" i="100"/>
  <c r="K8" i="100"/>
  <c r="J8" i="100"/>
  <c r="I8" i="100"/>
  <c r="H8" i="100"/>
  <c r="G8" i="100"/>
  <c r="F8" i="100"/>
  <c r="E8" i="100"/>
  <c r="D8" i="100"/>
  <c r="C8" i="100"/>
  <c r="B8" i="100" a="1"/>
  <c r="B8" i="100" s="1"/>
  <c r="B11" i="100" a="1"/>
  <c r="B11" i="100" s="1"/>
  <c r="C11" i="100"/>
  <c r="D11" i="100"/>
  <c r="E11" i="100"/>
  <c r="F11" i="100"/>
  <c r="G11" i="100"/>
  <c r="H11" i="100"/>
  <c r="I11" i="100"/>
  <c r="J11" i="100"/>
  <c r="K11" i="100"/>
  <c r="L11" i="100"/>
  <c r="M11" i="100"/>
  <c r="O11" i="100"/>
  <c r="P11" i="100"/>
  <c r="Q11" i="100"/>
  <c r="R11" i="100"/>
  <c r="S11" i="100"/>
  <c r="T11" i="100"/>
  <c r="U11" i="100"/>
  <c r="W11" i="100"/>
  <c r="Y11" i="100"/>
  <c r="Z8" i="100" a="1"/>
  <c r="Z8" i="100" s="1"/>
  <c r="AA8" i="100" a="1"/>
  <c r="AA8" i="100" s="1"/>
  <c r="AB8" i="100" a="1"/>
  <c r="AB8" i="100" s="1"/>
  <c r="N11" i="100" l="1"/>
  <c r="N8" i="100"/>
  <c r="AB7" i="100" a="1"/>
  <c r="AB7" i="100" s="1"/>
  <c r="AA7" i="100" a="1"/>
  <c r="AA7" i="100" s="1"/>
  <c r="Z7" i="100" a="1"/>
  <c r="Z7" i="100" s="1"/>
  <c r="Y2" i="100"/>
  <c r="W2" i="100"/>
  <c r="V2" i="100"/>
  <c r="U2" i="100"/>
  <c r="T2" i="100"/>
  <c r="S2" i="100"/>
  <c r="R2" i="100"/>
  <c r="Q2" i="100"/>
  <c r="P2" i="100"/>
  <c r="O2" i="100"/>
  <c r="M2" i="100"/>
  <c r="L2" i="100"/>
  <c r="K2" i="100"/>
  <c r="J2" i="100"/>
  <c r="I2" i="100"/>
  <c r="H2" i="100"/>
  <c r="G2" i="100"/>
  <c r="F2" i="100"/>
  <c r="E2" i="100"/>
  <c r="D2" i="100"/>
  <c r="C2" i="100"/>
  <c r="B2" i="100" a="1"/>
  <c r="B2" i="100" s="1"/>
  <c r="N2" i="100" l="1"/>
  <c r="AB6" i="100" a="1"/>
  <c r="AB6" i="100" s="1"/>
  <c r="AA6" i="100" a="1"/>
  <c r="AA6" i="100" s="1"/>
  <c r="Z6" i="100" a="1"/>
  <c r="Z6" i="100" s="1"/>
  <c r="Y6" i="100"/>
  <c r="W6" i="100"/>
  <c r="V6" i="100"/>
  <c r="U6" i="100"/>
  <c r="T6" i="100"/>
  <c r="S6" i="100"/>
  <c r="R6" i="100"/>
  <c r="Q6" i="100"/>
  <c r="P6" i="100"/>
  <c r="O6" i="100"/>
  <c r="M6" i="100"/>
  <c r="L6" i="100"/>
  <c r="K6" i="100"/>
  <c r="J6" i="100"/>
  <c r="I6" i="100"/>
  <c r="H6" i="100"/>
  <c r="G6" i="100"/>
  <c r="F6" i="100"/>
  <c r="E6" i="100"/>
  <c r="D6" i="100"/>
  <c r="C6" i="100"/>
  <c r="B6" i="100" a="1"/>
  <c r="B6" i="100" s="1"/>
  <c r="N6" i="100" l="1"/>
  <c r="AB5" i="100" a="1"/>
  <c r="AB5" i="100" s="1"/>
  <c r="AA5" i="100" a="1"/>
  <c r="AA5" i="100" s="1"/>
  <c r="Z5" i="100" a="1"/>
  <c r="Z5" i="100" s="1"/>
  <c r="Y9" i="100"/>
  <c r="W9" i="100"/>
  <c r="V9" i="100"/>
  <c r="U9" i="100"/>
  <c r="T9" i="100"/>
  <c r="S9" i="100"/>
  <c r="R9" i="100"/>
  <c r="Q9" i="100"/>
  <c r="P9" i="100"/>
  <c r="O9" i="100"/>
  <c r="M9" i="100"/>
  <c r="L9" i="100"/>
  <c r="K9" i="100"/>
  <c r="J9" i="100"/>
  <c r="I9" i="100"/>
  <c r="H9" i="100"/>
  <c r="G9" i="100"/>
  <c r="F9" i="100"/>
  <c r="E9" i="100"/>
  <c r="D9" i="100"/>
  <c r="C9" i="100"/>
  <c r="B9" i="100" a="1"/>
  <c r="B9" i="100" s="1"/>
  <c r="N9" i="100" l="1"/>
  <c r="AB4" i="100" a="1"/>
  <c r="AB4" i="100" s="1"/>
  <c r="AA4" i="100" a="1"/>
  <c r="AA4" i="100" s="1"/>
  <c r="Z4" i="100" a="1"/>
  <c r="Z4" i="100" s="1"/>
  <c r="Y7" i="100"/>
  <c r="W7" i="100"/>
  <c r="V7" i="100"/>
  <c r="U7" i="100"/>
  <c r="T7" i="100"/>
  <c r="S7" i="100"/>
  <c r="R7" i="100"/>
  <c r="Q7" i="100"/>
  <c r="P7" i="100"/>
  <c r="O7" i="100"/>
  <c r="M7" i="100"/>
  <c r="L7" i="100"/>
  <c r="K7" i="100"/>
  <c r="J7" i="100"/>
  <c r="I7" i="100"/>
  <c r="H7" i="100"/>
  <c r="G7" i="100"/>
  <c r="F7" i="100"/>
  <c r="E7" i="100"/>
  <c r="D7" i="100"/>
  <c r="C7" i="100"/>
  <c r="B7" i="100" a="1"/>
  <c r="B7" i="100" s="1"/>
  <c r="AB3" i="100" a="1"/>
  <c r="AB3" i="100" s="1"/>
  <c r="AA3" i="100" a="1"/>
  <c r="AA3" i="100" s="1"/>
  <c r="Z3" i="100" a="1"/>
  <c r="Z3" i="100" s="1"/>
  <c r="Y4" i="100"/>
  <c r="W4" i="100"/>
  <c r="V4" i="100"/>
  <c r="U4" i="100"/>
  <c r="T4" i="100"/>
  <c r="S4" i="100"/>
  <c r="R4" i="100"/>
  <c r="Q4" i="100"/>
  <c r="P4" i="100"/>
  <c r="O4" i="100"/>
  <c r="M4" i="100"/>
  <c r="L4" i="100"/>
  <c r="K4" i="100"/>
  <c r="J4" i="100"/>
  <c r="I4" i="100"/>
  <c r="H4" i="100"/>
  <c r="G4" i="100"/>
  <c r="F4" i="100"/>
  <c r="E4" i="100"/>
  <c r="B4" i="100" a="1"/>
  <c r="B4" i="100" s="1"/>
  <c r="N7" i="100" l="1"/>
  <c r="W5" i="100"/>
  <c r="V5" i="100"/>
  <c r="U5" i="100"/>
  <c r="T5" i="100"/>
  <c r="S5" i="100"/>
  <c r="R5" i="100"/>
  <c r="M5" i="100"/>
  <c r="L5" i="100"/>
  <c r="K5" i="100"/>
  <c r="J5" i="100"/>
  <c r="I5" i="100"/>
  <c r="H5" i="100"/>
  <c r="G5" i="100"/>
  <c r="F5" i="100"/>
  <c r="E5" i="100"/>
  <c r="B5" i="100" a="1"/>
  <c r="B5" i="100" s="1"/>
  <c r="AB2" i="100" a="1"/>
  <c r="AB2" i="100" s="1"/>
  <c r="AA2" i="100" a="1"/>
  <c r="AA2" i="100" s="1"/>
  <c r="Z2" i="100" a="1"/>
  <c r="Z2" i="100" s="1"/>
  <c r="Y10" i="100"/>
  <c r="W10" i="100"/>
  <c r="U10" i="100"/>
  <c r="T10" i="100"/>
  <c r="S10" i="100"/>
  <c r="R10" i="100"/>
  <c r="Q10" i="100"/>
  <c r="P10" i="100"/>
  <c r="O10" i="100"/>
  <c r="M10" i="100"/>
  <c r="L10" i="100"/>
  <c r="K10" i="100"/>
  <c r="J10" i="100"/>
  <c r="I10" i="100"/>
  <c r="H10" i="100"/>
  <c r="G10" i="100"/>
  <c r="F10" i="100"/>
  <c r="E10" i="100"/>
  <c r="B10" i="100" a="1"/>
  <c r="B10" i="100" s="1"/>
  <c r="W11" i="92" l="1"/>
  <c r="V11" i="92"/>
  <c r="U11" i="92"/>
  <c r="T11" i="92"/>
  <c r="S11" i="92"/>
  <c r="R11" i="92"/>
  <c r="M11" i="92"/>
  <c r="L11" i="92"/>
  <c r="K11" i="92"/>
  <c r="J11" i="92"/>
  <c r="I11" i="92"/>
  <c r="H11" i="92"/>
  <c r="G11" i="92"/>
  <c r="F11" i="92"/>
  <c r="E11" i="92"/>
  <c r="X11" i="92" l="1"/>
  <c r="Q11" i="92"/>
  <c r="O11" i="92" l="1"/>
  <c r="P11" i="92"/>
  <c r="AA12" i="92" l="1" a="1"/>
  <c r="AA12" i="92" s="1"/>
  <c r="Z12" i="92" a="1"/>
  <c r="Z12" i="92" s="1"/>
  <c r="Y12" i="92" a="1"/>
  <c r="Y12" i="92" s="1"/>
  <c r="B11" i="92" a="1"/>
  <c r="B11" i="92" s="1"/>
  <c r="W8" i="92" l="1"/>
  <c r="V8" i="92"/>
  <c r="U8" i="92"/>
  <c r="T8" i="92"/>
  <c r="S8" i="92"/>
  <c r="R8" i="92"/>
  <c r="M8" i="92"/>
  <c r="L8" i="92"/>
  <c r="K8" i="92"/>
  <c r="J8" i="92"/>
  <c r="I8" i="92"/>
  <c r="H8" i="92"/>
  <c r="G8" i="92"/>
  <c r="F8" i="92"/>
  <c r="E8" i="92"/>
  <c r="Y5" i="100" l="1"/>
  <c r="X8" i="92"/>
  <c r="Q8" i="92" l="1"/>
  <c r="Q5" i="100"/>
  <c r="P8" i="92" l="1"/>
  <c r="P5" i="100"/>
  <c r="O8" i="92"/>
  <c r="O5" i="100"/>
  <c r="W10" i="92" l="1"/>
  <c r="V10" i="92"/>
  <c r="U10" i="92"/>
  <c r="T10" i="92"/>
  <c r="S10" i="92"/>
  <c r="R10" i="92"/>
  <c r="M10" i="92"/>
  <c r="L10" i="92"/>
  <c r="K10" i="92"/>
  <c r="J10" i="92"/>
  <c r="I10" i="92"/>
  <c r="H10" i="92"/>
  <c r="G10" i="92"/>
  <c r="F10" i="92"/>
  <c r="E10" i="92"/>
  <c r="X10" i="92" l="1"/>
  <c r="Q10" i="92"/>
  <c r="O10" i="92" l="1"/>
  <c r="P10" i="92"/>
  <c r="B10" i="92" l="1" a="1"/>
  <c r="B10" i="92" s="1"/>
  <c r="AA11" i="92" l="1" a="1"/>
  <c r="AA11" i="92" s="1"/>
  <c r="Z11" i="92" a="1"/>
  <c r="Z11" i="92" s="1"/>
  <c r="Y11" i="92" a="1"/>
  <c r="Y11" i="92" s="1"/>
  <c r="Y7" i="92" l="1" a="1"/>
  <c r="Y7" i="92" s="1"/>
  <c r="Z7" i="92" a="1"/>
  <c r="Z7" i="92" s="1"/>
  <c r="AA7" i="92" a="1"/>
  <c r="AA7" i="92" s="1"/>
  <c r="W12" i="92"/>
  <c r="V12" i="92"/>
  <c r="U12" i="92"/>
  <c r="T12" i="92"/>
  <c r="S12" i="92"/>
  <c r="R12" i="92"/>
  <c r="M12" i="92"/>
  <c r="L12" i="92"/>
  <c r="K12" i="92"/>
  <c r="J12" i="92"/>
  <c r="I12" i="92"/>
  <c r="H12" i="92"/>
  <c r="G12" i="92"/>
  <c r="F12" i="92"/>
  <c r="E12" i="92"/>
  <c r="X12" i="92" l="1"/>
  <c r="Q12" i="92"/>
  <c r="O12" i="92" l="1"/>
  <c r="P12" i="92"/>
  <c r="B12" i="92" l="1" a="1"/>
  <c r="B12" i="92" s="1"/>
  <c r="AA8" i="97" l="1" a="1"/>
  <c r="AA8" i="97" s="1"/>
  <c r="Z8" i="97" a="1"/>
  <c r="Z8" i="97" s="1"/>
  <c r="Y8" i="97" a="1"/>
  <c r="Y8" i="97" s="1"/>
  <c r="X2" i="97"/>
  <c r="W2" i="97"/>
  <c r="V2" i="97"/>
  <c r="U2" i="97"/>
  <c r="T2" i="97"/>
  <c r="S2" i="97"/>
  <c r="R2" i="97"/>
  <c r="Q2" i="97"/>
  <c r="P2" i="97"/>
  <c r="O2" i="97"/>
  <c r="M2" i="97"/>
  <c r="L2" i="97"/>
  <c r="K2" i="97"/>
  <c r="J2" i="97"/>
  <c r="I2" i="97"/>
  <c r="H2" i="97"/>
  <c r="G2" i="97"/>
  <c r="F2" i="97"/>
  <c r="E2" i="97"/>
  <c r="D2" i="97"/>
  <c r="C2" i="97"/>
  <c r="B2" i="97" a="1"/>
  <c r="B2" i="97" s="1"/>
  <c r="AA7" i="97" a="1"/>
  <c r="AA7" i="97" s="1"/>
  <c r="Z7" i="97" a="1"/>
  <c r="Z7" i="97" s="1"/>
  <c r="Y7" i="97" a="1"/>
  <c r="Y7" i="97" s="1"/>
  <c r="AA6" i="97" a="1"/>
  <c r="AA6" i="97" s="1"/>
  <c r="Z6" i="97" a="1"/>
  <c r="Z6" i="97" s="1"/>
  <c r="Y6" i="97" a="1"/>
  <c r="Y6" i="97" s="1"/>
  <c r="X5" i="97"/>
  <c r="W5" i="97"/>
  <c r="V5" i="97"/>
  <c r="U5" i="97"/>
  <c r="T5" i="97"/>
  <c r="S5" i="97"/>
  <c r="R5" i="97"/>
  <c r="Q5" i="97"/>
  <c r="P5" i="97"/>
  <c r="O5" i="97"/>
  <c r="M5" i="97"/>
  <c r="L5" i="97"/>
  <c r="K5" i="97"/>
  <c r="J5" i="97"/>
  <c r="I5" i="97"/>
  <c r="H5" i="97"/>
  <c r="G5" i="97"/>
  <c r="F5" i="97"/>
  <c r="E5" i="97"/>
  <c r="D5" i="97"/>
  <c r="C5" i="97"/>
  <c r="B5" i="97" a="1"/>
  <c r="B5" i="97" s="1"/>
  <c r="X2" i="92"/>
  <c r="W2" i="92"/>
  <c r="V2" i="92"/>
  <c r="U2" i="92"/>
  <c r="T2" i="92"/>
  <c r="S2" i="92"/>
  <c r="R2" i="92"/>
  <c r="Q2" i="92"/>
  <c r="P2" i="92"/>
  <c r="O2" i="92"/>
  <c r="M2" i="92"/>
  <c r="L2" i="92"/>
  <c r="K2" i="92"/>
  <c r="J2" i="92"/>
  <c r="I2" i="92"/>
  <c r="H2" i="92"/>
  <c r="G2" i="92"/>
  <c r="F2" i="92"/>
  <c r="E2" i="92"/>
  <c r="D2" i="92"/>
  <c r="C2" i="92"/>
  <c r="B2" i="92" a="1"/>
  <c r="B2" i="92" s="1"/>
  <c r="N2" i="97" l="1"/>
  <c r="N5" i="97"/>
  <c r="N2" i="92"/>
  <c r="AA10" i="92" a="1"/>
  <c r="AA10" i="92" s="1"/>
  <c r="Z10" i="92" a="1"/>
  <c r="Z10" i="92" s="1"/>
  <c r="Y10" i="92" a="1"/>
  <c r="Y10" i="92" s="1"/>
  <c r="X4" i="81"/>
  <c r="W4" i="81"/>
  <c r="V4" i="81"/>
  <c r="U4" i="81"/>
  <c r="T4" i="81"/>
  <c r="S4" i="81"/>
  <c r="R4" i="81"/>
  <c r="Q4" i="81"/>
  <c r="P4" i="81"/>
  <c r="O4" i="81"/>
  <c r="M4" i="81"/>
  <c r="L4" i="81"/>
  <c r="K4" i="81"/>
  <c r="J4" i="81"/>
  <c r="I4" i="81"/>
  <c r="H4" i="81"/>
  <c r="G4" i="81"/>
  <c r="F4" i="81"/>
  <c r="E4" i="81"/>
  <c r="B4" i="81" a="1"/>
  <c r="B4" i="81" s="1"/>
  <c r="AA49" i="81" l="1" a="1"/>
  <c r="AA49" i="81" s="1"/>
  <c r="Z49" i="81" a="1"/>
  <c r="Z49" i="81" s="1"/>
  <c r="Y49" i="81" a="1"/>
  <c r="Y49" i="81" s="1"/>
  <c r="AA8" i="99" l="1" a="1"/>
  <c r="AA8" i="99" s="1"/>
  <c r="Z8" i="99" a="1"/>
  <c r="Z8" i="99" s="1"/>
  <c r="Y8" i="99" a="1"/>
  <c r="Y8" i="99" s="1"/>
  <c r="X8" i="99"/>
  <c r="W8" i="99"/>
  <c r="V8" i="99"/>
  <c r="U8" i="99"/>
  <c r="T8" i="99"/>
  <c r="S8" i="99"/>
  <c r="R8" i="99"/>
  <c r="Q8" i="99"/>
  <c r="P8" i="99"/>
  <c r="O8" i="99"/>
  <c r="M8" i="99"/>
  <c r="L8" i="99"/>
  <c r="K8" i="99"/>
  <c r="J8" i="99"/>
  <c r="I8" i="99"/>
  <c r="H8" i="99"/>
  <c r="G8" i="99"/>
  <c r="F8" i="99"/>
  <c r="E8" i="99"/>
  <c r="D8" i="99"/>
  <c r="C8" i="99"/>
  <c r="B8" i="99" a="1"/>
  <c r="B8" i="99" s="1"/>
  <c r="AA7" i="99" a="1"/>
  <c r="AA7" i="99" s="1"/>
  <c r="Z7" i="99" a="1"/>
  <c r="Z7" i="99" s="1"/>
  <c r="Y7" i="99" a="1"/>
  <c r="Y7" i="99" s="1"/>
  <c r="X7" i="99"/>
  <c r="W7" i="99"/>
  <c r="V7" i="99"/>
  <c r="U7" i="99"/>
  <c r="T7" i="99"/>
  <c r="S7" i="99"/>
  <c r="R7" i="99"/>
  <c r="Q7" i="99"/>
  <c r="P7" i="99"/>
  <c r="O7" i="99"/>
  <c r="M7" i="99"/>
  <c r="L7" i="99"/>
  <c r="K7" i="99"/>
  <c r="J7" i="99"/>
  <c r="I7" i="99"/>
  <c r="H7" i="99"/>
  <c r="G7" i="99"/>
  <c r="F7" i="99"/>
  <c r="E7" i="99"/>
  <c r="D7" i="99"/>
  <c r="C7" i="99"/>
  <c r="B7" i="99" a="1"/>
  <c r="B7" i="99" s="1"/>
  <c r="AA6" i="99" a="1"/>
  <c r="AA6" i="99" s="1"/>
  <c r="Z6" i="99" a="1"/>
  <c r="Z6" i="99" s="1"/>
  <c r="Y6" i="99" a="1"/>
  <c r="Y6" i="99" s="1"/>
  <c r="X6" i="99"/>
  <c r="W6" i="99"/>
  <c r="V6" i="99"/>
  <c r="U6" i="99"/>
  <c r="T6" i="99"/>
  <c r="S6" i="99"/>
  <c r="R6" i="99"/>
  <c r="Q6" i="99"/>
  <c r="P6" i="99"/>
  <c r="O6" i="99"/>
  <c r="M6" i="99"/>
  <c r="L6" i="99"/>
  <c r="K6" i="99"/>
  <c r="J6" i="99"/>
  <c r="I6" i="99"/>
  <c r="H6" i="99"/>
  <c r="G6" i="99"/>
  <c r="F6" i="99"/>
  <c r="E6" i="99"/>
  <c r="D6" i="99"/>
  <c r="C6" i="99"/>
  <c r="B6" i="99" a="1"/>
  <c r="B6" i="99" s="1"/>
  <c r="AA5" i="99" a="1"/>
  <c r="AA5" i="99" s="1"/>
  <c r="Z5" i="99" a="1"/>
  <c r="Z5" i="99" s="1"/>
  <c r="Y5" i="99" a="1"/>
  <c r="Y5" i="99" s="1"/>
  <c r="X5" i="99"/>
  <c r="W5" i="99"/>
  <c r="V5" i="99"/>
  <c r="U5" i="99"/>
  <c r="T5" i="99"/>
  <c r="S5" i="99"/>
  <c r="R5" i="99"/>
  <c r="Q5" i="99"/>
  <c r="P5" i="99"/>
  <c r="O5" i="99"/>
  <c r="M5" i="99"/>
  <c r="L5" i="99"/>
  <c r="K5" i="99"/>
  <c r="J5" i="99"/>
  <c r="I5" i="99"/>
  <c r="H5" i="99"/>
  <c r="G5" i="99"/>
  <c r="F5" i="99"/>
  <c r="E5" i="99"/>
  <c r="D5" i="99"/>
  <c r="C5" i="99"/>
  <c r="B5" i="99" a="1"/>
  <c r="B5" i="99" s="1"/>
  <c r="AA4" i="99" a="1"/>
  <c r="AA4" i="99" s="1"/>
  <c r="Z4" i="99" a="1"/>
  <c r="Z4" i="99" s="1"/>
  <c r="Y4" i="99" a="1"/>
  <c r="Y4" i="99" s="1"/>
  <c r="X4" i="99"/>
  <c r="W4" i="99"/>
  <c r="U4" i="99"/>
  <c r="T4" i="99"/>
  <c r="S4" i="99"/>
  <c r="R4" i="99"/>
  <c r="Q4" i="99"/>
  <c r="P4" i="99"/>
  <c r="O4" i="99"/>
  <c r="M4" i="99"/>
  <c r="L4" i="99"/>
  <c r="K4" i="99"/>
  <c r="J4" i="99"/>
  <c r="I4" i="99"/>
  <c r="H4" i="99"/>
  <c r="G4" i="99"/>
  <c r="F4" i="99"/>
  <c r="E4" i="99"/>
  <c r="D4" i="99"/>
  <c r="C4" i="99"/>
  <c r="B4" i="99" a="1"/>
  <c r="B4" i="99" s="1"/>
  <c r="AA3" i="99" a="1"/>
  <c r="AA3" i="99" s="1"/>
  <c r="Z3" i="99" a="1"/>
  <c r="Z3" i="99" s="1"/>
  <c r="Y3" i="99" a="1"/>
  <c r="Y3" i="99" s="1"/>
  <c r="X3" i="99"/>
  <c r="W3" i="99"/>
  <c r="V3" i="99"/>
  <c r="U3" i="99"/>
  <c r="T3" i="99"/>
  <c r="S3" i="99"/>
  <c r="R3" i="99"/>
  <c r="Q3" i="99"/>
  <c r="P3" i="99"/>
  <c r="O3" i="99"/>
  <c r="M3" i="99"/>
  <c r="L3" i="99"/>
  <c r="K3" i="99"/>
  <c r="J3" i="99"/>
  <c r="I3" i="99"/>
  <c r="H3" i="99"/>
  <c r="G3" i="99"/>
  <c r="F3" i="99"/>
  <c r="E3" i="99"/>
  <c r="D3" i="99"/>
  <c r="C3" i="99"/>
  <c r="B3" i="99" a="1"/>
  <c r="B3" i="99" s="1"/>
  <c r="AA2" i="99" a="1"/>
  <c r="AA2" i="99" s="1"/>
  <c r="Z2" i="99" a="1"/>
  <c r="Z2" i="99" s="1"/>
  <c r="Y2" i="99" a="1"/>
  <c r="Y2" i="99" s="1"/>
  <c r="X2" i="99"/>
  <c r="W2" i="99"/>
  <c r="V2" i="99"/>
  <c r="U2" i="99"/>
  <c r="T2" i="99"/>
  <c r="S2" i="99"/>
  <c r="R2" i="99"/>
  <c r="Q2" i="99"/>
  <c r="P2" i="99"/>
  <c r="O2" i="99"/>
  <c r="M2" i="99"/>
  <c r="L2" i="99"/>
  <c r="K2" i="99"/>
  <c r="J2" i="99"/>
  <c r="I2" i="99"/>
  <c r="H2" i="99"/>
  <c r="G2" i="99"/>
  <c r="F2" i="99"/>
  <c r="E2" i="99"/>
  <c r="D2" i="99"/>
  <c r="C2" i="99"/>
  <c r="B2" i="99" a="1"/>
  <c r="B2" i="99" s="1"/>
  <c r="N6" i="99" l="1"/>
  <c r="N8" i="99"/>
  <c r="N7" i="99"/>
  <c r="N3" i="99"/>
  <c r="N5" i="99"/>
  <c r="N4" i="99"/>
  <c r="N2" i="99"/>
  <c r="AA5" i="97" a="1"/>
  <c r="AA5" i="97" s="1"/>
  <c r="Z5" i="97" a="1"/>
  <c r="Z5" i="97" s="1"/>
  <c r="Y5" i="97" a="1"/>
  <c r="Y5" i="97" s="1"/>
  <c r="X8" i="97" l="1"/>
  <c r="W8" i="97"/>
  <c r="V8" i="97"/>
  <c r="U8" i="97"/>
  <c r="T8" i="97"/>
  <c r="S8" i="97"/>
  <c r="R8" i="97"/>
  <c r="Q8" i="97"/>
  <c r="O8" i="97"/>
  <c r="M8" i="97"/>
  <c r="L8" i="97"/>
  <c r="K8" i="97"/>
  <c r="J8" i="97"/>
  <c r="I8" i="97"/>
  <c r="H8" i="97"/>
  <c r="G8" i="97"/>
  <c r="F8" i="97"/>
  <c r="E8" i="97"/>
  <c r="D8" i="97"/>
  <c r="C8" i="97"/>
  <c r="B8" i="97" a="1"/>
  <c r="B8" i="97" s="1"/>
  <c r="X10" i="97"/>
  <c r="W10" i="97"/>
  <c r="V10" i="97"/>
  <c r="U10" i="97"/>
  <c r="T10" i="97"/>
  <c r="S10" i="97"/>
  <c r="R10" i="97"/>
  <c r="Q10" i="97"/>
  <c r="P10" i="97"/>
  <c r="O10" i="97"/>
  <c r="M10" i="97"/>
  <c r="L10" i="97"/>
  <c r="K10" i="97"/>
  <c r="J10" i="97"/>
  <c r="I10" i="97"/>
  <c r="H10" i="97"/>
  <c r="G10" i="97"/>
  <c r="F10" i="97"/>
  <c r="E10" i="97"/>
  <c r="D10" i="97"/>
  <c r="C10" i="97"/>
  <c r="B10" i="97" a="1"/>
  <c r="B10" i="97" s="1"/>
  <c r="N10" i="97" l="1"/>
  <c r="N8" i="97"/>
  <c r="AA4" i="97" a="1"/>
  <c r="AA4" i="97" s="1"/>
  <c r="Z4" i="97" a="1"/>
  <c r="Z4" i="97" s="1"/>
  <c r="Y4" i="97" a="1"/>
  <c r="Y4" i="97" s="1"/>
  <c r="W9" i="85"/>
  <c r="V9" i="85"/>
  <c r="U9" i="85"/>
  <c r="T9" i="85"/>
  <c r="S9" i="85"/>
  <c r="R9" i="85"/>
  <c r="M9" i="85"/>
  <c r="J9" i="85"/>
  <c r="G9" i="85"/>
  <c r="AA12" i="85" a="1"/>
  <c r="AA12" i="85" s="1"/>
  <c r="Z12" i="85" a="1"/>
  <c r="Z12" i="85" s="1"/>
  <c r="Y12" i="85" a="1"/>
  <c r="Y12" i="85" s="1"/>
  <c r="X9" i="85" l="1"/>
  <c r="Q9" i="85"/>
  <c r="O9" i="85" l="1"/>
  <c r="P9" i="85"/>
  <c r="W12" i="90" l="1"/>
  <c r="V12" i="90"/>
  <c r="U12" i="90"/>
  <c r="T12" i="90"/>
  <c r="S12" i="90"/>
  <c r="R12" i="90"/>
  <c r="M12" i="90"/>
  <c r="L12" i="90"/>
  <c r="K12" i="90"/>
  <c r="J12" i="90"/>
  <c r="I12" i="90"/>
  <c r="H12" i="90"/>
  <c r="G12" i="90"/>
  <c r="F12" i="90"/>
  <c r="E12" i="90"/>
  <c r="AA27" i="90" a="1"/>
  <c r="AA27" i="90" s="1"/>
  <c r="Z27" i="90" a="1"/>
  <c r="Z27" i="90" s="1"/>
  <c r="Y27" i="90" a="1"/>
  <c r="Y27" i="90" s="1"/>
  <c r="B12" i="90" a="1"/>
  <c r="B12" i="90" s="1"/>
  <c r="X12" i="90" l="1"/>
  <c r="Q12" i="90"/>
  <c r="O12" i="90" l="1"/>
  <c r="P12" i="90"/>
  <c r="W12" i="81" l="1"/>
  <c r="V12" i="81"/>
  <c r="U12" i="81"/>
  <c r="T12" i="81"/>
  <c r="S12" i="81"/>
  <c r="R12" i="81"/>
  <c r="M12" i="81"/>
  <c r="L12" i="81"/>
  <c r="K12" i="81"/>
  <c r="J12" i="81"/>
  <c r="I12" i="81"/>
  <c r="H12" i="81"/>
  <c r="G12" i="81"/>
  <c r="F12" i="81"/>
  <c r="E12" i="81"/>
  <c r="B12" i="81" a="1"/>
  <c r="B12" i="81" s="1"/>
  <c r="AA48" i="81" a="1"/>
  <c r="AA48" i="81" s="1"/>
  <c r="Z48" i="81" a="1"/>
  <c r="Z48" i="81" s="1"/>
  <c r="Y48" i="81" a="1"/>
  <c r="Y48" i="81" s="1"/>
  <c r="X5" i="90"/>
  <c r="W5" i="90"/>
  <c r="U5" i="90"/>
  <c r="T5" i="90"/>
  <c r="S5" i="90"/>
  <c r="R5" i="90"/>
  <c r="Q5" i="90"/>
  <c r="O5" i="90"/>
  <c r="M5" i="90"/>
  <c r="L5" i="90"/>
  <c r="K5" i="90"/>
  <c r="J5" i="90"/>
  <c r="I5" i="90"/>
  <c r="H5" i="90"/>
  <c r="G5" i="90"/>
  <c r="F5" i="90"/>
  <c r="E5" i="90"/>
  <c r="D5" i="90"/>
  <c r="C5" i="90"/>
  <c r="N5" i="90" l="1"/>
  <c r="W41" i="81"/>
  <c r="V41" i="81"/>
  <c r="U41" i="81"/>
  <c r="T41" i="81"/>
  <c r="S41" i="81"/>
  <c r="R41" i="81"/>
  <c r="Q41" i="81"/>
  <c r="M41" i="81"/>
  <c r="O41" i="81" l="1"/>
  <c r="P41" i="81"/>
  <c r="D41" i="81" l="1"/>
  <c r="J41" i="81"/>
  <c r="G41" i="81"/>
  <c r="N41" i="81" l="1"/>
  <c r="AA26" i="90" a="1"/>
  <c r="AA26" i="90" s="1"/>
  <c r="Z26" i="90" a="1"/>
  <c r="Z26" i="90" s="1"/>
  <c r="Y26" i="90" a="1"/>
  <c r="Y26" i="90" s="1"/>
  <c r="B5" i="90" a="1"/>
  <c r="B5" i="90" s="1"/>
  <c r="X19" i="81" l="1"/>
  <c r="W19" i="81"/>
  <c r="U19" i="81"/>
  <c r="T19" i="81"/>
  <c r="S19" i="81"/>
  <c r="R19" i="81"/>
  <c r="Q19" i="81"/>
  <c r="P19" i="81"/>
  <c r="O19" i="81"/>
  <c r="M19" i="81"/>
  <c r="L19" i="81"/>
  <c r="K19" i="81"/>
  <c r="J19" i="81"/>
  <c r="I19" i="81"/>
  <c r="H19" i="81"/>
  <c r="G19" i="81"/>
  <c r="F19" i="81"/>
  <c r="E19" i="81"/>
  <c r="X13" i="97" l="1"/>
  <c r="W13" i="97"/>
  <c r="V13" i="97"/>
  <c r="U13" i="97"/>
  <c r="T13" i="97"/>
  <c r="S13" i="97"/>
  <c r="R13" i="97"/>
  <c r="Q13" i="97"/>
  <c r="P13" i="97"/>
  <c r="O13" i="97"/>
  <c r="M13" i="97"/>
  <c r="L13" i="97"/>
  <c r="K13" i="97"/>
  <c r="J13" i="97"/>
  <c r="I13" i="97"/>
  <c r="H13" i="97"/>
  <c r="G13" i="97"/>
  <c r="F13" i="97"/>
  <c r="E13" i="97"/>
  <c r="B13" i="97" a="1"/>
  <c r="B13" i="97" s="1"/>
  <c r="X17" i="97" l="1"/>
  <c r="X11" i="84"/>
  <c r="W17" i="97" l="1"/>
  <c r="V17" i="97"/>
  <c r="U17" i="97"/>
  <c r="T17" i="97"/>
  <c r="S17" i="97"/>
  <c r="R17" i="97"/>
  <c r="Q17" i="97"/>
  <c r="P17" i="97"/>
  <c r="O17" i="97"/>
  <c r="M17" i="97"/>
  <c r="L17" i="97"/>
  <c r="K17" i="97"/>
  <c r="J17" i="97"/>
  <c r="I17" i="97"/>
  <c r="H17" i="97"/>
  <c r="G17" i="97"/>
  <c r="F17" i="97"/>
  <c r="E17" i="97"/>
  <c r="B17" i="97" a="1"/>
  <c r="B17" i="97" s="1"/>
  <c r="AA3" i="97" a="1"/>
  <c r="AA3" i="97" s="1"/>
  <c r="Z3" i="97" a="1"/>
  <c r="Z3" i="97" s="1"/>
  <c r="Y3" i="97" a="1"/>
  <c r="Y3" i="97" s="1"/>
  <c r="W8" i="80" l="1"/>
  <c r="V8" i="80"/>
  <c r="U8" i="80"/>
  <c r="T8" i="80"/>
  <c r="S8" i="80"/>
  <c r="R8" i="80"/>
  <c r="M8" i="80"/>
  <c r="L8" i="80"/>
  <c r="K8" i="80"/>
  <c r="J8" i="80"/>
  <c r="I8" i="80"/>
  <c r="H8" i="80"/>
  <c r="G8" i="80"/>
  <c r="F8" i="80"/>
  <c r="E8" i="80"/>
  <c r="X8" i="80" l="1"/>
  <c r="Q8" i="80"/>
  <c r="O8" i="80" l="1"/>
  <c r="P8" i="80"/>
  <c r="X25" i="81" l="1"/>
  <c r="W25" i="81"/>
  <c r="V25" i="81"/>
  <c r="U25" i="81"/>
  <c r="T25" i="81"/>
  <c r="S25" i="81"/>
  <c r="R25" i="81"/>
  <c r="M25" i="81"/>
  <c r="L25" i="81"/>
  <c r="K25" i="81"/>
  <c r="J25" i="81"/>
  <c r="I25" i="81"/>
  <c r="H25" i="81"/>
  <c r="G25" i="81"/>
  <c r="F25" i="81"/>
  <c r="E25" i="81"/>
  <c r="Q25" i="81" l="1"/>
  <c r="P25" i="81" l="1"/>
  <c r="O25" i="81"/>
  <c r="X11" i="97" l="1"/>
  <c r="W11" i="97"/>
  <c r="V11" i="97"/>
  <c r="U11" i="97"/>
  <c r="T11" i="97"/>
  <c r="S11" i="97"/>
  <c r="R11" i="97"/>
  <c r="Q11" i="97"/>
  <c r="P11" i="97"/>
  <c r="O11" i="97"/>
  <c r="M11" i="97"/>
  <c r="L11" i="97"/>
  <c r="K11" i="97"/>
  <c r="J11" i="97"/>
  <c r="I11" i="97"/>
  <c r="H11" i="97"/>
  <c r="G11" i="97"/>
  <c r="F11" i="97"/>
  <c r="E11" i="97"/>
  <c r="B11" i="97" a="1"/>
  <c r="B11" i="97" s="1"/>
  <c r="W46" i="81" l="1"/>
  <c r="V46" i="81"/>
  <c r="U46" i="81"/>
  <c r="T46" i="81"/>
  <c r="S46" i="81"/>
  <c r="R46" i="81"/>
  <c r="M46" i="81"/>
  <c r="L46" i="81"/>
  <c r="K46" i="81"/>
  <c r="J46" i="81"/>
  <c r="I46" i="81"/>
  <c r="H46" i="81"/>
  <c r="G46" i="81"/>
  <c r="F46" i="81"/>
  <c r="E46" i="81"/>
  <c r="X46" i="81"/>
  <c r="Q46" i="81" l="1"/>
  <c r="P46" i="81" l="1"/>
  <c r="O46" i="81"/>
  <c r="AA4" i="98" l="1" a="1"/>
  <c r="AA4" i="98" s="1"/>
  <c r="Z4" i="98" a="1"/>
  <c r="Z4" i="98" s="1"/>
  <c r="Y4" i="98" a="1"/>
  <c r="Y4" i="98" s="1"/>
  <c r="X4" i="98"/>
  <c r="W4" i="98"/>
  <c r="V4" i="98"/>
  <c r="U4" i="98"/>
  <c r="T4" i="98"/>
  <c r="S4" i="98"/>
  <c r="R4" i="98"/>
  <c r="Q4" i="98"/>
  <c r="P4" i="98"/>
  <c r="O4" i="98"/>
  <c r="M4" i="98"/>
  <c r="L4" i="98"/>
  <c r="K4" i="98"/>
  <c r="J4" i="98"/>
  <c r="I4" i="98"/>
  <c r="H4" i="98"/>
  <c r="G4" i="98"/>
  <c r="F4" i="98"/>
  <c r="E4" i="98"/>
  <c r="B4" i="98" a="1"/>
  <c r="B4" i="98" s="1"/>
  <c r="AA3" i="98" a="1"/>
  <c r="AA3" i="98" s="1"/>
  <c r="Z3" i="98" a="1"/>
  <c r="Z3" i="98" s="1"/>
  <c r="Y3" i="98" a="1"/>
  <c r="Y3" i="98" s="1"/>
  <c r="X3" i="98"/>
  <c r="W3" i="98"/>
  <c r="V3" i="98"/>
  <c r="U3" i="98"/>
  <c r="T3" i="98"/>
  <c r="S3" i="98"/>
  <c r="R3" i="98"/>
  <c r="Q3" i="98"/>
  <c r="P3" i="98"/>
  <c r="O3" i="98"/>
  <c r="M3" i="98"/>
  <c r="L3" i="98"/>
  <c r="K3" i="98"/>
  <c r="J3" i="98"/>
  <c r="I3" i="98"/>
  <c r="H3" i="98"/>
  <c r="G3" i="98"/>
  <c r="F3" i="98"/>
  <c r="E3" i="98"/>
  <c r="D3" i="98"/>
  <c r="C3" i="98"/>
  <c r="B3" i="98" a="1"/>
  <c r="B3" i="98" s="1"/>
  <c r="AA2" i="98" a="1"/>
  <c r="AA2" i="98" s="1"/>
  <c r="Z2" i="98" a="1"/>
  <c r="Z2" i="98" s="1"/>
  <c r="Y2" i="98" a="1"/>
  <c r="Y2" i="98" s="1"/>
  <c r="X2" i="98"/>
  <c r="W2" i="98"/>
  <c r="V2" i="98"/>
  <c r="U2" i="98"/>
  <c r="T2" i="98"/>
  <c r="S2" i="98"/>
  <c r="R2" i="98"/>
  <c r="Q2" i="98"/>
  <c r="P2" i="98"/>
  <c r="O2" i="98"/>
  <c r="M2" i="98"/>
  <c r="L2" i="98"/>
  <c r="K2" i="98"/>
  <c r="J2" i="98"/>
  <c r="I2" i="98"/>
  <c r="H2" i="98"/>
  <c r="G2" i="98"/>
  <c r="F2" i="98"/>
  <c r="E2" i="98"/>
  <c r="B2" i="98" a="1"/>
  <c r="B2" i="98" s="1"/>
  <c r="N3" i="98" l="1"/>
  <c r="W18" i="80"/>
  <c r="V18" i="80"/>
  <c r="U18" i="80"/>
  <c r="T18" i="80"/>
  <c r="S18" i="80"/>
  <c r="R18" i="80"/>
  <c r="M18" i="80"/>
  <c r="L18" i="80"/>
  <c r="K18" i="80"/>
  <c r="J18" i="80"/>
  <c r="I18" i="80"/>
  <c r="H18" i="80"/>
  <c r="G18" i="80"/>
  <c r="F18" i="80"/>
  <c r="E18" i="80"/>
  <c r="X18" i="80"/>
  <c r="Q18" i="80" l="1"/>
  <c r="W15" i="80"/>
  <c r="V15" i="80"/>
  <c r="U15" i="80"/>
  <c r="T15" i="80"/>
  <c r="S15" i="80"/>
  <c r="R15" i="80"/>
  <c r="M15" i="80"/>
  <c r="L15" i="80"/>
  <c r="K15" i="80"/>
  <c r="J15" i="80"/>
  <c r="I15" i="80"/>
  <c r="H15" i="80"/>
  <c r="G15" i="80"/>
  <c r="F15" i="80"/>
  <c r="E15" i="80"/>
  <c r="X15" i="80"/>
  <c r="O18" i="80" l="1"/>
  <c r="P18" i="80"/>
  <c r="Q15" i="80"/>
  <c r="O15" i="80" l="1"/>
  <c r="P15" i="80"/>
  <c r="AB2" i="97" l="1" a="1"/>
  <c r="AB2" i="97" s="1"/>
  <c r="AA2" i="97" a="1"/>
  <c r="AA2" i="97" s="1"/>
  <c r="Z2" i="97" a="1"/>
  <c r="Z2" i="97" s="1"/>
  <c r="Y2" i="97" a="1"/>
  <c r="Y2" i="97" s="1"/>
  <c r="W22" i="80"/>
  <c r="V22" i="80"/>
  <c r="U22" i="80"/>
  <c r="T22" i="80"/>
  <c r="S22" i="80"/>
  <c r="R22" i="80"/>
  <c r="M22" i="80"/>
  <c r="L22" i="80"/>
  <c r="K22" i="80"/>
  <c r="J22" i="80"/>
  <c r="I22" i="80"/>
  <c r="H22" i="80"/>
  <c r="G22" i="80"/>
  <c r="F22" i="80"/>
  <c r="E22" i="80"/>
  <c r="AA5" i="80" a="1"/>
  <c r="AA5" i="80" s="1"/>
  <c r="Z5" i="80" a="1"/>
  <c r="Z5" i="80" s="1"/>
  <c r="Y5" i="80" a="1"/>
  <c r="Y5" i="80" s="1"/>
  <c r="B22" i="80" a="1"/>
  <c r="B22" i="80" s="1"/>
  <c r="X22" i="80" l="1"/>
  <c r="Q22" i="80"/>
  <c r="O22" i="80" l="1"/>
  <c r="P22" i="80"/>
  <c r="X36" i="81" l="1"/>
  <c r="W36" i="81"/>
  <c r="V36" i="81"/>
  <c r="U36" i="81"/>
  <c r="T36" i="81"/>
  <c r="S36" i="81"/>
  <c r="R36" i="81"/>
  <c r="M36" i="81"/>
  <c r="L36" i="81"/>
  <c r="K36" i="81"/>
  <c r="J36" i="81"/>
  <c r="I36" i="81"/>
  <c r="H36" i="81"/>
  <c r="G36" i="81"/>
  <c r="F36" i="81"/>
  <c r="E36" i="81"/>
  <c r="Q36" i="81" l="1"/>
  <c r="P36" i="81" l="1"/>
  <c r="O36" i="81"/>
  <c r="X47" i="81" l="1"/>
  <c r="W47" i="81"/>
  <c r="V47" i="81"/>
  <c r="U47" i="81"/>
  <c r="T47" i="81"/>
  <c r="S47" i="81"/>
  <c r="Q47" i="81"/>
  <c r="R47" i="81"/>
  <c r="P47" i="81"/>
  <c r="O47" i="81"/>
  <c r="M47" i="81"/>
  <c r="L47" i="81"/>
  <c r="K47" i="81"/>
  <c r="J47" i="81"/>
  <c r="I47" i="81"/>
  <c r="H47" i="81"/>
  <c r="G47" i="81"/>
  <c r="F47" i="81"/>
  <c r="E47" i="81"/>
  <c r="AA47" i="81" l="1" a="1"/>
  <c r="AA47" i="81" s="1"/>
  <c r="Z47" i="81" a="1"/>
  <c r="Z47" i="81" s="1"/>
  <c r="Y47" i="81" a="1"/>
  <c r="Y47" i="81" s="1"/>
  <c r="B47" i="81" a="1"/>
  <c r="B47" i="81" s="1"/>
  <c r="X51" i="81" l="1"/>
  <c r="W51" i="81"/>
  <c r="V51" i="81"/>
  <c r="U51" i="81"/>
  <c r="T51" i="81"/>
  <c r="S51" i="81"/>
  <c r="R51" i="81"/>
  <c r="Q51" i="81"/>
  <c r="P51" i="81"/>
  <c r="O51" i="81"/>
  <c r="M51" i="81"/>
  <c r="L51" i="81"/>
  <c r="K51" i="81"/>
  <c r="J51" i="81"/>
  <c r="I51" i="81"/>
  <c r="H51" i="81"/>
  <c r="G51" i="81"/>
  <c r="F51" i="81"/>
  <c r="E51" i="81"/>
  <c r="AA46" i="81" l="1" a="1"/>
  <c r="AA46" i="81" s="1"/>
  <c r="Z46" i="81" a="1"/>
  <c r="Z46" i="81" s="1"/>
  <c r="Y46" i="81" a="1"/>
  <c r="Y46" i="81" s="1"/>
  <c r="B51" i="81" a="1"/>
  <c r="B51" i="81" s="1"/>
  <c r="W12" i="85" l="1"/>
  <c r="V12" i="85"/>
  <c r="U12" i="85"/>
  <c r="T12" i="85"/>
  <c r="S12" i="85"/>
  <c r="R12" i="85"/>
  <c r="M12" i="85"/>
  <c r="L12" i="85"/>
  <c r="K12" i="85"/>
  <c r="J12" i="85"/>
  <c r="I12" i="85"/>
  <c r="H12" i="85"/>
  <c r="G12" i="85"/>
  <c r="F12" i="85"/>
  <c r="E12" i="85"/>
  <c r="AA11" i="85" a="1"/>
  <c r="AA11" i="85" s="1"/>
  <c r="Z11" i="85" a="1"/>
  <c r="Z11" i="85" s="1"/>
  <c r="Y11" i="85" a="1"/>
  <c r="Y11" i="85" s="1"/>
  <c r="B12" i="85" a="1"/>
  <c r="B12" i="85" s="1"/>
  <c r="X12" i="85" l="1"/>
  <c r="Q12" i="85" l="1"/>
  <c r="O12" i="85" l="1"/>
  <c r="W15" i="81" l="1"/>
  <c r="V15" i="81"/>
  <c r="U15" i="81"/>
  <c r="T15" i="81"/>
  <c r="S15" i="81"/>
  <c r="R15" i="81"/>
  <c r="M15" i="81"/>
  <c r="L15" i="81"/>
  <c r="K15" i="81"/>
  <c r="J15" i="81"/>
  <c r="I15" i="81"/>
  <c r="H15" i="81"/>
  <c r="G15" i="81"/>
  <c r="F15" i="81"/>
  <c r="E15" i="81"/>
  <c r="AA45" i="81" a="1"/>
  <c r="AA45" i="81" s="1"/>
  <c r="Z45" i="81" a="1"/>
  <c r="Z45" i="81" s="1"/>
  <c r="Y45" i="81" a="1"/>
  <c r="Y45" i="81" s="1"/>
  <c r="B15" i="81" a="1"/>
  <c r="B15" i="81" s="1"/>
  <c r="Q15" i="81"/>
  <c r="X15" i="81" l="1"/>
  <c r="P15" i="81"/>
  <c r="O15" i="81"/>
  <c r="X15" i="90" l="1"/>
  <c r="W15" i="90"/>
  <c r="V15" i="90"/>
  <c r="U15" i="90"/>
  <c r="T15" i="90"/>
  <c r="S15" i="90"/>
  <c r="R15" i="90"/>
  <c r="Q15" i="90"/>
  <c r="P15" i="90"/>
  <c r="O15" i="90"/>
  <c r="M15" i="90"/>
  <c r="L15" i="90"/>
  <c r="K15" i="90"/>
  <c r="J15" i="90"/>
  <c r="I15" i="90"/>
  <c r="H15" i="90"/>
  <c r="G15" i="90"/>
  <c r="F15" i="90"/>
  <c r="E15" i="90"/>
  <c r="AA25" i="90" l="1" a="1"/>
  <c r="AA25" i="90" s="1"/>
  <c r="Z25" i="90" a="1"/>
  <c r="Z25" i="90" s="1"/>
  <c r="Y25" i="90" a="1"/>
  <c r="Y25" i="90" s="1"/>
  <c r="B15" i="90" a="1"/>
  <c r="B15" i="90" s="1"/>
  <c r="X12" i="80" l="1"/>
  <c r="W12" i="80"/>
  <c r="V12" i="80"/>
  <c r="U12" i="80"/>
  <c r="T12" i="80"/>
  <c r="S12" i="80"/>
  <c r="R12" i="80"/>
  <c r="Q12" i="80"/>
  <c r="P12" i="80"/>
  <c r="O12" i="80"/>
  <c r="M12" i="80"/>
  <c r="L12" i="80"/>
  <c r="K12" i="80"/>
  <c r="J12" i="80"/>
  <c r="I12" i="80"/>
  <c r="H12" i="80"/>
  <c r="G12" i="80"/>
  <c r="F12" i="80"/>
  <c r="E12" i="80"/>
  <c r="D12" i="80"/>
  <c r="C12" i="80"/>
  <c r="N12" i="80" l="1"/>
  <c r="B12" i="80" a="1"/>
  <c r="B12" i="80" s="1"/>
  <c r="Y12" i="80" a="1"/>
  <c r="Y12" i="80" s="1"/>
  <c r="Z12" i="80" a="1"/>
  <c r="Z12" i="80" s="1"/>
  <c r="AA12" i="80" a="1"/>
  <c r="AA12" i="80" s="1"/>
  <c r="X14" i="90" l="1"/>
  <c r="W14" i="90"/>
  <c r="V14" i="90"/>
  <c r="U14" i="90"/>
  <c r="T14" i="90"/>
  <c r="S14" i="90"/>
  <c r="R14" i="90"/>
  <c r="Q14" i="90"/>
  <c r="P14" i="90"/>
  <c r="O14" i="90"/>
  <c r="M14" i="90"/>
  <c r="L14" i="90"/>
  <c r="K14" i="90"/>
  <c r="J14" i="90"/>
  <c r="I14" i="90"/>
  <c r="H14" i="90"/>
  <c r="G14" i="90"/>
  <c r="F14" i="90"/>
  <c r="E14" i="90"/>
  <c r="B14" i="90" a="1"/>
  <c r="B14" i="90" s="1"/>
  <c r="AA24" i="90" a="1"/>
  <c r="AA24" i="90" s="1"/>
  <c r="Z24" i="90" a="1"/>
  <c r="Z24" i="90" s="1"/>
  <c r="Y24" i="90" a="1"/>
  <c r="Y24" i="90" s="1"/>
  <c r="W13" i="90" l="1"/>
  <c r="V13" i="90"/>
  <c r="U13" i="90"/>
  <c r="T13" i="90"/>
  <c r="S13" i="90"/>
  <c r="R13" i="90"/>
  <c r="M13" i="90"/>
  <c r="L13" i="90"/>
  <c r="K13" i="90"/>
  <c r="J13" i="90"/>
  <c r="I13" i="90"/>
  <c r="H13" i="90"/>
  <c r="G13" i="90"/>
  <c r="F13" i="90"/>
  <c r="E13" i="90"/>
  <c r="X13" i="90"/>
  <c r="Q13" i="90" l="1"/>
  <c r="O13" i="90" l="1"/>
  <c r="P13" i="90"/>
  <c r="Y15" i="90" l="1" a="1"/>
  <c r="Y15" i="90" s="1"/>
  <c r="Z15" i="90" a="1"/>
  <c r="Z15" i="90" s="1"/>
  <c r="AA15" i="90" a="1"/>
  <c r="AA15" i="90" s="1"/>
  <c r="X11" i="90"/>
  <c r="W11" i="90"/>
  <c r="V11" i="90"/>
  <c r="U11" i="90"/>
  <c r="T11" i="90"/>
  <c r="S11" i="90"/>
  <c r="R11" i="90"/>
  <c r="Q11" i="90"/>
  <c r="P11" i="90"/>
  <c r="O11" i="90"/>
  <c r="M11" i="90"/>
  <c r="L11" i="90"/>
  <c r="K11" i="90"/>
  <c r="J11" i="90"/>
  <c r="I11" i="90"/>
  <c r="H11" i="90"/>
  <c r="G11" i="90"/>
  <c r="F11" i="90"/>
  <c r="E11" i="90"/>
  <c r="B11" i="90" a="1"/>
  <c r="B11" i="90" s="1"/>
  <c r="AA8" i="80" l="1" a="1"/>
  <c r="AA8" i="80" s="1"/>
  <c r="Z8" i="80" a="1"/>
  <c r="Z8" i="80" s="1"/>
  <c r="Y8" i="80" a="1"/>
  <c r="Y8" i="80" s="1"/>
  <c r="W20" i="80"/>
  <c r="V20" i="80"/>
  <c r="U20" i="80"/>
  <c r="R20" i="80"/>
  <c r="K20" i="80"/>
  <c r="H20" i="80"/>
  <c r="E20" i="80"/>
  <c r="B20" i="80" a="1"/>
  <c r="B20" i="80" s="1"/>
  <c r="T20" i="80" l="1"/>
  <c r="I20" i="80"/>
  <c r="L20" i="80"/>
  <c r="X20" i="80"/>
  <c r="F20" i="80"/>
  <c r="S20" i="80"/>
  <c r="M20" i="80" l="1"/>
  <c r="J20" i="80"/>
  <c r="Q20" i="80"/>
  <c r="G20" i="80"/>
  <c r="P20" i="80" l="1"/>
  <c r="O20" i="80"/>
  <c r="Y8" i="90" l="1" a="1"/>
  <c r="Y8" i="90" s="1"/>
  <c r="Z8" i="90" a="1"/>
  <c r="Z8" i="90" s="1"/>
  <c r="AA8" i="90" a="1"/>
  <c r="AA8" i="90" s="1"/>
  <c r="X21" i="90"/>
  <c r="W21" i="90"/>
  <c r="V21" i="90"/>
  <c r="U21" i="90"/>
  <c r="T21" i="90"/>
  <c r="S21" i="90"/>
  <c r="R21" i="90"/>
  <c r="Q21" i="90"/>
  <c r="P21" i="90"/>
  <c r="O21" i="90"/>
  <c r="M21" i="90"/>
  <c r="L21" i="90"/>
  <c r="K21" i="90"/>
  <c r="J21" i="90"/>
  <c r="I21" i="90"/>
  <c r="H21" i="90"/>
  <c r="G21" i="90"/>
  <c r="F21" i="90"/>
  <c r="E21" i="90"/>
  <c r="D21" i="90"/>
  <c r="N21" i="90" l="1"/>
  <c r="B21" i="90"/>
  <c r="AA15" i="80" l="1" a="1"/>
  <c r="AA15" i="80" s="1"/>
  <c r="Z15" i="80" a="1"/>
  <c r="Z15" i="80" s="1"/>
  <c r="Y15" i="80" a="1"/>
  <c r="Y15" i="80" s="1"/>
  <c r="X19" i="80"/>
  <c r="W19" i="80"/>
  <c r="V19" i="80"/>
  <c r="U19" i="80"/>
  <c r="T19" i="80"/>
  <c r="S19" i="80"/>
  <c r="R19" i="80"/>
  <c r="Q19" i="80"/>
  <c r="P19" i="80"/>
  <c r="O19" i="80"/>
  <c r="M19" i="80"/>
  <c r="L19" i="80"/>
  <c r="K19" i="80"/>
  <c r="J19" i="80"/>
  <c r="I19" i="80"/>
  <c r="H19" i="80"/>
  <c r="G19" i="80"/>
  <c r="F19" i="80"/>
  <c r="E19" i="80"/>
  <c r="D19" i="80"/>
  <c r="C19" i="80"/>
  <c r="B19" i="80" a="1"/>
  <c r="B19" i="80" s="1"/>
  <c r="N19" i="80" l="1"/>
  <c r="Y44" i="81" a="1"/>
  <c r="Y44" i="81" s="1"/>
  <c r="Z44" i="81" a="1"/>
  <c r="Z44" i="81" s="1"/>
  <c r="AA44" i="81" a="1"/>
  <c r="AA44" i="81" s="1"/>
  <c r="W27" i="81"/>
  <c r="V27" i="81"/>
  <c r="U27" i="81"/>
  <c r="T27" i="81"/>
  <c r="S27" i="81"/>
  <c r="R27" i="81"/>
  <c r="M27" i="81"/>
  <c r="L27" i="81"/>
  <c r="K27" i="81"/>
  <c r="J27" i="81"/>
  <c r="I27" i="81"/>
  <c r="H27" i="81"/>
  <c r="G27" i="81"/>
  <c r="F27" i="81"/>
  <c r="E27" i="81"/>
  <c r="B27" i="81" a="1"/>
  <c r="B27" i="81" s="1"/>
  <c r="X27" i="81" l="1"/>
  <c r="Q27" i="81"/>
  <c r="P27" i="81" l="1"/>
  <c r="O27" i="81"/>
  <c r="AA10" i="90" l="1" a="1"/>
  <c r="AA10" i="90" s="1"/>
  <c r="Z10" i="90" a="1"/>
  <c r="Z10" i="90" s="1"/>
  <c r="Y10" i="90" a="1"/>
  <c r="Y10" i="90" s="1"/>
  <c r="W10" i="90"/>
  <c r="V10" i="90"/>
  <c r="U10" i="90"/>
  <c r="T10" i="90"/>
  <c r="S10" i="90"/>
  <c r="R10" i="90"/>
  <c r="M10" i="90"/>
  <c r="L10" i="90"/>
  <c r="K10" i="90"/>
  <c r="J10" i="90"/>
  <c r="I10" i="90"/>
  <c r="H10" i="90"/>
  <c r="G10" i="90"/>
  <c r="F10" i="90"/>
  <c r="E10" i="90"/>
  <c r="B10" i="90" a="1"/>
  <c r="B10" i="90" s="1"/>
  <c r="X10" i="90" l="1"/>
  <c r="Q10" i="90" l="1"/>
  <c r="O10" i="90" l="1"/>
  <c r="P10" i="90"/>
  <c r="V14" i="95" l="1"/>
  <c r="X15" i="95"/>
  <c r="W15" i="95"/>
  <c r="V15" i="95"/>
  <c r="U15" i="95"/>
  <c r="T15" i="95"/>
  <c r="S15" i="95"/>
  <c r="R15" i="95"/>
  <c r="Q15" i="95"/>
  <c r="P15" i="95"/>
  <c r="O15" i="95"/>
  <c r="M15" i="95"/>
  <c r="L15" i="95"/>
  <c r="K15" i="95"/>
  <c r="J15" i="95"/>
  <c r="I15" i="95"/>
  <c r="H15" i="95"/>
  <c r="G15" i="95"/>
  <c r="F15" i="95"/>
  <c r="E15" i="95"/>
  <c r="D15" i="95"/>
  <c r="C15" i="95"/>
  <c r="AA8" i="84" l="1" a="1"/>
  <c r="AA8" i="84" s="1"/>
  <c r="Z8" i="84" a="1"/>
  <c r="Z8" i="84" s="1"/>
  <c r="Y8" i="84" a="1"/>
  <c r="Y8" i="84" s="1"/>
  <c r="W11" i="84"/>
  <c r="V11" i="84"/>
  <c r="U11" i="84"/>
  <c r="T11" i="84"/>
  <c r="S11" i="84"/>
  <c r="R11" i="84"/>
  <c r="Q11" i="84"/>
  <c r="P11" i="84"/>
  <c r="O11" i="84"/>
  <c r="M11" i="84"/>
  <c r="L11" i="84"/>
  <c r="K11" i="84"/>
  <c r="J11" i="84"/>
  <c r="I11" i="84"/>
  <c r="H11" i="84"/>
  <c r="G11" i="84"/>
  <c r="F11" i="84"/>
  <c r="E11" i="84"/>
  <c r="B11" i="84" a="1"/>
  <c r="B11" i="84" s="1"/>
  <c r="AA3" i="84" l="1" a="1"/>
  <c r="AA3" i="84" s="1"/>
  <c r="Z3" i="84" a="1"/>
  <c r="Z3" i="84" s="1"/>
  <c r="Y3" i="84" a="1"/>
  <c r="Y3" i="84" s="1"/>
  <c r="X9" i="84"/>
  <c r="W9" i="84"/>
  <c r="V9" i="84"/>
  <c r="U9" i="84"/>
  <c r="T9" i="84"/>
  <c r="S9" i="84"/>
  <c r="R9" i="84"/>
  <c r="Q9" i="84"/>
  <c r="P9" i="84"/>
  <c r="O9" i="84"/>
  <c r="M9" i="84"/>
  <c r="L9" i="84"/>
  <c r="K9" i="84"/>
  <c r="J9" i="84"/>
  <c r="I9" i="84"/>
  <c r="H9" i="84"/>
  <c r="G9" i="84"/>
  <c r="F9" i="84"/>
  <c r="E9" i="84"/>
  <c r="B9" i="84" a="1"/>
  <c r="B9" i="84" s="1"/>
  <c r="AB26" i="81" l="1" a="1"/>
  <c r="AB26" i="81" s="1"/>
  <c r="AA26" i="81" a="1"/>
  <c r="AA26" i="81" s="1"/>
  <c r="Z26" i="81" a="1"/>
  <c r="Z26" i="81" s="1"/>
  <c r="Y26" i="81" a="1"/>
  <c r="Y26" i="81" s="1"/>
  <c r="X37" i="81"/>
  <c r="W37" i="81"/>
  <c r="V37" i="81"/>
  <c r="U37" i="81"/>
  <c r="T37" i="81"/>
  <c r="S37" i="81"/>
  <c r="R37" i="81"/>
  <c r="Q37" i="81"/>
  <c r="P37" i="81"/>
  <c r="O37" i="81"/>
  <c r="M37" i="81"/>
  <c r="L37" i="81"/>
  <c r="K37" i="81"/>
  <c r="J37" i="81"/>
  <c r="I37" i="81"/>
  <c r="H37" i="81"/>
  <c r="G37" i="81"/>
  <c r="F37" i="81"/>
  <c r="E37" i="81"/>
  <c r="D37" i="81"/>
  <c r="C37" i="81"/>
  <c r="B37" i="81" a="1"/>
  <c r="B37" i="81" s="1"/>
  <c r="AB29" i="81" a="1"/>
  <c r="AB29" i="81" s="1"/>
  <c r="AA29" i="81" a="1"/>
  <c r="AA29" i="81" s="1"/>
  <c r="Z29" i="81" a="1"/>
  <c r="Z29" i="81" s="1"/>
  <c r="Y29" i="81" a="1"/>
  <c r="Y29" i="81" s="1"/>
  <c r="X20" i="81"/>
  <c r="W20" i="81"/>
  <c r="V20" i="81"/>
  <c r="U20" i="81"/>
  <c r="T20" i="81"/>
  <c r="S20" i="81"/>
  <c r="R20" i="81"/>
  <c r="Q20" i="81"/>
  <c r="P20" i="81"/>
  <c r="O20" i="81"/>
  <c r="M20" i="81"/>
  <c r="L20" i="81"/>
  <c r="K20" i="81"/>
  <c r="J20" i="81"/>
  <c r="I20" i="81"/>
  <c r="H20" i="81"/>
  <c r="G20" i="81"/>
  <c r="F20" i="81"/>
  <c r="E20" i="81"/>
  <c r="D20" i="81"/>
  <c r="C20" i="81"/>
  <c r="B20" i="81" a="1"/>
  <c r="B20" i="81" s="1"/>
  <c r="AA31" i="81" a="1"/>
  <c r="AA31" i="81" s="1"/>
  <c r="Z31" i="81" a="1"/>
  <c r="Z31" i="81" s="1"/>
  <c r="Y31" i="81" a="1"/>
  <c r="Y31" i="81" s="1"/>
  <c r="X43" i="81"/>
  <c r="W43" i="81"/>
  <c r="V43" i="81"/>
  <c r="U43" i="81"/>
  <c r="T43" i="81"/>
  <c r="S43" i="81"/>
  <c r="R43" i="81"/>
  <c r="Q43" i="81"/>
  <c r="P43" i="81"/>
  <c r="O43" i="81"/>
  <c r="M43" i="81"/>
  <c r="L43" i="81"/>
  <c r="K43" i="81"/>
  <c r="J43" i="81"/>
  <c r="I43" i="81"/>
  <c r="H43" i="81"/>
  <c r="G43" i="81"/>
  <c r="F43" i="81"/>
  <c r="E43" i="81"/>
  <c r="D43" i="81"/>
  <c r="C43" i="81"/>
  <c r="B43" i="81" a="1"/>
  <c r="B43" i="81" s="1"/>
  <c r="N43" i="81" l="1"/>
  <c r="N37" i="81"/>
  <c r="N20" i="81"/>
  <c r="AA18" i="80" l="1" a="1"/>
  <c r="AA18" i="80" s="1"/>
  <c r="Z18" i="80" a="1"/>
  <c r="Z18" i="80" s="1"/>
  <c r="Y18" i="80" a="1"/>
  <c r="Y18" i="80" s="1"/>
  <c r="X17" i="80"/>
  <c r="W17" i="80"/>
  <c r="V17" i="80"/>
  <c r="U17" i="80"/>
  <c r="T17" i="80"/>
  <c r="S17" i="80"/>
  <c r="R17" i="80"/>
  <c r="Q17" i="80"/>
  <c r="P17" i="80"/>
  <c r="O17" i="80"/>
  <c r="M17" i="80"/>
  <c r="L17" i="80"/>
  <c r="K17" i="80"/>
  <c r="J17" i="80"/>
  <c r="I17" i="80"/>
  <c r="H17" i="80"/>
  <c r="G17" i="80"/>
  <c r="F17" i="80"/>
  <c r="E17" i="80"/>
  <c r="B17" i="80" a="1"/>
  <c r="B17" i="80" s="1"/>
  <c r="AA3" i="81" l="1" a="1"/>
  <c r="AA3" i="81" s="1"/>
  <c r="Z3" i="81" a="1"/>
  <c r="Z3" i="81" s="1"/>
  <c r="Y3" i="81" a="1"/>
  <c r="Y3" i="81" s="1"/>
  <c r="W3" i="81"/>
  <c r="V3" i="81"/>
  <c r="U3" i="81"/>
  <c r="T3" i="81"/>
  <c r="S3" i="81"/>
  <c r="R3" i="81"/>
  <c r="M3" i="81"/>
  <c r="L3" i="81"/>
  <c r="K3" i="81"/>
  <c r="J3" i="81"/>
  <c r="I3" i="81"/>
  <c r="H3" i="81"/>
  <c r="G3" i="81"/>
  <c r="F3" i="81"/>
  <c r="E3" i="81"/>
  <c r="B3" i="81" a="1"/>
  <c r="B3" i="81" s="1"/>
  <c r="X3" i="81" l="1"/>
  <c r="Q3" i="81" l="1"/>
  <c r="P3" i="81" l="1"/>
  <c r="O3" i="81"/>
  <c r="AA43" i="81" l="1" a="1"/>
  <c r="AA43" i="81" s="1"/>
  <c r="Z43" i="81" a="1"/>
  <c r="Z43" i="81" s="1"/>
  <c r="Y43" i="81" a="1"/>
  <c r="Y43" i="81" s="1"/>
  <c r="B25" i="81" a="1"/>
  <c r="B25" i="81" s="1"/>
  <c r="W33" i="81" l="1"/>
  <c r="V33" i="81"/>
  <c r="U33" i="81"/>
  <c r="T33" i="81"/>
  <c r="S33" i="81"/>
  <c r="R33" i="81"/>
  <c r="M33" i="81"/>
  <c r="L33" i="81"/>
  <c r="K33" i="81"/>
  <c r="J33" i="81"/>
  <c r="I33" i="81"/>
  <c r="H33" i="81"/>
  <c r="G33" i="81"/>
  <c r="F33" i="81"/>
  <c r="E33" i="81"/>
  <c r="B33" i="81" a="1"/>
  <c r="B33" i="81" s="1"/>
  <c r="X33" i="81" l="1"/>
  <c r="Q33" i="81" l="1"/>
  <c r="P33" i="81" l="1"/>
  <c r="O33" i="81"/>
  <c r="W24" i="90" l="1"/>
  <c r="V24" i="90"/>
  <c r="U24" i="90"/>
  <c r="T24" i="90"/>
  <c r="S24" i="90"/>
  <c r="R24" i="90"/>
  <c r="M24" i="90"/>
  <c r="L24" i="90"/>
  <c r="K24" i="90"/>
  <c r="J24" i="90"/>
  <c r="I24" i="90"/>
  <c r="H24" i="90"/>
  <c r="G24" i="90"/>
  <c r="F24" i="90"/>
  <c r="E24" i="90"/>
  <c r="X24" i="90" l="1"/>
  <c r="Q24" i="90" l="1"/>
  <c r="P24" i="90" l="1"/>
  <c r="O24" i="90"/>
  <c r="Y42" i="81" l="1" a="1"/>
  <c r="Y42" i="81" s="1"/>
  <c r="Z42" i="81" a="1"/>
  <c r="Z42" i="81" s="1"/>
  <c r="AA42" i="81" a="1"/>
  <c r="AA42" i="81" s="1"/>
  <c r="W50" i="81"/>
  <c r="V50" i="81"/>
  <c r="U50" i="81"/>
  <c r="T50" i="81"/>
  <c r="S50" i="81"/>
  <c r="R50" i="81"/>
  <c r="M50" i="81"/>
  <c r="L50" i="81"/>
  <c r="K50" i="81"/>
  <c r="J50" i="81"/>
  <c r="I50" i="81"/>
  <c r="H50" i="81"/>
  <c r="G50" i="81"/>
  <c r="F50" i="81"/>
  <c r="E50" i="81"/>
  <c r="B50" i="81" a="1"/>
  <c r="B50" i="81" s="1"/>
  <c r="X50" i="81" l="1"/>
  <c r="Q50" i="81"/>
  <c r="O50" i="81" l="1"/>
  <c r="W16" i="90" l="1"/>
  <c r="V16" i="90"/>
  <c r="U16" i="90"/>
  <c r="T16" i="90"/>
  <c r="S16" i="90"/>
  <c r="R16" i="90"/>
  <c r="M16" i="90"/>
  <c r="L16" i="90"/>
  <c r="K16" i="90"/>
  <c r="J16" i="90"/>
  <c r="I16" i="90"/>
  <c r="H16" i="90"/>
  <c r="G16" i="90"/>
  <c r="F16" i="90"/>
  <c r="E16" i="90"/>
  <c r="B16" i="90" a="1"/>
  <c r="B16" i="90" s="1"/>
  <c r="X16" i="90" l="1"/>
  <c r="Q16" i="90"/>
  <c r="O16" i="90" l="1"/>
  <c r="P16" i="90"/>
  <c r="AA23" i="90" l="1" a="1"/>
  <c r="AA23" i="90" s="1"/>
  <c r="Z23" i="90" a="1"/>
  <c r="Z23" i="90" s="1"/>
  <c r="Y23" i="90" a="1"/>
  <c r="Y23" i="90" s="1"/>
  <c r="B6" i="92" l="1" a="1"/>
  <c r="B6" i="92" s="1"/>
  <c r="C6" i="92"/>
  <c r="D6" i="92"/>
  <c r="E6" i="92"/>
  <c r="F6" i="92"/>
  <c r="G6" i="92"/>
  <c r="H6" i="92"/>
  <c r="I6" i="92"/>
  <c r="J6" i="92"/>
  <c r="K6" i="92"/>
  <c r="L6" i="92"/>
  <c r="M6" i="92"/>
  <c r="O6" i="92"/>
  <c r="P6" i="92"/>
  <c r="Q6" i="92"/>
  <c r="R6" i="92"/>
  <c r="S6" i="92"/>
  <c r="T6" i="92"/>
  <c r="U6" i="92"/>
  <c r="V6" i="92"/>
  <c r="W6" i="92"/>
  <c r="X6" i="92"/>
  <c r="Y9" i="92" a="1"/>
  <c r="Y9" i="92" s="1"/>
  <c r="Z9" i="92" a="1"/>
  <c r="Z9" i="92" s="1"/>
  <c r="AA9" i="92" a="1"/>
  <c r="AA9" i="92" s="1"/>
  <c r="N6" i="92" l="1"/>
  <c r="Y6" i="85" a="1"/>
  <c r="Y6" i="85" s="1"/>
  <c r="Z6" i="85" a="1"/>
  <c r="Z6" i="85" s="1"/>
  <c r="AA6" i="85" a="1"/>
  <c r="AA6" i="85" s="1"/>
  <c r="X13" i="85"/>
  <c r="W13" i="85"/>
  <c r="V13" i="85"/>
  <c r="U13" i="85"/>
  <c r="T13" i="85"/>
  <c r="S13" i="85"/>
  <c r="R13" i="85"/>
  <c r="Q13" i="85"/>
  <c r="P13" i="85"/>
  <c r="O13" i="85"/>
  <c r="M13" i="85"/>
  <c r="L13" i="85"/>
  <c r="K13" i="85"/>
  <c r="J13" i="85"/>
  <c r="I13" i="85"/>
  <c r="H13" i="85"/>
  <c r="G13" i="85"/>
  <c r="F13" i="85"/>
  <c r="E13" i="85"/>
  <c r="B13" i="85" a="1"/>
  <c r="B13" i="85" s="1"/>
  <c r="Y10" i="85" l="1" a="1"/>
  <c r="Y10" i="85" s="1"/>
  <c r="Z10" i="85" a="1"/>
  <c r="Z10" i="85" s="1"/>
  <c r="AA10" i="85" a="1"/>
  <c r="AA10" i="85" s="1"/>
  <c r="X7" i="85"/>
  <c r="W7" i="85"/>
  <c r="V7" i="85"/>
  <c r="U7" i="85"/>
  <c r="T7" i="85"/>
  <c r="S7" i="85"/>
  <c r="R7" i="85"/>
  <c r="M7" i="85"/>
  <c r="L7" i="85"/>
  <c r="K7" i="85"/>
  <c r="J7" i="85"/>
  <c r="I7" i="85"/>
  <c r="H7" i="85"/>
  <c r="G7" i="85"/>
  <c r="F7" i="85"/>
  <c r="E7" i="85"/>
  <c r="B7" i="85" a="1"/>
  <c r="B7" i="85" s="1"/>
  <c r="Q7" i="85" l="1"/>
  <c r="O7" i="85" l="1"/>
  <c r="P7" i="85"/>
  <c r="Y2" i="85" l="1" a="1"/>
  <c r="Y2" i="85" s="1"/>
  <c r="Z2" i="85" a="1"/>
  <c r="Z2" i="85" s="1"/>
  <c r="AA2" i="85" a="1"/>
  <c r="AA2" i="85" s="1"/>
  <c r="W6" i="85"/>
  <c r="V6" i="85"/>
  <c r="U6" i="85"/>
  <c r="T6" i="85"/>
  <c r="S6" i="85"/>
  <c r="R6" i="85"/>
  <c r="M6" i="85"/>
  <c r="L6" i="85"/>
  <c r="K6" i="85"/>
  <c r="J6" i="85"/>
  <c r="I6" i="85"/>
  <c r="H6" i="85"/>
  <c r="G6" i="85"/>
  <c r="F6" i="85"/>
  <c r="E6" i="85"/>
  <c r="B6" i="85" a="1"/>
  <c r="B6" i="85" s="1"/>
  <c r="Y9" i="85" a="1"/>
  <c r="Y9" i="85" s="1"/>
  <c r="Z9" i="85" a="1"/>
  <c r="Z9" i="85" s="1"/>
  <c r="AA9" i="85" a="1"/>
  <c r="AA9" i="85" s="1"/>
  <c r="W5" i="85"/>
  <c r="V5" i="85"/>
  <c r="U5" i="85"/>
  <c r="T5" i="85"/>
  <c r="S5" i="85"/>
  <c r="R5" i="85"/>
  <c r="M5" i="85"/>
  <c r="L5" i="85"/>
  <c r="K5" i="85"/>
  <c r="J5" i="85"/>
  <c r="I5" i="85"/>
  <c r="H5" i="85"/>
  <c r="G5" i="85"/>
  <c r="F5" i="85"/>
  <c r="E5" i="85"/>
  <c r="B5" i="85" a="1"/>
  <c r="B5" i="85" s="1"/>
  <c r="X6" i="85" l="1"/>
  <c r="X5" i="85"/>
  <c r="Q6" i="85"/>
  <c r="Q5" i="85"/>
  <c r="O6" i="85" l="1"/>
  <c r="P6" i="85"/>
  <c r="P5" i="85"/>
  <c r="O5" i="85"/>
  <c r="X3" i="85" l="1"/>
  <c r="W3" i="85"/>
  <c r="V3" i="85"/>
  <c r="U3" i="85"/>
  <c r="T3" i="85"/>
  <c r="S3" i="85"/>
  <c r="R3" i="85"/>
  <c r="Q3" i="85"/>
  <c r="P3" i="85"/>
  <c r="O3" i="85"/>
  <c r="M3" i="85"/>
  <c r="L3" i="85"/>
  <c r="K3" i="85"/>
  <c r="J3" i="85"/>
  <c r="I3" i="85"/>
  <c r="H3" i="85"/>
  <c r="G3" i="85"/>
  <c r="F3" i="85"/>
  <c r="E3" i="85"/>
  <c r="D3" i="85"/>
  <c r="C3" i="85"/>
  <c r="B3" i="85" a="1"/>
  <c r="B3" i="85" s="1"/>
  <c r="N3" i="85" l="1"/>
  <c r="X31" i="81"/>
  <c r="Y8" i="85" l="1" a="1"/>
  <c r="Y8" i="85" s="1"/>
  <c r="Z8" i="85" a="1"/>
  <c r="Z8" i="85" s="1"/>
  <c r="AA8" i="85" a="1"/>
  <c r="AA8" i="85" s="1"/>
  <c r="X10" i="85"/>
  <c r="W10" i="85"/>
  <c r="U10" i="85"/>
  <c r="T10" i="85"/>
  <c r="S10" i="85"/>
  <c r="R10" i="85"/>
  <c r="M10" i="85"/>
  <c r="L10" i="85"/>
  <c r="K10" i="85"/>
  <c r="J10" i="85"/>
  <c r="I10" i="85"/>
  <c r="H10" i="85"/>
  <c r="G10" i="85"/>
  <c r="F10" i="85"/>
  <c r="E10" i="85"/>
  <c r="B10" i="85" a="1"/>
  <c r="B10" i="85" s="1"/>
  <c r="Q10" i="85" l="1"/>
  <c r="P10" i="85" l="1"/>
  <c r="O10" i="85"/>
  <c r="W8" i="85" l="1"/>
  <c r="V8" i="85"/>
  <c r="U8" i="85"/>
  <c r="T8" i="85"/>
  <c r="S8" i="85"/>
  <c r="R8" i="85"/>
  <c r="M8" i="85"/>
  <c r="L8" i="85"/>
  <c r="K8" i="85"/>
  <c r="J8" i="85"/>
  <c r="I8" i="85"/>
  <c r="H8" i="85"/>
  <c r="G8" i="85"/>
  <c r="F8" i="85"/>
  <c r="E8" i="85"/>
  <c r="X8" i="85" l="1"/>
  <c r="Q8" i="85"/>
  <c r="W7" i="92"/>
  <c r="V7" i="92"/>
  <c r="U7" i="92"/>
  <c r="T7" i="92"/>
  <c r="S7" i="92"/>
  <c r="R7" i="92"/>
  <c r="M7" i="92"/>
  <c r="L7" i="92"/>
  <c r="K7" i="92"/>
  <c r="J7" i="92"/>
  <c r="I7" i="92"/>
  <c r="H7" i="92"/>
  <c r="G7" i="92"/>
  <c r="F7" i="92"/>
  <c r="E7" i="92"/>
  <c r="Y8" i="92" a="1"/>
  <c r="Y8" i="92" s="1"/>
  <c r="Z8" i="92" a="1"/>
  <c r="Z8" i="92" s="1"/>
  <c r="AA8" i="92" a="1"/>
  <c r="AA8" i="92" s="1"/>
  <c r="B7" i="92" a="1"/>
  <c r="B7" i="92" s="1"/>
  <c r="O8" i="85" l="1"/>
  <c r="P8" i="85"/>
  <c r="X7" i="92"/>
  <c r="Q7" i="92"/>
  <c r="O7" i="92" l="1"/>
  <c r="P7" i="92"/>
  <c r="W3" i="92" l="1"/>
  <c r="V3" i="92"/>
  <c r="U3" i="92"/>
  <c r="T3" i="92"/>
  <c r="S3" i="92"/>
  <c r="R3" i="92"/>
  <c r="M3" i="92"/>
  <c r="L3" i="92"/>
  <c r="K3" i="92"/>
  <c r="J3" i="92"/>
  <c r="I3" i="92"/>
  <c r="H3" i="92"/>
  <c r="G3" i="92"/>
  <c r="F3" i="92"/>
  <c r="E3" i="92"/>
  <c r="X3" i="92" l="1"/>
  <c r="Q3" i="92" l="1"/>
  <c r="O3" i="92" l="1"/>
  <c r="P3" i="92"/>
  <c r="B3" i="92" l="1" a="1"/>
  <c r="B3" i="92" s="1"/>
  <c r="X24" i="81" l="1"/>
  <c r="W24" i="81" l="1"/>
  <c r="V24" i="81"/>
  <c r="U24" i="81"/>
  <c r="T24" i="81"/>
  <c r="S24" i="81"/>
  <c r="R24" i="81"/>
  <c r="M24" i="81"/>
  <c r="L24" i="81"/>
  <c r="K24" i="81"/>
  <c r="J24" i="81"/>
  <c r="I24" i="81"/>
  <c r="H24" i="81"/>
  <c r="G24" i="81"/>
  <c r="F24" i="81"/>
  <c r="E24" i="81"/>
  <c r="Y15" i="81" a="1"/>
  <c r="Y15" i="81" s="1"/>
  <c r="Z15" i="81" a="1"/>
  <c r="Z15" i="81" s="1"/>
  <c r="AA15" i="81" a="1"/>
  <c r="AA15" i="81" s="1"/>
  <c r="B24" i="81" a="1"/>
  <c r="B24" i="81" s="1"/>
  <c r="Q24" i="81" l="1"/>
  <c r="O24" i="81" l="1"/>
  <c r="P24" i="81"/>
  <c r="AB19" i="81" l="1" a="1"/>
  <c r="AB19" i="81" s="1"/>
  <c r="AA19" i="81" a="1"/>
  <c r="AA19" i="81" s="1"/>
  <c r="Z19" i="81" a="1"/>
  <c r="Z19" i="81" s="1"/>
  <c r="Y19" i="81" a="1"/>
  <c r="Y19" i="81" s="1"/>
  <c r="X22" i="81"/>
  <c r="W22" i="81"/>
  <c r="V22" i="81"/>
  <c r="U22" i="81"/>
  <c r="T22" i="81"/>
  <c r="S22" i="81"/>
  <c r="R22" i="81"/>
  <c r="Q22" i="81"/>
  <c r="P22" i="81"/>
  <c r="O22" i="81"/>
  <c r="M22" i="81"/>
  <c r="L22" i="81"/>
  <c r="K22" i="81"/>
  <c r="J22" i="81"/>
  <c r="I22" i="81"/>
  <c r="H22" i="81"/>
  <c r="G22" i="81"/>
  <c r="F22" i="81"/>
  <c r="E22" i="81"/>
  <c r="B22" i="81" a="1"/>
  <c r="B22" i="81" s="1"/>
  <c r="X18" i="81" l="1"/>
  <c r="W18" i="81"/>
  <c r="V18" i="81"/>
  <c r="U18" i="81"/>
  <c r="T18" i="81"/>
  <c r="S18" i="81"/>
  <c r="R18" i="81"/>
  <c r="M18" i="81"/>
  <c r="L18" i="81"/>
  <c r="K18" i="81"/>
  <c r="J18" i="81"/>
  <c r="I18" i="81"/>
  <c r="H18" i="81"/>
  <c r="G18" i="81"/>
  <c r="F18" i="81"/>
  <c r="E18" i="81"/>
  <c r="Q18" i="81" l="1"/>
  <c r="P18" i="81" l="1"/>
  <c r="O18" i="81"/>
  <c r="AA41" i="81" l="1" a="1"/>
  <c r="AA41" i="81" s="1"/>
  <c r="Z41" i="81" a="1"/>
  <c r="Z41" i="81" s="1"/>
  <c r="Y41" i="81" a="1"/>
  <c r="Y41" i="81" s="1"/>
  <c r="B18" i="81" a="1"/>
  <c r="B18" i="81" s="1"/>
  <c r="B27" i="90" l="1" a="1"/>
  <c r="B27" i="90" s="1"/>
  <c r="AA22" i="90" a="1"/>
  <c r="AA22" i="90" s="1"/>
  <c r="Z22" i="90" a="1"/>
  <c r="Z22" i="90" s="1"/>
  <c r="Y22" i="90" a="1"/>
  <c r="Y22" i="90" s="1"/>
  <c r="AA13" i="81" l="1" a="1"/>
  <c r="AA13" i="81" s="1"/>
  <c r="Z13" i="81" a="1"/>
  <c r="Z13" i="81" s="1"/>
  <c r="Y13" i="81" a="1"/>
  <c r="Y13" i="81" s="1"/>
  <c r="X35" i="81"/>
  <c r="W35" i="81"/>
  <c r="V35" i="81"/>
  <c r="U35" i="81"/>
  <c r="T35" i="81"/>
  <c r="S35" i="81"/>
  <c r="R35" i="81"/>
  <c r="Q35" i="81"/>
  <c r="P35" i="81"/>
  <c r="O35" i="81"/>
  <c r="M35" i="81"/>
  <c r="L35" i="81"/>
  <c r="K35" i="81"/>
  <c r="J35" i="81"/>
  <c r="I35" i="81"/>
  <c r="H35" i="81"/>
  <c r="G35" i="81"/>
  <c r="F35" i="81"/>
  <c r="E35" i="81"/>
  <c r="B35" i="81" a="1"/>
  <c r="B35" i="81" s="1"/>
  <c r="W30" i="81" l="1"/>
  <c r="V30" i="81"/>
  <c r="U30" i="81"/>
  <c r="R30" i="81"/>
  <c r="K30" i="81"/>
  <c r="H30" i="81"/>
  <c r="E30" i="81"/>
  <c r="AA40" i="81" a="1"/>
  <c r="AA40" i="81" s="1"/>
  <c r="Z40" i="81" a="1"/>
  <c r="Z40" i="81" s="1"/>
  <c r="Y40" i="81" a="1"/>
  <c r="Y40" i="81" s="1"/>
  <c r="B30" i="81" a="1"/>
  <c r="B30" i="81" s="1"/>
  <c r="X30" i="81"/>
  <c r="S30" i="81" l="1"/>
  <c r="T30" i="81"/>
  <c r="L30" i="81"/>
  <c r="F30" i="81"/>
  <c r="I30" i="81" l="1"/>
  <c r="M30" i="81"/>
  <c r="J30" i="81"/>
  <c r="G30" i="81"/>
  <c r="Q30" i="81"/>
  <c r="O30" i="81" l="1"/>
  <c r="P30" i="81"/>
  <c r="Y21" i="90" l="1" a="1"/>
  <c r="Y21" i="90" s="1"/>
  <c r="Z21" i="90" a="1"/>
  <c r="Z21" i="90" s="1"/>
  <c r="AA21" i="90" a="1"/>
  <c r="AA21" i="90" s="1"/>
  <c r="X17" i="90"/>
  <c r="W17" i="90"/>
  <c r="V17" i="90"/>
  <c r="U17" i="90"/>
  <c r="T17" i="90"/>
  <c r="S17" i="90"/>
  <c r="R17" i="90"/>
  <c r="Q17" i="90"/>
  <c r="O17" i="90"/>
  <c r="M17" i="90"/>
  <c r="L17" i="90"/>
  <c r="K17" i="90"/>
  <c r="J17" i="90"/>
  <c r="I17" i="90"/>
  <c r="H17" i="90"/>
  <c r="G17" i="90"/>
  <c r="F17" i="90"/>
  <c r="E17" i="90"/>
  <c r="B17" i="90" a="1"/>
  <c r="B17" i="90" s="1"/>
  <c r="W31" i="81" l="1"/>
  <c r="U31" i="81"/>
  <c r="T31" i="81"/>
  <c r="S31" i="81"/>
  <c r="R31" i="81"/>
  <c r="M31" i="81"/>
  <c r="L31" i="81"/>
  <c r="K31" i="81"/>
  <c r="J31" i="81"/>
  <c r="I31" i="81"/>
  <c r="H31" i="81"/>
  <c r="G31" i="81"/>
  <c r="F31" i="81"/>
  <c r="E31" i="81"/>
  <c r="X28" i="81" l="1"/>
  <c r="W28" i="81"/>
  <c r="V28" i="81"/>
  <c r="U28" i="81"/>
  <c r="T28" i="81"/>
  <c r="S28" i="81"/>
  <c r="R28" i="81"/>
  <c r="Q28" i="81"/>
  <c r="P28" i="81"/>
  <c r="O28" i="81"/>
  <c r="M28" i="81"/>
  <c r="L28" i="81"/>
  <c r="K28" i="81"/>
  <c r="J28" i="81"/>
  <c r="I28" i="81"/>
  <c r="H28" i="81"/>
  <c r="G28" i="81"/>
  <c r="F28" i="81"/>
  <c r="E28" i="81"/>
  <c r="D28" i="81"/>
  <c r="C28" i="81"/>
  <c r="AA39" i="81" a="1"/>
  <c r="AA39" i="81" s="1"/>
  <c r="Z39" i="81" a="1"/>
  <c r="Z39" i="81" s="1"/>
  <c r="Y39" i="81" a="1"/>
  <c r="Y39" i="81" s="1"/>
  <c r="B28" i="81" a="1"/>
  <c r="B28" i="81" s="1"/>
  <c r="N28" i="81" l="1"/>
  <c r="X38" i="81"/>
  <c r="W38" i="81"/>
  <c r="V38" i="81"/>
  <c r="U38" i="81"/>
  <c r="T38" i="81"/>
  <c r="S38" i="81"/>
  <c r="R38" i="81"/>
  <c r="Q38" i="81"/>
  <c r="P38" i="81"/>
  <c r="O38" i="81"/>
  <c r="M38" i="81"/>
  <c r="L38" i="81"/>
  <c r="K38" i="81"/>
  <c r="J38" i="81"/>
  <c r="I38" i="81"/>
  <c r="H38" i="81"/>
  <c r="G38" i="81"/>
  <c r="F38" i="81"/>
  <c r="E38" i="81"/>
  <c r="AA38" i="81" a="1"/>
  <c r="AA38" i="81" s="1"/>
  <c r="Z38" i="81" a="1"/>
  <c r="Z38" i="81" s="1"/>
  <c r="Y38" i="81" a="1"/>
  <c r="Y38" i="81" s="1"/>
  <c r="B38" i="81" a="1"/>
  <c r="B38" i="81" s="1"/>
  <c r="X23" i="81" l="1"/>
  <c r="W23" i="81"/>
  <c r="V23" i="81"/>
  <c r="U23" i="81"/>
  <c r="T23" i="81"/>
  <c r="S23" i="81"/>
  <c r="R23" i="81"/>
  <c r="Q23" i="81"/>
  <c r="P23" i="81"/>
  <c r="O23" i="81"/>
  <c r="M23" i="81"/>
  <c r="L23" i="81"/>
  <c r="K23" i="81"/>
  <c r="J23" i="81"/>
  <c r="I23" i="81"/>
  <c r="H23" i="81"/>
  <c r="G23" i="81"/>
  <c r="F23" i="81"/>
  <c r="E23" i="81"/>
  <c r="AA37" i="81" a="1"/>
  <c r="AA37" i="81" s="1"/>
  <c r="Z37" i="81" a="1"/>
  <c r="Z37" i="81" s="1"/>
  <c r="Y37" i="81" a="1"/>
  <c r="Y37" i="81" s="1"/>
  <c r="B23" i="81" a="1"/>
  <c r="B23" i="81" s="1"/>
  <c r="W9" i="81" l="1"/>
  <c r="V9" i="81"/>
  <c r="U9" i="81"/>
  <c r="T9" i="81"/>
  <c r="S9" i="81"/>
  <c r="R9" i="81"/>
  <c r="M9" i="81"/>
  <c r="L9" i="81"/>
  <c r="K9" i="81"/>
  <c r="J9" i="81"/>
  <c r="I9" i="81"/>
  <c r="H9" i="81"/>
  <c r="G9" i="81"/>
  <c r="F9" i="81"/>
  <c r="E9" i="81"/>
  <c r="AA36" i="81" l="1" a="1"/>
  <c r="AA36" i="81" s="1"/>
  <c r="Z36" i="81" a="1"/>
  <c r="Z36" i="81" s="1"/>
  <c r="Y36" i="81" a="1"/>
  <c r="Y36" i="81" s="1"/>
  <c r="B9" i="81" a="1"/>
  <c r="B9" i="81" s="1"/>
  <c r="X9" i="81"/>
  <c r="Q9" i="81" l="1"/>
  <c r="O9" i="81" l="1"/>
  <c r="P9" i="81"/>
  <c r="W49" i="81" l="1"/>
  <c r="V49" i="81"/>
  <c r="U49" i="81"/>
  <c r="T49" i="81"/>
  <c r="S49" i="81"/>
  <c r="R49" i="81"/>
  <c r="M49" i="81"/>
  <c r="L49" i="81"/>
  <c r="K49" i="81"/>
  <c r="J49" i="81"/>
  <c r="I49" i="81"/>
  <c r="H49" i="81"/>
  <c r="G49" i="81"/>
  <c r="F49" i="81"/>
  <c r="E49" i="81"/>
  <c r="AA35" i="81" a="1"/>
  <c r="AA35" i="81" s="1"/>
  <c r="Z35" i="81" a="1"/>
  <c r="Z35" i="81" s="1"/>
  <c r="Y35" i="81" a="1"/>
  <c r="Y35" i="81" s="1"/>
  <c r="B49" i="81" a="1"/>
  <c r="B49" i="81" s="1"/>
  <c r="X48" i="81" l="1"/>
  <c r="W48" i="81"/>
  <c r="V48" i="81"/>
  <c r="U48" i="81"/>
  <c r="T48" i="81"/>
  <c r="S48" i="81"/>
  <c r="R48" i="81"/>
  <c r="Q48" i="81"/>
  <c r="P48" i="81"/>
  <c r="O48" i="81"/>
  <c r="M48" i="81"/>
  <c r="L48" i="81"/>
  <c r="K48" i="81"/>
  <c r="J48" i="81"/>
  <c r="I48" i="81"/>
  <c r="H48" i="81"/>
  <c r="G48" i="81"/>
  <c r="F48" i="81"/>
  <c r="E48" i="81"/>
  <c r="B48" i="81" a="1"/>
  <c r="B48" i="81" s="1"/>
  <c r="AA34" i="81" a="1"/>
  <c r="AA34" i="81" s="1"/>
  <c r="Z34" i="81" a="1"/>
  <c r="Z34" i="81" s="1"/>
  <c r="Y34" i="81" a="1"/>
  <c r="Y34" i="81" s="1"/>
  <c r="W14" i="81" l="1"/>
  <c r="V14" i="81"/>
  <c r="U14" i="81"/>
  <c r="T14" i="81"/>
  <c r="S14" i="81"/>
  <c r="R14" i="81"/>
  <c r="M14" i="81"/>
  <c r="L14" i="81"/>
  <c r="K14" i="81"/>
  <c r="J14" i="81"/>
  <c r="I14" i="81"/>
  <c r="H14" i="81"/>
  <c r="G14" i="81"/>
  <c r="F14" i="81"/>
  <c r="E14" i="81"/>
  <c r="Y6" i="81" a="1"/>
  <c r="Y6" i="81" s="1"/>
  <c r="Z6" i="81" a="1"/>
  <c r="Z6" i="81" s="1"/>
  <c r="AA6" i="81" a="1"/>
  <c r="AA6" i="81" s="1"/>
  <c r="B14" i="81" a="1"/>
  <c r="B14" i="81" s="1"/>
  <c r="X14" i="81" l="1"/>
  <c r="Q14" i="81" l="1"/>
  <c r="O14" i="81" l="1"/>
  <c r="P14" i="81"/>
  <c r="W9" i="92" l="1"/>
  <c r="V9" i="92"/>
  <c r="U9" i="92"/>
  <c r="T9" i="92"/>
  <c r="S9" i="92"/>
  <c r="R9" i="92"/>
  <c r="M9" i="92"/>
  <c r="L9" i="92"/>
  <c r="K9" i="92"/>
  <c r="J9" i="92"/>
  <c r="I9" i="92"/>
  <c r="H9" i="92"/>
  <c r="G9" i="92"/>
  <c r="F9" i="92"/>
  <c r="E9" i="92"/>
  <c r="Y6" i="92" l="1" a="1"/>
  <c r="Y6" i="92" s="1"/>
  <c r="Z6" i="92" a="1"/>
  <c r="Z6" i="92" s="1"/>
  <c r="AA6" i="92" a="1"/>
  <c r="AA6" i="92" s="1"/>
  <c r="B9" i="92" a="1"/>
  <c r="B9" i="92" s="1"/>
  <c r="X9" i="92" l="1"/>
  <c r="Q9" i="92" l="1"/>
  <c r="P9" i="92" l="1"/>
  <c r="O9" i="92"/>
  <c r="X5" i="81" l="1"/>
  <c r="W5" i="81"/>
  <c r="V5" i="81"/>
  <c r="U5" i="81"/>
  <c r="T5" i="81"/>
  <c r="S5" i="81"/>
  <c r="R5" i="81"/>
  <c r="Q5" i="81"/>
  <c r="P5" i="81"/>
  <c r="O5" i="81"/>
  <c r="M5" i="81"/>
  <c r="L5" i="81"/>
  <c r="K5" i="81"/>
  <c r="J5" i="81"/>
  <c r="I5" i="81"/>
  <c r="H5" i="81"/>
  <c r="G5" i="81"/>
  <c r="F5" i="81"/>
  <c r="E5" i="81"/>
  <c r="B5" i="81" a="1"/>
  <c r="B5" i="81" s="1"/>
  <c r="X9" i="90" l="1"/>
  <c r="W9" i="90"/>
  <c r="V9" i="90"/>
  <c r="U9" i="90"/>
  <c r="T9" i="90"/>
  <c r="S9" i="90"/>
  <c r="R9" i="90"/>
  <c r="Q9" i="90"/>
  <c r="P9" i="90"/>
  <c r="O9" i="90"/>
  <c r="M9" i="90"/>
  <c r="L9" i="90"/>
  <c r="K9" i="90"/>
  <c r="J9" i="90"/>
  <c r="I9" i="90"/>
  <c r="H9" i="90"/>
  <c r="G9" i="90"/>
  <c r="F9" i="90"/>
  <c r="E9" i="90"/>
  <c r="B9" i="90" l="1" a="1"/>
  <c r="B9" i="90" s="1"/>
  <c r="AA20" i="90" a="1"/>
  <c r="AA20" i="90" s="1"/>
  <c r="Z20" i="90" a="1"/>
  <c r="Z20" i="90" s="1"/>
  <c r="Y20" i="90" a="1"/>
  <c r="Y20" i="90" s="1"/>
  <c r="X11" i="85"/>
  <c r="W11" i="85"/>
  <c r="V11" i="85"/>
  <c r="U11" i="85"/>
  <c r="T11" i="85"/>
  <c r="S11" i="85"/>
  <c r="R11" i="85"/>
  <c r="M11" i="85"/>
  <c r="L11" i="85"/>
  <c r="K11" i="85"/>
  <c r="J11" i="85"/>
  <c r="I11" i="85"/>
  <c r="H11" i="85"/>
  <c r="G11" i="85"/>
  <c r="F11" i="85"/>
  <c r="E11" i="85"/>
  <c r="Y7" i="85" a="1"/>
  <c r="Y7" i="85" s="1"/>
  <c r="Z7" i="85" a="1"/>
  <c r="Z7" i="85" s="1"/>
  <c r="AA7" i="85" a="1"/>
  <c r="AA7" i="85" s="1"/>
  <c r="B11" i="85" a="1"/>
  <c r="B11" i="85" s="1"/>
  <c r="Q11" i="85" l="1"/>
  <c r="O11" i="85"/>
  <c r="P11" i="85"/>
  <c r="X4" i="92" l="1"/>
  <c r="W4" i="92"/>
  <c r="V4" i="92"/>
  <c r="U4" i="92"/>
  <c r="T4" i="92"/>
  <c r="S4" i="92"/>
  <c r="R4" i="92"/>
  <c r="Q4" i="92"/>
  <c r="P4" i="92"/>
  <c r="O4" i="92"/>
  <c r="M4" i="92"/>
  <c r="L4" i="92"/>
  <c r="K4" i="92"/>
  <c r="J4" i="92"/>
  <c r="I4" i="92"/>
  <c r="H4" i="92"/>
  <c r="G4" i="92"/>
  <c r="F4" i="92"/>
  <c r="E4" i="92"/>
  <c r="Y5" i="92" a="1"/>
  <c r="Y5" i="92" s="1"/>
  <c r="Z5" i="92" a="1"/>
  <c r="Z5" i="92" s="1"/>
  <c r="AA5" i="92" a="1"/>
  <c r="AA5" i="92" s="1"/>
  <c r="B4" i="92" a="1"/>
  <c r="B4" i="92" s="1"/>
  <c r="X2" i="80" l="1"/>
  <c r="W2" i="80"/>
  <c r="V2" i="80"/>
  <c r="U2" i="80"/>
  <c r="T2" i="80"/>
  <c r="S2" i="80"/>
  <c r="R2" i="80"/>
  <c r="Q2" i="80"/>
  <c r="P2" i="80"/>
  <c r="O2" i="80"/>
  <c r="M2" i="80"/>
  <c r="L2" i="80"/>
  <c r="K2" i="80"/>
  <c r="J2" i="80"/>
  <c r="I2" i="80"/>
  <c r="H2" i="80"/>
  <c r="G2" i="80"/>
  <c r="F2" i="80"/>
  <c r="E2" i="80"/>
  <c r="D2" i="80"/>
  <c r="B2" i="80" a="1"/>
  <c r="B2" i="80" s="1"/>
  <c r="N2" i="80" l="1"/>
  <c r="X24" i="80" l="1"/>
  <c r="W24" i="80"/>
  <c r="V24" i="80"/>
  <c r="U24" i="80"/>
  <c r="T24" i="80"/>
  <c r="S24" i="80"/>
  <c r="R24" i="80"/>
  <c r="Q24" i="80"/>
  <c r="G24" i="80" l="1"/>
  <c r="E24" i="80"/>
  <c r="F24" i="80"/>
  <c r="B24" i="80" a="1"/>
  <c r="B24" i="80" s="1"/>
  <c r="L24" i="80"/>
  <c r="K24" i="80"/>
  <c r="I24" i="80"/>
  <c r="H24" i="80"/>
  <c r="M24" i="80" l="1"/>
  <c r="J24" i="80"/>
  <c r="O24" i="80"/>
  <c r="P24" i="80"/>
  <c r="Y17" i="80" l="1" a="1"/>
  <c r="Y17" i="80" s="1"/>
  <c r="D24" i="80" l="1"/>
  <c r="N24" i="80" s="1"/>
  <c r="C24" i="80"/>
  <c r="L6" i="81" l="1"/>
  <c r="K6" i="81"/>
  <c r="I6" i="81"/>
  <c r="H6" i="81"/>
  <c r="F6" i="81"/>
  <c r="E6" i="81"/>
  <c r="X7" i="81" l="1"/>
  <c r="W7" i="81"/>
  <c r="V7" i="81"/>
  <c r="U7" i="81"/>
  <c r="T7" i="81"/>
  <c r="S7" i="81"/>
  <c r="R7" i="81"/>
  <c r="Q7" i="81"/>
  <c r="P7" i="81"/>
  <c r="O7" i="81"/>
  <c r="M7" i="81"/>
  <c r="L7" i="81"/>
  <c r="K7" i="81"/>
  <c r="J7" i="81"/>
  <c r="I7" i="81"/>
  <c r="H7" i="81"/>
  <c r="G7" i="81"/>
  <c r="F7" i="81"/>
  <c r="E7" i="81"/>
  <c r="B7" i="81" a="1"/>
  <c r="B7" i="81" s="1"/>
  <c r="W29" i="81" l="1"/>
  <c r="V29" i="81"/>
  <c r="U29" i="81"/>
  <c r="T29" i="81"/>
  <c r="S29" i="81"/>
  <c r="R29" i="81"/>
  <c r="M29" i="81"/>
  <c r="L29" i="81"/>
  <c r="K29" i="81"/>
  <c r="J29" i="81"/>
  <c r="I29" i="81"/>
  <c r="H29" i="81"/>
  <c r="G29" i="81"/>
  <c r="F29" i="81"/>
  <c r="E29" i="81"/>
  <c r="B29" i="81" a="1"/>
  <c r="B29" i="81" s="1"/>
  <c r="AA33" i="81" a="1"/>
  <c r="AA33" i="81" s="1"/>
  <c r="Z33" i="81" a="1"/>
  <c r="Z33" i="81" s="1"/>
  <c r="Y33" i="81" a="1"/>
  <c r="Y33" i="81" s="1"/>
  <c r="AA19" i="90" l="1" a="1"/>
  <c r="AA19" i="90" s="1"/>
  <c r="Z19" i="90" a="1"/>
  <c r="Z19" i="90" s="1"/>
  <c r="Y19" i="90" a="1"/>
  <c r="Y19" i="90" s="1"/>
  <c r="W26" i="90"/>
  <c r="V26" i="90"/>
  <c r="U26" i="90"/>
  <c r="T26" i="90"/>
  <c r="S26" i="90"/>
  <c r="R26" i="90"/>
  <c r="M26" i="90"/>
  <c r="L26" i="90"/>
  <c r="K26" i="90"/>
  <c r="J26" i="90"/>
  <c r="I26" i="90"/>
  <c r="H26" i="90"/>
  <c r="G26" i="90"/>
  <c r="F26" i="90"/>
  <c r="E26" i="90"/>
  <c r="B26" i="90" a="1"/>
  <c r="B26" i="90" s="1"/>
  <c r="X26" i="90" l="1"/>
  <c r="Q26" i="90" l="1"/>
  <c r="P26" i="90" l="1"/>
  <c r="O26" i="90"/>
  <c r="X45" i="81" l="1"/>
  <c r="W45" i="81"/>
  <c r="V45" i="81"/>
  <c r="U45" i="81"/>
  <c r="T45" i="81"/>
  <c r="S45" i="81"/>
  <c r="R45" i="81"/>
  <c r="Q45" i="81"/>
  <c r="O45" i="81"/>
  <c r="M45" i="81"/>
  <c r="L45" i="81"/>
  <c r="K45" i="81"/>
  <c r="J45" i="81"/>
  <c r="I45" i="81"/>
  <c r="H45" i="81"/>
  <c r="G45" i="81"/>
  <c r="F45" i="81"/>
  <c r="E45" i="81"/>
  <c r="B45" i="81" l="1" a="1"/>
  <c r="B45" i="81" s="1"/>
  <c r="W26" i="81" l="1"/>
  <c r="V26" i="81"/>
  <c r="U26" i="81"/>
  <c r="T26" i="81"/>
  <c r="S26" i="81"/>
  <c r="R26" i="81"/>
  <c r="M26" i="81"/>
  <c r="L26" i="81"/>
  <c r="K26" i="81"/>
  <c r="J26" i="81"/>
  <c r="I26" i="81"/>
  <c r="H26" i="81"/>
  <c r="G26" i="81"/>
  <c r="F26" i="81"/>
  <c r="E26" i="81"/>
  <c r="B26" i="81" a="1"/>
  <c r="B26" i="81" s="1"/>
  <c r="X26" i="81" l="1"/>
  <c r="Q26" i="81"/>
  <c r="O26" i="81" l="1"/>
  <c r="X42" i="81" l="1"/>
  <c r="W42" i="81"/>
  <c r="V42" i="81"/>
  <c r="U42" i="81"/>
  <c r="T42" i="81"/>
  <c r="S42" i="81"/>
  <c r="R42" i="81"/>
  <c r="Q42" i="81"/>
  <c r="O42" i="81"/>
  <c r="M42" i="81"/>
  <c r="L42" i="81"/>
  <c r="K42" i="81"/>
  <c r="J42" i="81"/>
  <c r="I42" i="81"/>
  <c r="H42" i="81"/>
  <c r="G42" i="81"/>
  <c r="F42" i="81"/>
  <c r="E42" i="81"/>
  <c r="Y30" i="81" a="1"/>
  <c r="Y30" i="81" s="1"/>
  <c r="Z30" i="81" a="1"/>
  <c r="Z30" i="81" s="1"/>
  <c r="AA30" i="81" a="1"/>
  <c r="AA30" i="81" s="1"/>
  <c r="B42" i="81" a="1"/>
  <c r="B42" i="81" s="1"/>
  <c r="W39" i="81" l="1"/>
  <c r="V39" i="81"/>
  <c r="U39" i="81"/>
  <c r="T39" i="81"/>
  <c r="S39" i="81"/>
  <c r="R39" i="81"/>
  <c r="M39" i="81"/>
  <c r="L39" i="81"/>
  <c r="K39" i="81"/>
  <c r="J39" i="81"/>
  <c r="I39" i="81"/>
  <c r="H39" i="81"/>
  <c r="G39" i="81"/>
  <c r="F39" i="81"/>
  <c r="E39" i="81"/>
  <c r="B44" i="81" l="1" a="1"/>
  <c r="B44" i="81" s="1"/>
  <c r="B8" i="81" a="1"/>
  <c r="B8" i="81" s="1"/>
  <c r="B39" i="81" a="1"/>
  <c r="B39" i="81" s="1"/>
  <c r="B40" i="81" a="1"/>
  <c r="B40" i="81" s="1"/>
  <c r="B32" i="81" a="1"/>
  <c r="B32" i="81" s="1"/>
  <c r="B46" i="81" a="1"/>
  <c r="B46" i="81" s="1"/>
  <c r="B10" i="81" a="1"/>
  <c r="B10" i="81" s="1"/>
  <c r="B41" i="81" a="1"/>
  <c r="B41" i="81" s="1"/>
  <c r="B19" i="81" a="1"/>
  <c r="B19" i="81" s="1"/>
  <c r="B31" i="81" a="1"/>
  <c r="B31" i="81" s="1"/>
  <c r="B11" i="81" a="1"/>
  <c r="B11" i="81" s="1"/>
  <c r="B6" i="81" a="1"/>
  <c r="B6" i="81" s="1"/>
  <c r="B17" i="81" a="1"/>
  <c r="B17" i="81" s="1"/>
  <c r="B13" i="81" a="1"/>
  <c r="B13" i="81" s="1"/>
  <c r="B34" i="81" a="1"/>
  <c r="B34" i="81" s="1"/>
  <c r="X40" i="81" l="1"/>
  <c r="W40" i="81"/>
  <c r="V40" i="81"/>
  <c r="U40" i="81"/>
  <c r="T40" i="81"/>
  <c r="S40" i="81"/>
  <c r="R40" i="81"/>
  <c r="Q40" i="81"/>
  <c r="P40" i="81"/>
  <c r="O40" i="81"/>
  <c r="M40" i="81"/>
  <c r="L40" i="81"/>
  <c r="K40" i="81"/>
  <c r="J40" i="81"/>
  <c r="I40" i="81"/>
  <c r="H40" i="81"/>
  <c r="G40" i="81"/>
  <c r="F40" i="81"/>
  <c r="E40" i="81"/>
  <c r="AA10" i="81" l="1" a="1"/>
  <c r="AA10" i="81" s="1"/>
  <c r="Z10" i="81" a="1"/>
  <c r="Z10" i="81" s="1"/>
  <c r="Y10" i="81" a="1"/>
  <c r="Y10" i="81" s="1"/>
  <c r="X13" i="81"/>
  <c r="W13" i="81"/>
  <c r="V13" i="81"/>
  <c r="U13" i="81"/>
  <c r="T13" i="81"/>
  <c r="S13" i="81"/>
  <c r="R13" i="81"/>
  <c r="Q13" i="81"/>
  <c r="P13" i="81"/>
  <c r="O13" i="81"/>
  <c r="M13" i="81"/>
  <c r="L13" i="81"/>
  <c r="K13" i="81"/>
  <c r="J13" i="81"/>
  <c r="I13" i="81"/>
  <c r="H13" i="81"/>
  <c r="G13" i="81"/>
  <c r="F13" i="81"/>
  <c r="E13" i="81"/>
  <c r="Y5" i="85" l="1" a="1"/>
  <c r="Y5" i="85" s="1"/>
  <c r="Z5" i="85" a="1"/>
  <c r="Z5" i="85" s="1"/>
  <c r="AA5" i="85" a="1"/>
  <c r="AA5" i="85" s="1"/>
  <c r="X4" i="85"/>
  <c r="W4" i="85"/>
  <c r="V4" i="85"/>
  <c r="U4" i="85"/>
  <c r="T4" i="85"/>
  <c r="S4" i="85"/>
  <c r="R4" i="85"/>
  <c r="Q4" i="85"/>
  <c r="P4" i="85"/>
  <c r="O4" i="85"/>
  <c r="M4" i="85"/>
  <c r="L4" i="85"/>
  <c r="K4" i="85"/>
  <c r="J4" i="85"/>
  <c r="I4" i="85"/>
  <c r="H4" i="85"/>
  <c r="G4" i="85"/>
  <c r="F4" i="85"/>
  <c r="E4" i="85"/>
  <c r="B4" i="85" a="1"/>
  <c r="B4" i="85" s="1"/>
  <c r="D18" i="95" l="1"/>
  <c r="AA21" i="95" a="1"/>
  <c r="AA21" i="95" s="1"/>
  <c r="Z21" i="95" a="1"/>
  <c r="Z21" i="95" s="1"/>
  <c r="Y21" i="95" a="1"/>
  <c r="Y21" i="95" s="1"/>
  <c r="X18" i="95"/>
  <c r="W18" i="95"/>
  <c r="V18" i="95"/>
  <c r="U18" i="95"/>
  <c r="T18" i="95"/>
  <c r="S18" i="95"/>
  <c r="R18" i="95"/>
  <c r="Q18" i="95"/>
  <c r="P18" i="95"/>
  <c r="O18" i="95"/>
  <c r="M18" i="95"/>
  <c r="L18" i="95"/>
  <c r="K18" i="95"/>
  <c r="J18" i="95"/>
  <c r="I18" i="95"/>
  <c r="H18" i="95"/>
  <c r="G18" i="95"/>
  <c r="F18" i="95"/>
  <c r="E18" i="95"/>
  <c r="C18" i="95"/>
  <c r="B18" i="95" a="1"/>
  <c r="B18" i="95" s="1"/>
  <c r="AA20" i="95" a="1"/>
  <c r="AA20" i="95" s="1"/>
  <c r="Z20" i="95" a="1"/>
  <c r="Z20" i="95" s="1"/>
  <c r="Y20" i="95" a="1"/>
  <c r="Y20" i="95" s="1"/>
  <c r="X19" i="95"/>
  <c r="W19" i="95"/>
  <c r="V19" i="95"/>
  <c r="U19" i="95"/>
  <c r="T19" i="95"/>
  <c r="S19" i="95"/>
  <c r="R19" i="95"/>
  <c r="Q19" i="95"/>
  <c r="P19" i="95"/>
  <c r="O19" i="95"/>
  <c r="M19" i="95"/>
  <c r="L19" i="95"/>
  <c r="K19" i="95"/>
  <c r="J19" i="95"/>
  <c r="I19" i="95"/>
  <c r="H19" i="95"/>
  <c r="G19" i="95"/>
  <c r="F19" i="95"/>
  <c r="E19" i="95"/>
  <c r="D19" i="95"/>
  <c r="C19" i="95"/>
  <c r="B19" i="95" a="1"/>
  <c r="B19" i="95" s="1"/>
  <c r="AA19" i="95" a="1"/>
  <c r="AA19" i="95" s="1"/>
  <c r="Z19" i="95" a="1"/>
  <c r="Z19" i="95" s="1"/>
  <c r="Y19" i="95" a="1"/>
  <c r="Y19" i="95" s="1"/>
  <c r="X21" i="95"/>
  <c r="W21" i="95"/>
  <c r="V21" i="95"/>
  <c r="U21" i="95"/>
  <c r="T21" i="95"/>
  <c r="S21" i="95"/>
  <c r="R21" i="95"/>
  <c r="Q21" i="95"/>
  <c r="P21" i="95"/>
  <c r="O21" i="95"/>
  <c r="M21" i="95"/>
  <c r="L21" i="95"/>
  <c r="K21" i="95"/>
  <c r="J21" i="95"/>
  <c r="I21" i="95"/>
  <c r="H21" i="95"/>
  <c r="G21" i="95"/>
  <c r="F21" i="95"/>
  <c r="E21" i="95"/>
  <c r="D21" i="95"/>
  <c r="C21" i="95"/>
  <c r="B21" i="95" a="1"/>
  <c r="B21" i="95" s="1"/>
  <c r="AA18" i="95" a="1"/>
  <c r="AA18" i="95" s="1"/>
  <c r="Z18" i="95" a="1"/>
  <c r="Z18" i="95" s="1"/>
  <c r="Y18" i="95" a="1"/>
  <c r="Y18" i="95" s="1"/>
  <c r="X20" i="95"/>
  <c r="W20" i="95"/>
  <c r="V20" i="95"/>
  <c r="U20" i="95"/>
  <c r="T20" i="95"/>
  <c r="S20" i="95"/>
  <c r="R20" i="95"/>
  <c r="Q20" i="95"/>
  <c r="P20" i="95"/>
  <c r="O20" i="95"/>
  <c r="M20" i="95"/>
  <c r="L20" i="95"/>
  <c r="K20" i="95"/>
  <c r="J20" i="95"/>
  <c r="I20" i="95"/>
  <c r="H20" i="95"/>
  <c r="G20" i="95"/>
  <c r="F20" i="95"/>
  <c r="E20" i="95"/>
  <c r="B20" i="95" a="1"/>
  <c r="B20" i="95" s="1"/>
  <c r="AA17" i="95" a="1"/>
  <c r="AA17" i="95" s="1"/>
  <c r="Z17" i="95" a="1"/>
  <c r="Z17" i="95" s="1"/>
  <c r="Y17" i="95" a="1"/>
  <c r="Y17" i="95" s="1"/>
  <c r="X17" i="95"/>
  <c r="W17" i="95"/>
  <c r="V17" i="95"/>
  <c r="U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13" i="95"/>
  <c r="W13" i="95"/>
  <c r="V13" i="95"/>
  <c r="U13" i="95"/>
  <c r="T13" i="95"/>
  <c r="S13" i="95"/>
  <c r="R13" i="95"/>
  <c r="Q13" i="95"/>
  <c r="P13" i="95"/>
  <c r="O13" i="95"/>
  <c r="M13" i="95"/>
  <c r="L13" i="95"/>
  <c r="K13" i="95"/>
  <c r="J13" i="95"/>
  <c r="I13" i="95"/>
  <c r="H13" i="95"/>
  <c r="G13" i="95"/>
  <c r="F13" i="95"/>
  <c r="E13" i="95"/>
  <c r="B13" i="95" a="1"/>
  <c r="B13" i="95" s="1"/>
  <c r="AA15" i="95" a="1"/>
  <c r="AA15" i="95" s="1"/>
  <c r="Z15" i="95" a="1"/>
  <c r="Z15" i="95" s="1"/>
  <c r="Y15" i="95" a="1"/>
  <c r="Y15" i="95" s="1"/>
  <c r="X12" i="95"/>
  <c r="W12" i="95"/>
  <c r="V12" i="95"/>
  <c r="U12" i="95"/>
  <c r="T12" i="95"/>
  <c r="S12" i="95"/>
  <c r="R12" i="95"/>
  <c r="Q12" i="95"/>
  <c r="P12" i="95"/>
  <c r="O12" i="95"/>
  <c r="M12" i="95"/>
  <c r="L12" i="95"/>
  <c r="K12" i="95"/>
  <c r="J12" i="95"/>
  <c r="I12" i="95"/>
  <c r="H12" i="95"/>
  <c r="G12" i="95"/>
  <c r="F12" i="95"/>
  <c r="E12" i="95"/>
  <c r="D12" i="95"/>
  <c r="C12" i="95"/>
  <c r="B12" i="95" a="1"/>
  <c r="B12" i="95" s="1"/>
  <c r="AA14" i="95" a="1"/>
  <c r="AA14" i="95" s="1"/>
  <c r="Z14" i="95" a="1"/>
  <c r="Z14" i="95" s="1"/>
  <c r="Y14" i="95" a="1"/>
  <c r="Y14" i="95" s="1"/>
  <c r="X11" i="95"/>
  <c r="W11" i="95"/>
  <c r="V11" i="95"/>
  <c r="U11" i="95"/>
  <c r="T11" i="95"/>
  <c r="S11" i="95"/>
  <c r="R11" i="95"/>
  <c r="Q11" i="95"/>
  <c r="P11" i="95"/>
  <c r="O11" i="95"/>
  <c r="M11" i="95"/>
  <c r="L11" i="95"/>
  <c r="K11" i="95"/>
  <c r="J11" i="95"/>
  <c r="I11" i="95"/>
  <c r="H11" i="95"/>
  <c r="G11" i="95"/>
  <c r="F11" i="95"/>
  <c r="E11" i="95"/>
  <c r="D11" i="95"/>
  <c r="C11" i="95"/>
  <c r="B11" i="95" a="1"/>
  <c r="B11" i="95" s="1"/>
  <c r="AA13" i="95" a="1"/>
  <c r="AA13" i="95" s="1"/>
  <c r="Z13" i="95" a="1"/>
  <c r="Z13" i="95" s="1"/>
  <c r="Y13" i="95" a="1"/>
  <c r="Y13" i="95" s="1"/>
  <c r="X7" i="95"/>
  <c r="W7" i="95"/>
  <c r="V7" i="95"/>
  <c r="U7" i="95"/>
  <c r="T7" i="95"/>
  <c r="S7" i="95"/>
  <c r="R7" i="95"/>
  <c r="Q7" i="95"/>
  <c r="P7" i="95"/>
  <c r="O7" i="95"/>
  <c r="M7" i="95"/>
  <c r="L7" i="95"/>
  <c r="K7" i="95"/>
  <c r="J7" i="95"/>
  <c r="I7" i="95"/>
  <c r="H7" i="95"/>
  <c r="G7" i="95"/>
  <c r="F7" i="95"/>
  <c r="E7" i="95"/>
  <c r="D7" i="95"/>
  <c r="C7" i="95"/>
  <c r="B7" i="95" a="1"/>
  <c r="B7" i="95" s="1"/>
  <c r="AA12" i="95" a="1"/>
  <c r="AA12" i="95" s="1"/>
  <c r="Z12" i="95" a="1"/>
  <c r="Z12" i="95" s="1"/>
  <c r="Y12" i="95" a="1"/>
  <c r="Y12" i="95" s="1"/>
  <c r="X5" i="95"/>
  <c r="W5" i="95"/>
  <c r="V5" i="95"/>
  <c r="U5" i="95"/>
  <c r="T5" i="95"/>
  <c r="S5" i="95"/>
  <c r="R5" i="95"/>
  <c r="Q5" i="95"/>
  <c r="P5" i="95"/>
  <c r="O5" i="95"/>
  <c r="M5" i="95"/>
  <c r="L5" i="95"/>
  <c r="K5" i="95"/>
  <c r="J5" i="95"/>
  <c r="I5" i="95"/>
  <c r="H5" i="95"/>
  <c r="G5" i="95"/>
  <c r="F5" i="95"/>
  <c r="E5" i="95"/>
  <c r="D5" i="95"/>
  <c r="C5" i="95"/>
  <c r="B5" i="95" a="1"/>
  <c r="B5" i="95" s="1"/>
  <c r="AA11" i="95" a="1"/>
  <c r="AA11" i="95" s="1"/>
  <c r="Z11" i="95" a="1"/>
  <c r="Z11" i="95" s="1"/>
  <c r="Y11" i="95" a="1"/>
  <c r="Y11" i="95" s="1"/>
  <c r="X2" i="95"/>
  <c r="W2" i="95"/>
  <c r="V2" i="95"/>
  <c r="U2" i="95"/>
  <c r="T2" i="95"/>
  <c r="S2" i="95"/>
  <c r="R2" i="95"/>
  <c r="Q2" i="95"/>
  <c r="P2" i="95"/>
  <c r="O2" i="95"/>
  <c r="M2" i="95"/>
  <c r="L2" i="95"/>
  <c r="K2" i="95"/>
  <c r="J2" i="95"/>
  <c r="I2" i="95"/>
  <c r="H2" i="95"/>
  <c r="G2" i="95"/>
  <c r="F2" i="95"/>
  <c r="E2" i="95"/>
  <c r="B2" i="95" a="1"/>
  <c r="B2" i="95" s="1"/>
  <c r="AA10" i="95" a="1"/>
  <c r="AA10" i="95" s="1"/>
  <c r="Z10" i="95" a="1"/>
  <c r="Z10" i="95" s="1"/>
  <c r="Y10" i="95" a="1"/>
  <c r="Y10" i="95" s="1"/>
  <c r="X16" i="95"/>
  <c r="W16" i="95"/>
  <c r="V16" i="95"/>
  <c r="U16" i="95"/>
  <c r="T16" i="95"/>
  <c r="S16" i="95"/>
  <c r="R16" i="95"/>
  <c r="Q16" i="95"/>
  <c r="P16" i="95"/>
  <c r="O16" i="95"/>
  <c r="M16" i="95"/>
  <c r="L16" i="95"/>
  <c r="K16" i="95"/>
  <c r="J16" i="95"/>
  <c r="I16" i="95"/>
  <c r="H16" i="95"/>
  <c r="G16" i="95"/>
  <c r="F16" i="95"/>
  <c r="E16" i="95"/>
  <c r="B16" i="95" a="1"/>
  <c r="B16" i="95" s="1"/>
  <c r="AA9" i="95" a="1"/>
  <c r="AA9" i="95" s="1"/>
  <c r="Z9" i="95" a="1"/>
  <c r="Z9" i="95" s="1"/>
  <c r="Y9" i="95" a="1"/>
  <c r="Y9" i="95" s="1"/>
  <c r="B15" i="95" a="1"/>
  <c r="B15" i="95" s="1"/>
  <c r="AA8" i="95" a="1"/>
  <c r="AA8" i="95" s="1"/>
  <c r="Z8" i="95" a="1"/>
  <c r="Z8" i="95" s="1"/>
  <c r="Y8" i="95" a="1"/>
  <c r="Y8" i="95" s="1"/>
  <c r="X14" i="95"/>
  <c r="W14" i="95"/>
  <c r="U14" i="95"/>
  <c r="T14" i="95"/>
  <c r="S14" i="95"/>
  <c r="R14" i="95"/>
  <c r="Q14" i="95"/>
  <c r="P14" i="95"/>
  <c r="O14" i="95"/>
  <c r="M14" i="95"/>
  <c r="L14" i="95"/>
  <c r="K14" i="95"/>
  <c r="J14" i="95"/>
  <c r="I14" i="95"/>
  <c r="H14" i="95"/>
  <c r="G14" i="95"/>
  <c r="F14" i="95"/>
  <c r="E14" i="95"/>
  <c r="D14" i="95"/>
  <c r="C14" i="95"/>
  <c r="B14" i="95" a="1"/>
  <c r="B14" i="95" s="1"/>
  <c r="AA7" i="95" a="1"/>
  <c r="AA7" i="95" s="1"/>
  <c r="Z7" i="95" a="1"/>
  <c r="Z7" i="95" s="1"/>
  <c r="Y7" i="95" a="1"/>
  <c r="Y7" i="95" s="1"/>
  <c r="X10" i="95"/>
  <c r="W10" i="95"/>
  <c r="V10" i="95"/>
  <c r="U10" i="95"/>
  <c r="T10" i="95"/>
  <c r="S10" i="95"/>
  <c r="R10" i="95"/>
  <c r="Q10" i="95"/>
  <c r="P10" i="95"/>
  <c r="O10" i="95"/>
  <c r="M10" i="95"/>
  <c r="L10" i="95"/>
  <c r="K10" i="95"/>
  <c r="J10" i="95"/>
  <c r="I10" i="95"/>
  <c r="H10" i="95"/>
  <c r="G10" i="95"/>
  <c r="F10" i="95"/>
  <c r="E10" i="95"/>
  <c r="B10" i="95" a="1"/>
  <c r="B10" i="95" s="1"/>
  <c r="AA6" i="95" a="1"/>
  <c r="AA6" i="95" s="1"/>
  <c r="Z6" i="95" a="1"/>
  <c r="Z6" i="95" s="1"/>
  <c r="Y6" i="95" a="1"/>
  <c r="Y6" i="95" s="1"/>
  <c r="X9" i="95"/>
  <c r="W9" i="95"/>
  <c r="U9" i="95"/>
  <c r="T9" i="95"/>
  <c r="S9" i="95"/>
  <c r="R9" i="95"/>
  <c r="Q9" i="95"/>
  <c r="P9" i="95"/>
  <c r="O9" i="95"/>
  <c r="M9" i="95"/>
  <c r="L9" i="95"/>
  <c r="K9" i="95"/>
  <c r="J9" i="95"/>
  <c r="I9" i="95"/>
  <c r="H9" i="95"/>
  <c r="G9" i="95"/>
  <c r="F9" i="95"/>
  <c r="E9" i="95"/>
  <c r="D9" i="95"/>
  <c r="C9" i="95"/>
  <c r="B9" i="95" a="1"/>
  <c r="B9" i="95" s="1"/>
  <c r="AA5" i="95" a="1"/>
  <c r="AA5" i="95" s="1"/>
  <c r="Z5" i="95" a="1"/>
  <c r="Z5" i="95" s="1"/>
  <c r="Y5" i="95" a="1"/>
  <c r="Y5" i="95" s="1"/>
  <c r="X8" i="95"/>
  <c r="W8" i="95"/>
  <c r="V8" i="95"/>
  <c r="U8" i="95"/>
  <c r="T8" i="95"/>
  <c r="S8" i="95"/>
  <c r="R8" i="95"/>
  <c r="Q8" i="95"/>
  <c r="P8" i="95"/>
  <c r="O8" i="95"/>
  <c r="M8" i="95"/>
  <c r="L8" i="95"/>
  <c r="K8" i="95"/>
  <c r="J8" i="95"/>
  <c r="I8" i="95"/>
  <c r="H8" i="95"/>
  <c r="G8" i="95"/>
  <c r="F8" i="95"/>
  <c r="E8" i="95"/>
  <c r="D8" i="95"/>
  <c r="C8" i="95"/>
  <c r="B8" i="95" a="1"/>
  <c r="B8" i="95" s="1"/>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4" i="95"/>
  <c r="W4" i="95"/>
  <c r="U4" i="95"/>
  <c r="T4" i="95"/>
  <c r="S4" i="95"/>
  <c r="R4" i="95"/>
  <c r="Q4" i="95"/>
  <c r="P4" i="95"/>
  <c r="O4" i="95"/>
  <c r="M4" i="95"/>
  <c r="L4" i="95"/>
  <c r="K4" i="95"/>
  <c r="J4" i="95"/>
  <c r="I4" i="95"/>
  <c r="H4" i="95"/>
  <c r="G4" i="95"/>
  <c r="F4" i="95"/>
  <c r="E4" i="95"/>
  <c r="B4" i="95" a="1"/>
  <c r="B4" i="95" s="1"/>
  <c r="AA2" i="95" a="1"/>
  <c r="AA2" i="95" s="1"/>
  <c r="Z2" i="95" a="1"/>
  <c r="Z2" i="95" s="1"/>
  <c r="Y2" i="95" a="1"/>
  <c r="Y2" i="95" s="1"/>
  <c r="X3" i="95"/>
  <c r="W3" i="95"/>
  <c r="V3" i="95"/>
  <c r="U3" i="95"/>
  <c r="T3" i="95"/>
  <c r="S3" i="95"/>
  <c r="R3" i="95"/>
  <c r="Q3" i="95"/>
  <c r="P3" i="95"/>
  <c r="O3" i="95"/>
  <c r="M3" i="95"/>
  <c r="L3" i="95"/>
  <c r="K3" i="95"/>
  <c r="J3" i="95"/>
  <c r="I3" i="95"/>
  <c r="H3" i="95"/>
  <c r="G3" i="95"/>
  <c r="F3" i="95"/>
  <c r="E3" i="95"/>
  <c r="B3" i="95" a="1"/>
  <c r="B3" i="95" s="1"/>
  <c r="N18" i="95" l="1"/>
  <c r="N19" i="95"/>
  <c r="N21" i="95"/>
  <c r="N9" i="95"/>
  <c r="N6" i="95"/>
  <c r="N15" i="95"/>
  <c r="N11" i="95"/>
  <c r="N12" i="95"/>
  <c r="N8" i="95"/>
  <c r="N5" i="95"/>
  <c r="N17" i="95"/>
  <c r="N7" i="95"/>
  <c r="N14" i="95"/>
  <c r="J22" i="90" l="1"/>
  <c r="W8" i="90" l="1"/>
  <c r="V8" i="90"/>
  <c r="U8" i="90"/>
  <c r="T8" i="90"/>
  <c r="S8" i="90"/>
  <c r="R8" i="90"/>
  <c r="Q8" i="90"/>
  <c r="M8" i="90"/>
  <c r="L8" i="90"/>
  <c r="K8" i="90"/>
  <c r="J8" i="90"/>
  <c r="I8" i="90"/>
  <c r="H8" i="90"/>
  <c r="G8" i="90"/>
  <c r="F8" i="90"/>
  <c r="E8" i="90"/>
  <c r="X8" i="90" l="1"/>
  <c r="O8" i="90"/>
  <c r="P8" i="90"/>
  <c r="B8" i="90" l="1" a="1"/>
  <c r="B8" i="90" s="1"/>
  <c r="AA18" i="90" a="1"/>
  <c r="AA18" i="90" s="1"/>
  <c r="Z18" i="90" a="1"/>
  <c r="Z18" i="90" s="1"/>
  <c r="Y18" i="90" a="1"/>
  <c r="Y18" i="90" s="1"/>
  <c r="AA2" i="84" l="1" a="1"/>
  <c r="AA2" i="84" s="1"/>
  <c r="X2" i="84"/>
  <c r="W2" i="84"/>
  <c r="V2" i="84"/>
  <c r="U2" i="84"/>
  <c r="T2" i="84"/>
  <c r="S2" i="84"/>
  <c r="R2" i="84"/>
  <c r="Q2" i="84"/>
  <c r="P2" i="84"/>
  <c r="O2" i="84"/>
  <c r="M2" i="84"/>
  <c r="L2" i="84"/>
  <c r="K2" i="84"/>
  <c r="J2" i="84"/>
  <c r="I2" i="84"/>
  <c r="H2" i="84"/>
  <c r="G2" i="84"/>
  <c r="F2" i="84"/>
  <c r="E2" i="84"/>
  <c r="AA9" i="84" l="1" a="1"/>
  <c r="AA9" i="84" s="1"/>
  <c r="Z9" i="84" a="1"/>
  <c r="Z9" i="84" s="1"/>
  <c r="Y9" i="84" a="1"/>
  <c r="Y9" i="84" s="1"/>
  <c r="B2" i="84" a="1"/>
  <c r="B2" i="84" s="1"/>
  <c r="X28" i="90" l="1"/>
  <c r="W28" i="90"/>
  <c r="U28" i="90"/>
  <c r="T28" i="90"/>
  <c r="S28" i="90"/>
  <c r="R28" i="90"/>
  <c r="Q28" i="90"/>
  <c r="P28" i="90"/>
  <c r="O28" i="90"/>
  <c r="M28" i="90"/>
  <c r="L28" i="90"/>
  <c r="K28" i="90"/>
  <c r="J28" i="90"/>
  <c r="I28" i="90"/>
  <c r="H28" i="90"/>
  <c r="G28" i="90"/>
  <c r="F28" i="90"/>
  <c r="E28" i="90"/>
  <c r="AA17" i="90" l="1" a="1"/>
  <c r="AA17" i="90" s="1"/>
  <c r="Z17" i="90" a="1"/>
  <c r="Z17" i="90" s="1"/>
  <c r="Y17" i="90" a="1"/>
  <c r="Y17" i="90" s="1"/>
  <c r="B28" i="90" a="1"/>
  <c r="B28" i="90" s="1"/>
  <c r="W4" i="90"/>
  <c r="V4" i="90"/>
  <c r="U4" i="90"/>
  <c r="T4" i="90"/>
  <c r="S4" i="90"/>
  <c r="R4" i="90"/>
  <c r="M4" i="90"/>
  <c r="L4" i="90"/>
  <c r="K4" i="90"/>
  <c r="J4" i="90"/>
  <c r="I4" i="90"/>
  <c r="H4" i="90"/>
  <c r="G4" i="90"/>
  <c r="F4" i="90"/>
  <c r="E4" i="90"/>
  <c r="Q4" i="90"/>
  <c r="X4" i="90" l="1"/>
  <c r="O4" i="90"/>
  <c r="P4" i="90"/>
  <c r="AA16" i="90" l="1" a="1"/>
  <c r="AA16" i="90" s="1"/>
  <c r="Z16" i="90" a="1"/>
  <c r="Z16" i="90" s="1"/>
  <c r="Y16" i="90" a="1"/>
  <c r="Y16" i="90" s="1"/>
  <c r="B4" i="90" a="1"/>
  <c r="B4" i="90" s="1"/>
  <c r="AA4" i="92" l="1" a="1"/>
  <c r="AA4" i="92" s="1"/>
  <c r="Z4" i="92" a="1"/>
  <c r="Z4" i="92" s="1"/>
  <c r="Y4" i="92" a="1"/>
  <c r="Y4" i="92" s="1"/>
  <c r="B8" i="92" a="1"/>
  <c r="B8" i="92" s="1"/>
  <c r="M10" i="81" l="1"/>
  <c r="J10" i="81"/>
  <c r="X6" i="81" l="1"/>
  <c r="W6" i="81"/>
  <c r="V6" i="81"/>
  <c r="U6" i="81"/>
  <c r="T6" i="81"/>
  <c r="S6" i="81"/>
  <c r="R6" i="81"/>
  <c r="Q6" i="81"/>
  <c r="P6" i="81"/>
  <c r="O6" i="81"/>
  <c r="M6" i="81"/>
  <c r="J6" i="81"/>
  <c r="G6" i="81"/>
  <c r="X13" i="80" l="1"/>
  <c r="W13" i="80"/>
  <c r="V13" i="80"/>
  <c r="U13" i="80"/>
  <c r="T13" i="80"/>
  <c r="S13" i="80"/>
  <c r="R13" i="80"/>
  <c r="Q13" i="80"/>
  <c r="P13" i="80"/>
  <c r="O13" i="80"/>
  <c r="M13" i="80"/>
  <c r="L13" i="80"/>
  <c r="K13" i="80"/>
  <c r="J13" i="80"/>
  <c r="I13" i="80"/>
  <c r="H13" i="80"/>
  <c r="G13" i="80"/>
  <c r="F13" i="80"/>
  <c r="E13" i="80"/>
  <c r="B13" i="80" l="1" a="1"/>
  <c r="B13" i="80" s="1"/>
  <c r="X10" i="81" l="1"/>
  <c r="W10" i="81"/>
  <c r="V10" i="81"/>
  <c r="U10" i="81"/>
  <c r="T10" i="81"/>
  <c r="S10" i="81"/>
  <c r="R10" i="81"/>
  <c r="Q10" i="81"/>
  <c r="P10" i="81"/>
  <c r="O10" i="81"/>
  <c r="L10" i="81"/>
  <c r="K10" i="81"/>
  <c r="I10" i="81"/>
  <c r="H10" i="81"/>
  <c r="G10" i="81"/>
  <c r="F10" i="81"/>
  <c r="E10" i="81"/>
  <c r="X7" i="90" l="1"/>
  <c r="W7" i="90"/>
  <c r="U7" i="90"/>
  <c r="T7" i="90"/>
  <c r="S7" i="90"/>
  <c r="R7" i="90"/>
  <c r="Q7" i="90"/>
  <c r="P7" i="90"/>
  <c r="O7" i="90"/>
  <c r="M7" i="90"/>
  <c r="L7" i="90"/>
  <c r="K7" i="90"/>
  <c r="J7" i="90"/>
  <c r="I7" i="90"/>
  <c r="H7" i="90"/>
  <c r="G7" i="90"/>
  <c r="F7" i="90"/>
  <c r="E7" i="90"/>
  <c r="B7" i="90" a="1"/>
  <c r="B7" i="90" s="1"/>
  <c r="Y14" i="90" l="1" a="1"/>
  <c r="Y14" i="90" s="1"/>
  <c r="Z14" i="90" a="1"/>
  <c r="Z14" i="90" s="1"/>
  <c r="AA14" i="90" a="1"/>
  <c r="AA14" i="90" s="1"/>
  <c r="W2" i="90"/>
  <c r="T2" i="90"/>
  <c r="S2" i="90"/>
  <c r="R2" i="90"/>
  <c r="M2" i="90"/>
  <c r="L2" i="90"/>
  <c r="K2" i="90"/>
  <c r="J2" i="90"/>
  <c r="I2" i="90"/>
  <c r="H2" i="90"/>
  <c r="G2" i="90"/>
  <c r="F2" i="90"/>
  <c r="E2" i="90"/>
  <c r="X2" i="90" l="1"/>
  <c r="Q2" i="90"/>
  <c r="O2" i="90"/>
  <c r="P2" i="90"/>
  <c r="B2" i="90" l="1" a="1"/>
  <c r="B2" i="90" s="1"/>
  <c r="X19" i="90" l="1"/>
  <c r="W19" i="90"/>
  <c r="V19" i="90"/>
  <c r="U19" i="90"/>
  <c r="T19" i="90"/>
  <c r="S19" i="90"/>
  <c r="R19" i="90"/>
  <c r="Q19" i="90"/>
  <c r="P19" i="90"/>
  <c r="O19" i="90"/>
  <c r="M19" i="90"/>
  <c r="L19" i="90"/>
  <c r="K19" i="90"/>
  <c r="J19" i="90"/>
  <c r="I19" i="90"/>
  <c r="H19" i="90"/>
  <c r="G19" i="90"/>
  <c r="F19" i="90"/>
  <c r="E19" i="90"/>
  <c r="D19" i="90"/>
  <c r="C19" i="90"/>
  <c r="N19" i="90" l="1"/>
  <c r="AA13" i="90" a="1"/>
  <c r="AA13" i="90" s="1"/>
  <c r="Z13" i="90" a="1"/>
  <c r="Z13" i="90" s="1"/>
  <c r="Y13" i="90" a="1"/>
  <c r="Y13" i="90" s="1"/>
  <c r="B19" i="90" a="1"/>
  <c r="B19" i="90" s="1"/>
  <c r="X23" i="90" l="1"/>
  <c r="W23" i="90"/>
  <c r="V23" i="90"/>
  <c r="U23" i="90"/>
  <c r="T23" i="90"/>
  <c r="S23" i="90"/>
  <c r="R23" i="90"/>
  <c r="Q23" i="90" l="1"/>
  <c r="M23" i="90"/>
  <c r="L23" i="90"/>
  <c r="K23" i="90"/>
  <c r="J23" i="90"/>
  <c r="I23" i="90"/>
  <c r="H23" i="90"/>
  <c r="G23" i="90"/>
  <c r="F23" i="90"/>
  <c r="E23" i="90"/>
  <c r="AA12" i="90" a="1"/>
  <c r="AA12" i="90" s="1"/>
  <c r="Z12" i="90" a="1"/>
  <c r="Z12" i="90" s="1"/>
  <c r="Y12" i="90" a="1"/>
  <c r="Y12" i="90" s="1"/>
  <c r="B23" i="90" a="1"/>
  <c r="B23" i="90" s="1"/>
  <c r="O23" i="90" l="1"/>
  <c r="P23" i="90"/>
  <c r="X20" i="90" l="1"/>
  <c r="W20" i="90"/>
  <c r="V20" i="90"/>
  <c r="U20" i="90"/>
  <c r="T20" i="90"/>
  <c r="S20" i="90"/>
  <c r="R20" i="90"/>
  <c r="M20" i="90"/>
  <c r="L20" i="90"/>
  <c r="K20" i="90"/>
  <c r="J20" i="90"/>
  <c r="I20" i="90"/>
  <c r="H20" i="90"/>
  <c r="G20" i="90"/>
  <c r="F20" i="90"/>
  <c r="E20" i="90"/>
  <c r="AA11" i="90" a="1"/>
  <c r="AA11" i="90" s="1"/>
  <c r="Z11" i="90" a="1"/>
  <c r="Z11" i="90" s="1"/>
  <c r="Y11" i="90" a="1"/>
  <c r="Y11" i="90" s="1"/>
  <c r="B20" i="90" a="1"/>
  <c r="B20" i="90" s="1"/>
  <c r="Q20" i="90" l="1"/>
  <c r="O20" i="90"/>
  <c r="P20" i="90"/>
  <c r="X4" i="84" l="1"/>
  <c r="W4" i="84"/>
  <c r="V4" i="84"/>
  <c r="U4" i="84"/>
  <c r="T4" i="84"/>
  <c r="S4" i="84"/>
  <c r="R4" i="84"/>
  <c r="Q4" i="84"/>
  <c r="P4" i="84"/>
  <c r="O4" i="84"/>
  <c r="M4" i="84"/>
  <c r="L4" i="84"/>
  <c r="K4" i="84"/>
  <c r="J4" i="84"/>
  <c r="I4" i="84"/>
  <c r="H4" i="84"/>
  <c r="G4" i="84"/>
  <c r="F4" i="84"/>
  <c r="E4" i="84"/>
  <c r="D4" i="84"/>
  <c r="C4" i="84"/>
  <c r="N4" i="84" l="1"/>
  <c r="B4" i="84" a="1"/>
  <c r="B4" i="84" s="1"/>
  <c r="W7" i="84" l="1"/>
  <c r="V7" i="84"/>
  <c r="U7" i="84"/>
  <c r="T7" i="84"/>
  <c r="S7" i="84"/>
  <c r="R7" i="84"/>
  <c r="M7" i="84"/>
  <c r="L7" i="84"/>
  <c r="K7" i="84"/>
  <c r="J7" i="84"/>
  <c r="I7" i="84"/>
  <c r="H7" i="84"/>
  <c r="G7" i="84"/>
  <c r="F7" i="84"/>
  <c r="E7" i="84"/>
  <c r="X7" i="84" l="1"/>
  <c r="Q7" i="84"/>
  <c r="O7" i="84"/>
  <c r="P7" i="84"/>
  <c r="AA7" i="84" l="1" a="1"/>
  <c r="AA7" i="84" s="1"/>
  <c r="Z7" i="84" a="1"/>
  <c r="Z7" i="84" s="1"/>
  <c r="Y7" i="84" a="1"/>
  <c r="Y7" i="84" s="1"/>
  <c r="B7" i="84" a="1"/>
  <c r="B7" i="84" s="1"/>
  <c r="X3" i="90"/>
  <c r="W3" i="90"/>
  <c r="V3" i="90"/>
  <c r="U3" i="90"/>
  <c r="T3" i="90"/>
  <c r="S3" i="90"/>
  <c r="R3" i="90"/>
  <c r="Q3" i="90"/>
  <c r="P3" i="90"/>
  <c r="O3" i="90"/>
  <c r="M3" i="90"/>
  <c r="L3" i="90"/>
  <c r="K3" i="90"/>
  <c r="J3" i="90"/>
  <c r="I3" i="90"/>
  <c r="H3" i="90"/>
  <c r="G3" i="90"/>
  <c r="F3" i="90"/>
  <c r="E3" i="90"/>
  <c r="B3" i="90" l="1" a="1"/>
  <c r="B3" i="90" s="1"/>
  <c r="W44" i="81" l="1"/>
  <c r="V44" i="81"/>
  <c r="U44" i="81"/>
  <c r="T44" i="81"/>
  <c r="S44" i="81"/>
  <c r="R44" i="81"/>
  <c r="M44" i="81"/>
  <c r="L44" i="81"/>
  <c r="K44" i="81"/>
  <c r="J44" i="81"/>
  <c r="I44" i="81"/>
  <c r="H44" i="81"/>
  <c r="E44" i="81"/>
  <c r="Z17" i="80" l="1" a="1"/>
  <c r="Z17" i="80" s="1"/>
  <c r="AA17" i="80" a="1"/>
  <c r="AA17" i="80" s="1"/>
  <c r="B7" i="80" a="1"/>
  <c r="B7" i="80" s="1"/>
  <c r="Y3" i="92" l="1" a="1"/>
  <c r="Y3" i="92" s="1"/>
  <c r="Z3" i="92" a="1"/>
  <c r="Z3" i="92" s="1"/>
  <c r="AA3" i="92" a="1"/>
  <c r="AA3" i="92" s="1"/>
  <c r="AA2" i="92" l="1" a="1"/>
  <c r="AA2" i="92" s="1"/>
  <c r="Z2" i="92" a="1"/>
  <c r="Z2" i="92" s="1"/>
  <c r="Y2" i="92" a="1"/>
  <c r="Y2" i="92" s="1"/>
  <c r="X5" i="92"/>
  <c r="W5" i="92"/>
  <c r="V5" i="92"/>
  <c r="U5" i="92"/>
  <c r="T5" i="92"/>
  <c r="S5" i="92"/>
  <c r="R5" i="92"/>
  <c r="Q5" i="92"/>
  <c r="P5" i="92"/>
  <c r="O5" i="92"/>
  <c r="M5" i="92"/>
  <c r="L5" i="92"/>
  <c r="K5" i="92"/>
  <c r="J5" i="92"/>
  <c r="I5" i="92"/>
  <c r="H5" i="92"/>
  <c r="G5" i="92"/>
  <c r="F5" i="92"/>
  <c r="E5" i="92"/>
  <c r="D5" i="92"/>
  <c r="C5" i="92"/>
  <c r="B5" i="92" a="1"/>
  <c r="B5" i="92" s="1"/>
  <c r="N5" i="92" l="1"/>
  <c r="W25" i="90"/>
  <c r="V25" i="90"/>
  <c r="U25" i="90"/>
  <c r="T25" i="90"/>
  <c r="S25" i="90"/>
  <c r="R25" i="90"/>
  <c r="M25" i="90"/>
  <c r="L25" i="90"/>
  <c r="K25" i="90"/>
  <c r="J25" i="90"/>
  <c r="I25" i="90"/>
  <c r="H25" i="90"/>
  <c r="G25" i="90"/>
  <c r="F25" i="90"/>
  <c r="E25" i="90"/>
  <c r="O25" i="90"/>
  <c r="X25" i="90"/>
  <c r="W22" i="90"/>
  <c r="V22" i="90"/>
  <c r="U22" i="90"/>
  <c r="T22" i="90"/>
  <c r="S22" i="90"/>
  <c r="R22" i="90"/>
  <c r="M22" i="90"/>
  <c r="L22" i="90"/>
  <c r="K22" i="90"/>
  <c r="I22" i="90"/>
  <c r="H22" i="90"/>
  <c r="G22" i="90"/>
  <c r="F22" i="90"/>
  <c r="E22" i="90"/>
  <c r="P25" i="90" l="1"/>
  <c r="Q25" i="90"/>
  <c r="B22" i="90" l="1" a="1"/>
  <c r="B22" i="90" s="1"/>
  <c r="B25" i="90" a="1"/>
  <c r="B25" i="90" s="1"/>
  <c r="Y9" i="90" a="1"/>
  <c r="Y9" i="90" s="1"/>
  <c r="Z9" i="90" a="1"/>
  <c r="Z9" i="90" s="1"/>
  <c r="AA9" i="90" a="1"/>
  <c r="AA9" i="90" s="1"/>
  <c r="W17" i="81" l="1"/>
  <c r="V17" i="81"/>
  <c r="U17" i="81"/>
  <c r="T17" i="81"/>
  <c r="S17" i="81"/>
  <c r="R17" i="81"/>
  <c r="M17" i="81"/>
  <c r="L17" i="81"/>
  <c r="K17" i="81"/>
  <c r="J17" i="81"/>
  <c r="I17" i="81"/>
  <c r="H17" i="81"/>
  <c r="G17" i="81"/>
  <c r="F17" i="81"/>
  <c r="E17" i="81"/>
  <c r="X17" i="81"/>
  <c r="Q17" i="81" l="1"/>
  <c r="O17" i="81"/>
  <c r="P17" i="81"/>
  <c r="X41" i="81" l="1"/>
  <c r="C41" i="81"/>
  <c r="Y27" i="81" a="1"/>
  <c r="Y27" i="81" s="1"/>
  <c r="Z27" i="81" a="1"/>
  <c r="Z27" i="81" s="1"/>
  <c r="AA27" i="81" a="1"/>
  <c r="AA27" i="81" s="1"/>
  <c r="Y28" i="81" a="1"/>
  <c r="Y28" i="81" s="1"/>
  <c r="Z28" i="81" a="1"/>
  <c r="Z28" i="81" s="1"/>
  <c r="AA28" i="81" a="1"/>
  <c r="AA28" i="81" s="1"/>
  <c r="Y16" i="80" l="1" a="1"/>
  <c r="Y16" i="80" s="1"/>
  <c r="Z16" i="80" a="1"/>
  <c r="Z16" i="80" s="1"/>
  <c r="AA16" i="80" a="1"/>
  <c r="AA16" i="80" s="1"/>
  <c r="W23" i="80"/>
  <c r="V23" i="80"/>
  <c r="U23" i="80"/>
  <c r="T23" i="80"/>
  <c r="S23" i="80"/>
  <c r="R23" i="80"/>
  <c r="M23" i="80"/>
  <c r="L23" i="80"/>
  <c r="K23" i="80"/>
  <c r="J23" i="80"/>
  <c r="I23" i="80"/>
  <c r="H23" i="80"/>
  <c r="G23" i="80"/>
  <c r="F23" i="80"/>
  <c r="E23" i="80"/>
  <c r="B23" i="80" a="1"/>
  <c r="B23" i="80" s="1"/>
  <c r="X23" i="80"/>
  <c r="Q23" i="80" l="1"/>
  <c r="O23" i="80"/>
  <c r="P23" i="80"/>
  <c r="AA7" i="90" l="1" a="1"/>
  <c r="AA7" i="90" s="1"/>
  <c r="Z7" i="90" a="1"/>
  <c r="Z7" i="90" s="1"/>
  <c r="Y7" i="90" a="1"/>
  <c r="Y7" i="90" s="1"/>
  <c r="AA6" i="90" l="1" a="1"/>
  <c r="AA6" i="90" s="1"/>
  <c r="Z6" i="90" a="1"/>
  <c r="Z6" i="90" s="1"/>
  <c r="Y6" i="90" a="1"/>
  <c r="Y6" i="90" s="1"/>
  <c r="AA5" i="90" a="1"/>
  <c r="AA5" i="90" s="1"/>
  <c r="Z5" i="90" a="1"/>
  <c r="Z5" i="90" s="1"/>
  <c r="Y5" i="90" a="1"/>
  <c r="Y5" i="90" s="1"/>
  <c r="Y4" i="90" a="1"/>
  <c r="Y4" i="90" s="1"/>
  <c r="Z4" i="90" a="1"/>
  <c r="Z4" i="90" s="1"/>
  <c r="AA4" i="90" a="1"/>
  <c r="AA4" i="90" s="1"/>
  <c r="B13" i="90" a="1"/>
  <c r="B13" i="90" s="1"/>
  <c r="X3" i="84" l="1"/>
  <c r="W3" i="84"/>
  <c r="V3" i="84"/>
  <c r="U3" i="84"/>
  <c r="T3" i="84"/>
  <c r="S3" i="84"/>
  <c r="R3" i="84"/>
  <c r="Q3" i="84"/>
  <c r="P3" i="84"/>
  <c r="O3" i="84"/>
  <c r="M3" i="84"/>
  <c r="L3" i="84"/>
  <c r="K3" i="84"/>
  <c r="J3" i="84"/>
  <c r="I3" i="84"/>
  <c r="H3" i="84"/>
  <c r="G3" i="84"/>
  <c r="F3" i="84"/>
  <c r="E3" i="84"/>
  <c r="Y6" i="84" a="1"/>
  <c r="Y6" i="84" s="1"/>
  <c r="Z6" i="84" a="1"/>
  <c r="Z6" i="84" s="1"/>
  <c r="AA6" i="84" a="1"/>
  <c r="AA6" i="84" s="1"/>
  <c r="B3" i="84" a="1"/>
  <c r="B3"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10" i="84"/>
  <c r="V10" i="84"/>
  <c r="U10" i="84"/>
  <c r="T10" i="84"/>
  <c r="S10" i="84"/>
  <c r="R10" i="84"/>
  <c r="M10" i="84"/>
  <c r="L10" i="84"/>
  <c r="K10" i="84"/>
  <c r="J10" i="84"/>
  <c r="I10" i="84"/>
  <c r="H10" i="84"/>
  <c r="G10" i="84"/>
  <c r="F10" i="84"/>
  <c r="E10" i="84"/>
  <c r="B10" i="84" a="1"/>
  <c r="B10" i="84" s="1"/>
  <c r="W32" i="81" l="1"/>
  <c r="V32" i="81"/>
  <c r="U32" i="81"/>
  <c r="T32" i="81"/>
  <c r="S32" i="81"/>
  <c r="R32" i="81"/>
  <c r="M32" i="81"/>
  <c r="L32" i="81"/>
  <c r="K32" i="81"/>
  <c r="J32" i="81"/>
  <c r="I32" i="81"/>
  <c r="H32" i="81"/>
  <c r="G32" i="81"/>
  <c r="F32" i="81"/>
  <c r="E32" i="81"/>
  <c r="Q32" i="81" l="1"/>
  <c r="X32" i="81"/>
  <c r="O32" i="81"/>
  <c r="P32" i="81"/>
  <c r="AA11" i="81" l="1" a="1"/>
  <c r="AA11" i="81" s="1"/>
  <c r="AA12" i="81" a="1"/>
  <c r="AA12" i="81" s="1"/>
  <c r="AA14" i="81" a="1"/>
  <c r="AA14" i="81" s="1"/>
  <c r="AA16" i="81" a="1"/>
  <c r="AA16" i="81" s="1"/>
  <c r="AA17" i="81" a="1"/>
  <c r="AA17" i="81" s="1"/>
  <c r="AA18" i="81" a="1"/>
  <c r="AA18" i="81" s="1"/>
  <c r="AA32" i="81" a="1"/>
  <c r="AA32" i="81" s="1"/>
  <c r="AA20" i="81" a="1"/>
  <c r="AA20" i="81" s="1"/>
  <c r="AA21" i="81" a="1"/>
  <c r="AA21" i="81" s="1"/>
  <c r="AA22" i="81" a="1"/>
  <c r="AA22" i="81" s="1"/>
  <c r="AA23" i="81" a="1"/>
  <c r="AA23" i="81" s="1"/>
  <c r="AA24" i="81" a="1"/>
  <c r="AA24" i="81" s="1"/>
  <c r="AA25" i="81" a="1"/>
  <c r="AA25" i="81" s="1"/>
  <c r="Z7" i="81" a="1"/>
  <c r="Z7" i="81" s="1"/>
  <c r="Z8" i="81" a="1"/>
  <c r="Z8" i="81" s="1"/>
  <c r="Z9" i="81" a="1"/>
  <c r="Z9" i="81" s="1"/>
  <c r="Z11" i="81" a="1"/>
  <c r="Z11" i="81" s="1"/>
  <c r="Z12" i="81" a="1"/>
  <c r="Z12" i="81" s="1"/>
  <c r="Z14" i="81" a="1"/>
  <c r="Z14" i="81" s="1"/>
  <c r="Z16" i="81" a="1"/>
  <c r="Z16" i="81" s="1"/>
  <c r="Z17" i="81" a="1"/>
  <c r="Z17" i="81" s="1"/>
  <c r="Z18" i="81" a="1"/>
  <c r="Z18" i="81" s="1"/>
  <c r="Z32" i="81" a="1"/>
  <c r="Z32" i="81" s="1"/>
  <c r="Z20" i="81" a="1"/>
  <c r="Z20" i="81" s="1"/>
  <c r="Z21" i="81" a="1"/>
  <c r="Z21" i="81" s="1"/>
  <c r="Z22" i="81" a="1"/>
  <c r="Z22" i="81" s="1"/>
  <c r="Z23" i="81" a="1"/>
  <c r="Z23" i="81" s="1"/>
  <c r="Z24" i="81" a="1"/>
  <c r="Z24" i="81" s="1"/>
  <c r="Z25" i="81" a="1"/>
  <c r="Z25" i="81" s="1"/>
  <c r="Y7" i="81" a="1"/>
  <c r="Y7" i="81" s="1"/>
  <c r="Y8" i="81" a="1"/>
  <c r="Y8" i="81" s="1"/>
  <c r="Y9" i="81" a="1"/>
  <c r="Y9" i="81" s="1"/>
  <c r="Y11" i="81" a="1"/>
  <c r="Y11" i="81" s="1"/>
  <c r="Y12" i="81" a="1"/>
  <c r="Y12" i="81" s="1"/>
  <c r="Y14" i="81" a="1"/>
  <c r="Y14" i="81" s="1"/>
  <c r="Y16" i="81" a="1"/>
  <c r="Y16" i="81" s="1"/>
  <c r="Y17" i="81" a="1"/>
  <c r="Y17" i="81" s="1"/>
  <c r="Y18" i="81" a="1"/>
  <c r="Y18" i="81" s="1"/>
  <c r="Y32" i="81" a="1"/>
  <c r="Y32" i="81" s="1"/>
  <c r="Y20" i="81" a="1"/>
  <c r="Y20" i="81" s="1"/>
  <c r="Y21" i="81" a="1"/>
  <c r="Y21" i="81" s="1"/>
  <c r="Y22" i="81" a="1"/>
  <c r="Y22" i="81" s="1"/>
  <c r="Y23" i="81" a="1"/>
  <c r="Y23" i="81" s="1"/>
  <c r="Y24" i="81" a="1"/>
  <c r="Y24" i="81" s="1"/>
  <c r="Y25" i="81" a="1"/>
  <c r="Y25" i="81" s="1"/>
  <c r="X2" i="81" l="1"/>
  <c r="W2" i="81"/>
  <c r="V2" i="81"/>
  <c r="U2" i="81"/>
  <c r="T2" i="81"/>
  <c r="S2" i="81"/>
  <c r="R2" i="81"/>
  <c r="Q2" i="81"/>
  <c r="P2" i="81"/>
  <c r="O2" i="81"/>
  <c r="M2" i="81"/>
  <c r="L2" i="81"/>
  <c r="K2" i="81"/>
  <c r="J2" i="81"/>
  <c r="I2" i="81"/>
  <c r="H2" i="81"/>
  <c r="G2" i="81"/>
  <c r="F2" i="81"/>
  <c r="E2" i="81"/>
  <c r="B2" i="81" a="1"/>
  <c r="B2" i="81" s="1"/>
  <c r="X6" i="90" l="1"/>
  <c r="W6" i="90"/>
  <c r="U6" i="90"/>
  <c r="T6" i="90"/>
  <c r="S6" i="90"/>
  <c r="R6" i="90"/>
  <c r="Q6" i="90"/>
  <c r="P6" i="90"/>
  <c r="O6" i="90"/>
  <c r="M6" i="90"/>
  <c r="L6" i="90"/>
  <c r="K6" i="90"/>
  <c r="J6" i="90"/>
  <c r="I6" i="90"/>
  <c r="H6" i="90"/>
  <c r="G6" i="90"/>
  <c r="F6" i="90"/>
  <c r="E6" i="90"/>
  <c r="AA3" i="90" l="1" a="1"/>
  <c r="AA3" i="90" s="1"/>
  <c r="Z3" i="90" a="1"/>
  <c r="Z3" i="90" s="1"/>
  <c r="Y3" i="90" a="1"/>
  <c r="Y3" i="90" s="1"/>
  <c r="B6" i="90" a="1"/>
  <c r="B6" i="90" s="1"/>
  <c r="B8" i="85" l="1" a="1"/>
  <c r="B8" i="85" s="1"/>
  <c r="AA2" i="90" l="1" a="1"/>
  <c r="AA2" i="90" s="1"/>
  <c r="Z2" i="90" a="1"/>
  <c r="Z2" i="90" s="1"/>
  <c r="Y2" i="90" a="1"/>
  <c r="Y2" i="90" s="1"/>
  <c r="B24" i="90" a="1"/>
  <c r="B24" i="90" s="1"/>
  <c r="W34" i="81" l="1"/>
  <c r="V34" i="81"/>
  <c r="U34" i="81"/>
  <c r="T34" i="81"/>
  <c r="S34" i="81"/>
  <c r="R34" i="81"/>
  <c r="M34" i="81"/>
  <c r="L34" i="81"/>
  <c r="K34" i="81"/>
  <c r="J34" i="81"/>
  <c r="I34" i="81"/>
  <c r="H34" i="81"/>
  <c r="G34" i="81"/>
  <c r="F34" i="81"/>
  <c r="E34" i="81"/>
  <c r="AA9" i="81" a="1"/>
  <c r="AA9" i="81" s="1"/>
  <c r="AA4" i="81" l="1" a="1"/>
  <c r="AA4" i="81" s="1"/>
  <c r="Z4" i="81" a="1"/>
  <c r="Z4" i="81" s="1"/>
  <c r="Y4" i="81" a="1"/>
  <c r="Y4" i="81" s="1"/>
  <c r="B36" i="81" a="1"/>
  <c r="B36" i="81" s="1"/>
  <c r="X34" i="81" l="1"/>
  <c r="P34" i="81" l="1"/>
  <c r="O34" i="81"/>
  <c r="Q34" i="81"/>
  <c r="X10" i="80" l="1"/>
  <c r="W10" i="80"/>
  <c r="V10" i="80"/>
  <c r="U10" i="80"/>
  <c r="T10" i="80"/>
  <c r="S10" i="80"/>
  <c r="R10" i="80"/>
  <c r="Q10" i="80"/>
  <c r="P10" i="80"/>
  <c r="O10" i="80"/>
  <c r="M10" i="80"/>
  <c r="L10" i="80"/>
  <c r="K10" i="80"/>
  <c r="J10" i="80"/>
  <c r="I10" i="80"/>
  <c r="H10" i="80"/>
  <c r="G10" i="80"/>
  <c r="F10" i="80"/>
  <c r="E10" i="80"/>
  <c r="D10" i="80"/>
  <c r="B10" i="80" a="1"/>
  <c r="B10" i="80" s="1"/>
  <c r="N10" i="80" l="1"/>
  <c r="X3" i="80" l="1"/>
  <c r="W3" i="80"/>
  <c r="V3" i="80"/>
  <c r="U3" i="80"/>
  <c r="T3" i="80"/>
  <c r="S3" i="80"/>
  <c r="R3" i="80"/>
  <c r="Q3" i="80"/>
  <c r="P3" i="80"/>
  <c r="O3" i="80"/>
  <c r="M3" i="80"/>
  <c r="L3" i="80"/>
  <c r="K3" i="80"/>
  <c r="J3" i="80"/>
  <c r="I3" i="80"/>
  <c r="H3" i="80"/>
  <c r="G3" i="80"/>
  <c r="F3" i="80"/>
  <c r="E3" i="80"/>
  <c r="B3" i="80" a="1"/>
  <c r="B3" i="80" s="1"/>
  <c r="Y14" i="80" a="1"/>
  <c r="Y14" i="80" s="1"/>
  <c r="Z14" i="80" a="1"/>
  <c r="Z14" i="80" s="1"/>
  <c r="AA14" i="80" a="1"/>
  <c r="AA14" i="80" s="1"/>
  <c r="W6" i="80" l="1"/>
  <c r="V6" i="80"/>
  <c r="U6" i="80"/>
  <c r="T6" i="80"/>
  <c r="S6" i="80"/>
  <c r="R6" i="80"/>
  <c r="M6" i="80"/>
  <c r="L6" i="80"/>
  <c r="K6" i="80"/>
  <c r="J6" i="80"/>
  <c r="I6" i="80"/>
  <c r="H6" i="80"/>
  <c r="G6" i="80"/>
  <c r="F6" i="80"/>
  <c r="E6" i="80"/>
  <c r="B6" i="80" a="1"/>
  <c r="B6" i="80" s="1"/>
  <c r="X6" i="80" l="1"/>
  <c r="P6" i="80" l="1"/>
  <c r="O6" i="80"/>
  <c r="Q6" i="80" l="1"/>
  <c r="AA8" i="81" l="1" a="1"/>
  <c r="AA8" i="81" s="1"/>
  <c r="Y13" i="80" l="1"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W11" i="81" l="1"/>
  <c r="V11" i="81"/>
  <c r="U11" i="81"/>
  <c r="T11" i="81"/>
  <c r="S11" i="81"/>
  <c r="R11" i="81"/>
  <c r="M11" i="81"/>
  <c r="L11" i="81"/>
  <c r="K11" i="81"/>
  <c r="J11" i="81"/>
  <c r="I11" i="81"/>
  <c r="H11" i="81"/>
  <c r="G11" i="81"/>
  <c r="F11" i="81"/>
  <c r="E11" i="81"/>
  <c r="X8" i="81" l="1"/>
  <c r="W8" i="81"/>
  <c r="V8" i="81"/>
  <c r="U8" i="81"/>
  <c r="T8" i="81"/>
  <c r="S8" i="81"/>
  <c r="R8" i="81"/>
  <c r="Q8" i="81"/>
  <c r="P8" i="81"/>
  <c r="O8" i="81"/>
  <c r="M8" i="81"/>
  <c r="L8" i="81"/>
  <c r="K8" i="81"/>
  <c r="J8" i="81"/>
  <c r="I8" i="81"/>
  <c r="H8" i="81"/>
  <c r="G8" i="81"/>
  <c r="F8" i="81"/>
  <c r="E8" i="81"/>
  <c r="D8" i="81"/>
  <c r="C8" i="81"/>
  <c r="N8" i="81" l="1"/>
  <c r="Y5" i="81" a="1"/>
  <c r="Y5" i="81" s="1"/>
  <c r="Z5" i="81" a="1"/>
  <c r="Z5" i="81" s="1"/>
  <c r="AA5" i="81" a="1"/>
  <c r="AA5" i="81" s="1"/>
  <c r="AA7" i="81" a="1"/>
  <c r="AA7" i="81" s="1"/>
  <c r="B15" i="80" l="1" a="1"/>
  <c r="B15" i="80" s="1"/>
  <c r="Y4" i="85" l="1" a="1"/>
  <c r="Y4" i="85" s="1"/>
  <c r="Z4" i="85" a="1"/>
  <c r="Z4" i="85" s="1"/>
  <c r="AA4" i="85" a="1"/>
  <c r="AA4" i="85" s="1"/>
  <c r="Y3" i="85" l="1" a="1"/>
  <c r="Y3" i="85" s="1"/>
  <c r="Z3" i="85" a="1"/>
  <c r="Z3" i="85" s="1"/>
  <c r="AA3" i="85" a="1"/>
  <c r="AA3" i="85" s="1"/>
  <c r="Z2" i="84" l="1" a="1"/>
  <c r="Z2" i="84" s="1"/>
  <c r="Y2" i="84" a="1"/>
  <c r="Y2" i="84" s="1"/>
  <c r="AA2" i="81" l="1" a="1"/>
  <c r="AA2" i="81" s="1"/>
  <c r="Z2" i="81" a="1"/>
  <c r="Z2" i="81" s="1"/>
  <c r="Y2" i="81" a="1"/>
  <c r="Y2" i="81" s="1"/>
  <c r="Y11" i="80" l="1" a="1"/>
  <c r="Y11" i="80" s="1"/>
  <c r="Z11" i="80" a="1"/>
  <c r="Z11" i="80" s="1"/>
  <c r="AA11" i="80" a="1"/>
  <c r="AA11" i="80" s="1"/>
  <c r="B18" i="80" a="1"/>
  <c r="B18" i="80" s="1"/>
  <c r="Y10" i="80" l="1" a="1"/>
  <c r="Y10" i="80" s="1"/>
  <c r="Z10" i="80" a="1"/>
  <c r="Z10" i="80" s="1"/>
  <c r="AA10" i="80" a="1"/>
  <c r="AA10" i="80" s="1"/>
  <c r="B8" i="80" a="1"/>
  <c r="B8" i="80" s="1"/>
  <c r="Y9" i="80" l="1" a="1"/>
  <c r="Y9" i="80" s="1"/>
  <c r="Z9" i="80" a="1"/>
  <c r="Z9" i="80" s="1"/>
  <c r="AA9" i="80" a="1"/>
  <c r="AA9" i="80" s="1"/>
  <c r="AA2" i="80" l="1" a="1"/>
  <c r="AA2" i="80" s="1"/>
  <c r="AA3" i="80" a="1"/>
  <c r="AA3" i="80" s="1"/>
  <c r="AA4" i="80" a="1"/>
  <c r="AA4" i="80" s="1"/>
  <c r="AA6" i="80" a="1"/>
  <c r="AA6" i="80" s="1"/>
  <c r="AA7" i="80" a="1"/>
  <c r="AA7" i="80" s="1"/>
  <c r="Z7" i="80" l="1" a="1"/>
  <c r="Z7" i="80" s="1"/>
  <c r="Y7" i="80" a="1"/>
  <c r="Y7" i="80" s="1"/>
  <c r="Z6" i="80" a="1"/>
  <c r="Z6" i="80" s="1"/>
  <c r="Y6" i="80" a="1"/>
  <c r="Y6" i="80" s="1"/>
  <c r="Z4" i="80" a="1"/>
  <c r="Z4" i="80" s="1"/>
  <c r="Y4" i="80" a="1"/>
  <c r="Y4" i="80" s="1"/>
  <c r="Z3" i="80" a="1"/>
  <c r="Z3" i="80" s="1"/>
  <c r="Y3" i="80" a="1"/>
  <c r="Y3" i="80" s="1"/>
  <c r="Z2" i="80" a="1"/>
  <c r="Z2" i="80" s="1"/>
  <c r="Y2" i="80" a="1"/>
  <c r="Y2" i="80" s="1"/>
  <c r="C9" i="20" l="1" a="1"/>
  <c r="C9" i="20" s="1"/>
  <c r="C6" i="20" l="1" a="1"/>
  <c r="C6" i="20" s="1"/>
  <c r="C10" i="20" l="1" a="1"/>
  <c r="C10" i="20" s="1"/>
  <c r="C8" i="20" a="1"/>
  <c r="C8" i="20" s="1"/>
  <c r="C7" i="20" a="1"/>
  <c r="C7" i="20" s="1"/>
  <c r="C5" i="20" a="1"/>
  <c r="C5" i="20" s="1"/>
  <c r="C4" i="20" a="1"/>
  <c r="C4" i="20" s="1"/>
  <c r="C2" i="20" a="1"/>
  <c r="C2" i="20" s="1"/>
  <c r="C3" i="20" a="1"/>
  <c r="C3" i="20" s="1"/>
  <c r="C11" i="97" l="1"/>
  <c r="D3" i="100"/>
  <c r="N3" i="100" s="1"/>
  <c r="C3" i="100"/>
  <c r="D9" i="80"/>
  <c r="N9" i="80" s="1"/>
  <c r="C9" i="80"/>
  <c r="D16" i="80"/>
  <c r="N16" i="80" s="1"/>
  <c r="C16" i="80"/>
  <c r="D4" i="100"/>
  <c r="N4" i="100" s="1"/>
  <c r="C4" i="100"/>
  <c r="N2" i="82"/>
  <c r="C9" i="85"/>
  <c r="D8" i="84"/>
  <c r="N8" i="84" s="1"/>
  <c r="C8" i="84"/>
  <c r="D6" i="84"/>
  <c r="N6" i="84" s="1"/>
  <c r="C6" i="84"/>
  <c r="D21" i="81"/>
  <c r="N21" i="81" s="1"/>
  <c r="D2" i="85"/>
  <c r="N2" i="85" s="1"/>
  <c r="C2" i="85"/>
  <c r="C10" i="100"/>
  <c r="D11" i="92"/>
  <c r="N11" i="92" s="1"/>
  <c r="D10" i="92"/>
  <c r="N10" i="92" s="1"/>
  <c r="C10" i="92"/>
  <c r="D12" i="92"/>
  <c r="N12" i="92" s="1"/>
  <c r="C12" i="92"/>
  <c r="D18" i="80"/>
  <c r="N18" i="80" s="1"/>
  <c r="D4" i="81"/>
  <c r="N4" i="81" s="1"/>
  <c r="C4" i="81"/>
  <c r="D9" i="85"/>
  <c r="N9" i="85" s="1"/>
  <c r="D12" i="90"/>
  <c r="N12" i="90" s="1"/>
  <c r="C12" i="90"/>
  <c r="C19" i="81"/>
  <c r="D4" i="98"/>
  <c r="N4" i="98" s="1"/>
  <c r="C4" i="98"/>
  <c r="D17" i="97"/>
  <c r="N17" i="97" s="1"/>
  <c r="C17" i="97"/>
  <c r="D8" i="80"/>
  <c r="N8" i="80" s="1"/>
  <c r="C8" i="80"/>
  <c r="D9" i="84"/>
  <c r="N9" i="84" s="1"/>
  <c r="C46" i="81"/>
  <c r="D15" i="80"/>
  <c r="N15" i="80" s="1"/>
  <c r="C15" i="80"/>
  <c r="D22" i="80"/>
  <c r="N22" i="80" s="1"/>
  <c r="C22" i="80"/>
  <c r="D47" i="81"/>
  <c r="N47" i="81" s="1"/>
  <c r="C47" i="81"/>
  <c r="C51" i="81"/>
  <c r="D18" i="81"/>
  <c r="N18" i="81" s="1"/>
  <c r="D6" i="81"/>
  <c r="N6" i="81" s="1"/>
  <c r="D15" i="81"/>
  <c r="N15" i="81" s="1"/>
  <c r="C15" i="81"/>
  <c r="D15" i="90"/>
  <c r="N15" i="90" s="1"/>
  <c r="C15" i="90"/>
  <c r="D14" i="90"/>
  <c r="N14" i="90" s="1"/>
  <c r="C14" i="90"/>
  <c r="C20" i="80"/>
  <c r="D27" i="81"/>
  <c r="N27" i="81" s="1"/>
  <c r="C27" i="81"/>
  <c r="D22" i="81"/>
  <c r="N22" i="81" s="1"/>
  <c r="C22" i="81"/>
  <c r="C17" i="80"/>
  <c r="C3" i="81"/>
  <c r="C16" i="95"/>
  <c r="D7" i="85"/>
  <c r="N7" i="85" s="1"/>
  <c r="C7" i="85"/>
  <c r="D6" i="85"/>
  <c r="N6" i="85" s="1"/>
  <c r="C6" i="85"/>
  <c r="D10" i="85"/>
  <c r="N10" i="85" s="1"/>
  <c r="C10" i="85"/>
  <c r="D8" i="85"/>
  <c r="N8" i="85" s="1"/>
  <c r="C8" i="85"/>
  <c r="D7" i="92"/>
  <c r="N7" i="92" s="1"/>
  <c r="C7" i="92"/>
  <c r="C25" i="90"/>
  <c r="D35" i="81"/>
  <c r="N35" i="81" s="1"/>
  <c r="C35" i="81"/>
  <c r="D30" i="81"/>
  <c r="N30" i="81" s="1"/>
  <c r="C30" i="81"/>
  <c r="C14" i="81"/>
  <c r="C9" i="92"/>
  <c r="D11" i="85"/>
  <c r="N11" i="85" s="1"/>
  <c r="C11" i="85"/>
  <c r="C4" i="95"/>
  <c r="C6" i="90"/>
  <c r="D2" i="95"/>
  <c r="N2" i="95" s="1"/>
  <c r="C2" i="95"/>
  <c r="C2" i="80"/>
  <c r="D20" i="95"/>
  <c r="N20" i="95" s="1"/>
  <c r="C20" i="95"/>
  <c r="D4" i="85"/>
  <c r="N4" i="85" s="1"/>
  <c r="C4" i="85"/>
  <c r="D2" i="84"/>
  <c r="N2" i="84" s="1"/>
  <c r="C2" i="84"/>
  <c r="D28" i="90"/>
  <c r="N28" i="90" s="1"/>
  <c r="C28" i="90"/>
  <c r="D10" i="81"/>
  <c r="N10" i="81" s="1"/>
  <c r="C13" i="80"/>
  <c r="D7" i="90"/>
  <c r="N7" i="90" s="1"/>
  <c r="C7" i="90"/>
  <c r="D23" i="90"/>
  <c r="N23" i="90" s="1"/>
  <c r="C23" i="90"/>
  <c r="D20" i="90"/>
  <c r="N20" i="90" s="1"/>
  <c r="C20" i="90"/>
  <c r="C4" i="80"/>
  <c r="C17" i="81"/>
  <c r="D17" i="81"/>
  <c r="N17" i="81" s="1"/>
  <c r="C3" i="84"/>
  <c r="D5" i="84"/>
  <c r="N5" i="84" s="1"/>
  <c r="C5" i="84"/>
  <c r="C32" i="81"/>
  <c r="D32" i="81"/>
  <c r="N32" i="81" s="1"/>
  <c r="C2" i="81"/>
  <c r="D2" i="81"/>
  <c r="N2" i="81" s="1"/>
  <c r="C11" i="20"/>
  <c r="C34" i="81"/>
  <c r="C10" i="80"/>
  <c r="D3" i="80"/>
  <c r="N3" i="80" s="1"/>
  <c r="C3" i="80"/>
  <c r="D11" i="97" l="1"/>
  <c r="N11" i="97" s="1"/>
  <c r="C21" i="81"/>
  <c r="D18" i="90"/>
  <c r="N18" i="90" s="1"/>
  <c r="C18" i="90"/>
  <c r="D10" i="100"/>
  <c r="N10" i="100" s="1"/>
  <c r="C5" i="100"/>
  <c r="C11" i="92"/>
  <c r="C8" i="92"/>
  <c r="D19" i="81"/>
  <c r="N19" i="81" s="1"/>
  <c r="D13" i="97"/>
  <c r="N13" i="97" s="1"/>
  <c r="C13" i="97"/>
  <c r="D2" i="98"/>
  <c r="N2" i="98" s="1"/>
  <c r="C2" i="98"/>
  <c r="C18" i="80"/>
  <c r="C25" i="81"/>
  <c r="C9" i="84"/>
  <c r="D46" i="81"/>
  <c r="N46" i="81" s="1"/>
  <c r="C36" i="81"/>
  <c r="C11" i="84"/>
  <c r="D11" i="84"/>
  <c r="N11" i="84" s="1"/>
  <c r="D51" i="81"/>
  <c r="N51" i="81" s="1"/>
  <c r="C12" i="85"/>
  <c r="C23" i="81"/>
  <c r="C6" i="81"/>
  <c r="C18" i="81"/>
  <c r="D13" i="90"/>
  <c r="N13" i="90" s="1"/>
  <c r="C13" i="90"/>
  <c r="D11" i="90"/>
  <c r="N11" i="90" s="1"/>
  <c r="C11" i="90"/>
  <c r="D20" i="80"/>
  <c r="N20" i="80" s="1"/>
  <c r="C21" i="90"/>
  <c r="D10" i="90"/>
  <c r="N10" i="90" s="1"/>
  <c r="C10" i="90"/>
  <c r="C5" i="81"/>
  <c r="D17" i="80"/>
  <c r="N17" i="80" s="1"/>
  <c r="D3" i="81"/>
  <c r="N3" i="81" s="1"/>
  <c r="C33" i="81"/>
  <c r="D7" i="81"/>
  <c r="N7" i="81" s="1"/>
  <c r="C7" i="81"/>
  <c r="C42" i="81"/>
  <c r="D50" i="81"/>
  <c r="N50" i="81" s="1"/>
  <c r="C50" i="81"/>
  <c r="D16" i="90"/>
  <c r="N16" i="90" s="1"/>
  <c r="C16" i="90"/>
  <c r="D4" i="90"/>
  <c r="N4" i="90" s="1"/>
  <c r="C4" i="90"/>
  <c r="D16" i="95"/>
  <c r="N16" i="95" s="1"/>
  <c r="D13" i="85"/>
  <c r="N13" i="85" s="1"/>
  <c r="C13" i="85"/>
  <c r="D5" i="85"/>
  <c r="N5" i="85" s="1"/>
  <c r="C5" i="85"/>
  <c r="C3" i="92"/>
  <c r="D3" i="92"/>
  <c r="N3" i="92" s="1"/>
  <c r="C8" i="90"/>
  <c r="C24" i="81"/>
  <c r="C10" i="95"/>
  <c r="C3" i="95"/>
  <c r="D17" i="90"/>
  <c r="N17" i="90" s="1"/>
  <c r="C17" i="90"/>
  <c r="D38" i="81"/>
  <c r="N38" i="81" s="1"/>
  <c r="C38" i="81"/>
  <c r="D9" i="81"/>
  <c r="N9" i="81" s="1"/>
  <c r="C9" i="81"/>
  <c r="D48" i="81"/>
  <c r="N48" i="81" s="1"/>
  <c r="C48" i="81"/>
  <c r="D14" i="81"/>
  <c r="N14" i="81" s="1"/>
  <c r="C13" i="81"/>
  <c r="D9" i="92"/>
  <c r="N9" i="92" s="1"/>
  <c r="D4" i="92"/>
  <c r="N4" i="92" s="1"/>
  <c r="C4" i="92"/>
  <c r="D9" i="90"/>
  <c r="N9" i="90" s="1"/>
  <c r="C9" i="90"/>
  <c r="D4" i="95"/>
  <c r="N4" i="95" s="1"/>
  <c r="D6" i="90"/>
  <c r="N6" i="90" s="1"/>
  <c r="C13" i="95"/>
  <c r="C26" i="90"/>
  <c r="C45" i="81"/>
  <c r="D42" i="81"/>
  <c r="N42" i="81" s="1"/>
  <c r="D26" i="90"/>
  <c r="N26" i="90" s="1"/>
  <c r="C26" i="81"/>
  <c r="D40" i="81"/>
  <c r="N40" i="81" s="1"/>
  <c r="C40" i="81"/>
  <c r="C10" i="81"/>
  <c r="D13" i="80"/>
  <c r="N13" i="80" s="1"/>
  <c r="C2" i="90"/>
  <c r="D4" i="80"/>
  <c r="N4" i="80" s="1"/>
  <c r="D7" i="84"/>
  <c r="N7" i="84" s="1"/>
  <c r="C7" i="84"/>
  <c r="D3" i="90"/>
  <c r="N3" i="90" s="1"/>
  <c r="C3" i="90"/>
  <c r="D23" i="80"/>
  <c r="N23" i="80" s="1"/>
  <c r="C23" i="80"/>
  <c r="D3" i="84"/>
  <c r="N3" i="84" s="1"/>
  <c r="D34" i="81"/>
  <c r="N34" i="81" s="1"/>
  <c r="D6" i="80"/>
  <c r="N6" i="80" s="1"/>
  <c r="C6" i="80"/>
  <c r="D2" i="90" l="1"/>
  <c r="N2" i="90" s="1"/>
  <c r="D8" i="92"/>
  <c r="N8" i="92" s="1"/>
  <c r="D5" i="100"/>
  <c r="N5" i="100" s="1"/>
  <c r="D25" i="81"/>
  <c r="N25" i="81" s="1"/>
  <c r="D24" i="81"/>
  <c r="N24" i="81" s="1"/>
  <c r="D36" i="81"/>
  <c r="N36" i="81" s="1"/>
  <c r="D12" i="85"/>
  <c r="N12" i="85" s="1"/>
  <c r="D23" i="81"/>
  <c r="N23" i="81" s="1"/>
  <c r="D33" i="81"/>
  <c r="N33" i="81" s="1"/>
  <c r="D25" i="90"/>
  <c r="N25" i="90" s="1"/>
  <c r="D10" i="95"/>
  <c r="N10" i="95" s="1"/>
  <c r="D3" i="95"/>
  <c r="N3" i="95" s="1"/>
  <c r="D8" i="90"/>
  <c r="N8" i="90" s="1"/>
  <c r="D13" i="81"/>
  <c r="N13" i="81" s="1"/>
  <c r="D5" i="81"/>
  <c r="N5" i="81" s="1"/>
  <c r="D13" i="95"/>
  <c r="N13" i="95" s="1"/>
  <c r="D45" i="81"/>
  <c r="N45" i="81" s="1"/>
  <c r="D26" i="81"/>
  <c r="N26" i="81" s="1"/>
  <c r="X10" i="84" l="1"/>
  <c r="Q10" i="84" l="1"/>
  <c r="O10" i="84"/>
  <c r="P10" i="84"/>
  <c r="D10" i="84" l="1"/>
  <c r="N10" i="84" s="1"/>
  <c r="C10" i="84"/>
  <c r="F44" i="81"/>
  <c r="X44" i="81"/>
  <c r="X11" i="81" l="1"/>
  <c r="G44" i="81"/>
  <c r="Q44" i="81"/>
  <c r="O44" i="81"/>
  <c r="P44" i="81"/>
  <c r="P11" i="81" l="1"/>
  <c r="O11" i="81"/>
  <c r="Q11" i="81" l="1"/>
  <c r="D44" i="81" l="1"/>
  <c r="N44" i="81" s="1"/>
  <c r="C44" i="81"/>
  <c r="C11" i="81"/>
  <c r="D11" i="81" l="1"/>
  <c r="N11" i="81" s="1"/>
  <c r="P29" i="81"/>
  <c r="Q29" i="81" l="1"/>
  <c r="X29" i="81"/>
  <c r="X39" i="81"/>
  <c r="O29" i="81"/>
  <c r="O39" i="81" l="1"/>
  <c r="P39" i="81"/>
  <c r="Q39" i="81"/>
  <c r="D29" i="81" l="1"/>
  <c r="N29" i="81" s="1"/>
  <c r="C29" i="81"/>
  <c r="C39" i="81"/>
  <c r="D39" i="81" l="1"/>
  <c r="N39" i="81" s="1"/>
  <c r="X49" i="81" l="1"/>
  <c r="Q31" i="81"/>
  <c r="Q49" i="81"/>
  <c r="O31" i="81" l="1"/>
  <c r="P31" i="81"/>
  <c r="O49" i="81"/>
  <c r="P49" i="81"/>
  <c r="C49" i="81" l="1"/>
  <c r="D31" i="81" l="1"/>
  <c r="N31" i="81" s="1"/>
  <c r="C31" i="81"/>
  <c r="D49" i="81"/>
  <c r="N49" i="81" s="1"/>
  <c r="W27" i="90"/>
  <c r="V27" i="90"/>
  <c r="U27" i="90"/>
  <c r="R27" i="90"/>
  <c r="T27" i="90"/>
  <c r="L27" i="90"/>
  <c r="K27" i="90"/>
  <c r="S27" i="90"/>
  <c r="I27" i="90"/>
  <c r="H27" i="90"/>
  <c r="F27" i="90"/>
  <c r="E27" i="90"/>
  <c r="X27" i="90" l="1"/>
  <c r="J27" i="90"/>
  <c r="M27" i="90"/>
  <c r="G27" i="90"/>
  <c r="Q27" i="90"/>
  <c r="O27" i="90" l="1"/>
  <c r="P27" i="90"/>
  <c r="C27" i="90" l="1"/>
  <c r="D27" i="90" l="1"/>
  <c r="N27" i="90" s="1"/>
  <c r="V7" i="80"/>
  <c r="U7" i="80"/>
  <c r="T7" i="80"/>
  <c r="S7" i="80"/>
  <c r="W7" i="80"/>
  <c r="R7" i="80"/>
  <c r="L7" i="80" l="1"/>
  <c r="K7" i="80"/>
  <c r="I7" i="80"/>
  <c r="H7" i="80"/>
  <c r="F7" i="80"/>
  <c r="E7" i="80"/>
  <c r="Q7" i="80" l="1"/>
  <c r="X7" i="80"/>
  <c r="M7" i="80"/>
  <c r="J7" i="80"/>
  <c r="G7" i="80"/>
  <c r="O7" i="80"/>
  <c r="P7" i="80"/>
  <c r="D7" i="80" l="1"/>
  <c r="N7" i="80" s="1"/>
  <c r="C7" i="80"/>
  <c r="X22" i="90" l="1"/>
  <c r="P22" i="90" l="1"/>
  <c r="O22" i="90"/>
  <c r="Q22" i="90"/>
  <c r="C22" i="90" l="1"/>
  <c r="D22" i="90" l="1"/>
  <c r="N22" i="90" s="1"/>
  <c r="C24" i="90" l="1"/>
  <c r="D24" i="90" l="1"/>
  <c r="N24" i="90" s="1"/>
  <c r="X12" i="81" l="1"/>
  <c r="Q12" i="81"/>
  <c r="O12" i="81" l="1"/>
  <c r="P12" i="81"/>
  <c r="D12" i="81" l="1"/>
  <c r="N12" i="81" s="1"/>
  <c r="C12" i="81"/>
  <c r="X21" i="80" l="1"/>
  <c r="Q21" i="80"/>
  <c r="O21" i="80" l="1"/>
  <c r="P21" i="80"/>
  <c r="D21" i="80" l="1"/>
  <c r="N21" i="80" s="1"/>
  <c r="C21" i="8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4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futureMetadata>
  <futureMetadata name="XLDAPR" count="1">
    <bk>
      <extLst>
        <ext uri="{bdbb8cdc-fa1e-496e-a857-3c3f30c029c3}">
          <xda:dynamicArrayProperties fDynamic="1" fCollapsed="0"/>
        </ext>
      </extLst>
    </bk>
  </futureMetadata>
  <cellMetadata count="1">
    <bk>
      <rc t="2" v="0"/>
    </bk>
  </cellMetadata>
  <valueMetadata count="14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valueMetadata>
</metadata>
</file>

<file path=xl/sharedStrings.xml><?xml version="1.0" encoding="utf-8"?>
<sst xmlns="http://schemas.openxmlformats.org/spreadsheetml/2006/main" count="1252" uniqueCount="620">
  <si>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</si>
  <si>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</si>
  <si>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</si>
  <si>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</si>
  <si>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</si>
  <si>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</si>
  <si>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</si>
  <si>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</si>
  <si>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</si>
  <si>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</si>
  <si>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</si>
  <si>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</si>
  <si>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</si>
  <si>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</si>
  <si>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</si>
  <si>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</si>
  <si>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</si>
  <si>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</si>
  <si>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</si>
  <si>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</si>
  <si>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</si>
  <si>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</si>
  <si>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</si>
  <si>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</si>
  <si>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</si>
  <si>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</si>
  <si>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</si>
  <si>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</si>
  <si>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</si>
  <si>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</si>
  <si>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</si>
  <si>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</si>
  <si>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</si>
  <si>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</si>
  <si>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</si>
  <si>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</si>
  <si>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</si>
  <si>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</si>
  <si>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</si>
  <si>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</si>
  <si>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</si>
  <si>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</si>
  <si>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</si>
  <si>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</si>
  <si>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</si>
  <si>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</si>
  <si>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</si>
  <si>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</si>
  <si>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</si>
  <si>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</si>
  <si>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</si>
  <si>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</si>
  <si>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</si>
  <si>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</si>
  <si>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</si>
  <si>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</si>
  <si>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</si>
  <si>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</si>
  <si>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</si>
  <si>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</si>
  <si>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</si>
  <si>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</si>
  <si>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</si>
  <si>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</si>
  <si>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</si>
  <si>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</si>
  <si>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</si>
  <si>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</si>
  <si>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</si>
  <si>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</si>
  <si>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</si>
  <si>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</si>
  <si>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</si>
  <si>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</si>
  <si>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</si>
  <si>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</si>
  <si>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</si>
  <si>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</si>
  <si>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</si>
  <si>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</si>
  <si>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</si>
  <si>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</si>
  <si>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</si>
  <si>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</si>
  <si>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</si>
  <si>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</si>
  <si>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</si>
  <si>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</si>
  <si>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</si>
  <si>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</si>
  <si>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</si>
  <si>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</si>
  <si>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</si>
  <si>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</si>
  <si>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</si>
  <si>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</si>
  <si>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</si>
  <si>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</si>
  <si>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</si>
  <si>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</si>
  <si>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</si>
  <si>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</si>
  <si>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</si>
  <si>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</si>
  <si>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</si>
  <si>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</si>
  <si>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</si>
  <si>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</si>
  <si>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</si>
  <si>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</si>
  <si>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</si>
  <si>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</si>
  <si>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</si>
  <si>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</si>
  <si>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</si>
  <si>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</si>
  <si>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</si>
  <si>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</si>
  <si>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</si>
  <si>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</si>
  <si>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</si>
  <si>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</si>
  <si>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</si>
  <si>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</si>
  <si>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</si>
  <si>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</si>
  <si>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</si>
  <si>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</si>
  <si>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</si>
  <si>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</si>
  <si>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</si>
  <si>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</si>
  <si>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</si>
  <si>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</si>
  <si>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</si>
  <si>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</si>
  <si>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</si>
  <si>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</si>
  <si>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</si>
  <si>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</si>
  <si>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</si>
  <si>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</si>
  <si>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</si>
  <si>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</si>
  <si>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</si>
  <si>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</si>
  <si>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</si>
  <si>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</si>
  <si>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</si>
  <si>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</si>
  <si>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</si>
  <si>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</si>
  <si>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</si>
  <si>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</si>
  <si>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</si>
  <si>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</si>
  <si>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</si>
  <si>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</si>
  <si>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</si>
  <si>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</si>
  <si>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</si>
  <si>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</si>
  <si>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</si>
  <si>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</si>
  <si>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</si>
  <si>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</si>
  <si>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</si>
  <si>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</si>
  <si>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</si>
  <si>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</si>
  <si>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</si>
  <si>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</si>
  <si>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</si>
  <si>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</si>
  <si>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</si>
  <si>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</si>
  <si>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</si>
  <si>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</si>
  <si>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</si>
  <si>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</si>
  <si>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</si>
  <si>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</si>
  <si>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</si>
  <si>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</si>
  <si>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</si>
  <si>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</si>
  <si>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</si>
  <si>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</si>
  <si>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</si>
  <si>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</si>
  <si>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</si>
  <si>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</si>
  <si>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</si>
  <si>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</si>
  <si>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</si>
  <si>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</si>
  <si>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</si>
  <si>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</si>
  <si>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</si>
  <si>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</si>
  <si>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</si>
  <si>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</si>
  <si>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</si>
  <si>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</si>
  <si>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</si>
  <si>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</si>
  <si>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</si>
  <si>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</si>
  <si>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</si>
  <si>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</si>
  <si>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</si>
  <si>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</si>
  <si>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</si>
  <si>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</si>
  <si>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</si>
  <si>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</si>
  <si>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</si>
  <si>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</si>
  <si>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</si>
  <si>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</si>
  <si>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</si>
  <si>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</si>
  <si>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</si>
  <si>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</si>
  <si>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</si>
  <si>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</si>
  <si>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</si>
  <si>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</si>
  <si>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</si>
  <si>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</si>
  <si>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</si>
  <si>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</si>
  <si>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</si>
  <si>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</si>
  <si>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</si>
  <si>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</si>
  <si>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</si>
  <si>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</si>
  <si>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</si>
  <si>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</si>
  <si>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</si>
  <si>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</si>
  <si>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</si>
  <si>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</si>
  <si>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</si>
  <si>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</si>
  <si>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</si>
  <si>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</si>
  <si>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</si>
  <si>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</si>
  <si>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</si>
  <si>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</si>
  <si>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</si>
  <si>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</si>
  <si>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</si>
  <si>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</si>
  <si>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</si>
  <si>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</si>
  <si>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</si>
  <si>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</si>
  <si>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</si>
  <si>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</si>
  <si>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</si>
  <si>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</si>
  <si>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</si>
  <si>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</si>
  <si>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</si>
  <si>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</si>
  <si>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</si>
  <si>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</si>
  <si>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</si>
  <si>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</si>
  <si>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</si>
  <si>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</si>
  <si>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</si>
  <si>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</si>
  <si>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</si>
  <si>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</si>
  <si>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</si>
  <si>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</si>
  <si>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</si>
  <si>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</si>
  <si>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</si>
  <si>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</si>
  <si>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</si>
  <si>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</si>
  <si>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</si>
  <si>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</si>
  <si>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</si>
  <si>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</si>
  <si>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</si>
  <si>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</si>
  <si>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</si>
  <si>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</si>
  <si>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</si>
  <si>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</si>
  <si>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</si>
  <si>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</si>
  <si>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</si>
  <si>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</si>
  <si>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</si>
  <si>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</si>
  <si>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</si>
  <si>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</si>
  <si>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</si>
  <si>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</si>
  <si>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</si>
  <si>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</si>
  <si>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</si>
  <si>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</si>
  <si>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</si>
  <si>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</si>
  <si>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</si>
  <si>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</si>
  <si>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</si>
  <si>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</si>
  <si>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</si>
  <si>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</si>
  <si>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</si>
  <si>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</si>
  <si>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</si>
  <si>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</si>
  <si>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</si>
  <si>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</si>
  <si>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</si>
  <si>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</si>
  <si>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</si>
  <si>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</si>
  <si>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</si>
  <si>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</si>
  <si>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</si>
  <si>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</si>
  <si>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</si>
  <si>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</si>
  <si>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</si>
  <si>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</si>
  <si>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</si>
  <si>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</si>
  <si>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</si>
  <si>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</si>
  <si>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</si>
  <si>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</si>
  <si>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</si>
  <si>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</si>
  <si>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</si>
  <si>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</si>
  <si>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</si>
  <si>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</si>
  <si>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</si>
  <si>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</si>
  <si>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</si>
  <si>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</si>
  <si>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</si>
  <si>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</si>
  <si>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</si>
  <si>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</si>
  <si>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</si>
  <si>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</si>
  <si>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</si>
  <si>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</si>
  <si>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</si>
  <si>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</si>
  <si>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</si>
  <si>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</si>
  <si>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</si>
  <si>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</si>
  <si>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</si>
  <si>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</si>
  <si>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</si>
  <si>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</si>
  <si>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</si>
  <si>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</si>
  <si>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</si>
  <si>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</si>
  <si>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</si>
  <si>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</si>
  <si>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</si>
  <si>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</si>
  <si>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</si>
  <si>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</si>
  <si>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</si>
  <si>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</si>
  <si>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</si>
  <si>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</si>
  <si>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</si>
  <si>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</si>
  <si>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</si>
  <si>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</si>
  <si>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</si>
  <si>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</si>
  <si>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</si>
  <si>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</si>
  <si>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</si>
  <si>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</si>
  <si>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</si>
  <si>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</si>
  <si>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</si>
  <si>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</si>
  <si>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</si>
  <si>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</si>
  <si>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</si>
  <si>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</si>
  <si>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</si>
  <si>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</si>
  <si>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</si>
  <si>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</si>
  <si>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</si>
  <si>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</si>
  <si>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</si>
  <si>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</si>
  <si>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</si>
  <si>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</si>
  <si>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</si>
  <si>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</si>
  <si>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</si>
  <si>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</si>
  <si>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</si>
  <si>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</si>
  <si>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</si>
  <si>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</si>
  <si>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</si>
  <si>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</si>
  <si>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</si>
  <si>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</si>
  <si>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</si>
  <si>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</si>
  <si>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</si>
  <si>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</si>
  <si>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</si>
  <si>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</si>
  <si>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</si>
  <si>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</si>
  <si>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</si>
  <si>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</si>
  <si>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</si>
  <si>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</si>
  <si>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</si>
  <si>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</si>
  <si>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</si>
  <si>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</si>
  <si>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</si>
  <si>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</si>
  <si>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</si>
  <si>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</si>
  <si>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</si>
  <si>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</si>
  <si>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</si>
  <si>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</si>
  <si>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</si>
  <si>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</si>
  <si>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</si>
  <si>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</si>
  <si>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</si>
  <si>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</si>
  <si>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</si>
  <si>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</si>
  <si>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</si>
  <si>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</si>
  <si>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</si>
  <si>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</si>
  <si>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</si>
  <si>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</si>
  <si>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</si>
  <si>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</si>
  <si>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</si>
  <si>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</si>
  <si>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</si>
  <si>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</si>
  <si>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</si>
  <si>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</si>
  <si>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</si>
  <si>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</si>
  <si>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</si>
  <si>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</si>
  <si>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</si>
  <si>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</si>
  <si>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</si>
  <si>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</si>
  <si>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</si>
  <si>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</si>
  <si>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</si>
  <si>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</si>
  <si>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</si>
  <si>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</si>
  <si>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</si>
  <si>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</si>
  <si>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</si>
  <si>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</si>
  <si>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</si>
  <si>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</si>
  <si>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</si>
  <si>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</si>
  <si>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</si>
  <si>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</si>
  <si>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</si>
  <si>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</si>
  <si>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</si>
  <si>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</si>
  <si>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</si>
  <si>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</si>
  <si>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</si>
  <si>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</si>
  <si>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</si>
  <si>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</si>
  <si>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</si>
  <si>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</si>
  <si>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</si>
  <si>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</si>
  <si>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</si>
  <si>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</si>
  <si>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</si>
  <si>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</si>
  <si>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</si>
  <si>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</si>
  <si>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</si>
  <si>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</si>
  <si>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</si>
  <si>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</si>
  <si>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</si>
  <si>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</si>
  <si>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</si>
  <si>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</si>
  <si>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</si>
  <si>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</si>
  <si>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</si>
  <si>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</si>
  <si>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</si>
  <si>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</si>
  <si>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</si>
  <si>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</si>
  <si>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</si>
  <si>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</si>
  <si>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</si>
  <si>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</si>
  <si>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</si>
  <si>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</si>
  <si>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</si>
  <si>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</si>
  <si>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</si>
  <si>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</si>
  <si>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</si>
  <si>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</si>
  <si>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</si>
  <si>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</si>
  <si>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</si>
  <si>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</si>
  <si>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</si>
  <si>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</si>
  <si>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</si>
  <si>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</si>
  <si>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</si>
  <si>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</si>
  <si>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</si>
  <si>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</si>
  <si>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</si>
  <si>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</si>
  <si>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</si>
  <si>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</si>
  <si>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</si>
  <si>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</si>
  <si>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</si>
  <si>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</si>
  <si>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</si>
  <si>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</si>
  <si>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</si>
  <si>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</si>
  <si>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</si>
  <si>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</si>
  <si>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</si>
  <si>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</si>
  <si>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</si>
  <si>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</si>
  <si>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</si>
  <si>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</si>
  <si>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</si>
  <si>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</si>
  <si>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</si>
  <si>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</si>
  <si>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</si>
  <si>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</si>
  <si>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</si>
  <si>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</si>
  <si>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</si>
  <si>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</si>
  <si>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Debt to Equity Ratio</t>
  </si>
  <si>
    <t>Duration</t>
  </si>
  <si>
    <t>--</t>
  </si>
  <si>
    <t>Industrials</t>
  </si>
  <si>
    <t>Consumer</t>
  </si>
  <si>
    <t>Financials</t>
  </si>
  <si>
    <t>High Quality</t>
  </si>
  <si>
    <t>Software</t>
  </si>
  <si>
    <t>Hardware</t>
  </si>
  <si>
    <t>-</t>
  </si>
  <si>
    <t>Watchlist</t>
  </si>
  <si>
    <t>Avg Share Dilution</t>
  </si>
  <si>
    <t>Professional &amp; Commercial Services</t>
  </si>
  <si>
    <t>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t>
  </si>
  <si>
    <t>Software &amp; IT Services</t>
  </si>
  <si>
    <t>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t>
  </si>
  <si>
    <t>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t>
  </si>
  <si>
    <t>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t>
  </si>
  <si>
    <t>Beverages</t>
  </si>
  <si>
    <t>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t>
  </si>
  <si>
    <t>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t>
  </si>
  <si>
    <t>Hotels &amp; Entertainment Services</t>
  </si>
  <si>
    <t>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t>
  </si>
  <si>
    <t>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t>
  </si>
  <si>
    <t>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t>
  </si>
  <si>
    <t>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t>
  </si>
  <si>
    <t>Machinery, Equipment &amp; Components</t>
  </si>
  <si>
    <t>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t>
  </si>
  <si>
    <t>Integrated Hardware &amp; Software</t>
  </si>
  <si>
    <t>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t>
  </si>
  <si>
    <t>Financial Technology (Fintech) &amp; Infrastructure</t>
  </si>
  <si>
    <t>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t>
  </si>
  <si>
    <t>Dividend Yield</t>
  </si>
  <si>
    <t>Fidelity</t>
  </si>
  <si>
    <t>Schwab</t>
  </si>
  <si>
    <t>Basic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</si>
</sst>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30">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5"/>
      <color theme="1"/>
      <name val="Arial"/>
      <family val="2"/>
    </font>
    <font>
      <sz val="14.5"/>
      <color theme="1"/>
      <name val="Arial"/>
      <family val="2"/>
    </font>
    <font>
      <b/>
      <sz val="14.5"/>
      <color theme="1"/>
      <name val="Arial"/>
      <family val="2"/>
    </font>
    <font>
      <sz val="14.5"/>
      <color rgb="FF000000"/>
      <name val="Arial"/>
      <family val="2"/>
    </font>
    <font>
      <sz val="12.5"/>
      <color rgb="FF000000"/>
      <name val="Arial"/>
      <family val="2"/>
    </font>
    <font>
      <b/>
      <sz val="12.5"/>
      <color theme="1"/>
      <name val="ArialMT"/>
    </font>
    <font>
      <b/>
      <sz val="12.5"/>
      <color theme="1"/>
      <name val="ArialMT"/>
      <family val="2"/>
    </font>
    <font>
      <sz val="14.5"/>
      <color theme="1"/>
      <name val="ArialMT"/>
    </font>
    <font>
      <sz val="14.5"/>
      <color theme="1"/>
      <name val="ArialMT"/>
      <family val="2"/>
    </font>
    <font>
      <sz val="12.5"/>
      <color theme="1"/>
      <name val="Arial"/>
      <family val="2"/>
    </font>
    <font>
      <sz val="12.5"/>
      <color theme="1"/>
      <name val="ArialMT"/>
      <family val="2"/>
    </font>
    <font>
      <b/>
      <sz val="13"/>
      <color theme="1"/>
      <name val="Arial"/>
      <family val="2"/>
    </font>
    <font>
      <b/>
      <sz val="13"/>
      <color theme="1"/>
      <name val="ArialMT"/>
    </font>
    <font>
      <sz val="15"/>
      <color rgb="FF000000"/>
      <name val="Arial"/>
      <family val="2"/>
    </font>
    <font>
      <sz val="18"/>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164" fontId="9"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0" fillId="2" borderId="0" xfId="0" applyFont="1" applyFill="1" applyAlignment="1" applyProtection="1">
      <alignment horizontal="center" vertical="center" wrapText="1"/>
      <protection locked="0"/>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2"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0" fontId="13" fillId="0" borderId="0" xfId="1" applyFont="1" applyAlignment="1">
      <alignment horizontal="center" vertical="center" wrapText="1"/>
    </xf>
    <xf numFmtId="0" fontId="14" fillId="3" borderId="0" xfId="0" applyFont="1" applyFill="1" applyAlignment="1">
      <alignment horizontal="center" vertical="center" wrapText="1"/>
    </xf>
    <xf numFmtId="1" fontId="6" fillId="0" borderId="0" xfId="0" quotePrefix="1" applyNumberFormat="1" applyFont="1" applyAlignment="1">
      <alignment horizontal="center" vertical="center"/>
    </xf>
    <xf numFmtId="9" fontId="16" fillId="0" borderId="0" xfId="0" applyNumberFormat="1" applyFont="1" applyAlignment="1">
      <alignment horizontal="center" vertical="center"/>
    </xf>
    <xf numFmtId="1" fontId="16" fillId="0" borderId="0" xfId="0" applyNumberFormat="1" applyFont="1" applyAlignment="1">
      <alignment horizontal="center" vertical="center"/>
    </xf>
    <xf numFmtId="165" fontId="16" fillId="0" borderId="0" xfId="0" applyNumberFormat="1" applyFont="1" applyAlignment="1">
      <alignment horizontal="center" vertical="center"/>
    </xf>
    <xf numFmtId="2" fontId="16" fillId="0" borderId="0" xfId="0" applyNumberFormat="1" applyFont="1" applyAlignment="1">
      <alignment horizontal="center" vertical="center"/>
    </xf>
    <xf numFmtId="2" fontId="16" fillId="0" borderId="0" xfId="0" quotePrefix="1" applyNumberFormat="1" applyFont="1" applyAlignment="1">
      <alignment horizontal="center" vertical="center"/>
    </xf>
    <xf numFmtId="5" fontId="17" fillId="0" borderId="0" xfId="0" applyNumberFormat="1" applyFont="1" applyAlignment="1">
      <alignment horizontal="center" vertical="center"/>
    </xf>
    <xf numFmtId="164" fontId="18" fillId="0" borderId="0" xfId="0" applyNumberFormat="1" applyFont="1" applyAlignment="1">
      <alignment horizontal="center" vertical="center"/>
    </xf>
    <xf numFmtId="164" fontId="18" fillId="0" borderId="0" xfId="0" applyNumberFormat="1" applyFont="1" applyAlignment="1">
      <alignment horizontal="center" vertical="center" wrapText="1"/>
    </xf>
    <xf numFmtId="1" fontId="16" fillId="0" borderId="0" xfId="0" applyNumberFormat="1" applyFont="1" applyAlignment="1">
      <alignment horizontal="center" vertical="center" wrapText="1"/>
    </xf>
    <xf numFmtId="1" fontId="16" fillId="0" borderId="0" xfId="0" quotePrefix="1" applyNumberFormat="1" applyFont="1" applyAlignment="1">
      <alignment horizontal="center" vertical="center"/>
    </xf>
    <xf numFmtId="164" fontId="19" fillId="0" borderId="0" xfId="0" applyNumberFormat="1" applyFont="1" applyAlignment="1">
      <alignment horizontal="center" vertical="center" wrapText="1"/>
    </xf>
    <xf numFmtId="0" fontId="20" fillId="0" borderId="0" xfId="1" applyFont="1" applyAlignment="1">
      <alignment horizontal="center"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9" fontId="16" fillId="0" borderId="0" xfId="0" quotePrefix="1" applyNumberFormat="1" applyFont="1" applyAlignment="1">
      <alignment horizontal="center" vertical="center"/>
    </xf>
    <xf numFmtId="0" fontId="23" fillId="0" borderId="0" xfId="0" applyFont="1" applyAlignment="1">
      <alignment horizontal="left" vertical="center" wrapText="1"/>
    </xf>
    <xf numFmtId="0" fontId="23" fillId="0" borderId="0" xfId="0" applyFont="1"/>
    <xf numFmtId="1" fontId="24" fillId="0" borderId="0" xfId="0" applyNumberFormat="1" applyFont="1" applyAlignment="1">
      <alignment horizontal="center" vertical="center" wrapText="1"/>
    </xf>
    <xf numFmtId="0" fontId="25" fillId="0" borderId="0" xfId="0" applyFont="1" applyAlignment="1">
      <alignment wrapText="1"/>
    </xf>
    <xf numFmtId="0" fontId="25" fillId="0" borderId="0" xfId="0" applyFont="1"/>
    <xf numFmtId="0" fontId="26" fillId="0" borderId="0" xfId="1" applyFont="1" applyAlignment="1">
      <alignment horizontal="center" vertical="center" wrapText="1"/>
    </xf>
    <xf numFmtId="0" fontId="27" fillId="0" borderId="0" xfId="1" applyFont="1" applyAlignment="1">
      <alignment horizontal="center" vertical="center" wrapText="1"/>
    </xf>
    <xf numFmtId="10" fontId="16" fillId="0" borderId="0" xfId="0" applyNumberFormat="1" applyFont="1" applyAlignment="1">
      <alignment horizontal="center" vertical="center"/>
    </xf>
    <xf numFmtId="164" fontId="28" fillId="0" borderId="0" xfId="0" applyNumberFormat="1" applyFont="1" applyAlignment="1">
      <alignment horizontal="center" vertical="center"/>
    </xf>
    <xf numFmtId="1" fontId="15" fillId="0" borderId="0" xfId="0" applyNumberFormat="1" applyFont="1" applyAlignment="1">
      <alignment horizontal="center" vertical="center" wrapText="1"/>
    </xf>
    <xf numFmtId="5" fontId="14" fillId="0" borderId="0" xfId="0" applyNumberFormat="1" applyFont="1" applyAlignment="1">
      <alignment horizontal="center" vertical="center"/>
    </xf>
    <xf numFmtId="164" fontId="28" fillId="0" borderId="0" xfId="0" applyNumberFormat="1" applyFont="1" applyAlignment="1">
      <alignment horizontal="center" vertical="center" wrapText="1"/>
    </xf>
    <xf numFmtId="0" fontId="11" fillId="3" borderId="0" xfId="0" applyFont="1" applyFill="1" applyAlignment="1" applyProtection="1">
      <alignment horizontal="center" vertical="center" wrapText="1"/>
      <protection locked="0"/>
    </xf>
    <xf numFmtId="0" fontId="10" fillId="3" borderId="0" xfId="0" applyFont="1" applyFill="1" applyAlignment="1" applyProtection="1">
      <alignment horizontal="center" vertical="center" wrapText="1"/>
      <protection locked="0"/>
    </xf>
    <xf numFmtId="0" fontId="10" fillId="3" borderId="0" xfId="0" quotePrefix="1" applyFont="1" applyFill="1" applyAlignment="1" applyProtection="1">
      <alignment horizontal="center" vertical="center" wrapText="1"/>
      <protection locked="0"/>
    </xf>
    <xf numFmtId="0" fontId="5" fillId="3" borderId="0" xfId="0" applyFont="1" applyFill="1" applyAlignment="1" applyProtection="1">
      <alignment horizontal="center" vertical="center" wrapText="1"/>
      <protection locked="0"/>
    </xf>
    <xf numFmtId="0" fontId="5" fillId="3" borderId="0" xfId="0" quotePrefix="1" applyFont="1" applyFill="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29" fillId="3" borderId="0" xfId="0" applyFont="1" applyFill="1" applyAlignment="1">
      <alignment horizontal="center" vertical="center" wrapText="1"/>
    </xf>
    <xf numFmtId="10" fontId="12" fillId="3" borderId="0" xfId="0" applyNumberFormat="1" applyFont="1" applyFill="1" applyAlignment="1">
      <alignment horizontal="center" vertical="center"/>
    </xf>
    <xf numFmtId="0" fontId="26" fillId="0" borderId="0" xfId="1" applyFont="1" applyFill="1" applyAlignment="1">
      <alignment horizontal="center" vertical="center" wrapText="1"/>
    </xf>
    <xf numFmtId="0" fontId="1" fillId="0" borderId="0" xfId="1" applyFont="1" applyFill="1" applyAlignment="1">
      <alignment horizontal="center" vertical="center" wrapText="1"/>
    </xf>
    <xf numFmtId="0" fontId="12" fillId="3"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8ABFFF"/>
      <color rgb="FF4DACEA"/>
      <color rgb="FF0196FE"/>
      <color rgb="FFFFF600"/>
      <color rgb="FF9D84FF"/>
      <color rgb="FF1CCC13"/>
      <color rgb="FF2EEE0A"/>
      <color rgb="FF7DB5F9"/>
      <color rgb="FF6AAEF9"/>
      <color rgb="FF509B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8.xml"/><Relationship Id="rId21" Type="http://schemas.openxmlformats.org/officeDocument/2006/relationships/externalLink" Target="externalLinks/externalLink2.xml"/><Relationship Id="rId42" Type="http://schemas.openxmlformats.org/officeDocument/2006/relationships/externalLink" Target="externalLinks/externalLink23.xml"/><Relationship Id="rId63" Type="http://schemas.openxmlformats.org/officeDocument/2006/relationships/externalLink" Target="externalLinks/externalLink44.xml"/><Relationship Id="rId84" Type="http://schemas.openxmlformats.org/officeDocument/2006/relationships/externalLink" Target="externalLinks/externalLink65.xml"/><Relationship Id="rId138" Type="http://schemas.openxmlformats.org/officeDocument/2006/relationships/externalLink" Target="externalLinks/externalLink119.xml"/><Relationship Id="rId159" Type="http://schemas.openxmlformats.org/officeDocument/2006/relationships/styles" Target="styles.xml"/><Relationship Id="rId107" Type="http://schemas.openxmlformats.org/officeDocument/2006/relationships/externalLink" Target="externalLinks/externalLink88.xml"/><Relationship Id="rId11" Type="http://schemas.openxmlformats.org/officeDocument/2006/relationships/worksheet" Target="worksheets/sheet11.xml"/><Relationship Id="rId32" Type="http://schemas.openxmlformats.org/officeDocument/2006/relationships/externalLink" Target="externalLinks/externalLink13.xml"/><Relationship Id="rId53" Type="http://schemas.openxmlformats.org/officeDocument/2006/relationships/externalLink" Target="externalLinks/externalLink34.xml"/><Relationship Id="rId74" Type="http://schemas.openxmlformats.org/officeDocument/2006/relationships/externalLink" Target="externalLinks/externalLink55.xml"/><Relationship Id="rId128" Type="http://schemas.openxmlformats.org/officeDocument/2006/relationships/externalLink" Target="externalLinks/externalLink109.xml"/><Relationship Id="rId149" Type="http://schemas.openxmlformats.org/officeDocument/2006/relationships/externalLink" Target="externalLinks/externalLink130.xml"/><Relationship Id="rId5" Type="http://schemas.openxmlformats.org/officeDocument/2006/relationships/worksheet" Target="worksheets/sheet5.xml"/><Relationship Id="rId95" Type="http://schemas.openxmlformats.org/officeDocument/2006/relationships/externalLink" Target="externalLinks/externalLink76.xml"/><Relationship Id="rId160" Type="http://schemas.openxmlformats.org/officeDocument/2006/relationships/sharedStrings" Target="sharedStrings.xml"/><Relationship Id="rId22" Type="http://schemas.openxmlformats.org/officeDocument/2006/relationships/externalLink" Target="externalLinks/externalLink3.xml"/><Relationship Id="rId43" Type="http://schemas.openxmlformats.org/officeDocument/2006/relationships/externalLink" Target="externalLinks/externalLink24.xml"/><Relationship Id="rId64" Type="http://schemas.openxmlformats.org/officeDocument/2006/relationships/externalLink" Target="externalLinks/externalLink45.xml"/><Relationship Id="rId118" Type="http://schemas.openxmlformats.org/officeDocument/2006/relationships/externalLink" Target="externalLinks/externalLink99.xml"/><Relationship Id="rId139" Type="http://schemas.openxmlformats.org/officeDocument/2006/relationships/externalLink" Target="externalLinks/externalLink120.xml"/><Relationship Id="rId85" Type="http://schemas.openxmlformats.org/officeDocument/2006/relationships/externalLink" Target="externalLinks/externalLink66.xml"/><Relationship Id="rId150" Type="http://schemas.openxmlformats.org/officeDocument/2006/relationships/externalLink" Target="externalLinks/externalLink13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externalLink" Target="externalLinks/externalLink14.xml"/><Relationship Id="rId38" Type="http://schemas.openxmlformats.org/officeDocument/2006/relationships/externalLink" Target="externalLinks/externalLink19.xml"/><Relationship Id="rId59" Type="http://schemas.openxmlformats.org/officeDocument/2006/relationships/externalLink" Target="externalLinks/externalLink40.xml"/><Relationship Id="rId103" Type="http://schemas.openxmlformats.org/officeDocument/2006/relationships/externalLink" Target="externalLinks/externalLink84.xml"/><Relationship Id="rId108" Type="http://schemas.openxmlformats.org/officeDocument/2006/relationships/externalLink" Target="externalLinks/externalLink89.xml"/><Relationship Id="rId124" Type="http://schemas.openxmlformats.org/officeDocument/2006/relationships/externalLink" Target="externalLinks/externalLink105.xml"/><Relationship Id="rId129" Type="http://schemas.openxmlformats.org/officeDocument/2006/relationships/externalLink" Target="externalLinks/externalLink110.xml"/><Relationship Id="rId54" Type="http://schemas.openxmlformats.org/officeDocument/2006/relationships/externalLink" Target="externalLinks/externalLink35.xml"/><Relationship Id="rId70" Type="http://schemas.openxmlformats.org/officeDocument/2006/relationships/externalLink" Target="externalLinks/externalLink51.xml"/><Relationship Id="rId75" Type="http://schemas.openxmlformats.org/officeDocument/2006/relationships/externalLink" Target="externalLinks/externalLink56.xml"/><Relationship Id="rId91" Type="http://schemas.openxmlformats.org/officeDocument/2006/relationships/externalLink" Target="externalLinks/externalLink72.xml"/><Relationship Id="rId96" Type="http://schemas.openxmlformats.org/officeDocument/2006/relationships/externalLink" Target="externalLinks/externalLink77.xml"/><Relationship Id="rId140" Type="http://schemas.openxmlformats.org/officeDocument/2006/relationships/externalLink" Target="externalLinks/externalLink121.xml"/><Relationship Id="rId145" Type="http://schemas.openxmlformats.org/officeDocument/2006/relationships/externalLink" Target="externalLinks/externalLink126.xml"/><Relationship Id="rId161" Type="http://schemas.openxmlformats.org/officeDocument/2006/relationships/sheetMetadata" Target="metadata.xml"/><Relationship Id="rId16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4.xml"/><Relationship Id="rId28" Type="http://schemas.openxmlformats.org/officeDocument/2006/relationships/externalLink" Target="externalLinks/externalLink9.xml"/><Relationship Id="rId49" Type="http://schemas.openxmlformats.org/officeDocument/2006/relationships/externalLink" Target="externalLinks/externalLink30.xml"/><Relationship Id="rId114" Type="http://schemas.openxmlformats.org/officeDocument/2006/relationships/externalLink" Target="externalLinks/externalLink95.xml"/><Relationship Id="rId119" Type="http://schemas.openxmlformats.org/officeDocument/2006/relationships/externalLink" Target="externalLinks/externalLink100.xml"/><Relationship Id="rId44" Type="http://schemas.openxmlformats.org/officeDocument/2006/relationships/externalLink" Target="externalLinks/externalLink25.xml"/><Relationship Id="rId60" Type="http://schemas.openxmlformats.org/officeDocument/2006/relationships/externalLink" Target="externalLinks/externalLink41.xml"/><Relationship Id="rId65" Type="http://schemas.openxmlformats.org/officeDocument/2006/relationships/externalLink" Target="externalLinks/externalLink46.xml"/><Relationship Id="rId81" Type="http://schemas.openxmlformats.org/officeDocument/2006/relationships/externalLink" Target="externalLinks/externalLink62.xml"/><Relationship Id="rId86" Type="http://schemas.openxmlformats.org/officeDocument/2006/relationships/externalLink" Target="externalLinks/externalLink67.xml"/><Relationship Id="rId130" Type="http://schemas.openxmlformats.org/officeDocument/2006/relationships/externalLink" Target="externalLinks/externalLink111.xml"/><Relationship Id="rId135" Type="http://schemas.openxmlformats.org/officeDocument/2006/relationships/externalLink" Target="externalLinks/externalLink116.xml"/><Relationship Id="rId151" Type="http://schemas.openxmlformats.org/officeDocument/2006/relationships/externalLink" Target="externalLinks/externalLink132.xml"/><Relationship Id="rId156" Type="http://schemas.openxmlformats.org/officeDocument/2006/relationships/externalLink" Target="externalLinks/externalLink13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20.xml"/><Relationship Id="rId109" Type="http://schemas.openxmlformats.org/officeDocument/2006/relationships/externalLink" Target="externalLinks/externalLink90.xml"/><Relationship Id="rId34" Type="http://schemas.openxmlformats.org/officeDocument/2006/relationships/externalLink" Target="externalLinks/externalLink15.xml"/><Relationship Id="rId50" Type="http://schemas.openxmlformats.org/officeDocument/2006/relationships/externalLink" Target="externalLinks/externalLink31.xml"/><Relationship Id="rId55" Type="http://schemas.openxmlformats.org/officeDocument/2006/relationships/externalLink" Target="externalLinks/externalLink36.xml"/><Relationship Id="rId76" Type="http://schemas.openxmlformats.org/officeDocument/2006/relationships/externalLink" Target="externalLinks/externalLink57.xml"/><Relationship Id="rId97" Type="http://schemas.openxmlformats.org/officeDocument/2006/relationships/externalLink" Target="externalLinks/externalLink78.xml"/><Relationship Id="rId104" Type="http://schemas.openxmlformats.org/officeDocument/2006/relationships/externalLink" Target="externalLinks/externalLink85.xml"/><Relationship Id="rId120" Type="http://schemas.openxmlformats.org/officeDocument/2006/relationships/externalLink" Target="externalLinks/externalLink101.xml"/><Relationship Id="rId125" Type="http://schemas.openxmlformats.org/officeDocument/2006/relationships/externalLink" Target="externalLinks/externalLink106.xml"/><Relationship Id="rId141" Type="http://schemas.openxmlformats.org/officeDocument/2006/relationships/externalLink" Target="externalLinks/externalLink122.xml"/><Relationship Id="rId146" Type="http://schemas.openxmlformats.org/officeDocument/2006/relationships/externalLink" Target="externalLinks/externalLink127.xml"/><Relationship Id="rId167" Type="http://schemas.microsoft.com/office/2017/06/relationships/rdRichValueTypes" Target="richData/rdRichValueTypes.xml"/><Relationship Id="rId7" Type="http://schemas.openxmlformats.org/officeDocument/2006/relationships/worksheet" Target="worksheets/sheet7.xml"/><Relationship Id="rId71" Type="http://schemas.openxmlformats.org/officeDocument/2006/relationships/externalLink" Target="externalLinks/externalLink52.xml"/><Relationship Id="rId92" Type="http://schemas.openxmlformats.org/officeDocument/2006/relationships/externalLink" Target="externalLinks/externalLink73.xml"/><Relationship Id="rId162" Type="http://schemas.microsoft.com/office/2017/06/relationships/rdRichValue" Target="richData/rdrichvalue.xml"/><Relationship Id="rId2" Type="http://schemas.openxmlformats.org/officeDocument/2006/relationships/worksheet" Target="worksheets/sheet2.xml"/><Relationship Id="rId29" Type="http://schemas.openxmlformats.org/officeDocument/2006/relationships/externalLink" Target="externalLinks/externalLink10.xml"/><Relationship Id="rId24" Type="http://schemas.openxmlformats.org/officeDocument/2006/relationships/externalLink" Target="externalLinks/externalLink5.xml"/><Relationship Id="rId40" Type="http://schemas.openxmlformats.org/officeDocument/2006/relationships/externalLink" Target="externalLinks/externalLink21.xml"/><Relationship Id="rId45" Type="http://schemas.openxmlformats.org/officeDocument/2006/relationships/externalLink" Target="externalLinks/externalLink26.xml"/><Relationship Id="rId66" Type="http://schemas.openxmlformats.org/officeDocument/2006/relationships/externalLink" Target="externalLinks/externalLink47.xml"/><Relationship Id="rId87" Type="http://schemas.openxmlformats.org/officeDocument/2006/relationships/externalLink" Target="externalLinks/externalLink68.xml"/><Relationship Id="rId110" Type="http://schemas.openxmlformats.org/officeDocument/2006/relationships/externalLink" Target="externalLinks/externalLink91.xml"/><Relationship Id="rId115" Type="http://schemas.openxmlformats.org/officeDocument/2006/relationships/externalLink" Target="externalLinks/externalLink96.xml"/><Relationship Id="rId131" Type="http://schemas.openxmlformats.org/officeDocument/2006/relationships/externalLink" Target="externalLinks/externalLink112.xml"/><Relationship Id="rId136" Type="http://schemas.openxmlformats.org/officeDocument/2006/relationships/externalLink" Target="externalLinks/externalLink117.xml"/><Relationship Id="rId157" Type="http://schemas.openxmlformats.org/officeDocument/2006/relationships/externalLink" Target="externalLinks/externalLink138.xml"/><Relationship Id="rId61" Type="http://schemas.openxmlformats.org/officeDocument/2006/relationships/externalLink" Target="externalLinks/externalLink42.xml"/><Relationship Id="rId82" Type="http://schemas.openxmlformats.org/officeDocument/2006/relationships/externalLink" Target="externalLinks/externalLink63.xml"/><Relationship Id="rId152" Type="http://schemas.openxmlformats.org/officeDocument/2006/relationships/externalLink" Target="externalLinks/externalLink13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externalLink" Target="externalLinks/externalLink11.xml"/><Relationship Id="rId35" Type="http://schemas.openxmlformats.org/officeDocument/2006/relationships/externalLink" Target="externalLinks/externalLink16.xml"/><Relationship Id="rId56" Type="http://schemas.openxmlformats.org/officeDocument/2006/relationships/externalLink" Target="externalLinks/externalLink37.xml"/><Relationship Id="rId77" Type="http://schemas.openxmlformats.org/officeDocument/2006/relationships/externalLink" Target="externalLinks/externalLink58.xml"/><Relationship Id="rId100" Type="http://schemas.openxmlformats.org/officeDocument/2006/relationships/externalLink" Target="externalLinks/externalLink81.xml"/><Relationship Id="rId105" Type="http://schemas.openxmlformats.org/officeDocument/2006/relationships/externalLink" Target="externalLinks/externalLink86.xml"/><Relationship Id="rId126" Type="http://schemas.openxmlformats.org/officeDocument/2006/relationships/externalLink" Target="externalLinks/externalLink107.xml"/><Relationship Id="rId147" Type="http://schemas.openxmlformats.org/officeDocument/2006/relationships/externalLink" Target="externalLinks/externalLink128.xml"/><Relationship Id="rId168"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32.xml"/><Relationship Id="rId72" Type="http://schemas.openxmlformats.org/officeDocument/2006/relationships/externalLink" Target="externalLinks/externalLink53.xml"/><Relationship Id="rId93" Type="http://schemas.openxmlformats.org/officeDocument/2006/relationships/externalLink" Target="externalLinks/externalLink74.xml"/><Relationship Id="rId98" Type="http://schemas.openxmlformats.org/officeDocument/2006/relationships/externalLink" Target="externalLinks/externalLink79.xml"/><Relationship Id="rId121" Type="http://schemas.openxmlformats.org/officeDocument/2006/relationships/externalLink" Target="externalLinks/externalLink102.xml"/><Relationship Id="rId142" Type="http://schemas.openxmlformats.org/officeDocument/2006/relationships/externalLink" Target="externalLinks/externalLink123.xml"/><Relationship Id="rId163" Type="http://schemas.microsoft.com/office/2017/06/relationships/rdRichValueStructure" Target="richData/rdrichvaluestructure.xml"/><Relationship Id="rId3" Type="http://schemas.openxmlformats.org/officeDocument/2006/relationships/worksheet" Target="worksheets/sheet3.xml"/><Relationship Id="rId25" Type="http://schemas.openxmlformats.org/officeDocument/2006/relationships/externalLink" Target="externalLinks/externalLink6.xml"/><Relationship Id="rId46" Type="http://schemas.openxmlformats.org/officeDocument/2006/relationships/externalLink" Target="externalLinks/externalLink27.xml"/><Relationship Id="rId67" Type="http://schemas.openxmlformats.org/officeDocument/2006/relationships/externalLink" Target="externalLinks/externalLink48.xml"/><Relationship Id="rId116" Type="http://schemas.openxmlformats.org/officeDocument/2006/relationships/externalLink" Target="externalLinks/externalLink97.xml"/><Relationship Id="rId137" Type="http://schemas.openxmlformats.org/officeDocument/2006/relationships/externalLink" Target="externalLinks/externalLink118.xml"/><Relationship Id="rId158" Type="http://schemas.openxmlformats.org/officeDocument/2006/relationships/theme" Target="theme/theme1.xml"/><Relationship Id="rId20" Type="http://schemas.openxmlformats.org/officeDocument/2006/relationships/externalLink" Target="externalLinks/externalLink1.xml"/><Relationship Id="rId41" Type="http://schemas.openxmlformats.org/officeDocument/2006/relationships/externalLink" Target="externalLinks/externalLink22.xml"/><Relationship Id="rId62" Type="http://schemas.openxmlformats.org/officeDocument/2006/relationships/externalLink" Target="externalLinks/externalLink43.xml"/><Relationship Id="rId83" Type="http://schemas.openxmlformats.org/officeDocument/2006/relationships/externalLink" Target="externalLinks/externalLink64.xml"/><Relationship Id="rId88" Type="http://schemas.openxmlformats.org/officeDocument/2006/relationships/externalLink" Target="externalLinks/externalLink69.xml"/><Relationship Id="rId111" Type="http://schemas.openxmlformats.org/officeDocument/2006/relationships/externalLink" Target="externalLinks/externalLink92.xml"/><Relationship Id="rId132" Type="http://schemas.openxmlformats.org/officeDocument/2006/relationships/externalLink" Target="externalLinks/externalLink113.xml"/><Relationship Id="rId153" Type="http://schemas.openxmlformats.org/officeDocument/2006/relationships/externalLink" Target="externalLinks/externalLink134.xml"/><Relationship Id="rId15" Type="http://schemas.openxmlformats.org/officeDocument/2006/relationships/worksheet" Target="worksheets/sheet15.xml"/><Relationship Id="rId36" Type="http://schemas.openxmlformats.org/officeDocument/2006/relationships/externalLink" Target="externalLinks/externalLink17.xml"/><Relationship Id="rId57" Type="http://schemas.openxmlformats.org/officeDocument/2006/relationships/externalLink" Target="externalLinks/externalLink38.xml"/><Relationship Id="rId106" Type="http://schemas.openxmlformats.org/officeDocument/2006/relationships/externalLink" Target="externalLinks/externalLink87.xml"/><Relationship Id="rId127" Type="http://schemas.openxmlformats.org/officeDocument/2006/relationships/externalLink" Target="externalLinks/externalLink108.xml"/><Relationship Id="rId10" Type="http://schemas.openxmlformats.org/officeDocument/2006/relationships/worksheet" Target="worksheets/sheet10.xml"/><Relationship Id="rId31" Type="http://schemas.openxmlformats.org/officeDocument/2006/relationships/externalLink" Target="externalLinks/externalLink12.xml"/><Relationship Id="rId52" Type="http://schemas.openxmlformats.org/officeDocument/2006/relationships/externalLink" Target="externalLinks/externalLink33.xml"/><Relationship Id="rId73" Type="http://schemas.openxmlformats.org/officeDocument/2006/relationships/externalLink" Target="externalLinks/externalLink54.xml"/><Relationship Id="rId78" Type="http://schemas.openxmlformats.org/officeDocument/2006/relationships/externalLink" Target="externalLinks/externalLink59.xml"/><Relationship Id="rId94" Type="http://schemas.openxmlformats.org/officeDocument/2006/relationships/externalLink" Target="externalLinks/externalLink75.xml"/><Relationship Id="rId99" Type="http://schemas.openxmlformats.org/officeDocument/2006/relationships/externalLink" Target="externalLinks/externalLink80.xml"/><Relationship Id="rId101" Type="http://schemas.openxmlformats.org/officeDocument/2006/relationships/externalLink" Target="externalLinks/externalLink82.xml"/><Relationship Id="rId122" Type="http://schemas.openxmlformats.org/officeDocument/2006/relationships/externalLink" Target="externalLinks/externalLink103.xml"/><Relationship Id="rId143" Type="http://schemas.openxmlformats.org/officeDocument/2006/relationships/externalLink" Target="externalLinks/externalLink124.xml"/><Relationship Id="rId148" Type="http://schemas.openxmlformats.org/officeDocument/2006/relationships/externalLink" Target="externalLinks/externalLink129.xml"/><Relationship Id="rId164"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externalLink" Target="externalLinks/externalLink7.xml"/><Relationship Id="rId47" Type="http://schemas.openxmlformats.org/officeDocument/2006/relationships/externalLink" Target="externalLinks/externalLink28.xml"/><Relationship Id="rId68" Type="http://schemas.openxmlformats.org/officeDocument/2006/relationships/externalLink" Target="externalLinks/externalLink49.xml"/><Relationship Id="rId89" Type="http://schemas.openxmlformats.org/officeDocument/2006/relationships/externalLink" Target="externalLinks/externalLink70.xml"/><Relationship Id="rId112" Type="http://schemas.openxmlformats.org/officeDocument/2006/relationships/externalLink" Target="externalLinks/externalLink93.xml"/><Relationship Id="rId133" Type="http://schemas.openxmlformats.org/officeDocument/2006/relationships/externalLink" Target="externalLinks/externalLink114.xml"/><Relationship Id="rId154" Type="http://schemas.openxmlformats.org/officeDocument/2006/relationships/externalLink" Target="externalLinks/externalLink135.xml"/><Relationship Id="rId16" Type="http://schemas.openxmlformats.org/officeDocument/2006/relationships/worksheet" Target="worksheets/sheet16.xml"/><Relationship Id="rId37" Type="http://schemas.openxmlformats.org/officeDocument/2006/relationships/externalLink" Target="externalLinks/externalLink18.xml"/><Relationship Id="rId58" Type="http://schemas.openxmlformats.org/officeDocument/2006/relationships/externalLink" Target="externalLinks/externalLink39.xml"/><Relationship Id="rId79" Type="http://schemas.openxmlformats.org/officeDocument/2006/relationships/externalLink" Target="externalLinks/externalLink60.xml"/><Relationship Id="rId102" Type="http://schemas.openxmlformats.org/officeDocument/2006/relationships/externalLink" Target="externalLinks/externalLink83.xml"/><Relationship Id="rId123" Type="http://schemas.openxmlformats.org/officeDocument/2006/relationships/externalLink" Target="externalLinks/externalLink104.xml"/><Relationship Id="rId144" Type="http://schemas.openxmlformats.org/officeDocument/2006/relationships/externalLink" Target="externalLinks/externalLink125.xml"/><Relationship Id="rId90" Type="http://schemas.openxmlformats.org/officeDocument/2006/relationships/externalLink" Target="externalLinks/externalLink71.xml"/><Relationship Id="rId165" Type="http://schemas.microsoft.com/office/2017/06/relationships/rdSupportingPropertyBagStructure" Target="richData/rdsupportingpropertybagstructure.xml"/><Relationship Id="rId27" Type="http://schemas.openxmlformats.org/officeDocument/2006/relationships/externalLink" Target="externalLinks/externalLink8.xml"/><Relationship Id="rId48" Type="http://schemas.openxmlformats.org/officeDocument/2006/relationships/externalLink" Target="externalLinks/externalLink29.xml"/><Relationship Id="rId69" Type="http://schemas.openxmlformats.org/officeDocument/2006/relationships/externalLink" Target="externalLinks/externalLink50.xml"/><Relationship Id="rId113" Type="http://schemas.openxmlformats.org/officeDocument/2006/relationships/externalLink" Target="externalLinks/externalLink94.xml"/><Relationship Id="rId134" Type="http://schemas.openxmlformats.org/officeDocument/2006/relationships/externalLink" Target="externalLinks/externalLink115.xml"/><Relationship Id="rId80" Type="http://schemas.openxmlformats.org/officeDocument/2006/relationships/externalLink" Target="externalLinks/externalLink61.xml"/><Relationship Id="rId155" Type="http://schemas.openxmlformats.org/officeDocument/2006/relationships/externalLink" Target="externalLinks/externalLink13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5.3760000000000002E-2</c:v>
                </c:pt>
                <c:pt idx="1">
                  <c:v>5.407E-2</c:v>
                </c:pt>
                <c:pt idx="2">
                  <c:v>5.3810000000000004E-2</c:v>
                </c:pt>
                <c:pt idx="3">
                  <c:v>5.076E-2</c:v>
                </c:pt>
                <c:pt idx="4">
                  <c:v>4.6029999999999995E-2</c:v>
                </c:pt>
                <c:pt idx="5">
                  <c:v>4.1230000000000003E-2</c:v>
                </c:pt>
                <c:pt idx="6">
                  <c:v>4.1210000000000004E-2</c:v>
                </c:pt>
                <c:pt idx="7">
                  <c:v>4.3990000000000001E-2</c:v>
                </c:pt>
                <c:pt idx="8">
                  <c:v>4.224E-2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mac/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mac/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mac/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mac/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mac/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mac/Documents/financial-modeling/Technology/Software/Bill%20Holdings.xlsx" TargetMode="External"/><Relationship Id="rId1" Type="http://schemas.openxmlformats.org/officeDocument/2006/relationships/externalLinkPath" Target="Technology/Software/Bill%20Holdings.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mac/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mac/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mac/Documents/financial-modeling/Technology/Software/Take-Two%20Interactive.xlsx" TargetMode="External"/><Relationship Id="rId1" Type="http://schemas.openxmlformats.org/officeDocument/2006/relationships/externalLinkPath" Target="Technology/Software/Take-Two%20Interactive.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mac/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mac/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mac/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mac/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mac/Documents/financial-modeling/Technology/Software/Paycom%20Software.xlsx" TargetMode="External"/><Relationship Id="rId1" Type="http://schemas.openxmlformats.org/officeDocument/2006/relationships/externalLinkPath" Target="Technology/Software/Paycom%20Software.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mac/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mac/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mac/Documents/financial-modeling/Technology/Software/Roper%20Technologies.xlsx" TargetMode="External"/><Relationship Id="rId1" Type="http://schemas.openxmlformats.org/officeDocument/2006/relationships/externalLinkPath" Target="Technology/Software/Roper%20Technologie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day.com.xlsx" TargetMode="External"/><Relationship Id="rId1" Type="http://schemas.openxmlformats.org/officeDocument/2006/relationships/externalLinkPath" Target="Technology/Software/Monday.com.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mac/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mac/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mac/Documents/financial-modeling/Technology/Software/CCC%20Intelligent%20Solutions.xlsx" TargetMode="External"/><Relationship Id="rId1" Type="http://schemas.openxmlformats.org/officeDocument/2006/relationships/externalLinkPath" Target="Technology/Software/CCC%20Intelligent%20Solutions.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mac/Documents/financial-modeling/Technology/Software/Unity%20Software.xlsx" TargetMode="External"/><Relationship Id="rId1" Type="http://schemas.openxmlformats.org/officeDocument/2006/relationships/externalLinkPath" Target="Technology/Software/Unity%20Software.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o%20Alto%20Networks.xlsx" TargetMode="External"/><Relationship Id="rId1" Type="http://schemas.openxmlformats.org/officeDocument/2006/relationships/externalLinkPath" Target="Technology/Software/Palo%20Alto%20Network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mac/Documents/financial-modeling/Technology/Software/Topicus.xlsx" TargetMode="External"/><Relationship Id="rId1" Type="http://schemas.openxmlformats.org/officeDocument/2006/relationships/externalLinkPath" Target="Technology/Software/Topicus.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mac/Documents/financial-modeling/Technology/Software/Fair%20Isaac%20Corporation.xlsx" TargetMode="External"/><Relationship Id="rId1" Type="http://schemas.openxmlformats.org/officeDocument/2006/relationships/externalLinkPath" Target="Technology/Software/Fair%20Isaac%20Corporation.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mac/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mac/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mac/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mac/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mac/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mac/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mac/Documents/financial-modeling/Technology/Software/Copart.xlsx" TargetMode="External"/><Relationship Id="rId1" Type="http://schemas.openxmlformats.org/officeDocument/2006/relationships/externalLinkPath" Target="Technology/Software/Copart.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mac/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mac/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mac/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mac/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mac/Documents/financial-modeling/Technology/Software/Shopify.xlsx" TargetMode="External"/><Relationship Id="rId1" Type="http://schemas.openxmlformats.org/officeDocument/2006/relationships/externalLinkPath" Target="Technology/Software/Shopify.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mac/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mac/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mac/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mac/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mac/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mac/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mac/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mac/Documents/financial-modeling/Technology/Hardware/Aehr%20Test%20Systems.xlsx" TargetMode="External"/><Relationship Id="rId1" Type="http://schemas.openxmlformats.org/officeDocument/2006/relationships/externalLinkPath" Target="Technology/Hardware/Aehr%20Test%20Systems.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mac/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mac/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mac/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mac/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mac/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mac/Documents/financial-modeling/Technology/Hardware/Lam%20Research%20Corporation.xlsx" TargetMode="External"/><Relationship Id="rId1" Type="http://schemas.openxmlformats.org/officeDocument/2006/relationships/externalLinkPath" Target="Technology/Hardware/Lam%20Research%20Corporation.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mac/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mac/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mac/Documents/financial-modeling/Technology/Hardware/Marvell%20Technology.xlsx" TargetMode="External"/><Relationship Id="rId1" Type="http://schemas.openxmlformats.org/officeDocument/2006/relationships/externalLinkPath" Target="Technology/Hardware/Marvell%20Technology.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mac/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mac/Documents/financial-modeling/Technology/Hardware/Advanced%20Micro%20Devices.xlsx" TargetMode="External"/><Relationship Id="rId1" Type="http://schemas.openxmlformats.org/officeDocument/2006/relationships/externalLinkPath" Target="Technology/Hardware/Advanced%20Micro%20Device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mac/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mac/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mac/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mac/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mac/Documents/financial-modeling/Technology/Hardware/Intel.xlsx" TargetMode="External"/><Relationship Id="rId1" Type="http://schemas.openxmlformats.org/officeDocument/2006/relationships/externalLinkPath" Target="Technology/Hardware/Intel.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mac/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mac/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mac/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mac/Documents/financial-modeling/Consumer/AutoZone.xlsx" TargetMode="External"/><Relationship Id="rId1" Type="http://schemas.openxmlformats.org/officeDocument/2006/relationships/externalLinkPath" Target="Consumer/AutoZone.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mac/Documents/financial-modeling/Consumer/Hershey's.xlsx" TargetMode="External"/><Relationship Id="rId1" Type="http://schemas.openxmlformats.org/officeDocument/2006/relationships/externalLinkPath" Target="Consumer/Hershey's.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mac/Documents/financial-modeling/Consumer/Crocs.xlsx" TargetMode="External"/><Relationship Id="rId1" Type="http://schemas.openxmlformats.org/officeDocument/2006/relationships/externalLinkPath" Target="Consumer/Crocs.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mac/Documents/financial-modeling/Consumer/AMC.xlsx" TargetMode="External"/><Relationship Id="rId1" Type="http://schemas.openxmlformats.org/officeDocument/2006/relationships/externalLinkPath" Target="Consumer/AMC.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mac/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mac/Documents/financial-modeling/Consumer/Starbucks.xlsx" TargetMode="External"/><Relationship Id="rId1" Type="http://schemas.openxmlformats.org/officeDocument/2006/relationships/externalLinkPath" Target="Consumer/Starbucks.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mac/Documents/financial-modeling/Consumer/Evolution%20AB.xlsx" TargetMode="External"/><Relationship Id="rId1" Type="http://schemas.openxmlformats.org/officeDocument/2006/relationships/externalLinkPath" Target="Consumer/Evolution%20AB.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mac/Documents/financial-modeling/Consumer/Disney.xlsx" TargetMode="External"/><Relationship Id="rId1" Type="http://schemas.openxmlformats.org/officeDocument/2006/relationships/externalLinkPath" Target="Consumer/Disney.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mac/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mac/Documents/financial-modeling/Consumer/Ulta%20Beauty.xlsx" TargetMode="External"/><Relationship Id="rId1" Type="http://schemas.openxmlformats.org/officeDocument/2006/relationships/externalLinkPath" Target="Consumer/Ulta%20Beauty.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mac/Documents/financial-modeling/Consumer/Dollar%20General.xlsx" TargetMode="External"/><Relationship Id="rId1" Type="http://schemas.openxmlformats.org/officeDocument/2006/relationships/externalLinkPath" Target="Consumer/Dollar%20General.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mac/Documents/financial-modeling/Consumer/PepsiCo.xlsx" TargetMode="External"/><Relationship Id="rId1" Type="http://schemas.openxmlformats.org/officeDocument/2006/relationships/externalLinkPath" Target="Consumer/PepsiCo.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mac/Documents/financial-modeling/Consumer/Coca%20Cola.xlsx" TargetMode="External"/><Relationship Id="rId1" Type="http://schemas.openxmlformats.org/officeDocument/2006/relationships/externalLinkPath" Target="Consumer/Coca%20Cola.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mac/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mac/Documents/financial-modeling/Consumer/Deckers%20Outdoor%20Corporation.xlsx" TargetMode="External"/><Relationship Id="rId1" Type="http://schemas.openxmlformats.org/officeDocument/2006/relationships/externalLinkPath" Target="Consumer/Deckers%20Outdoor%20Corporation.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mac/Documents/financial-modeling/Consumer/DraftKings.xlsx" TargetMode="External"/><Relationship Id="rId1" Type="http://schemas.openxmlformats.org/officeDocument/2006/relationships/externalLinkPath" Target="Consumer/DraftKings.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mac/Documents/financial-modeling/Consumer/Monster%20Beverage.xlsx" TargetMode="External"/><Relationship Id="rId1" Type="http://schemas.openxmlformats.org/officeDocument/2006/relationships/externalLinkPath" Target="Consumer/Monster%20Beverage.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mac/Documents/financial-modeling/Consumer/Nike.xlsx" TargetMode="External"/><Relationship Id="rId1" Type="http://schemas.openxmlformats.org/officeDocument/2006/relationships/externalLinkPath" Target="Consumer/Nike.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mac/Documents/financial-modeling/Consumer/Ferrari.xlsx" TargetMode="External"/><Relationship Id="rId1" Type="http://schemas.openxmlformats.org/officeDocument/2006/relationships/externalLinkPath" Target="Consumer/Ferrari.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mac/Documents/financial-modeling/Consumer/Hermes.xlsx" TargetMode="External"/><Relationship Id="rId1" Type="http://schemas.openxmlformats.org/officeDocument/2006/relationships/externalLinkPath" Target="Consumer/Hermes.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mac/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mac/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mac/Documents/financial-modeling/Consumer/Lululemon%20Athletica.xlsx" TargetMode="External"/><Relationship Id="rId1" Type="http://schemas.openxmlformats.org/officeDocument/2006/relationships/externalLinkPath" Target="Consumer/Lululemon%20Athletica.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mac/Documents/financial-modeling/Consumer/e.l.f%20Beauty.xlsx" TargetMode="External"/><Relationship Id="rId1" Type="http://schemas.openxmlformats.org/officeDocument/2006/relationships/externalLinkPath" Target="Consumer/e.l.f%20Beauty.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mac/Documents/financial-modeling/Consumer/Dutch%20Bros.xlsx" TargetMode="External"/><Relationship Id="rId1" Type="http://schemas.openxmlformats.org/officeDocument/2006/relationships/externalLinkPath" Target="Consumer/Dutch%20Bros.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mac/Documents/financial-modeling/Consumer/Formula%20One%20Group.xlsx" TargetMode="External"/><Relationship Id="rId1" Type="http://schemas.openxmlformats.org/officeDocument/2006/relationships/externalLinkPath" Target="Consumer/Formula%20One%20Group.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mac/Documents/financial-modeling/Consumer/Wingstop.xlsx" TargetMode="External"/><Relationship Id="rId1" Type="http://schemas.openxmlformats.org/officeDocument/2006/relationships/externalLinkPath" Target="Consumer/Wingstop.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mac/Documents/financial-modeling/Financials/PayPal.xlsx" TargetMode="External"/><Relationship Id="rId1" Type="http://schemas.openxmlformats.org/officeDocument/2006/relationships/externalLinkPath" Target="Financials/PayPal.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mac/Documents/financial-modeling/Financials/Markel%20Group.xlsx" TargetMode="External"/><Relationship Id="rId1" Type="http://schemas.openxmlformats.org/officeDocument/2006/relationships/externalLinkPath" Target="Financials/Markel%20Group.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mac/Documents/financial-modeling/Financials/OTC%20Markets%20Group.xlsx" TargetMode="External"/><Relationship Id="rId1" Type="http://schemas.openxmlformats.org/officeDocument/2006/relationships/externalLinkPath" Target="Financials/OTC%20Markets%20Group.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mac/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mac/Documents/financial-modeling/Industrials/Lifco%20AB.xlsx" TargetMode="External"/><Relationship Id="rId1" Type="http://schemas.openxmlformats.org/officeDocument/2006/relationships/externalLinkPath" Target="Industrials/Lifco%20AB.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mac/Documents/financial-modeling/Financials/BlackRock.xlsx" TargetMode="External"/><Relationship Id="rId1" Type="http://schemas.openxmlformats.org/officeDocument/2006/relationships/externalLinkPath" Target="Financials/BlackRock.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mac/Documents/financial-modeling/Financials/Visa.xlsx" TargetMode="External"/><Relationship Id="rId1" Type="http://schemas.openxmlformats.org/officeDocument/2006/relationships/externalLinkPath" Target="Financials/Visa.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mac/Documents/financial-modeling/Financials/Adyen.xlsx" TargetMode="External"/><Relationship Id="rId1" Type="http://schemas.openxmlformats.org/officeDocument/2006/relationships/externalLinkPath" Target="Financials/Adyen.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mac/Documents/financial-modeling/Financials/Intuit.xlsx" TargetMode="External"/><Relationship Id="rId1" Type="http://schemas.openxmlformats.org/officeDocument/2006/relationships/externalLinkPath" Target="Financials/Intuit.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mac/Documents/financial-modeling/Financials/S&amp;P%20Global.xlsx" TargetMode="External"/><Relationship Id="rId1" Type="http://schemas.openxmlformats.org/officeDocument/2006/relationships/externalLinkPath" Target="Financials/S&amp;P%20Global.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mac/Documents/financial-modeling/Financials/Moody's.xlsx" TargetMode="External"/><Relationship Id="rId1" Type="http://schemas.openxmlformats.org/officeDocument/2006/relationships/externalLinkPath" Target="Financials/Moody's.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mac/Documents/financial-modeling/Healthcare/Regeneron%20Pharmaceuticals.xlsx" TargetMode="External"/><Relationship Id="rId1" Type="http://schemas.openxmlformats.org/officeDocument/2006/relationships/externalLinkPath" Target="Healthcare/Regeneron%20Pharmaceuticals.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mac/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mac/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mac/Documents/financial-modeling/Healthcare/Eli%20Lilly.xlsx" TargetMode="External"/><Relationship Id="rId1" Type="http://schemas.openxmlformats.org/officeDocument/2006/relationships/externalLinkPath" Target="Healthcare/Eli%20Lilly.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mac/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mac/Documents/financial-modeling/Healthcare/Danaher.xlsx" TargetMode="External"/><Relationship Id="rId1" Type="http://schemas.openxmlformats.org/officeDocument/2006/relationships/externalLinkPath" Target="Healthcare/Danaher.xlsx" TargetMode="External"/></Relationships>
</file>

<file path=xl/externalLinks/_rels/externalLink118.xml.rels><?xml version="1.0" encoding="UTF-8" standalone="yes"?>
<Relationships xmlns="http://schemas.openxmlformats.org/package/2006/relationships"><Relationship Id="rId2" Type="http://schemas.openxmlformats.org/officeDocument/2006/relationships/externalLinkPath" Target="/Users/mac/Documents/financial-modeling/Healthcare/Medpace%20Holdings.xlsx" TargetMode="External"/><Relationship Id="rId1" Type="http://schemas.openxmlformats.org/officeDocument/2006/relationships/externalLinkPath" Target="Healthcare/Medpace%20Holdings.xlsx" TargetMode="External"/></Relationships>
</file>

<file path=xl/externalLinks/_rels/externalLink119.xml.rels><?xml version="1.0" encoding="UTF-8" standalone="yes"?>
<Relationships xmlns="http://schemas.openxmlformats.org/package/2006/relationships"><Relationship Id="rId2" Type="http://schemas.openxmlformats.org/officeDocument/2006/relationships/externalLinkPath" Target="/Users/mac/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mac/Documents/financial-modeling/Healthcare/Zoetis.xlsx" TargetMode="External"/><Relationship Id="rId1" Type="http://schemas.openxmlformats.org/officeDocument/2006/relationships/externalLinkPath" Target="Healthcare/Zoetis.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mac/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122.xml.rels><?xml version="1.0" encoding="UTF-8" standalone="yes"?>
<Relationships xmlns="http://schemas.openxmlformats.org/package/2006/relationships"><Relationship Id="rId2" Type="http://schemas.openxmlformats.org/officeDocument/2006/relationships/externalLinkPath" Target="/Users/mac/Documents/financial-modeling/Healthcare/IDEXX%20Laboratories.xlsx" TargetMode="External"/><Relationship Id="rId1" Type="http://schemas.openxmlformats.org/officeDocument/2006/relationships/externalLinkPath" Target="Healthcare/IDEXX%20Laboratories.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mac/Documents/financial-modeling/Industrials/L3Harris.xlsx" TargetMode="External"/><Relationship Id="rId1" Type="http://schemas.openxmlformats.org/officeDocument/2006/relationships/externalLinkPath" Target="Industrials/L3Harris.xlsx" TargetMode="External"/></Relationships>
</file>

<file path=xl/externalLinks/_rels/externalLink124.xml.rels><?xml version="1.0" encoding="UTF-8" standalone="yes"?>
<Relationships xmlns="http://schemas.openxmlformats.org/package/2006/relationships"><Relationship Id="rId2" Type="http://schemas.openxmlformats.org/officeDocument/2006/relationships/externalLinkPath" Target="/Users/mac/Documents/financial-modeling/Industrials/United%20Rentals.xlsx" TargetMode="External"/><Relationship Id="rId1" Type="http://schemas.openxmlformats.org/officeDocument/2006/relationships/externalLinkPath" Target="Industrials/United%20Rentals.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mac/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mac/Documents/financial-modeling/Industrials/Cummins.xlsx" TargetMode="External"/><Relationship Id="rId1" Type="http://schemas.openxmlformats.org/officeDocument/2006/relationships/externalLinkPath" Target="Industrials/Cummins.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mac/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mac/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129.xml.rels><?xml version="1.0" encoding="UTF-8" standalone="yes"?>
<Relationships xmlns="http://schemas.openxmlformats.org/package/2006/relationships"><Relationship Id="rId2" Type="http://schemas.openxmlformats.org/officeDocument/2006/relationships/externalLinkPath" Target="/Users/mac/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mac/Documents/financial-modeling/Industrials/Symbiotic.xlsx" TargetMode="External"/><Relationship Id="rId1" Type="http://schemas.openxmlformats.org/officeDocument/2006/relationships/externalLinkPath" Target="Industrials/Symbiotic.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mac/Documents/financial-modeling/Industrials/Pool%20Corporation.xlsx" TargetMode="External"/><Relationship Id="rId1" Type="http://schemas.openxmlformats.org/officeDocument/2006/relationships/externalLinkPath" Target="Industrials/Pool%20Corporation.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mac/Documents/financial-modeling/Industrials/TransDigm.xlsx" TargetMode="External"/><Relationship Id="rId1" Type="http://schemas.openxmlformats.org/officeDocument/2006/relationships/externalLinkPath" Target="Industrials/TransDigm.xlsx" TargetMode="External"/></Relationships>
</file>

<file path=xl/externalLinks/_rels/externalLink133.xml.rels><?xml version="1.0" encoding="UTF-8" standalone="yes"?>
<Relationships xmlns="http://schemas.openxmlformats.org/package/2006/relationships"><Relationship Id="rId2" Type="http://schemas.openxmlformats.org/officeDocument/2006/relationships/externalLinkPath" Target="/Users/mac/Documents/financial-modeling/Industrials/Moog.xlsx" TargetMode="External"/><Relationship Id="rId1" Type="http://schemas.openxmlformats.org/officeDocument/2006/relationships/externalLinkPath" Target="Industrials/Moog.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mac/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mac/Documents/financial-modeling/Basic%20Materials/Livent.xlsx" TargetMode="External"/><Relationship Id="rId1" Type="http://schemas.openxmlformats.org/officeDocument/2006/relationships/externalLinkPath" Target="Basic%20Materials/Livent.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mac/Documents/financial-modeling/Basic%20Materials/Cameco.xlsx" TargetMode="External"/><Relationship Id="rId1" Type="http://schemas.openxmlformats.org/officeDocument/2006/relationships/externalLinkPath" Target="Basic%20Materials/Cameco.xlsx"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mac/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17048336536</v>
          </cell>
          <cell r="C3">
            <v>0.87620000000000009</v>
          </cell>
          <cell r="G3">
            <v>-6.1064518978363125E-2</v>
          </cell>
        </row>
        <row r="5">
          <cell r="C5">
            <v>0.3543</v>
          </cell>
        </row>
        <row r="6">
          <cell r="A6">
            <v>7.0505941009098425</v>
          </cell>
          <cell r="C6">
            <v>0.43307958582876421</v>
          </cell>
          <cell r="K6">
            <v>289.04615306915071</v>
          </cell>
        </row>
        <row r="7">
          <cell r="A7">
            <v>17.561121277297076</v>
          </cell>
          <cell r="C7">
            <v>5.6405087319887123E-2</v>
          </cell>
          <cell r="E7">
            <v>0.2364270895601111</v>
          </cell>
          <cell r="G7">
            <v>6.1916218511180298E-3</v>
          </cell>
          <cell r="K7">
            <v>0.98357228293405652</v>
          </cell>
        </row>
        <row r="11">
          <cell r="E11">
            <v>7.5272290935942454E-2</v>
          </cell>
          <cell r="F11">
            <v>3.7812781664449124E-2</v>
          </cell>
          <cell r="K11">
            <v>4.2620063758494899E-2</v>
          </cell>
        </row>
        <row r="13">
          <cell r="E13">
            <v>-2.2927905836194196E-2</v>
          </cell>
          <cell r="F13">
            <v>0.21822060484376959</v>
          </cell>
          <cell r="K13">
            <v>7.5968565824785908E-2</v>
          </cell>
        </row>
        <row r="16">
          <cell r="E16">
            <v>-9.1814820320780588E-2</v>
          </cell>
          <cell r="F16">
            <v>-8.8753124485293711E-2</v>
          </cell>
          <cell r="K16">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4916693142</v>
          </cell>
          <cell r="C3">
            <v>0.45689999999999997</v>
          </cell>
          <cell r="G3">
            <v>-1.4862166710575275E-3</v>
          </cell>
        </row>
        <row r="5">
          <cell r="C5">
            <v>0.27258566978193144</v>
          </cell>
        </row>
        <row r="6">
          <cell r="A6">
            <v>7.6584005327102807</v>
          </cell>
          <cell r="C6">
            <v>0.42056074766355139</v>
          </cell>
          <cell r="K6">
            <v>32.120768301788495</v>
          </cell>
        </row>
        <row r="7">
          <cell r="A7">
            <v>28.095389382857142</v>
          </cell>
          <cell r="C7">
            <v>5.4914958530474831E-2</v>
          </cell>
          <cell r="E7">
            <v>0.29870026592699095</v>
          </cell>
          <cell r="G7">
            <v>1.0197995876585484E-2</v>
          </cell>
          <cell r="K7">
            <v>0.89168246771428117</v>
          </cell>
        </row>
        <row r="11">
          <cell r="E11">
            <v>0.71606177289857453</v>
          </cell>
          <cell r="F11">
            <v>0.53249388315330903</v>
          </cell>
          <cell r="K11">
            <v>0.34928497954038329</v>
          </cell>
        </row>
        <row r="13">
          <cell r="E13">
            <v>0.39559042580512616</v>
          </cell>
          <cell r="F13">
            <v>0.61018742581636509</v>
          </cell>
          <cell r="K13">
            <v>0.412377664423275</v>
          </cell>
        </row>
        <row r="16">
          <cell r="E16">
            <v>1.7127973557013974</v>
          </cell>
          <cell r="F16">
            <v>0.64242659940779689</v>
          </cell>
          <cell r="K16">
            <v>0.30718589572010974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6096196736</v>
          </cell>
          <cell r="C3">
            <v>0.8508</v>
          </cell>
          <cell r="G3">
            <v>-4.0304104269941283E-3</v>
          </cell>
        </row>
        <row r="5">
          <cell r="C5">
            <v>0.33330632090761753</v>
          </cell>
        </row>
        <row r="6">
          <cell r="A6">
            <v>4.9401918444084281</v>
          </cell>
          <cell r="C6">
            <v>0.36952998379254459</v>
          </cell>
          <cell r="K6">
            <v>27.990507279090703</v>
          </cell>
        </row>
        <row r="7">
          <cell r="A7">
            <v>14.821776649647459</v>
          </cell>
          <cell r="C7">
            <v>7.4800735564712589E-2</v>
          </cell>
          <cell r="E7">
            <v>5.2636356019772672E-2</v>
          </cell>
          <cell r="G7">
            <v>0.59113935300391041</v>
          </cell>
          <cell r="K7">
            <v>0.78967437845848476</v>
          </cell>
        </row>
        <row r="11">
          <cell r="E11">
            <v>0.46948608137044978</v>
          </cell>
          <cell r="F11">
            <v>0.12386156648451729</v>
          </cell>
          <cell r="K11">
            <v>9.4569256100619989E-2</v>
          </cell>
        </row>
        <row r="13">
          <cell r="E13">
            <v>-0.45890410958904104</v>
          </cell>
          <cell r="F13">
            <v>5.5079113924050631</v>
          </cell>
          <cell r="K13">
            <v>0.12034378213809702</v>
          </cell>
        </row>
        <row r="16">
          <cell r="E16">
            <v>0.27286155870090001</v>
          </cell>
          <cell r="F16">
            <v>0.12994632237076664</v>
          </cell>
          <cell r="K16">
            <v>0.15152585018178349</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12781628739</v>
          </cell>
          <cell r="C3">
            <v>0.47869999999999996</v>
          </cell>
          <cell r="G3">
            <v>1.5412001969984126E-2</v>
          </cell>
        </row>
        <row r="5">
          <cell r="C5">
            <v>7.9025110782865587E-2</v>
          </cell>
        </row>
        <row r="6">
          <cell r="A6">
            <v>3.1466343522895124</v>
          </cell>
          <cell r="C6">
            <v>0.14623338257016247</v>
          </cell>
          <cell r="K6">
            <v>102.39026167848782</v>
          </cell>
        </row>
        <row r="7">
          <cell r="A7">
            <v>39.818158065420562</v>
          </cell>
          <cell r="C7">
            <v>4.6472950523711809E-2</v>
          </cell>
          <cell r="E7">
            <v>-4.9591974041778841E-2</v>
          </cell>
          <cell r="G7">
            <v>0.12048432731165123</v>
          </cell>
          <cell r="K7">
            <v>0.45028699261314209</v>
          </cell>
        </row>
        <row r="11">
          <cell r="E11">
            <v>0.34642426963666839</v>
          </cell>
          <cell r="F11">
            <v>6.1594152712226791E-2</v>
          </cell>
          <cell r="K11">
            <v>0.10090216642100902</v>
          </cell>
        </row>
        <row r="13">
          <cell r="E13">
            <v>0.32239709443099263</v>
          </cell>
          <cell r="F13">
            <v>-1.2555437469400428</v>
          </cell>
          <cell r="K13">
            <v>0.34971832669035119</v>
          </cell>
        </row>
        <row r="16">
          <cell r="E16">
            <v>1.7704240214888718</v>
          </cell>
          <cell r="F16">
            <v>-3.0568650467988738</v>
          </cell>
          <cell r="K16">
            <v>0.26246259468056382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1722518000000</v>
          </cell>
          <cell r="C3">
            <v>0.5544</v>
          </cell>
          <cell r="G3">
            <v>-1.9635879687797536E-2</v>
          </cell>
        </row>
        <row r="5">
          <cell r="C5">
            <v>0.21050000000000002</v>
          </cell>
        </row>
        <row r="6">
          <cell r="A6">
            <v>5.6475999999999997</v>
          </cell>
          <cell r="C6">
            <v>0.2464483608698205</v>
          </cell>
          <cell r="K6">
            <v>176.87723669329273</v>
          </cell>
        </row>
        <row r="7">
          <cell r="A7">
            <v>23.740858658948383</v>
          </cell>
          <cell r="C7">
            <v>4.5340600214337383E-2</v>
          </cell>
          <cell r="E7">
            <v>0.18872592867630927</v>
          </cell>
          <cell r="G7">
            <v>0.10898364534084996</v>
          </cell>
          <cell r="K7">
            <v>0.31029881245494262</v>
          </cell>
        </row>
        <row r="11">
          <cell r="E11">
            <v>9.7808156437157789E-2</v>
          </cell>
          <cell r="F11">
            <v>7.8363433226321888E-2</v>
          </cell>
          <cell r="K11">
            <v>9.3552720894972283E-2</v>
          </cell>
        </row>
        <row r="18">
          <cell r="E18">
            <v>-0.21123722594136751</v>
          </cell>
          <cell r="F18">
            <v>0.2098145801373974</v>
          </cell>
          <cell r="K18">
            <v>0.15121843719436429</v>
          </cell>
        </row>
        <row r="21">
          <cell r="E21">
            <v>-0.10388671314251108</v>
          </cell>
          <cell r="F21">
            <v>0.294972464390725</v>
          </cell>
          <cell r="K21">
            <v>0.17135555374440398</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40054164736</v>
          </cell>
          <cell r="C3">
            <v>0.76260000000000006</v>
          </cell>
          <cell r="G3">
            <v>-1.5081596198290147E-2</v>
          </cell>
        </row>
        <row r="5">
          <cell r="C5">
            <v>0.22310683206813553</v>
          </cell>
        </row>
        <row r="6">
          <cell r="A6">
            <v>7.4160645687835585</v>
          </cell>
          <cell r="C6">
            <v>0.24717644880577672</v>
          </cell>
          <cell r="K6">
            <v>59.101360743361909</v>
          </cell>
        </row>
        <row r="7">
          <cell r="A7">
            <v>33.239970735269708</v>
          </cell>
          <cell r="C7">
            <v>3.3329867413266136E-2</v>
          </cell>
          <cell r="E7">
            <v>0.66988571428571431</v>
          </cell>
          <cell r="G7">
            <v>3.086239103362391</v>
          </cell>
          <cell r="K7">
            <v>0.13307823511046601</v>
          </cell>
        </row>
        <row r="11">
          <cell r="E11">
            <v>0.32170426665070906</v>
          </cell>
          <cell r="F11">
            <v>0.22266491601394489</v>
          </cell>
          <cell r="K11">
            <v>0.18783764325470584</v>
          </cell>
        </row>
        <row r="13">
          <cell r="E13">
            <v>0.4128213579433091</v>
          </cell>
          <cell r="F13">
            <v>0.40557564446518146</v>
          </cell>
          <cell r="K13">
            <v>0.23654065999100643</v>
          </cell>
        </row>
        <row r="16">
          <cell r="E16">
            <v>0.20392408461441591</v>
          </cell>
          <cell r="F16">
            <v>-8.9867740943607943E-2</v>
          </cell>
          <cell r="K16">
            <v>0.14939558157963603</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5.2608006413389123</v>
          </cell>
          <cell r="AT19">
            <v>27.817065338053098</v>
          </cell>
        </row>
        <row r="22">
          <cell r="AS22">
            <v>9.8692617704524116E-2</v>
          </cell>
          <cell r="AU22">
            <v>4.1293808401863447E-2</v>
          </cell>
        </row>
        <row r="29">
          <cell r="AL29">
            <v>0.13484702713103713</v>
          </cell>
          <cell r="AM29">
            <v>0.14958119976940565</v>
          </cell>
        </row>
        <row r="102">
          <cell r="AT102">
            <v>94299851496</v>
          </cell>
        </row>
        <row r="106">
          <cell r="AL106">
            <v>-1.5961969544716736E-2</v>
          </cell>
          <cell r="AM106">
            <v>0.5293979026746789</v>
          </cell>
          <cell r="AR106">
            <v>0.16904574545107076</v>
          </cell>
        </row>
        <row r="107">
          <cell r="AT107">
            <v>7.2096521728034269E-2</v>
          </cell>
        </row>
        <row r="116">
          <cell r="AN116">
            <v>239.8449969198935</v>
          </cell>
        </row>
        <row r="118">
          <cell r="AN118">
            <v>4.6124643084108241E-2</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7577519586</v>
          </cell>
          <cell r="C3">
            <v>0.81669999999999998</v>
          </cell>
          <cell r="G3">
            <v>2.9056508493482589E-3</v>
          </cell>
        </row>
        <row r="5">
          <cell r="C5">
            <v>0.17714285714285713</v>
          </cell>
        </row>
        <row r="6">
          <cell r="A6">
            <v>6.1857302742857145</v>
          </cell>
          <cell r="C6">
            <v>3.4285714285714287E-2</v>
          </cell>
          <cell r="K6">
            <v>73.400409685445311</v>
          </cell>
        </row>
        <row r="7">
          <cell r="A7">
            <v>34.91944509677419</v>
          </cell>
          <cell r="C7">
            <v>5.5427108466466982E-3</v>
          </cell>
          <cell r="E7">
            <v>-3.6982263564485383E-2</v>
          </cell>
          <cell r="G7">
            <v>0.4680175008669914</v>
          </cell>
          <cell r="K7">
            <v>3.4099882860598951E-2</v>
          </cell>
        </row>
        <row r="11">
          <cell r="E11">
            <v>0.64880934763746589</v>
          </cell>
          <cell r="F11">
            <v>0.15733305116451324</v>
          </cell>
          <cell r="K11">
            <v>0.20023783299779593</v>
          </cell>
        </row>
        <row r="13">
          <cell r="E13">
            <v>-0.31448610587662129</v>
          </cell>
          <cell r="F13">
            <v>-1.9699407755056431</v>
          </cell>
          <cell r="K13">
            <v>0.23512484731396976</v>
          </cell>
        </row>
        <row r="16">
          <cell r="E16">
            <v>-8.6769919045590118</v>
          </cell>
          <cell r="F16">
            <v>-0.76689847318499937</v>
          </cell>
          <cell r="K16">
            <v>0.49050521580814282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1523442702599</v>
          </cell>
          <cell r="C3">
            <v>0.14199999999999999</v>
          </cell>
          <cell r="G3">
            <v>1.0578895622893769E-2</v>
          </cell>
        </row>
        <row r="5">
          <cell r="C5">
            <v>2.4300000000000002E-2</v>
          </cell>
        </row>
        <row r="6">
          <cell r="A6">
            <v>2.6727064957877191</v>
          </cell>
          <cell r="C6">
            <v>1.1251295573240949E-2</v>
          </cell>
          <cell r="K6">
            <v>142.26669401558755</v>
          </cell>
        </row>
        <row r="7">
          <cell r="A7">
            <v>66.864584910419595</v>
          </cell>
          <cell r="C7">
            <v>3.4001935164104935E-2</v>
          </cell>
          <cell r="E7">
            <v>4.3209946799516126E-2</v>
          </cell>
          <cell r="G7">
            <v>0.82391667951744341</v>
          </cell>
          <cell r="K7">
            <v>-3.4956627217558323E-2</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-9.2412727878429246E-3</v>
          </cell>
        </row>
        <row r="5">
          <cell r="C5">
            <v>0.31046931407942241</v>
          </cell>
        </row>
        <row r="6">
          <cell r="A6">
            <v>12.504400409747292</v>
          </cell>
          <cell r="C6">
            <v>0.4007220216606498</v>
          </cell>
          <cell r="K6">
            <v>174.71899901985506</v>
          </cell>
        </row>
        <row r="7">
          <cell r="A7">
            <v>40.275801319767439</v>
          </cell>
          <cell r="C7">
            <v>3.2046480321302202E-2</v>
          </cell>
          <cell r="E7">
            <v>0.34165899533946825</v>
          </cell>
          <cell r="G7">
            <v>0.12543950212621563</v>
          </cell>
          <cell r="K7">
            <v>-7.222281743917236E-2</v>
          </cell>
        </row>
        <row r="11">
          <cell r="E11">
            <v>0.19104170517447683</v>
          </cell>
          <cell r="F11">
            <v>0.13125174843738185</v>
          </cell>
          <cell r="K11">
            <v>0.12082205480047818</v>
          </cell>
        </row>
        <row r="13">
          <cell r="E13">
            <v>0.52187147688838786</v>
          </cell>
          <cell r="F13">
            <v>0.59271057115341885</v>
          </cell>
          <cell r="K13">
            <v>0.24191720998090588</v>
          </cell>
        </row>
        <row r="16">
          <cell r="E16">
            <v>-5.0868188520936108E-4</v>
          </cell>
          <cell r="F16">
            <v>0.26949271757218085</v>
          </cell>
          <cell r="K16">
            <v>9.1072097271658575E-2</v>
          </cell>
        </row>
        <row r="20">
          <cell r="O20">
            <v>6927437827</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26414899632</v>
          </cell>
          <cell r="C3">
            <v>0.374</v>
          </cell>
          <cell r="G3">
            <v>1.3139080717320174E-3</v>
          </cell>
        </row>
        <row r="5">
          <cell r="C5">
            <v>9.8907103825136608E-2</v>
          </cell>
        </row>
        <row r="6">
          <cell r="A6">
            <v>4.8114571278688523</v>
          </cell>
          <cell r="C6">
            <v>0.11967213114754098</v>
          </cell>
          <cell r="K6">
            <v>142.94288804731218</v>
          </cell>
        </row>
        <row r="7">
          <cell r="A7">
            <v>48.646223999999997</v>
          </cell>
          <cell r="C7">
            <v>2.4872326192906885E-2</v>
          </cell>
          <cell r="E7">
            <v>-9.1539833232871209E-2</v>
          </cell>
          <cell r="G7">
            <v>0.41692269368097651</v>
          </cell>
          <cell r="K7">
            <v>-7.9687818392272791E-2</v>
          </cell>
        </row>
        <row r="11">
          <cell r="E11">
            <v>0.52644944076694822</v>
          </cell>
          <cell r="F11">
            <v>2.6187405372062988E-2</v>
          </cell>
          <cell r="K11">
            <v>0.10061896492089584</v>
          </cell>
        </row>
        <row r="13">
          <cell r="E13">
            <v>-3.6905282497093452</v>
          </cell>
          <cell r="F13">
            <v>-1.4827954121098958</v>
          </cell>
          <cell r="K13">
            <v>0.37980107261559742</v>
          </cell>
        </row>
        <row r="16">
          <cell r="E16">
            <v>-2.6731417637364174</v>
          </cell>
          <cell r="F16">
            <v>-4.2348596750369278</v>
          </cell>
          <cell r="K16">
            <v>0.46721560752199448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90042107388</v>
          </cell>
          <cell r="C3">
            <v>0.82330000000000003</v>
          </cell>
          <cell r="G3">
            <v>1.3300999962014468E-4</v>
          </cell>
        </row>
        <row r="5">
          <cell r="C5">
            <v>0.25309999999999999</v>
          </cell>
        </row>
        <row r="6">
          <cell r="A6">
            <v>9.1524809298637937</v>
          </cell>
          <cell r="C6">
            <v>0.43034209955316716</v>
          </cell>
          <cell r="K6">
            <v>121.17262913646941</v>
          </cell>
        </row>
        <row r="7">
          <cell r="A7">
            <v>33.863146817600601</v>
          </cell>
          <cell r="C7">
            <v>4.0625437432703908E-2</v>
          </cell>
          <cell r="E7">
            <v>0.19875386021942301</v>
          </cell>
          <cell r="G7">
            <v>0.45937932397707054</v>
          </cell>
          <cell r="K7">
            <v>-0.13866484833331383</v>
          </cell>
        </row>
        <row r="11">
          <cell r="E11">
            <v>0.40175841488978192</v>
          </cell>
          <cell r="F11">
            <v>0.17132992022859872</v>
          </cell>
          <cell r="K11">
            <v>0.14058681069036041</v>
          </cell>
        </row>
        <row r="13">
          <cell r="E13">
            <v>-6.377321508717908</v>
          </cell>
          <cell r="F13">
            <v>0.40464870575805589</v>
          </cell>
          <cell r="K13">
            <v>0.20717982534687573</v>
          </cell>
        </row>
        <row r="16">
          <cell r="E16">
            <v>0.58375807347350639</v>
          </cell>
          <cell r="F16">
            <v>6.7143816987584648E-2</v>
          </cell>
          <cell r="K16">
            <v>0.1350966472815272</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5609260440</v>
          </cell>
          <cell r="C3">
            <v>0.39770000000000005</v>
          </cell>
          <cell r="G3">
            <v>2.1205532861054772E-2</v>
          </cell>
        </row>
        <row r="5">
          <cell r="C5">
            <v>0.16493055555555555</v>
          </cell>
        </row>
        <row r="6">
          <cell r="A6">
            <v>9.7382993750000004</v>
          </cell>
          <cell r="C6">
            <v>0.18055555555555555</v>
          </cell>
          <cell r="K6">
            <v>28.671301597274041</v>
          </cell>
        </row>
        <row r="7">
          <cell r="A7">
            <v>59.044846736842103</v>
          </cell>
          <cell r="C7">
            <v>1.8540768629384589E-2</v>
          </cell>
          <cell r="E7">
            <v>-0.13184455814335974</v>
          </cell>
          <cell r="G7">
            <v>2.4392957081744378E-2</v>
          </cell>
          <cell r="K7">
            <v>-0.16043040710764145</v>
          </cell>
        </row>
        <row r="11">
          <cell r="E11">
            <v>0.66772262857049669</v>
          </cell>
          <cell r="F11">
            <v>0.40814425655606046</v>
          </cell>
          <cell r="K11">
            <v>0.30806332687495303</v>
          </cell>
        </row>
        <row r="13">
          <cell r="E13">
            <v>1.607729571750764</v>
          </cell>
          <cell r="F13">
            <v>-1.4861697500063968</v>
          </cell>
          <cell r="K13">
            <v>0.20540261623852957</v>
          </cell>
        </row>
        <row r="16">
          <cell r="E16">
            <v>4.6846482705013601</v>
          </cell>
          <cell r="F16">
            <v>0.4220666457002995</v>
          </cell>
          <cell r="K16">
            <v>0.4587406609175872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245292180000</v>
          </cell>
          <cell r="C3">
            <v>0.74519999999999997</v>
          </cell>
          <cell r="G3">
            <v>2.2769976138954179E-2</v>
          </cell>
        </row>
        <row r="5">
          <cell r="C5">
            <v>0.23018270752409725</v>
          </cell>
        </row>
        <row r="6">
          <cell r="A6">
            <v>7.0577522658610272</v>
          </cell>
          <cell r="C6">
            <v>0.31169615882606821</v>
          </cell>
          <cell r="K6">
            <v>206.85559580698586</v>
          </cell>
        </row>
        <row r="7">
          <cell r="A7">
            <v>30.6615225</v>
          </cell>
          <cell r="C7">
            <v>4.4163658213645457E-2</v>
          </cell>
          <cell r="E7">
            <v>4.5424085099178918E-2</v>
          </cell>
          <cell r="G7">
            <v>0.22037808615405804</v>
          </cell>
          <cell r="K7">
            <v>-0.17524980739609319</v>
          </cell>
        </row>
        <row r="11">
          <cell r="E11">
            <v>0.18345160803261362</v>
          </cell>
          <cell r="F11">
            <v>0.10854171982648642</v>
          </cell>
          <cell r="K11">
            <v>0.11653801485515966</v>
          </cell>
        </row>
        <row r="13">
          <cell r="E13">
            <v>-0.85595567867036015</v>
          </cell>
          <cell r="F13">
            <v>37.46153846153846</v>
          </cell>
          <cell r="K13">
            <v>0.14605703649044371</v>
          </cell>
        </row>
        <row r="16">
          <cell r="E16">
            <v>0.194964982017793</v>
          </cell>
          <cell r="F16">
            <v>0.71598289244416291</v>
          </cell>
          <cell r="K16">
            <v>0.24412978293425738</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47919166353</v>
          </cell>
          <cell r="C3">
            <v>0.90450000000000008</v>
          </cell>
          <cell r="G3">
            <v>-4.9560515990859418E-3</v>
          </cell>
        </row>
        <row r="5">
          <cell r="C5">
            <v>0.29597069597069597</v>
          </cell>
        </row>
        <row r="6">
          <cell r="A6">
            <v>8.7764040939560442</v>
          </cell>
          <cell r="C6">
            <v>0.3545787545787546</v>
          </cell>
          <cell r="K6">
            <v>180.26621022663502</v>
          </cell>
        </row>
        <row r="7">
          <cell r="A7">
            <v>29.652949475866336</v>
          </cell>
          <cell r="C7">
            <v>4.0401370627742482E-2</v>
          </cell>
          <cell r="E7">
            <v>0.19607336605528286</v>
          </cell>
          <cell r="G7">
            <v>2.2097844112769485</v>
          </cell>
          <cell r="K7">
            <v>-0.19527605809278592</v>
          </cell>
        </row>
        <row r="11">
          <cell r="E11">
            <v>0.14102681014043417</v>
          </cell>
          <cell r="F11">
            <v>9.0909090909090828E-2</v>
          </cell>
          <cell r="K11">
            <v>0.10226617235929755</v>
          </cell>
        </row>
        <row r="13">
          <cell r="E13">
            <v>0.65593561368209263</v>
          </cell>
          <cell r="F13">
            <v>0.96354799513973277</v>
          </cell>
          <cell r="K13">
            <v>0.30838355178546095</v>
          </cell>
        </row>
        <row r="16">
          <cell r="E16">
            <v>0.36095239236513921</v>
          </cell>
          <cell r="F16">
            <v>-5.8553082422645231E-2</v>
          </cell>
          <cell r="K16">
            <v>8.0254337877672374E-2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11535219290</v>
          </cell>
          <cell r="C3">
            <v>0.72939999999999994</v>
          </cell>
          <cell r="G3">
            <v>7.03151046995453E-2</v>
          </cell>
        </row>
        <row r="5">
          <cell r="C5">
            <v>-0.1933</v>
          </cell>
        </row>
        <row r="6">
          <cell r="A6">
            <v>9.250376335204491</v>
          </cell>
          <cell r="C6">
            <v>7.2207078346414585E-2</v>
          </cell>
          <cell r="K6">
            <v>92.920061226348636</v>
          </cell>
        </row>
        <row r="7">
          <cell r="A7">
            <v>105.44076133455211</v>
          </cell>
          <cell r="C7">
            <v>1.443103029601105E-2</v>
          </cell>
          <cell r="E7">
            <v>-0.12168369635647709</v>
          </cell>
          <cell r="G7">
            <v>1.4364682079942097</v>
          </cell>
          <cell r="K7">
            <v>-0.1974428983732196</v>
          </cell>
        </row>
        <row r="11">
          <cell r="E11">
            <v>0.23958862396129743</v>
          </cell>
          <cell r="F11">
            <v>0.16652276122579379</v>
          </cell>
          <cell r="K11">
            <v>0.19305553872307554</v>
          </cell>
        </row>
        <row r="13">
          <cell r="E13">
            <v>0.15851516816451472</v>
          </cell>
          <cell r="F13">
            <v>-1.463243295887128</v>
          </cell>
          <cell r="K13">
            <v>0.28480832270702783</v>
          </cell>
        </row>
        <row r="16">
          <cell r="E16">
            <v>9.3476623784123003</v>
          </cell>
          <cell r="F16">
            <v>4.3065680150403303</v>
          </cell>
          <cell r="K16">
            <v>0.43403807693996016</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11236767811</v>
          </cell>
          <cell r="C3">
            <v>0.84150000000000003</v>
          </cell>
          <cell r="G3">
            <v>2.3405272629826611E-3</v>
          </cell>
        </row>
        <row r="5">
          <cell r="C5">
            <v>0.26278240190249702</v>
          </cell>
        </row>
        <row r="6">
          <cell r="A6">
            <v>6.6805991741973845</v>
          </cell>
          <cell r="C6">
            <v>0.232461355529132</v>
          </cell>
          <cell r="K6">
            <v>148.71440235388911</v>
          </cell>
        </row>
        <row r="7">
          <cell r="A7">
            <v>25.422551608597285</v>
          </cell>
          <cell r="C7">
            <v>3.4796482990174335E-2</v>
          </cell>
          <cell r="E7">
            <v>0.22348060333568992</v>
          </cell>
          <cell r="G7">
            <v>2.0615845054152138E-2</v>
          </cell>
          <cell r="K7">
            <v>-0.20290291925878157</v>
          </cell>
        </row>
        <row r="11">
          <cell r="E11">
            <v>0.30287705442983759</v>
          </cell>
          <cell r="F11">
            <v>0.22307881368626648</v>
          </cell>
          <cell r="K11">
            <v>0.14229665148783394</v>
          </cell>
        </row>
        <row r="13">
          <cell r="E13">
            <v>0.43595121453357821</v>
          </cell>
          <cell r="F13">
            <v>0.57077924154817716</v>
          </cell>
          <cell r="K13">
            <v>0.20343140630473208</v>
          </cell>
        </row>
        <row r="16">
          <cell r="E16">
            <v>0.19136890821556141</v>
          </cell>
          <cell r="F16">
            <v>0.69898997262201501</v>
          </cell>
          <cell r="K16">
            <v>0.2801086296607278</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21744237000</v>
          </cell>
          <cell r="C3">
            <v>0.86549999999999994</v>
          </cell>
          <cell r="G3">
            <v>-3.1249490426269011E-2</v>
          </cell>
        </row>
        <row r="5">
          <cell r="C5">
            <v>0.50100468854655056</v>
          </cell>
        </row>
        <row r="6">
          <cell r="A6">
            <v>14.564123911587409</v>
          </cell>
          <cell r="C6">
            <v>0.59142665773610181</v>
          </cell>
          <cell r="K6">
            <v>167.98875957453262</v>
          </cell>
        </row>
        <row r="7">
          <cell r="A7">
            <v>29.069835561497325</v>
          </cell>
          <cell r="C7">
            <v>4.0608460991296225E-2</v>
          </cell>
          <cell r="E7">
            <v>0.42714256553815649</v>
          </cell>
          <cell r="K7">
            <v>-0.21120928029988906</v>
          </cell>
        </row>
        <row r="11">
          <cell r="E11">
            <v>7.3309550639662158E-2</v>
          </cell>
          <cell r="F11">
            <v>4.7792827566846885E-2</v>
          </cell>
          <cell r="K11">
            <v>5.4006805394709631E-2</v>
          </cell>
        </row>
        <row r="13">
          <cell r="E13">
            <v>-0.14147012728871222</v>
          </cell>
          <cell r="F13">
            <v>0.11012169783318493</v>
          </cell>
          <cell r="K13">
            <v>7.2453831410281916E-2</v>
          </cell>
        </row>
        <row r="16">
          <cell r="E16">
            <v>0.14218411152616506</v>
          </cell>
          <cell r="F16">
            <v>2.5143603114365476E-2</v>
          </cell>
          <cell r="K16">
            <v>6.2233150183425325E-2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29486711800</v>
          </cell>
          <cell r="C3">
            <v>0.77810000000000001</v>
          </cell>
          <cell r="G3">
            <v>1.742192825466532E-2</v>
          </cell>
        </row>
        <row r="5">
          <cell r="C5">
            <v>0.19083969465648856</v>
          </cell>
        </row>
        <row r="6">
          <cell r="A6">
            <v>14.068087690839695</v>
          </cell>
          <cell r="C6">
            <v>0.17318702290076335</v>
          </cell>
          <cell r="K6">
            <v>154.06640069739305</v>
          </cell>
        </row>
        <row r="7">
          <cell r="A7">
            <v>73.716779500000001</v>
          </cell>
          <cell r="C7">
            <v>1.2310630037765011E-2</v>
          </cell>
          <cell r="E7">
            <v>-0.10997716475078907</v>
          </cell>
          <cell r="G7">
            <v>2.0203401444266675</v>
          </cell>
          <cell r="K7">
            <v>-0.22501810514389819</v>
          </cell>
        </row>
        <row r="11">
          <cell r="E11">
            <v>0.48219985223833262</v>
          </cell>
          <cell r="F11">
            <v>0.2962275819418676</v>
          </cell>
          <cell r="K11">
            <v>0.25695635792189347</v>
          </cell>
        </row>
        <row r="13">
          <cell r="E13">
            <v>-0.48242022353296876</v>
          </cell>
          <cell r="F13">
            <v>-2.9801980198019802</v>
          </cell>
          <cell r="K13">
            <v>0.26716854821428215</v>
          </cell>
        </row>
        <row r="16">
          <cell r="E16">
            <v>0.4448807676473383</v>
          </cell>
          <cell r="F16">
            <v>-5.479452054794498E-3</v>
          </cell>
          <cell r="K16">
            <v>0.43503953760959252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224185985118</v>
          </cell>
          <cell r="C3">
            <v>0.32340000000000002</v>
          </cell>
          <cell r="G3">
            <v>-3.3927700753477951E-3</v>
          </cell>
        </row>
        <row r="5">
          <cell r="C5">
            <v>0.116603523964159</v>
          </cell>
        </row>
        <row r="6">
          <cell r="A6">
            <v>3.3704068963557638</v>
          </cell>
          <cell r="C6">
            <v>0.15039990378254856</v>
          </cell>
          <cell r="K6">
            <v>257.63328316448258</v>
          </cell>
        </row>
        <row r="7">
          <cell r="A7">
            <v>28.904845940948942</v>
          </cell>
          <cell r="C7">
            <v>4.4623663672527999E-2</v>
          </cell>
          <cell r="E7">
            <v>0.22316603590014153</v>
          </cell>
          <cell r="G7">
            <v>0.1190174398162442</v>
          </cell>
          <cell r="K7">
            <v>-0.23603094871606156</v>
          </cell>
        </row>
        <row r="11">
          <cell r="E11">
            <v>4.087131107332076E-2</v>
          </cell>
          <cell r="F11">
            <v>3.7501007030771083E-2</v>
          </cell>
          <cell r="K11">
            <v>5.8853839045527101E-2</v>
          </cell>
        </row>
        <row r="13">
          <cell r="E13">
            <v>-8.1603345795344673E-4</v>
          </cell>
          <cell r="F13">
            <v>0.1287107128704601</v>
          </cell>
          <cell r="K13">
            <v>9.7884182313340201E-2</v>
          </cell>
        </row>
        <row r="16">
          <cell r="E16">
            <v>1.9575498450259188E-2</v>
          </cell>
          <cell r="F16">
            <v>0.1075542427798617</v>
          </cell>
          <cell r="K16">
            <v>7.5746794606484966E-2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57320738860</v>
          </cell>
          <cell r="C3">
            <v>0.69689999999999996</v>
          </cell>
          <cell r="G3">
            <v>6.744964027253479E-3</v>
          </cell>
        </row>
        <row r="5">
          <cell r="C5">
            <v>0.29143601432758059</v>
          </cell>
        </row>
        <row r="6">
          <cell r="A6">
            <v>9.3325852914360148</v>
          </cell>
          <cell r="C6">
            <v>0.36063171605340277</v>
          </cell>
          <cell r="K6">
            <v>404.44753545152514</v>
          </cell>
        </row>
        <row r="7">
          <cell r="A7">
            <v>32.022759139664807</v>
          </cell>
          <cell r="C7">
            <v>3.8642209504834005E-2</v>
          </cell>
          <cell r="E7">
            <v>5.2601230138390569E-2</v>
          </cell>
          <cell r="G7">
            <v>0.39807355830382363</v>
          </cell>
          <cell r="K7">
            <v>-0.24627742181974444</v>
          </cell>
        </row>
        <row r="11">
          <cell r="E11">
            <v>-7.0268960503998112E-2</v>
          </cell>
          <cell r="F11">
            <v>0.14337838340965781</v>
          </cell>
          <cell r="K11">
            <v>0.19028283523744149</v>
          </cell>
        </row>
        <row r="13">
          <cell r="E13">
            <v>2.9429984383133783</v>
          </cell>
          <cell r="F13">
            <v>-0.60613461834664562</v>
          </cell>
          <cell r="K13">
            <v>0.17248984790364025</v>
          </cell>
        </row>
        <row r="16">
          <cell r="E16">
            <v>-0.61951367109514288</v>
          </cell>
          <cell r="F16">
            <v>1.7271041202689608</v>
          </cell>
          <cell r="K16">
            <v>0.15021137891648018</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8450010825</v>
          </cell>
          <cell r="C3">
            <v>0.88519999999999999</v>
          </cell>
          <cell r="G3">
            <v>1.4503181853365188E-2</v>
          </cell>
        </row>
        <row r="5">
          <cell r="C5">
            <v>6.7039106145251395E-2</v>
          </cell>
        </row>
        <row r="6">
          <cell r="A6">
            <v>11.801691096368716</v>
          </cell>
          <cell r="C6">
            <v>0.15363128491620112</v>
          </cell>
          <cell r="K6">
            <v>127.35135766204384</v>
          </cell>
        </row>
        <row r="7">
          <cell r="A7">
            <v>176.0418921875</v>
          </cell>
          <cell r="C7">
            <v>1.301773480272435E-2</v>
          </cell>
          <cell r="E7">
            <v>-6.949560083176913E-2</v>
          </cell>
          <cell r="G7">
            <v>9.6148940182126733E-2</v>
          </cell>
          <cell r="K7">
            <v>-0.27240268718480354</v>
          </cell>
        </row>
        <row r="11">
          <cell r="E11">
            <v>0.6843387960408891</v>
          </cell>
          <cell r="F11">
            <v>0.37949902606598096</v>
          </cell>
          <cell r="K11">
            <v>0.33046877502397953</v>
          </cell>
        </row>
        <row r="13">
          <cell r="E13">
            <v>5.8571936826148141E-2</v>
          </cell>
          <cell r="F13">
            <v>-1.3507054293584282</v>
          </cell>
          <cell r="K13">
            <v>0.48257815567108542</v>
          </cell>
        </row>
        <row r="16">
          <cell r="E16">
            <v>1.3309608540925266</v>
          </cell>
          <cell r="F16">
            <v>8.8787606645711712</v>
          </cell>
          <cell r="K16">
            <v>0.51337635799317205</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50997047679</v>
          </cell>
          <cell r="C3">
            <v>0.88290000000000013</v>
          </cell>
          <cell r="G3">
            <v>0</v>
          </cell>
        </row>
        <row r="5">
          <cell r="C5">
            <v>0.13698630136986301</v>
          </cell>
        </row>
        <row r="6">
          <cell r="A6">
            <v>4.4496158868336098</v>
          </cell>
          <cell r="C6">
            <v>0.17363231829683273</v>
          </cell>
          <cell r="K6">
            <v>1739.4649893029377</v>
          </cell>
        </row>
        <row r="7">
          <cell r="A7">
            <v>32.482195973885354</v>
          </cell>
          <cell r="C7">
            <v>3.9021866766210063E-2</v>
          </cell>
          <cell r="E7">
            <v>0.18188720173535791</v>
          </cell>
          <cell r="G7">
            <v>1.4665596575708935</v>
          </cell>
          <cell r="K7">
            <v>-0.28618298651827656</v>
          </cell>
        </row>
        <row r="11">
          <cell r="E11">
            <v>0.39088640255636609</v>
          </cell>
          <cell r="F11">
            <v>0.2773504543989509</v>
          </cell>
          <cell r="K11">
            <v>0.12303100964447826</v>
          </cell>
        </row>
        <row r="13">
          <cell r="E13">
            <v>0.77164462116597909</v>
          </cell>
          <cell r="F13">
            <v>1.2631139525443742</v>
          </cell>
          <cell r="K13">
            <v>0.16241557047206961</v>
          </cell>
        </row>
        <row r="16">
          <cell r="E16">
            <v>9.5831403051343411E-2</v>
          </cell>
          <cell r="F16">
            <v>0.11032266794686829</v>
          </cell>
          <cell r="K16">
            <v>0.11593512684977303</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2781375408260</v>
          </cell>
          <cell r="C3">
            <v>0.69440000000000002</v>
          </cell>
          <cell r="G3">
            <v>-6.4639118500275927E-3</v>
          </cell>
        </row>
        <row r="5">
          <cell r="C5">
            <v>0.34122734761120266</v>
          </cell>
        </row>
        <row r="6">
          <cell r="A6">
            <v>11.45541766169687</v>
          </cell>
          <cell r="C6">
            <v>0.27718286655683688</v>
          </cell>
          <cell r="K6">
            <v>254.83446882885778</v>
          </cell>
        </row>
        <row r="7">
          <cell r="A7">
            <v>33.571217963307184</v>
          </cell>
          <cell r="C7">
            <v>2.4196661766741581E-2</v>
          </cell>
          <cell r="E7">
            <v>0.23037065386993258</v>
          </cell>
          <cell r="G7">
            <v>0.38506392888534485</v>
          </cell>
          <cell r="K7">
            <v>-0.31904318512984586</v>
          </cell>
        </row>
        <row r="11">
          <cell r="E11">
            <v>6.8820295556564215E-2</v>
          </cell>
          <cell r="F11">
            <v>0.14574239671566436</v>
          </cell>
          <cell r="K11">
            <v>0.13752958907911056</v>
          </cell>
        </row>
        <row r="13">
          <cell r="E13">
            <v>-5.1829855096373612E-3</v>
          </cell>
          <cell r="F13">
            <v>0.14495377344149474</v>
          </cell>
          <cell r="K13">
            <v>0.14455762134231004</v>
          </cell>
        </row>
        <row r="16">
          <cell r="E16">
            <v>-8.7717974640807661E-2</v>
          </cell>
          <cell r="F16">
            <v>0.10202309300346113</v>
          </cell>
          <cell r="K16">
            <v>0.19690069460047233</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7096171200</v>
          </cell>
          <cell r="C3">
            <v>0.67949999999999999</v>
          </cell>
          <cell r="G3">
            <v>1.4993830192325086E-2</v>
          </cell>
        </row>
        <row r="5">
          <cell r="C5">
            <v>-0.18506493506493507</v>
          </cell>
        </row>
        <row r="6">
          <cell r="A6">
            <v>11.519758441558441</v>
          </cell>
          <cell r="C6">
            <v>-0.11363636363636363</v>
          </cell>
          <cell r="K6">
            <v>15.266881709851424</v>
          </cell>
        </row>
        <row r="7">
          <cell r="C7">
            <v>-9.8644745211333117E-3</v>
          </cell>
          <cell r="E7">
            <v>-0.19354294739776087</v>
          </cell>
          <cell r="G7">
            <v>1.582816287982463E-2</v>
          </cell>
          <cell r="K7">
            <v>-0.36387992875619068</v>
          </cell>
        </row>
        <row r="11">
          <cell r="E11">
            <v>1.061430964018379</v>
          </cell>
          <cell r="F11">
            <v>0.45909673384985994</v>
          </cell>
          <cell r="K11">
            <v>0.34877235464257755</v>
          </cell>
        </row>
        <row r="13">
          <cell r="E13">
            <v>0.39681520909181445</v>
          </cell>
          <cell r="F13">
            <v>-0.6989526721911492</v>
          </cell>
          <cell r="K13">
            <v>0.7171001291015936</v>
          </cell>
        </row>
        <row r="16">
          <cell r="E16">
            <v>0.98561618504043258</v>
          </cell>
          <cell r="F16">
            <v>-0.64761612307258609</v>
          </cell>
          <cell r="K16">
            <v>0.35569067897657369</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7320161788</v>
          </cell>
          <cell r="C3">
            <v>0.72340000000000004</v>
          </cell>
          <cell r="G3">
            <v>1.6493704082504335E-2</v>
          </cell>
        </row>
        <row r="5">
          <cell r="C5">
            <v>0.24069767441860465</v>
          </cell>
        </row>
        <row r="6">
          <cell r="A6">
            <v>8.5118160325581389</v>
          </cell>
          <cell r="C6">
            <v>0.2744186046511628</v>
          </cell>
          <cell r="K6">
            <v>7.3136372819476341</v>
          </cell>
        </row>
        <row r="7">
          <cell r="A7">
            <v>35.36310042512077</v>
          </cell>
          <cell r="C7">
            <v>3.2239724590087164E-2</v>
          </cell>
          <cell r="E7">
            <v>1.2622699820981074E-2</v>
          </cell>
          <cell r="G7">
            <v>0.40587241656313655</v>
          </cell>
          <cell r="K7">
            <v>-0.36568627216412541</v>
          </cell>
        </row>
        <row r="11">
          <cell r="E11">
            <v>0.13680319866102564</v>
          </cell>
          <cell r="F11">
            <v>9.9114573748031898E-2</v>
          </cell>
          <cell r="K11">
            <v>6.138097024210358E-2</v>
          </cell>
        </row>
        <row r="13">
          <cell r="E13">
            <v>-1.1542911549540211</v>
          </cell>
          <cell r="F13">
            <v>4.3897828464302453</v>
          </cell>
          <cell r="K13">
            <v>7.6532863096818005E-2</v>
          </cell>
        </row>
        <row r="16">
          <cell r="E16">
            <v>1.0456121733265893</v>
          </cell>
          <cell r="F16">
            <v>0.29678960446416958</v>
          </cell>
          <cell r="K16">
            <v>9.9080943462007909E-2</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12426621300</v>
          </cell>
          <cell r="C3">
            <v>0.68319999999999992</v>
          </cell>
          <cell r="G3">
            <v>1.6070055488801211E-2</v>
          </cell>
        </row>
        <row r="5">
          <cell r="C5">
            <v>0.12459621596677434</v>
          </cell>
        </row>
        <row r="6">
          <cell r="A6">
            <v>5.7344814490078448</v>
          </cell>
          <cell r="C6">
            <v>0.15413013382556529</v>
          </cell>
          <cell r="K6">
            <v>20.701835705107257</v>
          </cell>
        </row>
        <row r="7">
          <cell r="A7">
            <v>46.024523333333335</v>
          </cell>
          <cell r="C7">
            <v>2.6877780527519577E-2</v>
          </cell>
          <cell r="E7">
            <v>-0.1084036544227632</v>
          </cell>
          <cell r="G7">
            <v>0.81047909211737046</v>
          </cell>
          <cell r="K7">
            <v>-0.3669163392933561</v>
          </cell>
        </row>
        <row r="11">
          <cell r="E11">
            <v>0.25258120926479877</v>
          </cell>
          <cell r="F11">
            <v>0.55784515579889349</v>
          </cell>
          <cell r="K11">
            <v>0.19842424476926182</v>
          </cell>
        </row>
        <row r="13">
          <cell r="E13">
            <v>0.72934640363344827</v>
          </cell>
          <cell r="F13">
            <v>-1.2931398754915522</v>
          </cell>
          <cell r="K13">
            <v>0.33681947739079388</v>
          </cell>
        </row>
        <row r="16">
          <cell r="E16">
            <v>-0.2400333796214803</v>
          </cell>
          <cell r="F16">
            <v>-3.8652557712599402</v>
          </cell>
          <cell r="K16">
            <v>0.16088929284288567</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94091826000</v>
          </cell>
          <cell r="C3">
            <v>0.7229000000000001</v>
          </cell>
          <cell r="G3">
            <v>1.0493536219034705E-2</v>
          </cell>
        </row>
        <row r="5">
          <cell r="C5">
            <v>0.2221542975913926</v>
          </cell>
        </row>
        <row r="6">
          <cell r="A6">
            <v>11.504074581244652</v>
          </cell>
          <cell r="C6">
            <v>0.26849248074336718</v>
          </cell>
          <cell r="K6">
            <v>187.27615551066589</v>
          </cell>
        </row>
        <row r="7">
          <cell r="A7">
            <v>51.784164006604293</v>
          </cell>
          <cell r="C7">
            <v>2.3338902998864111E-2</v>
          </cell>
          <cell r="E7">
            <v>7.227364335298947E-2</v>
          </cell>
          <cell r="G7">
            <v>1.2987302676733012</v>
          </cell>
          <cell r="K7">
            <v>-0.37244100425351556</v>
          </cell>
        </row>
        <row r="11">
          <cell r="E11">
            <v>0.25287648823048259</v>
          </cell>
          <cell r="F11">
            <v>0.18661772599997106</v>
          </cell>
          <cell r="K11">
            <v>0.18185979418114906</v>
          </cell>
        </row>
        <row r="13">
          <cell r="E13">
            <v>-2.6468164794007492</v>
          </cell>
          <cell r="F13">
            <v>3.1323629747555151</v>
          </cell>
          <cell r="K13">
            <v>0.82720392844907631</v>
          </cell>
        </row>
        <row r="16">
          <cell r="E16">
            <v>1.1785961828226998E-2</v>
          </cell>
          <cell r="F16">
            <v>0.21123919772578925</v>
          </cell>
          <cell r="K16">
            <v>0.23300866928483668</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5619163335.2999992</v>
          </cell>
          <cell r="C3">
            <v>0.34970000000000001</v>
          </cell>
          <cell r="G3">
            <v>5.4443141429305618E-5</v>
          </cell>
        </row>
        <row r="5">
          <cell r="C5">
            <v>8.3003952569169967E-2</v>
          </cell>
        </row>
        <row r="6">
          <cell r="A6">
            <v>5.0342562582345183</v>
          </cell>
          <cell r="C6">
            <v>0.21607378129117258</v>
          </cell>
          <cell r="K6">
            <v>57.388537930331886</v>
          </cell>
        </row>
        <row r="7">
          <cell r="A7">
            <v>60.650801587301579</v>
          </cell>
          <cell r="C7">
            <v>4.2920695770649601E-2</v>
          </cell>
          <cell r="E7">
            <v>0.13323078533758653</v>
          </cell>
          <cell r="G7">
            <v>0.62888946374564703</v>
          </cell>
          <cell r="K7">
            <v>-0.37763216646424591</v>
          </cell>
        </row>
        <row r="11">
          <cell r="E11">
            <v>0.15857746306962661</v>
          </cell>
          <cell r="F11">
            <v>0.14091315934143944</v>
          </cell>
          <cell r="K11">
            <v>5.8278244664883606E-2</v>
          </cell>
        </row>
        <row r="13">
          <cell r="E13">
            <v>-0.58843597521671398</v>
          </cell>
          <cell r="F13">
            <v>0.64015384565815925</v>
          </cell>
          <cell r="K13">
            <v>5.4362608843136928E-2</v>
          </cell>
        </row>
        <row r="16">
          <cell r="E16">
            <v>0.13198153078126262</v>
          </cell>
          <cell r="F16">
            <v>9.5388620849660155E-2</v>
          </cell>
          <cell r="K16">
            <v>3.761235102698518E-2</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28034815328</v>
          </cell>
          <cell r="C3">
            <v>0.78900000000000003</v>
          </cell>
          <cell r="G3">
            <v>-3.1382811440451575E-2</v>
          </cell>
        </row>
        <row r="5">
          <cell r="C5">
            <v>0.34699940582293526</v>
          </cell>
        </row>
        <row r="6">
          <cell r="A6">
            <v>16.657644282828283</v>
          </cell>
          <cell r="C6">
            <v>0.42424242424242425</v>
          </cell>
          <cell r="K6">
            <v>679.86122361786545</v>
          </cell>
        </row>
        <row r="7">
          <cell r="A7">
            <v>48.004820767123284</v>
          </cell>
          <cell r="C7">
            <v>2.5468332558869638E-2</v>
          </cell>
          <cell r="E7">
            <v>0.36551899819483757</v>
          </cell>
          <cell r="K7">
            <v>-0.40068122637023829</v>
          </cell>
        </row>
        <row r="11">
          <cell r="E11">
            <v>9.9491648511256248E-2</v>
          </cell>
          <cell r="F11">
            <v>0.11162483487450459</v>
          </cell>
          <cell r="K11">
            <v>0.10384136384098067</v>
          </cell>
        </row>
        <row r="13">
          <cell r="E13">
            <v>0.14399999999999991</v>
          </cell>
          <cell r="F13">
            <v>0.36130536130536139</v>
          </cell>
          <cell r="K13">
            <v>0.20996584419100528</v>
          </cell>
        </row>
        <row r="16">
          <cell r="E16">
            <v>5.3418803418803451E-2</v>
          </cell>
          <cell r="F16">
            <v>0.44827586206896552</v>
          </cell>
          <cell r="K16">
            <v>0.21919470689918649</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12.690822574971815</v>
          </cell>
          <cell r="Y19">
            <v>40.250630359952325</v>
          </cell>
        </row>
        <row r="22">
          <cell r="X22">
            <v>4.3595068240837073E-2</v>
          </cell>
          <cell r="Z22">
            <v>2.8684986691157578E-2</v>
          </cell>
        </row>
        <row r="29">
          <cell r="Q29">
            <v>0.43163740057031363</v>
          </cell>
          <cell r="R29">
            <v>-0.12045287766013213</v>
          </cell>
        </row>
        <row r="102">
          <cell r="Y102">
            <v>33770278872</v>
          </cell>
        </row>
        <row r="106">
          <cell r="Q106">
            <v>-0.11608249746421728</v>
          </cell>
          <cell r="R106">
            <v>0.2351141144970037</v>
          </cell>
          <cell r="W106">
            <v>0.10454258013987135</v>
          </cell>
        </row>
        <row r="107">
          <cell r="Y107">
            <v>6.15826184091397E-2</v>
          </cell>
        </row>
        <row r="116">
          <cell r="S116">
            <v>139.36422723984677</v>
          </cell>
        </row>
        <row r="118">
          <cell r="S118">
            <v>-0.40166483238946082</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143278600000</v>
          </cell>
          <cell r="C3">
            <v>0.78500000000000003</v>
          </cell>
          <cell r="G3">
            <v>3.6642913339327934E-3</v>
          </cell>
        </row>
        <row r="5">
          <cell r="C5">
            <v>0.240371697268249</v>
          </cell>
        </row>
        <row r="6">
          <cell r="A6">
            <v>16.041043439319303</v>
          </cell>
          <cell r="C6">
            <v>0.30306762203313925</v>
          </cell>
          <cell r="K6">
            <v>408.85666566392661</v>
          </cell>
        </row>
        <row r="7">
          <cell r="A7">
            <v>66.734326967862131</v>
          </cell>
          <cell r="C7">
            <v>1.8893261101099536E-2</v>
          </cell>
          <cell r="E7">
            <v>4.1611950098489822E-2</v>
          </cell>
          <cell r="G7">
            <v>0.31937626335547215</v>
          </cell>
          <cell r="K7">
            <v>-0.41501650308486437</v>
          </cell>
        </row>
        <row r="11">
          <cell r="E11">
            <v>0.22879918588873815</v>
          </cell>
          <cell r="F11">
            <v>0.23285024154589373</v>
          </cell>
          <cell r="K11">
            <v>0.21087846046823625</v>
          </cell>
        </row>
        <row r="13">
          <cell r="E13">
            <v>0.41304347826086962</v>
          </cell>
          <cell r="F13">
            <v>5.6061538461538465</v>
          </cell>
          <cell r="K13">
            <v>0.20135699604116913</v>
          </cell>
        </row>
        <row r="16">
          <cell r="E16">
            <v>0.20745729068383589</v>
          </cell>
          <cell r="F16">
            <v>0.23326162774222281</v>
          </cell>
          <cell r="K16">
            <v>0.2627084594511524</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17.370934821911078</v>
          </cell>
          <cell r="AO19">
            <v>50.985634938716657</v>
          </cell>
        </row>
        <row r="22">
          <cell r="AN22">
            <v>0.22256073881139135</v>
          </cell>
          <cell r="AP22">
            <v>2.2455679695169116E-2</v>
          </cell>
        </row>
        <row r="29">
          <cell r="AG29">
            <v>0.43733280961120413</v>
          </cell>
          <cell r="AH29">
            <v>0.6337790593578907</v>
          </cell>
        </row>
        <row r="102">
          <cell r="AO102">
            <v>70717075660</v>
          </cell>
        </row>
        <row r="106">
          <cell r="AG106">
            <v>0.38089936045643236</v>
          </cell>
          <cell r="AH106">
            <v>0.41953142948066424</v>
          </cell>
          <cell r="AM106">
            <v>0.20120333993094985</v>
          </cell>
        </row>
        <row r="107">
          <cell r="AO107">
            <v>0.115406599904499</v>
          </cell>
        </row>
        <row r="116">
          <cell r="AI116">
            <v>147.71248010986605</v>
          </cell>
        </row>
        <row r="118">
          <cell r="AI118">
            <v>-0.43172207859859946</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79781942929</v>
          </cell>
          <cell r="C3">
            <v>0.49920000000000003</v>
          </cell>
          <cell r="G3">
            <v>1.9377476593633036E-3</v>
          </cell>
        </row>
        <row r="5">
          <cell r="C5">
            <v>7.8328981723237601E-2</v>
          </cell>
        </row>
        <row r="6">
          <cell r="A6">
            <v>5.6299444590360599</v>
          </cell>
          <cell r="C6">
            <v>0.13188906922588384</v>
          </cell>
          <cell r="K6">
            <v>862.49729924133294</v>
          </cell>
        </row>
        <row r="7">
          <cell r="A7">
            <v>71.875624260360354</v>
          </cell>
          <cell r="C7">
            <v>2.3426353525424558E-2</v>
          </cell>
          <cell r="E7">
            <v>0.14874678663239074</v>
          </cell>
          <cell r="G7">
            <v>2.4547069271758435</v>
          </cell>
          <cell r="K7">
            <v>-0.45341683719607795</v>
          </cell>
        </row>
        <row r="11">
          <cell r="E11">
            <v>0.49050649071230712</v>
          </cell>
          <cell r="F11">
            <v>0.34487994685394319</v>
          </cell>
          <cell r="K11">
            <v>0.2448617700598314</v>
          </cell>
        </row>
        <row r="13">
          <cell r="E13">
            <v>4.7860366849130891</v>
          </cell>
          <cell r="F13">
            <v>1.3029045643153525</v>
          </cell>
          <cell r="K13">
            <v>0.39102590119076941</v>
          </cell>
        </row>
        <row r="16">
          <cell r="E16">
            <v>5.0596749644838095</v>
          </cell>
          <cell r="F16">
            <v>-0.30348558197154873</v>
          </cell>
          <cell r="K16">
            <v>0.18046314543176792</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81489764290</v>
          </cell>
          <cell r="C3">
            <v>0.78790000000000004</v>
          </cell>
          <cell r="G3">
            <v>-3.7867333260128381E-4</v>
          </cell>
        </row>
        <row r="5">
          <cell r="C5">
            <v>0.29557157569515963</v>
          </cell>
        </row>
        <row r="6">
          <cell r="A6">
            <v>13.987257859594919</v>
          </cell>
          <cell r="C6">
            <v>0.31616889804325438</v>
          </cell>
          <cell r="K6">
            <v>286.98465522804889</v>
          </cell>
        </row>
        <row r="7">
          <cell r="A7">
            <v>47.322743490127756</v>
          </cell>
          <cell r="C7">
            <v>2.2604065873166854E-2</v>
          </cell>
          <cell r="E7">
            <v>0.12720331615853636</v>
          </cell>
          <cell r="G7">
            <v>0.11486627818118393</v>
          </cell>
          <cell r="K7">
            <v>-0.46451093383828312</v>
          </cell>
        </row>
        <row r="11">
          <cell r="E11">
            <v>0.20868428257218441</v>
          </cell>
          <cell r="F11">
            <v>0.14650238057660459</v>
          </cell>
          <cell r="K11">
            <v>0.13095414419752105</v>
          </cell>
        </row>
        <row r="13">
          <cell r="E13">
            <v>0.29976660558984891</v>
          </cell>
          <cell r="F13">
            <v>0.74894423488260142</v>
          </cell>
          <cell r="K13">
            <v>0.27720106841604425</v>
          </cell>
        </row>
        <row r="16">
          <cell r="E16">
            <v>0.14392307114859682</v>
          </cell>
          <cell r="F16">
            <v>0.1485220132862124</v>
          </cell>
          <cell r="K16">
            <v>0.1787915276390982</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58247121240</v>
          </cell>
          <cell r="C3">
            <v>0.7369</v>
          </cell>
          <cell r="G3">
            <v>1.3695917662005161E-2</v>
          </cell>
        </row>
        <row r="5">
          <cell r="C5">
            <v>0.22613561553653719</v>
          </cell>
        </row>
        <row r="6">
          <cell r="A6">
            <v>19.172850967741937</v>
          </cell>
          <cell r="C6">
            <v>0.22448979591836735</v>
          </cell>
          <cell r="K6">
            <v>124.79864792993715</v>
          </cell>
        </row>
        <row r="7">
          <cell r="A7">
            <v>84.78474707423581</v>
          </cell>
          <cell r="C7">
            <v>1.1708733161075962E-2</v>
          </cell>
          <cell r="E7">
            <v>-5.7340271129913842E-2</v>
          </cell>
          <cell r="G7">
            <v>0.48604131650390153</v>
          </cell>
          <cell r="K7">
            <v>-0.48547248843563329</v>
          </cell>
        </row>
        <row r="11">
          <cell r="E11">
            <v>0.54398268386339432</v>
          </cell>
          <cell r="F11">
            <v>0.35550205333128693</v>
          </cell>
          <cell r="K11">
            <v>0.27178118380727961</v>
          </cell>
        </row>
        <row r="13">
          <cell r="E13">
            <v>-0.21957649423769809</v>
          </cell>
          <cell r="F13">
            <v>-4.7490791017490244</v>
          </cell>
          <cell r="K13">
            <v>0.30334321777111894</v>
          </cell>
        </row>
        <row r="16">
          <cell r="E16">
            <v>0.52321299849987346</v>
          </cell>
          <cell r="F16">
            <v>-3.0788798647083504E-2</v>
          </cell>
          <cell r="K16">
            <v>0.34233880689870111</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34629677110</v>
          </cell>
          <cell r="C3">
            <v>0.81740000000000002</v>
          </cell>
          <cell r="G3">
            <v>2.2526019471993619E-2</v>
          </cell>
        </row>
        <row r="5">
          <cell r="C5">
            <v>0.32047325102880658</v>
          </cell>
        </row>
        <row r="6">
          <cell r="A6">
            <v>17.813619912551442</v>
          </cell>
          <cell r="C6">
            <v>0.29989711934156377</v>
          </cell>
          <cell r="K6">
            <v>35.653543670209103</v>
          </cell>
        </row>
        <row r="7">
          <cell r="A7">
            <v>55.585356516853935</v>
          </cell>
          <cell r="C7">
            <v>1.6835271034959992E-2</v>
          </cell>
          <cell r="E7">
            <v>4.7540246906781373E-2</v>
          </cell>
          <cell r="G7">
            <v>0.12207530136477086</v>
          </cell>
          <cell r="K7">
            <v>-0.49520680064832079</v>
          </cell>
        </row>
        <row r="11">
          <cell r="E11">
            <v>0.31871167361908026</v>
          </cell>
          <cell r="F11">
            <v>0.23209922708590147</v>
          </cell>
          <cell r="K11">
            <v>0.23380764970828824</v>
          </cell>
        </row>
        <row r="13">
          <cell r="E13">
            <v>-0.61248384895689667</v>
          </cell>
          <cell r="F13">
            <v>10.669944741032126</v>
          </cell>
          <cell r="K13">
            <v>0.32524843093467587</v>
          </cell>
        </row>
        <row r="16">
          <cell r="E16">
            <v>0.43515935608833867</v>
          </cell>
          <cell r="F16">
            <v>0.25491310318700577</v>
          </cell>
          <cell r="K16">
            <v>0.28698890028303281</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45505366046</v>
          </cell>
          <cell r="C3">
            <v>0.44890000000000002</v>
          </cell>
          <cell r="G3">
            <v>4.3766314922118466E-3</v>
          </cell>
        </row>
        <row r="5">
          <cell r="C5">
            <v>0.33181818181818185</v>
          </cell>
        </row>
        <row r="6">
          <cell r="A6">
            <v>10.886451207177034</v>
          </cell>
          <cell r="C6">
            <v>0.23133971291866029</v>
          </cell>
          <cell r="K6">
            <v>22.754576197361637</v>
          </cell>
        </row>
        <row r="7">
          <cell r="A7">
            <v>32.808483090122564</v>
          </cell>
          <cell r="C7">
            <v>2.1250241103928025E-2</v>
          </cell>
          <cell r="E7">
            <v>0.18253868396188341</v>
          </cell>
          <cell r="G7">
            <v>2.0117612869607043E-2</v>
          </cell>
          <cell r="K7">
            <v>-0.51984435118460359</v>
          </cell>
        </row>
        <row r="11">
          <cell r="E11">
            <v>0.10528572338536057</v>
          </cell>
          <cell r="F11">
            <v>8.0237900431009646E-2</v>
          </cell>
          <cell r="K11">
            <v>0.10732176756525172</v>
          </cell>
        </row>
        <row r="13">
          <cell r="E13">
            <v>0.13540678634658243</v>
          </cell>
          <cell r="F13">
            <v>0.12058984876480627</v>
          </cell>
          <cell r="K13">
            <v>0.10090963567273756</v>
          </cell>
        </row>
        <row r="16">
          <cell r="E16">
            <v>-6.1298295422378413E-3</v>
          </cell>
          <cell r="F16">
            <v>0.14090333115456577</v>
          </cell>
          <cell r="K16">
            <v>0.1358528499827969</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62787630000</v>
          </cell>
          <cell r="C3">
            <v>0.66269999999999996</v>
          </cell>
          <cell r="G3">
            <v>8.5756530329194058E-3</v>
          </cell>
        </row>
        <row r="5">
          <cell r="C5">
            <v>9.1636363636363641E-2</v>
          </cell>
        </row>
        <row r="6">
          <cell r="A6">
            <v>22.831865454545454</v>
          </cell>
          <cell r="C6">
            <v>0.19745454545454547</v>
          </cell>
          <cell r="K6">
            <v>84.174238712266586</v>
          </cell>
        </row>
        <row r="7">
          <cell r="A7">
            <v>249.1572619047619</v>
          </cell>
          <cell r="C7">
            <v>8.6482002904075209E-3</v>
          </cell>
          <cell r="E7">
            <v>-0.13463804532518664</v>
          </cell>
          <cell r="G7">
            <v>5.6028554457934698E-2</v>
          </cell>
          <cell r="K7">
            <v>-0.5584418050030604</v>
          </cell>
        </row>
        <row r="11">
          <cell r="E11">
            <v>0.69409764566847132</v>
          </cell>
          <cell r="F11">
            <v>0.33129427461163719</v>
          </cell>
          <cell r="K11">
            <v>0.33032047918657786</v>
          </cell>
        </row>
        <row r="13">
          <cell r="E13">
            <v>0.17171460170483632</v>
          </cell>
          <cell r="F13">
            <v>-1.3163027720423495</v>
          </cell>
          <cell r="G13">
            <v>0.47619047619047628</v>
          </cell>
          <cell r="H13">
            <v>0.58602150537634401</v>
          </cell>
          <cell r="I13">
            <v>-0.12542372881355934</v>
          </cell>
          <cell r="J13">
            <v>0.53488372093023262</v>
          </cell>
        </row>
        <row r="16">
          <cell r="E16">
            <v>6.4659743766517295</v>
          </cell>
          <cell r="F16">
            <v>4.4610444950183847E-2</v>
          </cell>
          <cell r="K16">
            <v>0.41960113413714761</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38638590760</v>
          </cell>
          <cell r="C3">
            <v>0.79150000000000009</v>
          </cell>
          <cell r="G3">
            <v>1.0051774653253465E-2</v>
          </cell>
        </row>
        <row r="5">
          <cell r="C5">
            <v>0.23021680216802168</v>
          </cell>
        </row>
        <row r="6">
          <cell r="A6">
            <v>17.451938012646792</v>
          </cell>
          <cell r="C6">
            <v>0.23983739837398374</v>
          </cell>
          <cell r="K6">
            <v>7.703574361678057</v>
          </cell>
        </row>
        <row r="7">
          <cell r="A7">
            <v>75.806534745928971</v>
          </cell>
          <cell r="C7">
            <v>1.3655798861075309E-2</v>
          </cell>
          <cell r="E7">
            <v>-1.5046964046195103E-2</v>
          </cell>
          <cell r="G7">
            <v>8.1047056179982591E-2</v>
          </cell>
          <cell r="K7">
            <v>-0.56636226503360221</v>
          </cell>
        </row>
        <row r="11">
          <cell r="E11">
            <v>0.23606238840798532</v>
          </cell>
          <cell r="F11">
            <v>0.16167358651241348</v>
          </cell>
          <cell r="K11">
            <v>0.22533587358353552</v>
          </cell>
        </row>
        <row r="13">
          <cell r="E13">
            <v>-0.28185995207339265</v>
          </cell>
          <cell r="F13">
            <v>-2.3639100359909557</v>
          </cell>
          <cell r="K13">
            <v>0.26205467537530219</v>
          </cell>
        </row>
        <row r="16">
          <cell r="E16">
            <v>-0.42809379124847458</v>
          </cell>
          <cell r="F16">
            <v>1.8904251265581622</v>
          </cell>
          <cell r="K16">
            <v>0.36863705544484554</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6982607268</v>
          </cell>
          <cell r="C3">
            <v>0.67370000000000008</v>
          </cell>
          <cell r="G3">
            <v>2.660678139971568E-2</v>
          </cell>
        </row>
        <row r="5">
          <cell r="C5">
            <v>5.1948051948051951E-2</v>
          </cell>
        </row>
        <row r="6">
          <cell r="A6">
            <v>9.0683211272727267</v>
          </cell>
          <cell r="C6">
            <v>-4.6753246753246755E-2</v>
          </cell>
          <cell r="K6">
            <v>9.6816785640696477</v>
          </cell>
        </row>
        <row r="7">
          <cell r="C7">
            <v>-5.1556673056755396E-3</v>
          </cell>
          <cell r="E7">
            <v>-0.19382367311794038</v>
          </cell>
          <cell r="G7">
            <v>1.4649612680033517</v>
          </cell>
          <cell r="K7">
            <v>-0.57311822909745813</v>
          </cell>
        </row>
        <row r="11">
          <cell r="E11">
            <v>0.51069447022667736</v>
          </cell>
          <cell r="F11">
            <v>0.31411875537594036</v>
          </cell>
          <cell r="K11">
            <v>0.25756774437111679</v>
          </cell>
        </row>
        <row r="13">
          <cell r="E13">
            <v>0.32015659230865712</v>
          </cell>
          <cell r="F13">
            <v>-1.0883878281121906</v>
          </cell>
          <cell r="K13">
            <v>0.6372046894400647</v>
          </cell>
        </row>
        <row r="16">
          <cell r="E16">
            <v>0.48586416344561023</v>
          </cell>
          <cell r="F16">
            <v>-0.77702627373741129</v>
          </cell>
          <cell r="K16">
            <v>0.26768213405419228</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37399267671</v>
          </cell>
          <cell r="C3">
            <v>0.79330000000000001</v>
          </cell>
          <cell r="G3">
            <v>1.1536285738568228E-2</v>
          </cell>
        </row>
        <row r="5">
          <cell r="C5">
            <v>0.25510688836104511</v>
          </cell>
        </row>
        <row r="6">
          <cell r="A6">
            <v>17.766873002850357</v>
          </cell>
          <cell r="C6">
            <v>0.18004750593824229</v>
          </cell>
          <cell r="K6">
            <v>48.122414437826237</v>
          </cell>
        </row>
        <row r="7">
          <cell r="A7">
            <v>69.644818754189942</v>
          </cell>
          <cell r="C7">
            <v>1.0133888271130046E-2</v>
          </cell>
          <cell r="E7">
            <v>-3.6382550327626231E-2</v>
          </cell>
          <cell r="G7">
            <v>0.53662301536536317</v>
          </cell>
          <cell r="K7">
            <v>-0.57724313065249722</v>
          </cell>
        </row>
        <row r="11">
          <cell r="E11">
            <v>0.62823294296956411</v>
          </cell>
          <cell r="F11">
            <v>0.25664139454360924</v>
          </cell>
          <cell r="K11">
            <v>0.29704944955705498</v>
          </cell>
        </row>
        <row r="13">
          <cell r="E13">
            <v>1.4179320318148951</v>
          </cell>
          <cell r="F13">
            <v>-11.705741626794259</v>
          </cell>
          <cell r="K13">
            <v>0.37177285759367701</v>
          </cell>
        </row>
        <row r="16">
          <cell r="E16">
            <v>0.38525393273051356</v>
          </cell>
          <cell r="F16">
            <v>-1.0820940320400041E-2</v>
          </cell>
          <cell r="K16">
            <v>0.3514095160351271</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13705630000</v>
          </cell>
          <cell r="C3">
            <v>0.53010000000000002</v>
          </cell>
          <cell r="G3">
            <v>-1.5512588359925139E-2</v>
          </cell>
        </row>
        <row r="5">
          <cell r="C5">
            <v>0.24070021881838075</v>
          </cell>
        </row>
        <row r="6">
          <cell r="A6">
            <v>14.995218818380744</v>
          </cell>
          <cell r="C6">
            <v>0.2527352297592998</v>
          </cell>
          <cell r="K6">
            <v>87.153777579973607</v>
          </cell>
        </row>
        <row r="7">
          <cell r="A7">
            <v>62.298318181818182</v>
          </cell>
          <cell r="C7">
            <v>1.685438757649229E-2</v>
          </cell>
          <cell r="E7">
            <v>0.47547381313183734</v>
          </cell>
          <cell r="G7">
            <v>7.3051890941073006E-2</v>
          </cell>
          <cell r="K7">
            <v>-0.60695509344288978</v>
          </cell>
        </row>
        <row r="11">
          <cell r="E11">
            <v>0.15586844131558686</v>
          </cell>
          <cell r="F11">
            <v>0.19152530883188801</v>
          </cell>
          <cell r="K11">
            <v>0.12838610452895161</v>
          </cell>
        </row>
        <row r="13">
          <cell r="E13">
            <v>0.16734557172858278</v>
          </cell>
          <cell r="F13">
            <v>0.70596856365201344</v>
          </cell>
          <cell r="K13">
            <v>0.35687768039094442</v>
          </cell>
        </row>
        <row r="16">
          <cell r="E16">
            <v>-4.4842603785457569E-2</v>
          </cell>
          <cell r="F16">
            <v>0.33492831261593947</v>
          </cell>
          <cell r="K16">
            <v>0.22674103488280956</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9217440000</v>
          </cell>
          <cell r="C3">
            <v>0.88569999999999993</v>
          </cell>
          <cell r="G3">
            <v>9.9399600083753814E-3</v>
          </cell>
        </row>
        <row r="5">
          <cell r="C5">
            <v>3.5971223021582732E-2</v>
          </cell>
        </row>
        <row r="6">
          <cell r="A6">
            <v>16.578129496402877</v>
          </cell>
          <cell r="C6">
            <v>7.1942446043165464E-2</v>
          </cell>
          <cell r="K6">
            <v>22.250424221110904</v>
          </cell>
        </row>
        <row r="7">
          <cell r="C7">
            <v>4.3395997153222584E-3</v>
          </cell>
          <cell r="E7">
            <v>-0.19428542238835569</v>
          </cell>
          <cell r="G7">
            <v>9.0828160338770995E-4</v>
          </cell>
          <cell r="K7">
            <v>-0.62414823950826182</v>
          </cell>
        </row>
        <row r="11">
          <cell r="E11">
            <v>0.67952092395498975</v>
          </cell>
          <cell r="F11">
            <v>0.31028241770672293</v>
          </cell>
          <cell r="K11">
            <v>0.31719743601869332</v>
          </cell>
        </row>
        <row r="13">
          <cell r="E13">
            <v>0.11069499413425476</v>
          </cell>
          <cell r="F13">
            <v>-1.1160692004573127</v>
          </cell>
          <cell r="K13">
            <v>0.62348312960550722</v>
          </cell>
        </row>
        <row r="16">
          <cell r="E16">
            <v>0.56457689063817829</v>
          </cell>
          <cell r="F16">
            <v>-1.4791681640671794</v>
          </cell>
          <cell r="K16">
            <v>0.41220452068138513</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27238662469</v>
          </cell>
          <cell r="C3">
            <v>0.74069999999999991</v>
          </cell>
          <cell r="G3">
            <v>9.6077397197960601E-3</v>
          </cell>
        </row>
        <row r="5">
          <cell r="C5">
            <v>0.12990936555891239</v>
          </cell>
        </row>
        <row r="6">
          <cell r="A6">
            <v>16.458406325679757</v>
          </cell>
          <cell r="C6">
            <v>0.13141993957703926</v>
          </cell>
          <cell r="K6">
            <v>130.29809279638761</v>
          </cell>
        </row>
        <row r="7">
          <cell r="A7">
            <v>126.69145334418604</v>
          </cell>
          <cell r="C7">
            <v>7.9849735737771328E-3</v>
          </cell>
          <cell r="E7">
            <v>-9.8919903755614894E-2</v>
          </cell>
          <cell r="G7">
            <v>1.3422112000542321</v>
          </cell>
          <cell r="K7">
            <v>-0.65871790042592104</v>
          </cell>
        </row>
        <row r="11">
          <cell r="E11">
            <v>0.46951985735572488</v>
          </cell>
          <cell r="F11">
            <v>0.2889006573003956</v>
          </cell>
          <cell r="K11">
            <v>0.26205207277345333</v>
          </cell>
        </row>
        <row r="13">
          <cell r="E13">
            <v>0.12556620805172281</v>
          </cell>
          <cell r="F13">
            <v>-1.6224703096138366</v>
          </cell>
          <cell r="K13">
            <v>0.37733748743447515</v>
          </cell>
        </row>
        <row r="16">
          <cell r="E16">
            <v>17.510989010989011</v>
          </cell>
          <cell r="F16">
            <v>-11.759869397447314</v>
          </cell>
          <cell r="K16">
            <v>0.37084780780919524</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93186036290</v>
          </cell>
          <cell r="C3">
            <v>0.4889</v>
          </cell>
          <cell r="G3">
            <v>3.0677969498471215E-2</v>
          </cell>
        </row>
        <row r="5">
          <cell r="C5">
            <v>0.12750716332378223</v>
          </cell>
        </row>
        <row r="6">
          <cell r="A6">
            <v>13.350434998567335</v>
          </cell>
          <cell r="C6">
            <v>8.2951289398280809E-2</v>
          </cell>
          <cell r="K6">
            <v>24.363994239294374</v>
          </cell>
        </row>
        <row r="7">
          <cell r="A7">
            <v>104.70341156179775</v>
          </cell>
          <cell r="C7">
            <v>6.2133772725145274E-3</v>
          </cell>
          <cell r="E7">
            <v>-4.4313390389113333E-2</v>
          </cell>
          <cell r="G7">
            <v>0.13544181554804444</v>
          </cell>
          <cell r="K7">
            <v>-0.66408390680691609</v>
          </cell>
        </row>
        <row r="11">
          <cell r="E11">
            <v>0.21423218764853025</v>
          </cell>
          <cell r="F11">
            <v>0.24645884257189099</v>
          </cell>
          <cell r="K11">
            <v>0.21862666304525247</v>
          </cell>
        </row>
        <row r="13">
          <cell r="E13">
            <v>-2.1872462610548951</v>
          </cell>
          <cell r="F13">
            <v>-1.2571943620683976</v>
          </cell>
          <cell r="K13">
            <v>0.38604792913079428</v>
          </cell>
        </row>
        <row r="16">
          <cell r="E16">
            <v>-1.4100792151620518</v>
          </cell>
          <cell r="F16">
            <v>-4.105123722287173</v>
          </cell>
          <cell r="K16">
            <v>0.50198483650054859</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25267944301</v>
          </cell>
          <cell r="C3">
            <v>0.82940000000000003</v>
          </cell>
          <cell r="G3">
            <v>4.8771323135570387E-2</v>
          </cell>
        </row>
        <row r="5">
          <cell r="C5">
            <v>0.12971698113207547</v>
          </cell>
        </row>
        <row r="6">
          <cell r="A6">
            <v>11.918841651415095</v>
          </cell>
          <cell r="C6">
            <v>0.14150943396226415</v>
          </cell>
          <cell r="K6">
            <v>158.07764445038433</v>
          </cell>
        </row>
        <row r="7">
          <cell r="A7">
            <v>91.883433821818187</v>
          </cell>
          <cell r="C7">
            <v>1.1872750565946406E-2</v>
          </cell>
          <cell r="E7">
            <v>-4.6421576361431308E-2</v>
          </cell>
          <cell r="G7">
            <v>0.73903913752407702</v>
          </cell>
          <cell r="K7">
            <v>-0.68512938321571126</v>
          </cell>
        </row>
        <row r="11">
          <cell r="E11">
            <v>0.33084100509126912</v>
          </cell>
          <cell r="F11">
            <v>0.22474752580779889</v>
          </cell>
          <cell r="K11">
            <v>0.21061953164899111</v>
          </cell>
        </row>
        <row r="13">
          <cell r="E13">
            <v>0.44852705011755334</v>
          </cell>
          <cell r="F13">
            <v>-3.4390460225811315</v>
          </cell>
          <cell r="K13">
            <v>0.40069592625443967</v>
          </cell>
        </row>
        <row r="16">
          <cell r="E16">
            <v>7.4980238283445022E-2</v>
          </cell>
          <cell r="F16">
            <v>0.32891542782217331</v>
          </cell>
          <cell r="K16">
            <v>0.28635936199703593</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9022467845</v>
          </cell>
          <cell r="C3">
            <v>0.73019999999999996</v>
          </cell>
          <cell r="G3">
            <v>7.1405882084662642E-2</v>
          </cell>
        </row>
        <row r="5">
          <cell r="C5">
            <v>0.17087378640776699</v>
          </cell>
        </row>
        <row r="6">
          <cell r="A6">
            <v>17.519355038834952</v>
          </cell>
          <cell r="C6">
            <v>0.20776699029126214</v>
          </cell>
          <cell r="K6">
            <v>59.937126724478695</v>
          </cell>
        </row>
        <row r="7">
          <cell r="A7">
            <v>102.52804369318181</v>
          </cell>
          <cell r="C7">
            <v>1.1859283051842232E-2</v>
          </cell>
          <cell r="E7">
            <v>-6.2161923847695394E-2</v>
          </cell>
          <cell r="G7">
            <v>4.5849716216329509E-2</v>
          </cell>
          <cell r="K7">
            <v>-0.72089812933886521</v>
          </cell>
        </row>
        <row r="11">
          <cell r="E11">
            <v>0.47343004801173971</v>
          </cell>
          <cell r="F11">
            <v>0.393794232668913</v>
          </cell>
          <cell r="K11">
            <v>0.23209249461272466</v>
          </cell>
        </row>
        <row r="13">
          <cell r="E13">
            <v>-9.3290097281117923E-3</v>
          </cell>
          <cell r="F13">
            <v>-2.4771544633564977</v>
          </cell>
          <cell r="K13">
            <v>0.26294191919191923</v>
          </cell>
        </row>
        <row r="16">
          <cell r="E16">
            <v>13.686909581646423</v>
          </cell>
          <cell r="F16">
            <v>1.457961959018653</v>
          </cell>
          <cell r="K16">
            <v>0.46752301965855009</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17995788644</v>
          </cell>
          <cell r="C3">
            <v>0.71909999999999996</v>
          </cell>
          <cell r="G3">
            <v>8.3009004884004867E-3</v>
          </cell>
        </row>
        <row r="5">
          <cell r="C5">
            <v>3.888888888888889E-2</v>
          </cell>
        </row>
        <row r="6">
          <cell r="A6">
            <v>19.995320715555554</v>
          </cell>
          <cell r="C6">
            <v>6.1111111111111109E-2</v>
          </cell>
          <cell r="K6">
            <v>8.513966023312932</v>
          </cell>
        </row>
        <row r="7">
          <cell r="C7">
            <v>3.0562706135325514E-3</v>
          </cell>
          <cell r="E7">
            <v>-0.19339564365990158</v>
          </cell>
          <cell r="G7">
            <v>0.11421913190511546</v>
          </cell>
          <cell r="K7">
            <v>-0.74690945233909245</v>
          </cell>
        </row>
        <row r="11">
          <cell r="E11">
            <v>0.52340986821370628</v>
          </cell>
          <cell r="F11">
            <v>0.37921522653610107</v>
          </cell>
          <cell r="K11">
            <v>0.27096056425458515</v>
          </cell>
        </row>
        <row r="13">
          <cell r="E13">
            <v>-0.30308373518410026</v>
          </cell>
          <cell r="F13">
            <v>-1.1414587223448198</v>
          </cell>
          <cell r="K13">
            <v>0.58226572916366359</v>
          </cell>
        </row>
        <row r="16">
          <cell r="E16">
            <v>-0.28597105337623274</v>
          </cell>
          <cell r="F16">
            <v>-1.4036371375521977</v>
          </cell>
          <cell r="K16">
            <v>0.31851499673198475</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26029029936</v>
          </cell>
          <cell r="C3">
            <v>0.75890000000000002</v>
          </cell>
          <cell r="G3">
            <v>2.731001154963536E-2</v>
          </cell>
        </row>
        <row r="5">
          <cell r="C5">
            <v>0.12276612276612277</v>
          </cell>
        </row>
        <row r="6">
          <cell r="A6">
            <v>20.224576484848484</v>
          </cell>
          <cell r="C6">
            <v>0.11266511266511267</v>
          </cell>
          <cell r="K6">
            <v>17.613591066467684</v>
          </cell>
        </row>
        <row r="7">
          <cell r="A7">
            <v>164.74069579746836</v>
          </cell>
          <cell r="C7">
            <v>5.5707031862702915E-3</v>
          </cell>
          <cell r="E7">
            <v>-6.845343465613786E-2</v>
          </cell>
          <cell r="G7">
            <v>2.0294698515710246</v>
          </cell>
          <cell r="K7">
            <v>-0.77278649295062329</v>
          </cell>
        </row>
        <row r="11">
          <cell r="E11">
            <v>0.48568307775743191</v>
          </cell>
          <cell r="F11">
            <v>0.31967380370595566</v>
          </cell>
          <cell r="K11">
            <v>0.31171100833353071</v>
          </cell>
        </row>
        <row r="13">
          <cell r="E13">
            <v>-0.25710981948376732</v>
          </cell>
          <cell r="F13">
            <v>-1.8170399367052608</v>
          </cell>
          <cell r="K13">
            <v>0.46671173595489662</v>
          </cell>
        </row>
        <row r="16">
          <cell r="E16">
            <v>-0.29384571952854821</v>
          </cell>
          <cell r="F16">
            <v>-8.246014691919445</v>
          </cell>
          <cell r="K16">
            <v>0.46147101331270607</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15142468417</v>
          </cell>
          <cell r="C3">
            <v>0.18010000000000001</v>
          </cell>
          <cell r="G3">
            <v>1.0362265793095937E-2</v>
          </cell>
        </row>
        <row r="5">
          <cell r="C5">
            <v>9.647954329210276E-2</v>
          </cell>
        </row>
        <row r="6">
          <cell r="A6">
            <v>1.4407676895337773</v>
          </cell>
          <cell r="C6">
            <v>3.8058991436726926E-2</v>
          </cell>
          <cell r="K6">
            <v>503.91436409154124</v>
          </cell>
        </row>
        <row r="7">
          <cell r="A7">
            <v>14.933400805719922</v>
          </cell>
          <cell r="C7">
            <v>2.6415772447702903E-2</v>
          </cell>
          <cell r="E7">
            <v>0.2523153877705448</v>
          </cell>
          <cell r="G7">
            <v>0.14719927795271198</v>
          </cell>
          <cell r="K7">
            <v>0.84820966107295548</v>
          </cell>
        </row>
        <row r="11">
          <cell r="E11">
            <v>0.37092884488921407</v>
          </cell>
          <cell r="F11">
            <v>0.47540205758925191</v>
          </cell>
          <cell r="K11">
            <v>0.25750687921343629</v>
          </cell>
        </row>
        <row r="13">
          <cell r="E13">
            <v>1.2443234220428319</v>
          </cell>
          <cell r="F13">
            <v>0.58437995118734753</v>
          </cell>
          <cell r="K13">
            <v>0.28188069657938031</v>
          </cell>
        </row>
        <row r="16">
          <cell r="E16">
            <v>-2.3994265747941608</v>
          </cell>
          <cell r="F16">
            <v>-0.40523260474059764</v>
          </cell>
          <cell r="K16">
            <v>0.39631435182742319</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14895360000</v>
          </cell>
          <cell r="C3">
            <v>8.2599999999999993E-2</v>
          </cell>
          <cell r="G3">
            <v>-3.8114824137343961E-2</v>
          </cell>
        </row>
        <row r="5">
          <cell r="C5">
            <v>2.3599999999999999E-2</v>
          </cell>
        </row>
        <row r="6">
          <cell r="A6">
            <v>0.44458452722063035</v>
          </cell>
          <cell r="C6">
            <v>2.2995381735923002E-2</v>
          </cell>
          <cell r="K6">
            <v>212.75438956008267</v>
          </cell>
        </row>
        <row r="7">
          <cell r="A7">
            <v>12.229359605911331</v>
          </cell>
          <cell r="C7">
            <v>7.8982062859360117E-2</v>
          </cell>
          <cell r="E7">
            <v>0.19550286181520851</v>
          </cell>
          <cell r="G7">
            <v>1.1328915242413673</v>
          </cell>
          <cell r="K7">
            <v>0.78785201310993846</v>
          </cell>
        </row>
        <row r="11">
          <cell r="E11">
            <v>3.6561323854471528E-2</v>
          </cell>
          <cell r="F11">
            <v>-3.4522505907440548E-2</v>
          </cell>
          <cell r="K11">
            <v>1.3433529866212667E-2</v>
          </cell>
        </row>
        <row r="13">
          <cell r="E13">
            <v>-0.17871485943775101</v>
          </cell>
          <cell r="F13">
            <v>0.48899755501222497</v>
          </cell>
          <cell r="K13">
            <v>0.13221037009046577</v>
          </cell>
        </row>
        <row r="16">
          <cell r="E16">
            <v>0.35442199374165972</v>
          </cell>
          <cell r="F16">
            <v>1.7256238882229136</v>
          </cell>
          <cell r="K16">
            <v>0.37034753950441657</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-1.8298319261449241E-3</v>
          </cell>
        </row>
        <row r="5">
          <cell r="C5">
            <v>5.9500000000000004E-2</v>
          </cell>
        </row>
        <row r="6">
          <cell r="A6">
            <v>1.5953189131693197</v>
          </cell>
          <cell r="C6">
            <v>0.19035735576256388</v>
          </cell>
          <cell r="K6">
            <v>29.70944945818627</v>
          </cell>
        </row>
        <row r="7">
          <cell r="A7">
            <v>11.917463448648649</v>
          </cell>
          <cell r="C7">
            <v>0.10527362638874771</v>
          </cell>
          <cell r="E7">
            <v>0.21940431769373375</v>
          </cell>
          <cell r="G7">
            <v>2.2664194189392903</v>
          </cell>
          <cell r="K7">
            <v>0.74658726973464251</v>
          </cell>
        </row>
        <row r="11">
          <cell r="E11">
            <v>0.1799237809948746</v>
          </cell>
          <cell r="F11">
            <v>5.2989285719728052E-2</v>
          </cell>
          <cell r="K11">
            <v>0.13346345997651587</v>
          </cell>
        </row>
        <row r="13">
          <cell r="E13">
            <v>0.7635472431162611</v>
          </cell>
          <cell r="F13">
            <v>1.3695468401772679</v>
          </cell>
          <cell r="K13">
            <v>0.46316859197747284</v>
          </cell>
        </row>
        <row r="16">
          <cell r="E16">
            <v>-5.0868188520936108E-4</v>
          </cell>
          <cell r="F16">
            <v>0.32724891778605047</v>
          </cell>
          <cell r="K16">
            <v>0.20519530569574349</v>
          </cell>
        </row>
        <row r="20">
          <cell r="O20">
            <v>2204730738</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745614135</v>
          </cell>
          <cell r="C3">
            <v>0.51049999999999995</v>
          </cell>
          <cell r="G3">
            <v>2.7403358199643159E-2</v>
          </cell>
        </row>
        <row r="5">
          <cell r="C5">
            <v>0.30067895247332688</v>
          </cell>
        </row>
        <row r="6">
          <cell r="A6">
            <v>7.2319508729388939</v>
          </cell>
          <cell r="C6">
            <v>9.817652764306499E-2</v>
          </cell>
          <cell r="K6">
            <v>32.429004765327988</v>
          </cell>
        </row>
        <row r="7">
          <cell r="A7">
            <v>24.052068870967741</v>
          </cell>
          <cell r="C7">
            <v>1.3575386416192338E-2</v>
          </cell>
          <cell r="E7">
            <v>0.14781813763495608</v>
          </cell>
          <cell r="G7">
            <v>7.825815709027388E-2</v>
          </cell>
          <cell r="K7">
            <v>0.25256874334986423</v>
          </cell>
        </row>
        <row r="11">
          <cell r="E11">
            <v>0.27803025831710237</v>
          </cell>
          <cell r="F11">
            <v>0.5871061098197381</v>
          </cell>
          <cell r="K11">
            <v>0.37700564166138989</v>
          </cell>
        </row>
        <row r="13">
          <cell r="E13">
            <v>0.54042328042328047</v>
          </cell>
          <cell r="F13">
            <v>1.1295596620182731</v>
          </cell>
          <cell r="K13">
            <v>0.47987784400612732</v>
          </cell>
        </row>
        <row r="16">
          <cell r="E16">
            <v>6.9203296703296706</v>
          </cell>
          <cell r="F16">
            <v>0.17030870620881022</v>
          </cell>
          <cell r="K16">
            <v>0.66229338744486255</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6040005475</v>
          </cell>
          <cell r="C3">
            <v>0.12710000000000002</v>
          </cell>
          <cell r="G3">
            <v>-4.4877524340637409E-3</v>
          </cell>
        </row>
        <row r="5">
          <cell r="C5">
            <v>9.3699999999999992E-2</v>
          </cell>
        </row>
        <row r="6">
          <cell r="A6">
            <v>2.1178139814165498</v>
          </cell>
          <cell r="C6">
            <v>5.7628882024559618E-2</v>
          </cell>
          <cell r="K6">
            <v>180.57616827130008</v>
          </cell>
        </row>
        <row r="7">
          <cell r="A7">
            <v>19.803296639344261</v>
          </cell>
          <cell r="C7">
            <v>4.014254087639154E-2</v>
          </cell>
          <cell r="E7">
            <v>0.13086329289694693</v>
          </cell>
          <cell r="G7">
            <v>9.1396363210495563E-3</v>
          </cell>
          <cell r="K7">
            <v>8.6172440729624489E-2</v>
          </cell>
        </row>
        <row r="11">
          <cell r="E11">
            <v>0.16930816753778588</v>
          </cell>
          <cell r="F11">
            <v>7.8164262786283523E-2</v>
          </cell>
          <cell r="K11">
            <v>9.0452714536637877E-2</v>
          </cell>
        </row>
        <row r="13">
          <cell r="E13">
            <v>0.23956500000000003</v>
          </cell>
          <cell r="F13">
            <v>0.23027029643463637</v>
          </cell>
          <cell r="K13">
            <v>0.14545590705338945</v>
          </cell>
        </row>
        <row r="16">
          <cell r="E16">
            <v>20.231766612641817</v>
          </cell>
          <cell r="F16">
            <v>0.85496183206106879</v>
          </cell>
          <cell r="K16">
            <v>0.2934195071130502</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389746132650</v>
          </cell>
          <cell r="C3">
            <v>0.68280000000000007</v>
          </cell>
          <cell r="G3">
            <v>6.2379534193363895E-3</v>
          </cell>
          <cell r="K3">
            <v>1.9302308271409604E-2</v>
          </cell>
        </row>
        <row r="5">
          <cell r="C5">
            <v>0.39250000000000002</v>
          </cell>
        </row>
        <row r="6">
          <cell r="A6">
            <v>10.886763481843575</v>
          </cell>
          <cell r="C6">
            <v>0.53315117512833532</v>
          </cell>
          <cell r="K6">
            <v>993.29398920107849</v>
          </cell>
        </row>
        <row r="7">
          <cell r="A7">
            <v>21.25231106657942</v>
          </cell>
          <cell r="C7">
            <v>4.9719544022780185E-2</v>
          </cell>
          <cell r="E7">
            <v>0.19780608922175189</v>
          </cell>
          <cell r="G7">
            <v>1.7818288871778614</v>
          </cell>
          <cell r="K7">
            <v>5.1883923754186823E-2</v>
          </cell>
        </row>
        <row r="11">
          <cell r="E11">
            <v>7.881817908020361E-2</v>
          </cell>
          <cell r="F11">
            <v>-5.5834729201564848E-4</v>
          </cell>
          <cell r="K11">
            <v>0.12441209290690818</v>
          </cell>
        </row>
        <row r="13">
          <cell r="E13">
            <v>0.22505437146585483</v>
          </cell>
          <cell r="F13">
            <v>0.30230080954409888</v>
          </cell>
          <cell r="K13">
            <v>0.15632328591774028</v>
          </cell>
        </row>
        <row r="16">
          <cell r="E16">
            <v>0.18133592349073524</v>
          </cell>
          <cell r="F16">
            <v>0.22560242868888758</v>
          </cell>
          <cell r="K16">
            <v>0.15904278636753197</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123572787708</v>
          </cell>
          <cell r="C3">
            <v>0.46399999999999997</v>
          </cell>
          <cell r="G3">
            <v>-2.8330298617033976E-2</v>
          </cell>
        </row>
        <row r="5">
          <cell r="C5">
            <v>0.24346007604562739</v>
          </cell>
        </row>
        <row r="6">
          <cell r="A6">
            <v>4.6985850839543728</v>
          </cell>
          <cell r="C6">
            <v>0.22357414448669202</v>
          </cell>
          <cell r="K6">
            <v>146.13973113065376</v>
          </cell>
        </row>
        <row r="7">
          <cell r="A7">
            <v>19.299201578635014</v>
          </cell>
          <cell r="C7">
            <v>4.7583291670123373E-2</v>
          </cell>
          <cell r="E7">
            <v>0.27745518504240557</v>
          </cell>
          <cell r="G7">
            <v>0.37494202610481681</v>
          </cell>
          <cell r="K7">
            <v>-1.0697731311577585E-2</v>
          </cell>
        </row>
        <row r="11">
          <cell r="E11">
            <v>2.8388598022105915E-2</v>
          </cell>
          <cell r="F11">
            <v>-8.183429498057837E-3</v>
          </cell>
          <cell r="K11">
            <v>5.7708970052857377E-2</v>
          </cell>
        </row>
        <row r="13">
          <cell r="E13">
            <v>5.0727969348659085E-2</v>
          </cell>
          <cell r="F13">
            <v>-6.6073512252042055E-2</v>
          </cell>
          <cell r="K13">
            <v>6.3292594124979049E-2</v>
          </cell>
        </row>
        <row r="16">
          <cell r="E16">
            <v>0.44266295814095957</v>
          </cell>
          <cell r="F16">
            <v>-0.15224913494809689</v>
          </cell>
          <cell r="K16">
            <v>4.4948411437950829E-2</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72646299089</v>
          </cell>
          <cell r="C3">
            <v>0.59440000000000004</v>
          </cell>
          <cell r="G3">
            <v>-1.7266596163657406E-2</v>
          </cell>
        </row>
        <row r="5">
          <cell r="C5">
            <v>0.32436015091261344</v>
          </cell>
        </row>
        <row r="6">
          <cell r="A6">
            <v>7.4075965217701638</v>
          </cell>
          <cell r="C6">
            <v>0.38013663709595186</v>
          </cell>
          <cell r="K6">
            <v>505.92581872074788</v>
          </cell>
        </row>
        <row r="7">
          <cell r="A7">
            <v>22.837566516504243</v>
          </cell>
          <cell r="C7">
            <v>5.1317135858948232E-2</v>
          </cell>
          <cell r="E7">
            <v>0.31818461912144957</v>
          </cell>
          <cell r="G7">
            <v>1.9822123277340742</v>
          </cell>
          <cell r="K7">
            <v>-5.3335668430387617E-2</v>
          </cell>
        </row>
        <row r="11">
          <cell r="E11">
            <v>0.1394039633373545</v>
          </cell>
          <cell r="F11">
            <v>-6.5649039982256241E-2</v>
          </cell>
          <cell r="K11">
            <v>5.3365049534564155E-2</v>
          </cell>
        </row>
        <row r="13">
          <cell r="E13">
            <v>1.9709152277660902E-2</v>
          </cell>
          <cell r="F13">
            <v>-6.0897588239757217E-2</v>
          </cell>
          <cell r="K13">
            <v>7.4917773059754805E-2</v>
          </cell>
        </row>
        <row r="16">
          <cell r="E16">
            <v>4.4075365225644241</v>
          </cell>
          <cell r="F16">
            <v>3.7381383386826394E-2</v>
          </cell>
          <cell r="K16">
            <v>7.644667087672144E-2</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4330127000</v>
          </cell>
          <cell r="C3">
            <v>9.0700000000000003E-2</v>
          </cell>
          <cell r="G3">
            <v>-2.7815384497344886E-2</v>
          </cell>
        </row>
        <row r="5">
          <cell r="C5">
            <v>2.1700000000000001E-2</v>
          </cell>
        </row>
        <row r="6">
          <cell r="A6">
            <v>0.54964800710840311</v>
          </cell>
          <cell r="C6">
            <v>2.1394933166302903E-2</v>
          </cell>
          <cell r="K6">
            <v>25.628498000200274</v>
          </cell>
        </row>
        <row r="7">
          <cell r="A7">
            <v>15.843860226856934</v>
          </cell>
          <cell r="C7">
            <v>4.3023142343826482E-2</v>
          </cell>
          <cell r="E7">
            <v>9.731128246753247E-2</v>
          </cell>
          <cell r="G7">
            <v>0.46614304415089847</v>
          </cell>
          <cell r="K7">
            <v>-5.7602573995209627E-2</v>
          </cell>
        </row>
        <row r="11">
          <cell r="E11">
            <v>0.28667009778692742</v>
          </cell>
          <cell r="F11">
            <v>8.6620689655172445E-2</v>
          </cell>
          <cell r="K11">
            <v>4.019392648057081E-2</v>
          </cell>
        </row>
        <row r="13">
          <cell r="E13">
            <v>0.40038498556304147</v>
          </cell>
          <cell r="F13">
            <v>0.87835051546391751</v>
          </cell>
          <cell r="K13">
            <v>0.19216746538241369</v>
          </cell>
        </row>
        <row r="16">
          <cell r="E16">
            <v>-5.0868188520936108E-4</v>
          </cell>
          <cell r="F16">
            <v>0.25805584624270184</v>
          </cell>
          <cell r="K16">
            <v>0.15979511096535443</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92672180640</v>
          </cell>
          <cell r="C3">
            <v>0.44799999999999995</v>
          </cell>
          <cell r="G3">
            <v>-2.3749612331320297E-2</v>
          </cell>
        </row>
        <row r="5">
          <cell r="C5">
            <v>0.24841804449887733</v>
          </cell>
        </row>
        <row r="6">
          <cell r="A6">
            <v>6.3055168156766683</v>
          </cell>
          <cell r="C6">
            <v>0.29557052459685651</v>
          </cell>
          <cell r="K6">
            <v>655.84247122723366</v>
          </cell>
        </row>
        <row r="7">
          <cell r="A7">
            <v>25.382684371405094</v>
          </cell>
          <cell r="C7">
            <v>4.6874908629537568E-2</v>
          </cell>
          <cell r="E7">
            <v>0.26152979388413639</v>
          </cell>
          <cell r="G7">
            <v>0.61937574325894429</v>
          </cell>
          <cell r="K7">
            <v>-6.7305955562333875E-2</v>
          </cell>
        </row>
        <row r="11">
          <cell r="E11">
            <v>1.169539350320159E-2</v>
          </cell>
          <cell r="F11">
            <v>-0.156726826311546</v>
          </cell>
          <cell r="K11">
            <v>6.0737291553799366E-2</v>
          </cell>
        </row>
        <row r="13">
          <cell r="E13">
            <v>-2.0488412663187461E-2</v>
          </cell>
          <cell r="F13">
            <v>-0.1906327097443965</v>
          </cell>
          <cell r="K13">
            <v>7.2398650031422915E-2</v>
          </cell>
        </row>
        <row r="16">
          <cell r="E16">
            <v>0.78179341029462401</v>
          </cell>
          <cell r="F16">
            <v>-0.10284962579678214</v>
          </cell>
          <cell r="K16">
            <v>4.9267368009717184E-2</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465880100000</v>
          </cell>
          <cell r="C3">
            <v>0.57043409492872532</v>
          </cell>
          <cell r="G3">
            <v>1.303490346074021E-5</v>
          </cell>
        </row>
        <row r="5">
          <cell r="C5">
            <v>0.38284427020859541</v>
          </cell>
        </row>
        <row r="6">
          <cell r="A6">
            <v>6.8148986278926893</v>
          </cell>
          <cell r="C6">
            <v>0.16165413533834586</v>
          </cell>
          <cell r="K6">
            <v>89.234050524853345</v>
          </cell>
        </row>
        <row r="7">
          <cell r="A7">
            <v>17.800706862295584</v>
          </cell>
          <cell r="C7">
            <v>2.3720695518009892E-2</v>
          </cell>
          <cell r="E7">
            <v>0.10685367856190801</v>
          </cell>
          <cell r="G7">
            <v>0.28887634975969589</v>
          </cell>
          <cell r="K7">
            <v>-0.11077179347430643</v>
          </cell>
        </row>
        <row r="11">
          <cell r="E11">
            <v>0.2837691581925843</v>
          </cell>
          <cell r="F11">
            <v>-7.1890033218401705E-2</v>
          </cell>
          <cell r="K11">
            <v>9.501195164948377E-2</v>
          </cell>
        </row>
        <row r="13">
          <cell r="E13">
            <v>0.55377200819048955</v>
          </cell>
          <cell r="F13">
            <v>-0.20867142104331016</v>
          </cell>
          <cell r="K13">
            <v>5.5599958678173245E-2</v>
          </cell>
        </row>
        <row r="16">
          <cell r="E16">
            <v>0.78760407157982604</v>
          </cell>
          <cell r="F16">
            <v>-0.36084296464765842</v>
          </cell>
          <cell r="K16">
            <v>0.26042966177519167</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14066139112</v>
          </cell>
          <cell r="C3">
            <v>0.43920000000000003</v>
          </cell>
          <cell r="G3">
            <v>6.3746186123713855E-2</v>
          </cell>
        </row>
        <row r="5">
          <cell r="C5">
            <v>0.20480000000000001</v>
          </cell>
        </row>
        <row r="6">
          <cell r="A6">
            <v>6.0839702041522488</v>
          </cell>
          <cell r="C6">
            <v>0.31217747190326189</v>
          </cell>
          <cell r="K6">
            <v>88.947490351949469</v>
          </cell>
        </row>
        <row r="7">
          <cell r="A7">
            <v>22.578072410914928</v>
          </cell>
          <cell r="C7">
            <v>3.9321288232858048E-2</v>
          </cell>
          <cell r="E7">
            <v>0.20962103742075724</v>
          </cell>
          <cell r="G7">
            <v>1.3309832436584079</v>
          </cell>
          <cell r="K7">
            <v>-0.13651596590671333</v>
          </cell>
        </row>
        <row r="11">
          <cell r="E11">
            <v>0.68651979777851579</v>
          </cell>
          <cell r="F11">
            <v>-8.0884551707035568E-3</v>
          </cell>
          <cell r="K11">
            <v>0.14095714005943652</v>
          </cell>
        </row>
        <row r="13">
          <cell r="E13">
            <v>1.7319679062764268</v>
          </cell>
          <cell r="F13">
            <v>0.5678399041679878</v>
          </cell>
          <cell r="K13">
            <v>0.24256417307424954</v>
          </cell>
        </row>
        <row r="16">
          <cell r="E16">
            <v>1.3593424445779916</v>
          </cell>
          <cell r="F16">
            <v>-0.14528735169661855</v>
          </cell>
          <cell r="K16">
            <v>0.17196304371125076</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45714760000</v>
          </cell>
          <cell r="C3">
            <v>0.4501</v>
          </cell>
          <cell r="G3">
            <v>3.2687114901318037E-3</v>
          </cell>
        </row>
        <row r="5">
          <cell r="C5">
            <v>0.23850209052899474</v>
          </cell>
        </row>
        <row r="6">
          <cell r="A6">
            <v>8.310263588438465</v>
          </cell>
          <cell r="C6">
            <v>0.25449918196691512</v>
          </cell>
          <cell r="K6">
            <v>43.135841649546883</v>
          </cell>
        </row>
        <row r="7">
          <cell r="A7">
            <v>34.843567073170732</v>
          </cell>
          <cell r="C7">
            <v>3.0624682268921458E-2</v>
          </cell>
          <cell r="E7">
            <v>-5.296122317398913E-3</v>
          </cell>
          <cell r="G7">
            <v>0.26986581760291106</v>
          </cell>
          <cell r="K7">
            <v>-0.18426925776197278</v>
          </cell>
        </row>
        <row r="11">
          <cell r="E11">
            <v>0.32655578868958579</v>
          </cell>
          <cell r="F11">
            <v>-7.0714237448476269E-2</v>
          </cell>
          <cell r="K11">
            <v>0.14651650114444986</v>
          </cell>
        </row>
        <row r="13">
          <cell r="E13">
            <v>-0.61167031641150116</v>
          </cell>
          <cell r="F13">
            <v>-9.0244648318042806</v>
          </cell>
          <cell r="K13">
            <v>0.32523676851744349</v>
          </cell>
        </row>
        <row r="16">
          <cell r="E16">
            <v>0.17633059864261913</v>
          </cell>
          <cell r="F16">
            <v>0.88239978414145193</v>
          </cell>
          <cell r="K16">
            <v>0.3784739651486983</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142615289823</v>
          </cell>
          <cell r="C3">
            <v>0.64459999999999995</v>
          </cell>
          <cell r="G3">
            <v>-7.9402562330412214E-3</v>
          </cell>
          <cell r="K3">
            <v>3.1546407160015694E-2</v>
          </cell>
        </row>
        <row r="5">
          <cell r="C5">
            <v>0.36955530216647664</v>
          </cell>
        </row>
        <row r="6">
          <cell r="A6">
            <v>8.1308603091790186</v>
          </cell>
          <cell r="C6">
            <v>0.17725199543899658</v>
          </cell>
          <cell r="K6">
            <v>121.16377088109168</v>
          </cell>
        </row>
        <row r="7">
          <cell r="A7">
            <v>22.001741719068189</v>
          </cell>
          <cell r="C7">
            <v>2.1799906614911931E-2</v>
          </cell>
          <cell r="E7">
            <v>0.21600904749937169</v>
          </cell>
          <cell r="G7">
            <v>0.67476399494919126</v>
          </cell>
          <cell r="K7">
            <v>-0.22840367521434324</v>
          </cell>
        </row>
        <row r="11">
          <cell r="E11">
            <v>9.1801133885739183E-2</v>
          </cell>
          <cell r="F11">
            <v>-0.12422608348312358</v>
          </cell>
          <cell r="K11">
            <v>4.1360756772166399E-2</v>
          </cell>
        </row>
        <row r="13">
          <cell r="E13">
            <v>0.12614236066417805</v>
          </cell>
          <cell r="F13">
            <v>-0.25911532746599608</v>
          </cell>
          <cell r="K13">
            <v>5.7217098810886657E-2</v>
          </cell>
        </row>
        <row r="16">
          <cell r="E16">
            <v>-5.3397781687798296E-2</v>
          </cell>
          <cell r="F16">
            <v>-0.49113132910483381</v>
          </cell>
          <cell r="K16">
            <v>0.1779747961169183</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208270131079</v>
          </cell>
          <cell r="C3">
            <v>0.4501</v>
          </cell>
          <cell r="G3">
            <v>4.5744096015611915E-4</v>
          </cell>
        </row>
        <row r="5">
          <cell r="C5">
            <v>0.19015828101512069</v>
          </cell>
        </row>
        <row r="6">
          <cell r="A6">
            <v>9.2081585939959325</v>
          </cell>
          <cell r="C6">
            <v>0.26085418693076312</v>
          </cell>
          <cell r="K6">
            <v>94.352061692783877</v>
          </cell>
        </row>
        <row r="7">
          <cell r="A7">
            <v>48.423652889793068</v>
          </cell>
          <cell r="C7">
            <v>2.8328594068834773E-2</v>
          </cell>
          <cell r="E7">
            <v>-1.1671738829713654E-3</v>
          </cell>
          <cell r="G7">
            <v>5.206476259778061E-2</v>
          </cell>
          <cell r="K7">
            <v>-0.26813479915619076</v>
          </cell>
        </row>
        <row r="11">
          <cell r="E11">
            <v>0.43610806863818907</v>
          </cell>
          <cell r="F11">
            <v>-4.1650777509427583E-2</v>
          </cell>
          <cell r="K11">
            <v>0.12464424264847233</v>
          </cell>
        </row>
        <row r="13">
          <cell r="E13">
            <v>-0.58254269449715368</v>
          </cell>
          <cell r="F13">
            <v>2.2583333333333333</v>
          </cell>
          <cell r="K13">
            <v>0.71987007609017906</v>
          </cell>
        </row>
        <row r="16">
          <cell r="E16">
            <v>-4.1316081086915091E-2</v>
          </cell>
          <cell r="F16">
            <v>0.89406099518459059</v>
          </cell>
          <cell r="K16">
            <v>0.30647636498064534</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33455000000</v>
          </cell>
          <cell r="C3">
            <v>0.49200000000000005</v>
          </cell>
          <cell r="G3">
            <v>1.5636619583381667E-3</v>
          </cell>
        </row>
        <row r="5">
          <cell r="C5">
            <v>0.29980750721847932</v>
          </cell>
        </row>
        <row r="6">
          <cell r="A6">
            <v>16.09961501443696</v>
          </cell>
          <cell r="C6">
            <v>0.22954764196342636</v>
          </cell>
          <cell r="K6">
            <v>27.66778948664177</v>
          </cell>
        </row>
        <row r="7">
          <cell r="A7">
            <v>53.699839486356339</v>
          </cell>
          <cell r="C7">
            <v>1.4257958451651473E-2</v>
          </cell>
          <cell r="E7">
            <v>-4.7079694323144102E-3</v>
          </cell>
          <cell r="G7">
            <v>0.23783783783783785</v>
          </cell>
          <cell r="K7">
            <v>-0.31191769493554422</v>
          </cell>
        </row>
        <row r="11">
          <cell r="E11">
            <v>0.3484848484848484</v>
          </cell>
          <cell r="F11">
            <v>0.11182450508293207</v>
          </cell>
          <cell r="K11">
            <v>0.3114407351914138</v>
          </cell>
        </row>
        <row r="13">
          <cell r="E13">
            <v>9.3333333333333268E-2</v>
          </cell>
          <cell r="F13">
            <v>-8.5975609756097562</v>
          </cell>
          <cell r="K13">
            <v>0.38574016376596498</v>
          </cell>
        </row>
        <row r="16">
          <cell r="E16">
            <v>-4.6052631578947345E-2</v>
          </cell>
          <cell r="F16">
            <v>9.6551724137931005E-2</v>
          </cell>
          <cell r="K16">
            <v>0.44635029752216804</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3043828702500</v>
          </cell>
          <cell r="C3">
            <v>0.44130000000000003</v>
          </cell>
          <cell r="G3">
            <v>-2.5202297047906309E-2</v>
          </cell>
        </row>
        <row r="5">
          <cell r="C5">
            <v>0.253</v>
          </cell>
        </row>
        <row r="6">
          <cell r="A6">
            <v>7.6095717562500003</v>
          </cell>
          <cell r="C6">
            <v>0.26374999999999998</v>
          </cell>
          <cell r="K6">
            <v>133.82914372212704</v>
          </cell>
        </row>
        <row r="7">
          <cell r="A7">
            <v>30.077358720355733</v>
          </cell>
          <cell r="C7">
            <v>3.4660294750933018E-2</v>
          </cell>
          <cell r="E7">
            <v>0.49485522472493854</v>
          </cell>
          <cell r="G7">
            <v>1.7875325845589418</v>
          </cell>
          <cell r="K7">
            <v>-0.31618648141573225</v>
          </cell>
        </row>
        <row r="11">
          <cell r="E11">
            <v>-2.800460530319937E-2</v>
          </cell>
          <cell r="F11">
            <v>4.3609846458901425E-2</v>
          </cell>
          <cell r="K11">
            <v>7.0910596611774596E-2</v>
          </cell>
        </row>
        <row r="13">
          <cell r="E13">
            <v>-2.8135426790777851E-2</v>
          </cell>
          <cell r="F13">
            <v>4.3352750141759877E-2</v>
          </cell>
          <cell r="K13">
            <v>7.8608096534288838E-2</v>
          </cell>
        </row>
        <row r="16">
          <cell r="E16">
            <v>-0.15512984995063561</v>
          </cell>
          <cell r="F16">
            <v>9.6332786219080146E-2</v>
          </cell>
          <cell r="K16">
            <v>8.9535381764057703E-2</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1173398200000</v>
          </cell>
          <cell r="C3">
            <v>0.64620000000000011</v>
          </cell>
          <cell r="G3">
            <v>-2.4567594150855334E-3</v>
          </cell>
        </row>
        <row r="5">
          <cell r="C5">
            <v>0.52738493185908975</v>
          </cell>
        </row>
        <row r="6">
          <cell r="A6">
            <v>21.551596076846785</v>
          </cell>
          <cell r="C6">
            <v>0.47570069426587813</v>
          </cell>
          <cell r="K6">
            <v>321.44041147103479</v>
          </cell>
        </row>
        <row r="7">
          <cell r="A7">
            <v>40.865020547468134</v>
          </cell>
          <cell r="C7">
            <v>2.2072643370340945E-2</v>
          </cell>
          <cell r="E7">
            <v>0.21174209741940545</v>
          </cell>
          <cell r="G7">
            <v>0.39074942729355294</v>
          </cell>
          <cell r="K7">
            <v>-0.32336881347401425</v>
          </cell>
        </row>
        <row r="11">
          <cell r="E11">
            <v>2.2293230289069932E-3</v>
          </cell>
          <cell r="F11">
            <v>1.018462222881293</v>
          </cell>
          <cell r="K11">
            <v>0.38760441834341253</v>
          </cell>
        </row>
        <row r="13">
          <cell r="E13">
            <v>-0.55209187858900743</v>
          </cell>
          <cell r="F13">
            <v>5.5737179487179489</v>
          </cell>
          <cell r="K13">
            <v>0.23794361817838033</v>
          </cell>
        </row>
        <row r="16">
          <cell r="E16">
            <v>-0.54468894324962536</v>
          </cell>
          <cell r="F16">
            <v>5.8014705882352944</v>
          </cell>
          <cell r="K16">
            <v>0.28091099085908805</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280530900000</v>
          </cell>
          <cell r="C3">
            <v>0.51319999999999999</v>
          </cell>
          <cell r="G3">
            <v>-1.5789007342553729E-2</v>
          </cell>
        </row>
        <row r="5">
          <cell r="C5">
            <v>0.28070819864825153</v>
          </cell>
        </row>
        <row r="6">
          <cell r="A6">
            <v>9.5483170727350632</v>
          </cell>
          <cell r="C6">
            <v>0.24977960622979722</v>
          </cell>
          <cell r="K6">
            <v>463.20038609021236</v>
          </cell>
        </row>
        <row r="7">
          <cell r="A7">
            <v>34.015098663718845</v>
          </cell>
          <cell r="C7">
            <v>2.615954249603163E-2</v>
          </cell>
          <cell r="E7">
            <v>0.38107602329092682</v>
          </cell>
          <cell r="G7">
            <v>0.43972761567552432</v>
          </cell>
          <cell r="K7">
            <v>-0.33489311762817164</v>
          </cell>
        </row>
        <row r="11">
          <cell r="E11">
            <v>6.7696216922801478E-2</v>
          </cell>
          <cell r="F11">
            <v>0.30016426775912319</v>
          </cell>
          <cell r="K11">
            <v>0.14488809612644676</v>
          </cell>
        </row>
        <row r="13">
          <cell r="E13">
            <v>5.5990414050683057E-2</v>
          </cell>
          <cell r="F13">
            <v>0.20822843081684161</v>
          </cell>
          <cell r="K13">
            <v>0.17225657055759597</v>
          </cell>
        </row>
        <row r="16">
          <cell r="E16">
            <v>-0.31396496510065475</v>
          </cell>
          <cell r="F16">
            <v>-5.479629492496918E-2</v>
          </cell>
          <cell r="K16">
            <v>0.14685861134275088</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180023200000</v>
          </cell>
          <cell r="C3">
            <v>0.38140000000000002</v>
          </cell>
          <cell r="G3">
            <v>-1.7024613142557082E-2</v>
          </cell>
        </row>
        <row r="5">
          <cell r="C5">
            <v>7.4179849044007193E-2</v>
          </cell>
        </row>
        <row r="6">
          <cell r="A6">
            <v>3.3385234501047791</v>
          </cell>
          <cell r="C6">
            <v>-0.2401016263931903</v>
          </cell>
          <cell r="K6">
            <v>28.325117446915598</v>
          </cell>
        </row>
        <row r="7">
          <cell r="A7">
            <v>45.005800000000001</v>
          </cell>
          <cell r="C7">
            <v>-7.1918508281154869E-2</v>
          </cell>
          <cell r="E7">
            <v>-1.0102545854494873E-2</v>
          </cell>
          <cell r="G7">
            <v>0.46249266695683439</v>
          </cell>
          <cell r="K7">
            <v>-0.33664830335092277</v>
          </cell>
        </row>
        <row r="11">
          <cell r="E11">
            <v>-0.20209050415063778</v>
          </cell>
          <cell r="F11">
            <v>-0.14481238303676214</v>
          </cell>
          <cell r="K11">
            <v>5.3519862281367049E-2</v>
          </cell>
        </row>
        <row r="13">
          <cell r="E13">
            <v>-0.59663780954298362</v>
          </cell>
          <cell r="F13">
            <v>-0.50087347142500627</v>
          </cell>
          <cell r="K13">
            <v>0.31615921841655864</v>
          </cell>
        </row>
        <row r="16">
          <cell r="E16">
            <v>-1.9420559351813278</v>
          </cell>
          <cell r="F16">
            <v>0.34626182801289374</v>
          </cell>
          <cell r="K16">
            <v>0.88120487046145324</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69695755403</v>
          </cell>
          <cell r="C3">
            <v>0.60760000000000003</v>
          </cell>
          <cell r="G3">
            <v>2.7879460790105836E-3</v>
          </cell>
        </row>
        <row r="5">
          <cell r="C5">
            <v>0.35476149769191317</v>
          </cell>
        </row>
        <row r="6">
          <cell r="A6">
            <v>11.915841238331339</v>
          </cell>
          <cell r="C6">
            <v>0.32159343477517527</v>
          </cell>
          <cell r="K6">
            <v>138.40721562571105</v>
          </cell>
        </row>
        <row r="7">
          <cell r="A7">
            <v>33.588315856867467</v>
          </cell>
          <cell r="C7">
            <v>2.6988731080157483E-2</v>
          </cell>
          <cell r="E7">
            <v>0.23875285930677176</v>
          </cell>
          <cell r="G7">
            <v>7.3850732181958345E-3</v>
          </cell>
          <cell r="K7">
            <v>-0.38219338648524281</v>
          </cell>
        </row>
        <row r="11">
          <cell r="E11">
            <v>0.48617876912671032</v>
          </cell>
          <cell r="F11">
            <v>0.33498885036667114</v>
          </cell>
          <cell r="K11">
            <v>0.15043518378438708</v>
          </cell>
        </row>
        <row r="13">
          <cell r="E13">
            <v>0.60841953537712845</v>
          </cell>
          <cell r="F13">
            <v>0.53425719030556484</v>
          </cell>
          <cell r="K13">
            <v>0.18561065176671851</v>
          </cell>
        </row>
        <row r="16">
          <cell r="E16">
            <v>-0.52879867945159398</v>
          </cell>
          <cell r="F16">
            <v>3.1970774417686183</v>
          </cell>
          <cell r="K16">
            <v>0.15267999081355527</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17712858735</v>
          </cell>
          <cell r="C3">
            <v>0.61160000000000003</v>
          </cell>
          <cell r="G3">
            <v>9.3326674754322658E-3</v>
          </cell>
        </row>
        <row r="5">
          <cell r="C5">
            <v>7.2400000000000006E-2</v>
          </cell>
        </row>
        <row r="6">
          <cell r="A6">
            <v>11.61498933442623</v>
          </cell>
          <cell r="C6">
            <v>8.0816875911724553E-2</v>
          </cell>
          <cell r="K6">
            <v>98.723923786448182</v>
          </cell>
        </row>
        <row r="7">
          <cell r="A7">
            <v>66.092756473880598</v>
          </cell>
          <cell r="C7">
            <v>6.6766676507595294E-3</v>
          </cell>
          <cell r="E7">
            <v>3.8819277578169997E-2</v>
          </cell>
          <cell r="G7">
            <v>0.49100760001051902</v>
          </cell>
          <cell r="K7">
            <v>-0.58235077508059829</v>
          </cell>
        </row>
        <row r="11">
          <cell r="E11">
            <v>0.37822699364475243</v>
          </cell>
          <cell r="F11">
            <v>0.28158260745334829</v>
          </cell>
          <cell r="K11">
            <v>0.16805625149264386</v>
          </cell>
        </row>
        <row r="13">
          <cell r="E13">
            <v>-3.4515811923089741</v>
          </cell>
          <cell r="F13">
            <v>0.82140696892054454</v>
          </cell>
          <cell r="K13">
            <v>0.34958422550878043</v>
          </cell>
        </row>
        <row r="16">
          <cell r="E16">
            <v>1.4152743343753369</v>
          </cell>
          <cell r="F16">
            <v>-0.31381518755718207</v>
          </cell>
          <cell r="K16">
            <v>0.27124256869321278</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775148096640</v>
          </cell>
          <cell r="C3">
            <v>0.21489999999999998</v>
          </cell>
          <cell r="G3">
            <v>2.0075439397710837E-2</v>
          </cell>
        </row>
        <row r="5">
          <cell r="C5">
            <v>0.11312906679845153</v>
          </cell>
        </row>
        <row r="6">
          <cell r="A6">
            <v>7.9806862762540156</v>
          </cell>
          <cell r="C6">
            <v>7.4643769047030725E-2</v>
          </cell>
          <cell r="K6">
            <v>70.871814132789453</v>
          </cell>
        </row>
        <row r="7">
          <cell r="A7">
            <v>70.544966931197663</v>
          </cell>
          <cell r="C7">
            <v>9.3530514122736712E-3</v>
          </cell>
          <cell r="E7">
            <v>0.174536349127731</v>
          </cell>
          <cell r="G7">
            <v>4.4670576060710593E-2</v>
          </cell>
          <cell r="K7">
            <v>-0.7093511559514869</v>
          </cell>
        </row>
        <row r="11">
          <cell r="E11">
            <v>0.51351652639206291</v>
          </cell>
          <cell r="F11">
            <v>0.19231052515283209</v>
          </cell>
          <cell r="K11">
            <v>0.18140365858053614</v>
          </cell>
        </row>
        <row r="15">
          <cell r="E15">
            <v>1.2799420184816088</v>
          </cell>
          <cell r="F15">
            <v>-0.12675832472383375</v>
          </cell>
          <cell r="K15">
            <v>0.20636727644987735</v>
          </cell>
        </row>
        <row r="18">
          <cell r="E18">
            <v>1.0264897607285257</v>
          </cell>
          <cell r="F18">
            <v>-6.1760727184892672E-2</v>
          </cell>
          <cell r="K18">
            <v>0.37454077438756384</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45402609740</v>
          </cell>
          <cell r="C3">
            <v>0.52510000000000001</v>
          </cell>
          <cell r="G3">
            <v>-5.6962489832343824E-2</v>
          </cell>
        </row>
        <row r="5">
          <cell r="C5">
            <v>0.15010000000000001</v>
          </cell>
        </row>
        <row r="6">
          <cell r="A6">
            <v>2.4150324329787236</v>
          </cell>
          <cell r="C6">
            <v>5.8206748946430846E-2</v>
          </cell>
          <cell r="K6">
            <v>5048.9649542865</v>
          </cell>
        </row>
        <row r="7">
          <cell r="A7">
            <v>17.049421607209915</v>
          </cell>
          <cell r="C7">
            <v>6.5084364465433475E-2</v>
          </cell>
          <cell r="K7">
            <v>0.92672551861922781</v>
          </cell>
        </row>
        <row r="11">
          <cell r="E11">
            <v>7.4142379230419442E-2</v>
          </cell>
          <cell r="F11">
            <v>7.6918996616240243E-2</v>
          </cell>
          <cell r="K11">
            <v>4.747230273901315E-2</v>
          </cell>
        </row>
        <row r="13">
          <cell r="E13">
            <v>4.067411808673338E-2</v>
          </cell>
          <cell r="F13">
            <v>5.3224417087943232E-2</v>
          </cell>
          <cell r="K13">
            <v>1.6735756508733979E-2</v>
          </cell>
        </row>
        <row r="16">
          <cell r="E16">
            <v>-0.17768260447744</v>
          </cell>
          <cell r="F16">
            <v>0.33589511754068724</v>
          </cell>
          <cell r="K16">
            <v>9.8758194682533135E-2</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37983495668</v>
          </cell>
          <cell r="C3">
            <v>0.43909999999999999</v>
          </cell>
          <cell r="G3">
            <v>-5.7242405612310809E-3</v>
          </cell>
          <cell r="K3">
            <v>2.178819999174595E-2</v>
          </cell>
        </row>
        <row r="5">
          <cell r="C5">
            <v>0.17435760647283721</v>
          </cell>
        </row>
        <row r="6">
          <cell r="A6">
            <v>3.3772113157286388</v>
          </cell>
          <cell r="C6">
            <v>0.15995376544856407</v>
          </cell>
          <cell r="K6">
            <v>321.70638182903457</v>
          </cell>
        </row>
        <row r="7">
          <cell r="A7">
            <v>19.369452150943395</v>
          </cell>
          <cell r="C7">
            <v>4.7362676034991842E-2</v>
          </cell>
          <cell r="E7">
            <v>0.21211221188509849</v>
          </cell>
          <cell r="G7">
            <v>1.3408027801347033</v>
          </cell>
          <cell r="K7">
            <v>0.73202531403593496</v>
          </cell>
        </row>
        <row r="11">
          <cell r="E11">
            <v>0.16139812828344313</v>
          </cell>
          <cell r="F11">
            <v>7.9439739391171882E-2</v>
          </cell>
          <cell r="K11">
            <v>4.9202062763548507E-2</v>
          </cell>
        </row>
        <row r="13">
          <cell r="E13">
            <v>0.11323427491621052</v>
          </cell>
          <cell r="F13">
            <v>0.19222989548381375</v>
          </cell>
          <cell r="K13">
            <v>6.986603677734475E-2</v>
          </cell>
        </row>
        <row r="16">
          <cell r="E16">
            <v>0.13843113149103647</v>
          </cell>
          <cell r="F16">
            <v>-6.6122938974400802E-2</v>
          </cell>
          <cell r="K16">
            <v>5.0159107253915078E-2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6283181158</v>
          </cell>
          <cell r="C3">
            <v>0.5494</v>
          </cell>
          <cell r="G3">
            <v>-4.0077158278195968E-2</v>
          </cell>
        </row>
        <row r="5">
          <cell r="C5">
            <v>0.18791946308724833</v>
          </cell>
        </row>
        <row r="6">
          <cell r="A6">
            <v>1.5618148540889882</v>
          </cell>
          <cell r="C6">
            <v>0.168530947054437</v>
          </cell>
          <cell r="K6">
            <v>157.28268494628401</v>
          </cell>
        </row>
        <row r="7">
          <cell r="A7">
            <v>8.3110861878306874</v>
          </cell>
          <cell r="C7">
            <v>0.10790712267411597</v>
          </cell>
          <cell r="E7">
            <v>0.22367551529656196</v>
          </cell>
          <cell r="G7">
            <v>1.9242231169464314</v>
          </cell>
          <cell r="K7">
            <v>0.51612381864549861</v>
          </cell>
        </row>
        <row r="11">
          <cell r="E11">
            <v>0.53668211856406289</v>
          </cell>
          <cell r="F11">
            <v>0.1316503445162216</v>
          </cell>
          <cell r="K11">
            <v>0.10239717434970448</v>
          </cell>
        </row>
        <row r="13">
          <cell r="E13">
            <v>-0.25566561112535036</v>
          </cell>
          <cell r="F13">
            <v>0.39958789911859283</v>
          </cell>
          <cell r="K13">
            <v>0.17971428209112833</v>
          </cell>
        </row>
        <row r="16">
          <cell r="E16">
            <v>0.1761640257487056</v>
          </cell>
          <cell r="F16">
            <v>0.12753317915220697</v>
          </cell>
          <cell r="K16">
            <v>0.13626986321403312</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1374613000</v>
          </cell>
          <cell r="C3">
            <v>0.65870000000000006</v>
          </cell>
          <cell r="G3">
            <v>0.21940216796741438</v>
          </cell>
        </row>
        <row r="5">
          <cell r="C5">
            <v>-6.2163282221301283E-2</v>
          </cell>
        </row>
        <row r="6">
          <cell r="A6">
            <v>0.28483485288023208</v>
          </cell>
          <cell r="C6">
            <v>8.8893493576460841E-2</v>
          </cell>
          <cell r="K6">
            <v>9.6383322984372448</v>
          </cell>
        </row>
        <row r="7">
          <cell r="C7">
            <v>0.31208783854073835</v>
          </cell>
          <cell r="E7">
            <v>-1.264121244201758E-3</v>
          </cell>
          <cell r="K7">
            <v>0.39081274147723599</v>
          </cell>
        </row>
        <row r="11">
          <cell r="E11">
            <v>0.54729221883777046</v>
          </cell>
          <cell r="F11">
            <v>0.23382931942526963</v>
          </cell>
          <cell r="K11">
            <v>6.118408684492669E-2</v>
          </cell>
        </row>
        <row r="13">
          <cell r="E13">
            <v>-0.23284217161768184</v>
          </cell>
          <cell r="F13">
            <v>-0.69186524239934266</v>
          </cell>
          <cell r="K13">
            <v>-0.25972791814806279</v>
          </cell>
        </row>
        <row r="16">
          <cell r="E16">
            <v>13.701323251417769</v>
          </cell>
          <cell r="F16">
            <v>-1.5516265912305516</v>
          </cell>
          <cell r="K16">
            <v>2.4153704463854925E-2</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114264324250</v>
          </cell>
          <cell r="C3">
            <v>1</v>
          </cell>
          <cell r="G3">
            <v>-4.4701509234835485E-2</v>
          </cell>
        </row>
        <row r="5">
          <cell r="C5">
            <v>0.23039999999999999</v>
          </cell>
        </row>
        <row r="6">
          <cell r="A6">
            <v>5.3949161591123698</v>
          </cell>
          <cell r="C6">
            <v>0.36170765260327803</v>
          </cell>
          <cell r="K6">
            <v>4258.2469002635953</v>
          </cell>
        </row>
        <row r="7">
          <cell r="A7">
            <v>21.128758182322485</v>
          </cell>
          <cell r="C7">
            <v>5.8513451542159714E-2</v>
          </cell>
          <cell r="E7">
            <v>0.3131240571798003</v>
          </cell>
          <cell r="K7">
            <v>0.30022806114918943</v>
          </cell>
        </row>
        <row r="11">
          <cell r="E11">
            <v>0.55959116627121741</v>
          </cell>
          <cell r="F11">
            <v>0.23932124049151549</v>
          </cell>
          <cell r="K11">
            <v>0.12182656381556858</v>
          </cell>
        </row>
        <row r="13">
          <cell r="E13">
            <v>1.624892703862661</v>
          </cell>
          <cell r="F13">
            <v>0.76847612818835831</v>
          </cell>
          <cell r="K13">
            <v>0.22398290901133455</v>
          </cell>
        </row>
        <row r="16">
          <cell r="E16">
            <v>1.3334688974372289</v>
          </cell>
          <cell r="F16">
            <v>3.0075454291896619E-2</v>
          </cell>
          <cell r="K16">
            <v>6.4715081920032697E-2</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109623400000</v>
          </cell>
          <cell r="C3">
            <v>0.26519999999999999</v>
          </cell>
          <cell r="G3">
            <v>-3.1533897869909705E-2</v>
          </cell>
          <cell r="K3">
            <v>2.1774548134796037E-2</v>
          </cell>
        </row>
        <row r="5">
          <cell r="C5">
            <v>0.10800000000000001</v>
          </cell>
        </row>
        <row r="6">
          <cell r="A6">
            <v>3.0543423142291939</v>
          </cell>
          <cell r="C6">
            <v>9.691321439790726E-2</v>
          </cell>
          <cell r="K6">
            <v>115.82671489301744</v>
          </cell>
        </row>
        <row r="7">
          <cell r="A7">
            <v>27.585153497735281</v>
          </cell>
          <cell r="C7">
            <v>3.375191792993102E-2</v>
          </cell>
          <cell r="E7">
            <v>0.23656235963467584</v>
          </cell>
          <cell r="K7">
            <v>0.1989102048754523</v>
          </cell>
        </row>
        <row r="11">
          <cell r="E11">
            <v>0.10976029400631782</v>
          </cell>
          <cell r="F11">
            <v>0.11288887235157508</v>
          </cell>
          <cell r="K11">
            <v>0.1033539557208992</v>
          </cell>
        </row>
        <row r="13">
          <cell r="E13">
            <v>-0.21853642273712282</v>
          </cell>
          <cell r="F13">
            <v>0.21099463676255481</v>
          </cell>
          <cell r="K13">
            <v>0.18044218183442923</v>
          </cell>
        </row>
        <row r="16">
          <cell r="E16">
            <v>-0.40037086431350322</v>
          </cell>
          <cell r="F16">
            <v>0.26251117092916343</v>
          </cell>
          <cell r="K16">
            <v>0.19562183841121333</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23019255480</v>
          </cell>
          <cell r="C3">
            <v>1</v>
          </cell>
          <cell r="G3">
            <v>3.5400142596736517E-4</v>
          </cell>
          <cell r="K3">
            <v>2.0256571782051397E-2</v>
          </cell>
        </row>
        <row r="5">
          <cell r="C5">
            <v>0.59278619968635649</v>
          </cell>
        </row>
        <row r="6">
          <cell r="A6">
            <v>12.033066116048092</v>
          </cell>
          <cell r="C6">
            <v>0.55044432828018819</v>
          </cell>
          <cell r="K6">
            <v>126.41344091840259</v>
          </cell>
        </row>
        <row r="7">
          <cell r="A7">
            <v>20.29916708994709</v>
          </cell>
          <cell r="C7">
            <v>4.5744311796482133E-2</v>
          </cell>
          <cell r="E7">
            <v>0.21637045458174373</v>
          </cell>
          <cell r="G7">
            <v>2.3323729274785439E-2</v>
          </cell>
          <cell r="K7">
            <v>0.15414444369946656</v>
          </cell>
        </row>
        <row r="11">
          <cell r="E11">
            <v>0.28314252479868807</v>
          </cell>
          <cell r="F11">
            <v>0.22706872897711117</v>
          </cell>
          <cell r="K11">
            <v>0.17103728785596189</v>
          </cell>
        </row>
        <row r="13">
          <cell r="E13">
            <v>0.3113748078196743</v>
          </cell>
          <cell r="F13">
            <v>0.25641933333397438</v>
          </cell>
          <cell r="K13">
            <v>0.14495701306560024</v>
          </cell>
        </row>
        <row r="16">
          <cell r="E16">
            <v>0.36841403291393315</v>
          </cell>
          <cell r="F16">
            <v>0.25370812603994741</v>
          </cell>
          <cell r="K16">
            <v>0.18731103241867761</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169029700000</v>
          </cell>
          <cell r="C3">
            <v>8.4900000000000003E-2</v>
          </cell>
          <cell r="G3">
            <v>1.7881082244114332E-2</v>
          </cell>
        </row>
        <row r="5">
          <cell r="C5">
            <v>2.5600000000000001E-2</v>
          </cell>
        </row>
        <row r="6">
          <cell r="A6">
            <v>1.8982929595813258</v>
          </cell>
          <cell r="C6">
            <v>4.7875414488594302E-2</v>
          </cell>
          <cell r="K6">
            <v>91.510379985249173</v>
          </cell>
        </row>
        <row r="7">
          <cell r="A7">
            <v>25.186961704663986</v>
          </cell>
          <cell r="C7">
            <v>5.0275188324892015E-2</v>
          </cell>
          <cell r="E7">
            <v>3.5339370521909053E-2</v>
          </cell>
          <cell r="G7">
            <v>0.42534838023471722</v>
          </cell>
          <cell r="K7">
            <v>-1.4109243856397558E-2</v>
          </cell>
        </row>
        <row r="11">
          <cell r="E11">
            <v>0.22700169094307165</v>
          </cell>
          <cell r="F11">
            <v>7.6412562558932251E-2</v>
          </cell>
          <cell r="K11">
            <v>6.0037401324828418E-2</v>
          </cell>
        </row>
        <row r="13">
          <cell r="E13">
            <v>0.57644110275689231</v>
          </cell>
          <cell r="F13">
            <v>1.1338632750397455</v>
          </cell>
          <cell r="K13">
            <v>0.37292455219247539</v>
          </cell>
        </row>
        <row r="16">
          <cell r="E16">
            <v>-0.28938896838324468</v>
          </cell>
          <cell r="F16">
            <v>61.728993489899722</v>
          </cell>
          <cell r="K16">
            <v>0.16346852972389436</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359265800000</v>
          </cell>
          <cell r="C3">
            <v>0.68720000000000003</v>
          </cell>
          <cell r="G3">
            <v>-1.310413570007185E-3</v>
          </cell>
          <cell r="K3">
            <v>1.8250866191549545E-2</v>
          </cell>
        </row>
        <row r="5">
          <cell r="C5">
            <v>0.18338599401887332</v>
          </cell>
        </row>
        <row r="6">
          <cell r="A6">
            <v>3.7964916359332563</v>
          </cell>
          <cell r="C6">
            <v>0.19021250964271749</v>
          </cell>
          <cell r="K6">
            <v>760.88756659040507</v>
          </cell>
        </row>
        <row r="7">
          <cell r="A7">
            <v>20.70218969689985</v>
          </cell>
          <cell r="C7">
            <v>5.0102180613907588E-2</v>
          </cell>
          <cell r="E7">
            <v>0.17184986732499832</v>
          </cell>
          <cell r="G7">
            <v>0.64186109100472721</v>
          </cell>
          <cell r="K7">
            <v>-4.5310455971888208E-2</v>
          </cell>
        </row>
        <row r="11">
          <cell r="E11">
            <v>0.15725152167986733</v>
          </cell>
          <cell r="F11">
            <v>0.11977546753208212</v>
          </cell>
          <cell r="K11">
            <v>8.2632920618428196E-2</v>
          </cell>
        </row>
        <row r="13">
          <cell r="E13">
            <v>9.817271289769014E-2</v>
          </cell>
          <cell r="F13">
            <v>0.15453879915914803</v>
          </cell>
          <cell r="K13">
            <v>9.0637107784490079E-2</v>
          </cell>
        </row>
        <row r="16">
          <cell r="E16">
            <v>-0.21445332125216765</v>
          </cell>
          <cell r="F16">
            <v>0.29406927381053394</v>
          </cell>
          <cell r="K16">
            <v>0.10423640976119768</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23414422483</v>
          </cell>
          <cell r="C3">
            <v>0.39369999999999999</v>
          </cell>
          <cell r="G3">
            <v>-3.3520234523930936E-2</v>
          </cell>
        </row>
        <row r="5">
          <cell r="C5">
            <v>0.11318385650224215</v>
          </cell>
        </row>
        <row r="6">
          <cell r="A6">
            <v>2.0999482047533631</v>
          </cell>
          <cell r="C6">
            <v>8.8161434977578473E-2</v>
          </cell>
          <cell r="K6">
            <v>407.25900675920434</v>
          </cell>
        </row>
        <row r="7">
          <cell r="A7">
            <v>18.553425105388271</v>
          </cell>
          <cell r="C7">
            <v>4.1982671181136556E-2</v>
          </cell>
          <cell r="E7">
            <v>0.313403611547104</v>
          </cell>
          <cell r="G7">
            <v>0.91642871380691926</v>
          </cell>
          <cell r="K7">
            <v>-0.15534468483655983</v>
          </cell>
        </row>
        <row r="11">
          <cell r="E11">
            <v>0.18279588580040818</v>
          </cell>
          <cell r="F11">
            <v>9.2218506393641375E-2</v>
          </cell>
          <cell r="K11">
            <v>5.9956548226298437E-2</v>
          </cell>
        </row>
        <row r="13">
          <cell r="E13">
            <v>0.26025702017676355</v>
          </cell>
          <cell r="F13">
            <v>1.5769376887463604E-2</v>
          </cell>
          <cell r="K13">
            <v>4.3475524683908293E-2</v>
          </cell>
        </row>
        <row r="16">
          <cell r="E16">
            <v>0.32058259151785506</v>
          </cell>
          <cell r="F16">
            <v>-0.1596775144919298</v>
          </cell>
          <cell r="K16">
            <v>3.2616745316129146E-2</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27921800000</v>
          </cell>
          <cell r="C3">
            <v>0.31010000000000004</v>
          </cell>
          <cell r="G3">
            <v>-3.9985544349788515E-2</v>
          </cell>
        </row>
        <row r="5">
          <cell r="C5">
            <v>4.2238922000518271E-2</v>
          </cell>
        </row>
        <row r="6">
          <cell r="A6">
            <v>0.72355014252396999</v>
          </cell>
          <cell r="C6">
            <v>2.6716766001554808E-2</v>
          </cell>
          <cell r="K6">
            <v>96.000828168534298</v>
          </cell>
        </row>
        <row r="7">
          <cell r="A7">
            <v>17.129938650306748</v>
          </cell>
          <cell r="C7">
            <v>3.6924553574626276E-2</v>
          </cell>
          <cell r="E7">
            <v>9.5605393887105483E-2</v>
          </cell>
          <cell r="G7">
            <v>2.8638751735751358</v>
          </cell>
          <cell r="K7">
            <v>-0.24521716983619546</v>
          </cell>
        </row>
        <row r="11">
          <cell r="E11">
            <v>0.10591368920963018</v>
          </cell>
          <cell r="F11">
            <v>1.9689250823817117E-2</v>
          </cell>
          <cell r="K11">
            <v>5.4961858075767367E-2</v>
          </cell>
        </row>
        <row r="13">
          <cell r="E13">
            <v>6.9843183151943045E-3</v>
          </cell>
          <cell r="F13">
            <v>-0.32532805405984877</v>
          </cell>
          <cell r="K13">
            <v>9.9251386607321912E-2</v>
          </cell>
        </row>
        <row r="16">
          <cell r="E16">
            <v>-0.69367768052862289</v>
          </cell>
          <cell r="F16">
            <v>0.75414376907886549</v>
          </cell>
          <cell r="K16">
            <v>0.1075947981350831</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227787467520</v>
          </cell>
          <cell r="C3">
            <v>0.5393</v>
          </cell>
          <cell r="G3">
            <v>-4.8797355242410799E-3</v>
          </cell>
        </row>
        <row r="5">
          <cell r="C5">
            <v>0.11339523266547212</v>
          </cell>
        </row>
        <row r="6">
          <cell r="A6">
            <v>2.473665282293533</v>
          </cell>
          <cell r="C6">
            <v>9.9809958190801976E-2</v>
          </cell>
          <cell r="K6">
            <v>117.51781014571014</v>
          </cell>
        </row>
        <row r="7">
          <cell r="A7">
            <v>21.814543911128137</v>
          </cell>
          <cell r="C7">
            <v>4.034901524682441E-2</v>
          </cell>
          <cell r="E7">
            <v>0.14928463855421686</v>
          </cell>
          <cell r="G7">
            <v>2.3602530311017396</v>
          </cell>
          <cell r="K7">
            <v>-0.29069404788924347</v>
          </cell>
        </row>
        <row r="11">
          <cell r="E11">
            <v>8.7047336235750006E-2</v>
          </cell>
          <cell r="F11">
            <v>6.5897305306046761E-2</v>
          </cell>
          <cell r="K11">
            <v>5.3504021981996039E-2</v>
          </cell>
        </row>
        <row r="13">
          <cell r="E13">
            <v>0.16959831976896833</v>
          </cell>
          <cell r="F13">
            <v>0.17194163860830525</v>
          </cell>
          <cell r="K13">
            <v>9.0815831282780743E-2</v>
          </cell>
        </row>
        <row r="16">
          <cell r="E16">
            <v>-0.24339932541352083</v>
          </cell>
          <cell r="F16">
            <v>0.43800035130109194</v>
          </cell>
          <cell r="K16">
            <v>0.16017669481423749</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253352060400</v>
          </cell>
          <cell r="C3">
            <v>0.59140000000000004</v>
          </cell>
          <cell r="G3">
            <v>2.6074678840192211E-3</v>
          </cell>
        </row>
        <row r="5">
          <cell r="C5">
            <v>0.25570806387752409</v>
          </cell>
        </row>
        <row r="6">
          <cell r="A6">
            <v>5.5728313844529493</v>
          </cell>
          <cell r="C6">
            <v>0.2297083278342352</v>
          </cell>
          <cell r="K6">
            <v>39.159048786697305</v>
          </cell>
        </row>
        <row r="7">
          <cell r="A7">
            <v>21.793725625806452</v>
          </cell>
          <cell r="C7">
            <v>4.1219321380344301E-2</v>
          </cell>
          <cell r="E7">
            <v>0.12256264337391919</v>
          </cell>
          <cell r="G7">
            <v>1.4432867459490533</v>
          </cell>
          <cell r="K7">
            <v>-0.33175684664339067</v>
          </cell>
        </row>
        <row r="11">
          <cell r="E11">
            <v>0.11250808433579107</v>
          </cell>
          <cell r="F11">
            <v>5.7157473723374652E-2</v>
          </cell>
          <cell r="K11">
            <v>5.0492651865272589E-2</v>
          </cell>
        </row>
        <row r="13">
          <cell r="E13">
            <v>-2.3436700440077729E-2</v>
          </cell>
          <cell r="F13">
            <v>0.21829805072311892</v>
          </cell>
          <cell r="K13">
            <v>9.5187615582341498E-2</v>
          </cell>
        </row>
        <row r="16">
          <cell r="E16">
            <v>-0.1806780310097208</v>
          </cell>
          <cell r="F16">
            <v>1.8196443905015292E-2</v>
          </cell>
          <cell r="K16">
            <v>5.8836937677712878E-2</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270417103668</v>
          </cell>
          <cell r="C3">
            <v>0.1229</v>
          </cell>
          <cell r="G3">
            <v>1.4379669605254718E-3</v>
          </cell>
        </row>
        <row r="5">
          <cell r="C5">
            <v>2.7416173570019724E-2</v>
          </cell>
        </row>
        <row r="6">
          <cell r="A6">
            <v>1.0667341367573964</v>
          </cell>
          <cell r="C6">
            <v>2.0824457593688363E-2</v>
          </cell>
          <cell r="K6">
            <v>393.09682368003359</v>
          </cell>
        </row>
        <row r="7">
          <cell r="A7">
            <v>38.908935779568345</v>
          </cell>
          <cell r="C7">
            <v>1.9521694184259891E-2</v>
          </cell>
          <cell r="E7">
            <v>0.18264981438925226</v>
          </cell>
          <cell r="G7">
            <v>0.354537473062495</v>
          </cell>
          <cell r="K7">
            <v>-0.35640193902872785</v>
          </cell>
        </row>
        <row r="11">
          <cell r="E11">
            <v>6.7573164606043568E-2</v>
          </cell>
          <cell r="F11">
            <v>4.6266870279417338E-2</v>
          </cell>
          <cell r="K11">
            <v>6.3978044790599237E-2</v>
          </cell>
        </row>
        <row r="13">
          <cell r="E13">
            <v>7.6659822039698788E-2</v>
          </cell>
          <cell r="F13">
            <v>0.10457724094087739</v>
          </cell>
          <cell r="K13">
            <v>8.8789214929059043E-2</v>
          </cell>
        </row>
        <row r="16">
          <cell r="E16">
            <v>0.89591981314777103</v>
          </cell>
          <cell r="K16">
            <v>6.5909913871816855E-2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17883469267</v>
          </cell>
          <cell r="C3">
            <v>0.50890000000000002</v>
          </cell>
          <cell r="G3">
            <v>-2.1403414357563655E-2</v>
          </cell>
        </row>
        <row r="5">
          <cell r="C5">
            <v>0.15014792899408283</v>
          </cell>
        </row>
        <row r="6">
          <cell r="A6">
            <v>4.4091393656311633</v>
          </cell>
          <cell r="C6">
            <v>0.11834319526627218</v>
          </cell>
          <cell r="K6">
            <v>440.05523299381019</v>
          </cell>
        </row>
        <row r="7">
          <cell r="A7">
            <v>29.365302573070608</v>
          </cell>
          <cell r="C7">
            <v>2.6840429719402051E-2</v>
          </cell>
          <cell r="E7">
            <v>0.24257243583963325</v>
          </cell>
          <cell r="G7">
            <v>0.14460793698092414</v>
          </cell>
          <cell r="K7">
            <v>-0.36684522316795176</v>
          </cell>
        </row>
        <row r="11">
          <cell r="E11">
            <v>0.15139545299728052</v>
          </cell>
          <cell r="F11">
            <v>0.11819139709413595</v>
          </cell>
          <cell r="K11">
            <v>9.5980606527635487E-2</v>
          </cell>
        </row>
        <row r="13">
          <cell r="E13">
            <v>0.14354053222819396</v>
          </cell>
          <cell r="F13">
            <v>0.17835541056688764</v>
          </cell>
          <cell r="K13">
            <v>0.11786694343820044</v>
          </cell>
        </row>
        <row r="16">
          <cell r="E16">
            <v>2.7321581505793993</v>
          </cell>
          <cell r="F16">
            <v>4.5597427729253459E-2</v>
          </cell>
          <cell r="K16">
            <v>0.10654480095453915</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16738084210</v>
          </cell>
          <cell r="C3">
            <v>0.37030000000000002</v>
          </cell>
          <cell r="G3">
            <v>0.18716155401158777</v>
          </cell>
        </row>
        <row r="5">
          <cell r="C5">
            <v>-0.18913807079167794</v>
          </cell>
        </row>
        <row r="6">
          <cell r="A6">
            <v>4.5225842231829239</v>
          </cell>
          <cell r="C6">
            <v>1.6211834639286681E-2</v>
          </cell>
          <cell r="K6">
            <v>22.223317997737531</v>
          </cell>
        </row>
        <row r="7">
          <cell r="C7">
            <v>3.5846396306307027E-3</v>
          </cell>
          <cell r="E7">
            <v>-0.36754789334286597</v>
          </cell>
          <cell r="G7">
            <v>1.2961754203031741</v>
          </cell>
          <cell r="K7">
            <v>-0.38096607248641967</v>
          </cell>
        </row>
        <row r="11">
          <cell r="E11">
            <v>0.72871742443239906</v>
          </cell>
          <cell r="F11">
            <v>0.65189217754738871</v>
          </cell>
          <cell r="K11">
            <v>0.27925489048610957</v>
          </cell>
        </row>
        <row r="13">
          <cell r="E13">
            <v>-9.5331195283598014E-2</v>
          </cell>
          <cell r="F13">
            <v>-0.49201262421198455</v>
          </cell>
          <cell r="K13">
            <v>0.6216973743719072</v>
          </cell>
        </row>
        <row r="16">
          <cell r="E16">
            <v>0.40823972930797403</v>
          </cell>
          <cell r="F16">
            <v>-1.0822860152174272</v>
          </cell>
          <cell r="K16">
            <v>0.42664362795458971</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56100600000</v>
          </cell>
          <cell r="C3">
            <v>0.52159999999999995</v>
          </cell>
          <cell r="G3">
            <v>-1.5950827250286913E-2</v>
          </cell>
        </row>
        <row r="5">
          <cell r="C5">
            <v>0.2309197651663405</v>
          </cell>
        </row>
        <row r="6">
          <cell r="A6">
            <v>7.8418507128878945</v>
          </cell>
          <cell r="C6">
            <v>0.19192060385798154</v>
          </cell>
          <cell r="K6">
            <v>32.880487985236918</v>
          </cell>
        </row>
        <row r="7">
          <cell r="A7">
            <v>33.959200968523</v>
          </cell>
          <cell r="C7">
            <v>2.4473891544831962E-2</v>
          </cell>
          <cell r="E7">
            <v>0.17374149395074506</v>
          </cell>
          <cell r="G7">
            <v>2.5505441330853523E-3</v>
          </cell>
          <cell r="K7">
            <v>-0.39019866496222333</v>
          </cell>
        </row>
        <row r="11">
          <cell r="E11">
            <v>0.13890075923709588</v>
          </cell>
          <cell r="F11">
            <v>0.13356731447223513</v>
          </cell>
          <cell r="K11">
            <v>0.10397159142391858</v>
          </cell>
        </row>
        <row r="13">
          <cell r="E13">
            <v>-0.13492150492749411</v>
          </cell>
          <cell r="F13">
            <v>0.38634334320221808</v>
          </cell>
          <cell r="K13">
            <v>0.16795696167653179</v>
          </cell>
        </row>
        <row r="16">
          <cell r="E16">
            <v>-0.38490996896988772</v>
          </cell>
          <cell r="F16">
            <v>1.0324300639778787</v>
          </cell>
          <cell r="K16">
            <v>0.32700963327329674</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176389369000</v>
          </cell>
          <cell r="C3">
            <v>0.43520000000000003</v>
          </cell>
          <cell r="G3">
            <v>1.2990860036069852E-2</v>
          </cell>
        </row>
        <row r="5">
          <cell r="C5">
            <v>0.10680323247509867</v>
          </cell>
        </row>
        <row r="6">
          <cell r="A6">
            <v>3.3149665288479611</v>
          </cell>
          <cell r="C6">
            <v>9.3121593685397477E-2</v>
          </cell>
          <cell r="K6">
            <v>70.437225509803298</v>
          </cell>
        </row>
        <row r="7">
          <cell r="A7">
            <v>31.038073024810839</v>
          </cell>
          <cell r="C7">
            <v>2.8091262121358346E-2</v>
          </cell>
          <cell r="E7">
            <v>0.16704910509407986</v>
          </cell>
          <cell r="G7">
            <v>0.87159115310285595</v>
          </cell>
          <cell r="K7">
            <v>-0.39225862372904841</v>
          </cell>
        </row>
        <row r="11">
          <cell r="E11">
            <v>9.6488974523656568E-2</v>
          </cell>
          <cell r="F11">
            <v>3.8912860964132934E-2</v>
          </cell>
          <cell r="K11">
            <v>6.7674784244571073E-2</v>
          </cell>
        </row>
        <row r="13">
          <cell r="E13">
            <v>-0.16142904399603042</v>
          </cell>
          <cell r="F13">
            <v>0.12090729783037468</v>
          </cell>
          <cell r="K13">
            <v>0.12188337824690069</v>
          </cell>
        </row>
        <row r="16">
          <cell r="E16">
            <v>0.14806894713546215</v>
          </cell>
          <cell r="F16">
            <v>1.7036124794745477E-2</v>
          </cell>
          <cell r="K16">
            <v>0.10375576811767143</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65352220000</v>
          </cell>
          <cell r="C3">
            <v>0.48970000000000002</v>
          </cell>
          <cell r="G3">
            <v>-7.1182096555856946E-3</v>
          </cell>
        </row>
        <row r="5">
          <cell r="C5">
            <v>0.20346952010376135</v>
          </cell>
        </row>
        <row r="6">
          <cell r="A6">
            <v>10.595366407263294</v>
          </cell>
          <cell r="C6">
            <v>0.16812581063553828</v>
          </cell>
          <cell r="K6">
            <v>210.12670840489722</v>
          </cell>
        </row>
        <row r="7">
          <cell r="A7">
            <v>52.073482071713144</v>
          </cell>
          <cell r="C7">
            <v>1.5867861872175114E-2</v>
          </cell>
          <cell r="E7">
            <v>0.19361929468214412</v>
          </cell>
          <cell r="G7">
            <v>0.98131784190079685</v>
          </cell>
          <cell r="K7">
            <v>-0.42705737312911463</v>
          </cell>
        </row>
        <row r="11">
          <cell r="E11">
            <v>0.12312447701681495</v>
          </cell>
          <cell r="F11">
            <v>0.13113280006377015</v>
          </cell>
          <cell r="K11">
            <v>7.8803562981558037E-2</v>
          </cell>
        </row>
        <row r="13">
          <cell r="E13">
            <v>5.6826123101749726E-2</v>
          </cell>
          <cell r="F13">
            <v>0.25740987002524873</v>
          </cell>
          <cell r="K13">
            <v>0.13897569961203554</v>
          </cell>
        </row>
        <row r="16">
          <cell r="E16">
            <v>4.8688694886322104E-2</v>
          </cell>
          <cell r="F16">
            <v>0.50944407777228817</v>
          </cell>
          <cell r="K16">
            <v>0.22052200234605457</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225855839360</v>
          </cell>
          <cell r="C3">
            <v>0.71420000000000006</v>
          </cell>
          <cell r="G3">
            <v>7.5604149981848653E-5</v>
          </cell>
        </row>
        <row r="5">
          <cell r="C5">
            <v>0.30072382658010594</v>
          </cell>
          <cell r="K5">
            <v>2139.4060799999997</v>
          </cell>
        </row>
        <row r="6">
          <cell r="A6">
            <v>15.616804716065966</v>
          </cell>
          <cell r="C6">
            <v>0.26863666890530558</v>
          </cell>
          <cell r="K6">
            <v>1111.5443270288408</v>
          </cell>
        </row>
        <row r="7">
          <cell r="A7">
            <v>51.930719602977668</v>
          </cell>
          <cell r="C7">
            <v>1.7201769106387207E-2</v>
          </cell>
          <cell r="E7">
            <v>0.26665791372358016</v>
          </cell>
          <cell r="G7">
            <v>0.15009437524459038</v>
          </cell>
          <cell r="K7">
            <v>-0.48044256888863246</v>
          </cell>
        </row>
        <row r="11">
          <cell r="E11">
            <v>0.21212996346723201</v>
          </cell>
          <cell r="F11">
            <v>0.16809636553276919</v>
          </cell>
          <cell r="K11">
            <v>0.11515300742542292</v>
          </cell>
        </row>
        <row r="13">
          <cell r="E13">
            <v>0.29238248578204074</v>
          </cell>
          <cell r="F13">
            <v>0.21031613210218869</v>
          </cell>
          <cell r="K13">
            <v>9.292754841947963E-2</v>
          </cell>
        </row>
        <row r="16">
          <cell r="E16">
            <v>0.15406507187020435</v>
          </cell>
          <cell r="F16">
            <v>-0.13632008931443351</v>
          </cell>
          <cell r="K16">
            <v>5.5443418255402152E-2</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11792257500</v>
          </cell>
          <cell r="C3">
            <v>0.45219999999999999</v>
          </cell>
          <cell r="G3">
            <v>1.3886069379202184E-2</v>
          </cell>
        </row>
        <row r="5">
          <cell r="C5">
            <v>0.14166031987814165</v>
          </cell>
        </row>
        <row r="6">
          <cell r="A6">
            <v>8.9811557501904034</v>
          </cell>
          <cell r="C6">
            <v>8.6062452399086067E-2</v>
          </cell>
          <cell r="K6">
            <v>23.825205006606666</v>
          </cell>
        </row>
        <row r="7">
          <cell r="A7">
            <v>63.399233870967741</v>
          </cell>
          <cell r="C7">
            <v>9.5825587255027288E-3</v>
          </cell>
          <cell r="E7">
            <v>-5.537193236300833E-2</v>
          </cell>
          <cell r="G7">
            <v>1.0130291455182879E-3</v>
          </cell>
          <cell r="K7">
            <v>-0.53192131617668625</v>
          </cell>
        </row>
        <row r="11">
          <cell r="E11">
            <v>1.0797427615777346</v>
          </cell>
          <cell r="F11">
            <v>1.0088616348737154</v>
          </cell>
          <cell r="K11">
            <v>0.42180825389260124</v>
          </cell>
        </row>
        <row r="13">
          <cell r="E13">
            <v>-48.566424781822342</v>
          </cell>
          <cell r="F13">
            <v>-1.9931547078736878</v>
          </cell>
          <cell r="G13">
            <v>0.23655913978494625</v>
          </cell>
          <cell r="H13">
            <v>0.45217391304347831</v>
          </cell>
          <cell r="I13">
            <v>0.39520958083832336</v>
          </cell>
          <cell r="J13">
            <v>0.28755364806866957</v>
          </cell>
        </row>
        <row r="16">
          <cell r="E16">
            <v>-2.0018178464989025</v>
          </cell>
          <cell r="F16">
            <v>0.13092736043555719</v>
          </cell>
          <cell r="K16">
            <v>0.46268676261955449</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61558646826</v>
          </cell>
          <cell r="C3">
            <v>0.25670000000000004</v>
          </cell>
          <cell r="G3">
            <v>-5.8844833262569618E-4</v>
          </cell>
        </row>
        <row r="5">
          <cell r="C5">
            <v>0.12</v>
          </cell>
        </row>
        <row r="6">
          <cell r="A6">
            <v>6.2718947352012222</v>
          </cell>
          <cell r="C6">
            <v>0.13472060731428978</v>
          </cell>
          <cell r="K6">
            <v>905.54381924526535</v>
          </cell>
        </row>
        <row r="7">
          <cell r="A7">
            <v>51.170944992518706</v>
          </cell>
          <cell r="C7">
            <v>1.6212182227151935E-2</v>
          </cell>
          <cell r="E7">
            <v>0.16552696383014084</v>
          </cell>
          <cell r="G7">
            <v>1.4051869140976534</v>
          </cell>
          <cell r="K7">
            <v>-0.59628186265542049</v>
          </cell>
        </row>
        <row r="11">
          <cell r="E11">
            <v>0.14410788517543449</v>
          </cell>
          <cell r="F11">
            <v>0.13669896598033127</v>
          </cell>
          <cell r="K11">
            <v>0.13408488150223713</v>
          </cell>
        </row>
        <row r="13">
          <cell r="E13">
            <v>0.37691122600247473</v>
          </cell>
          <cell r="F13">
            <v>0.33800318317964284</v>
          </cell>
          <cell r="K13">
            <v>0.22405290749684997</v>
          </cell>
        </row>
        <row r="16">
          <cell r="E16">
            <v>5.2512726207292193E-3</v>
          </cell>
          <cell r="F16">
            <v>0.18244343998625623</v>
          </cell>
          <cell r="K16">
            <v>0.21308304352684265</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58799920000</v>
          </cell>
          <cell r="C3">
            <v>0.56159999999999999</v>
          </cell>
          <cell r="G3">
            <v>-3.1690654404126885E-3</v>
          </cell>
        </row>
        <row r="5">
          <cell r="C5">
            <v>0.161391413350047</v>
          </cell>
        </row>
        <row r="6">
          <cell r="A6">
            <v>6.1422667920192211</v>
          </cell>
          <cell r="C6">
            <v>0.10759427556669801</v>
          </cell>
          <cell r="K6">
            <v>193.42833578822709</v>
          </cell>
        </row>
        <row r="7">
          <cell r="A7">
            <v>38.058200647249194</v>
          </cell>
          <cell r="C7">
            <v>1.751703063541583E-2</v>
          </cell>
          <cell r="E7">
            <v>0.31689387404495512</v>
          </cell>
          <cell r="G7">
            <v>0.33104302431631083</v>
          </cell>
          <cell r="K7">
            <v>-0.60495805941461667</v>
          </cell>
        </row>
        <row r="11">
          <cell r="E11">
            <v>0.29631045020016411</v>
          </cell>
          <cell r="F11">
            <v>0.18031918553167636</v>
          </cell>
          <cell r="K11">
            <v>0.13125453076353547</v>
          </cell>
        </row>
        <row r="13">
          <cell r="E13">
            <v>-0.12357149741316198</v>
          </cell>
          <cell r="F13">
            <v>0.8074403369209171</v>
          </cell>
          <cell r="K13">
            <v>0.27319513479248952</v>
          </cell>
        </row>
        <row r="16">
          <cell r="E16">
            <v>-0.67041622511828802</v>
          </cell>
          <cell r="F16">
            <v>2.1421023410187732</v>
          </cell>
          <cell r="K16">
            <v>0.58179171900466264</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7022996760</v>
          </cell>
          <cell r="C3">
            <v>0.68390000000000006</v>
          </cell>
          <cell r="G3">
            <v>2.2420345182889621E-2</v>
          </cell>
        </row>
        <row r="5">
          <cell r="C5">
            <v>0.17258883248730963</v>
          </cell>
        </row>
        <row r="6">
          <cell r="A6">
            <v>8.9124324365482241</v>
          </cell>
          <cell r="C6">
            <v>0.12055837563451777</v>
          </cell>
          <cell r="K6">
            <v>45.164023710583443</v>
          </cell>
        </row>
        <row r="7">
          <cell r="A7">
            <v>51.639682058823531</v>
          </cell>
          <cell r="C7">
            <v>1.352698901145442E-2</v>
          </cell>
          <cell r="E7">
            <v>0.14721548707033694</v>
          </cell>
          <cell r="G7">
            <v>0.15938028670643753</v>
          </cell>
          <cell r="K7">
            <v>-0.64502064206096488</v>
          </cell>
        </row>
        <row r="11">
          <cell r="E11">
            <v>0.47605921128125361</v>
          </cell>
          <cell r="F11">
            <v>0.36133396908320714</v>
          </cell>
          <cell r="K11">
            <v>0.20110697813751449</v>
          </cell>
        </row>
        <row r="13">
          <cell r="E13">
            <v>1.8263665594855305</v>
          </cell>
          <cell r="F13">
            <v>1.2103039167885585</v>
          </cell>
          <cell r="K13">
            <v>0.42434405677206433</v>
          </cell>
        </row>
        <row r="16">
          <cell r="E16">
            <v>5.0828312361130124</v>
          </cell>
          <cell r="F16">
            <v>-6.9520319212905912E-2</v>
          </cell>
          <cell r="K16">
            <v>0.21500131365175473</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4899011964</v>
          </cell>
          <cell r="C3">
            <v>0.26179999999999998</v>
          </cell>
          <cell r="G3">
            <v>2.5632082859552159E-2</v>
          </cell>
        </row>
        <row r="5">
          <cell r="C5">
            <v>4.7767393561786088E-2</v>
          </cell>
        </row>
        <row r="6">
          <cell r="A6">
            <v>5.0872398380062309</v>
          </cell>
          <cell r="C6">
            <v>4.1536863966770511E-2</v>
          </cell>
          <cell r="K6">
            <v>8.4478377490966334</v>
          </cell>
        </row>
        <row r="7">
          <cell r="A7">
            <v>106.50026008695652</v>
          </cell>
          <cell r="C7">
            <v>8.1649116789133842E-3</v>
          </cell>
          <cell r="E7">
            <v>2.0147557435932006E-2</v>
          </cell>
          <cell r="G7">
            <v>2.8997204480236971</v>
          </cell>
          <cell r="K7">
            <v>-0.69458287241154615</v>
          </cell>
        </row>
        <row r="11">
          <cell r="E11">
            <v>0.4843294314246922</v>
          </cell>
          <cell r="F11">
            <v>0.30309115413552146</v>
          </cell>
          <cell r="K11">
            <v>0.21746940143089222</v>
          </cell>
        </row>
        <row r="13">
          <cell r="E13">
            <v>-0.66134663341645883</v>
          </cell>
          <cell r="F13">
            <v>-10.678098043341048</v>
          </cell>
          <cell r="K13">
            <v>0.27286047422548942</v>
          </cell>
        </row>
        <row r="16">
          <cell r="E16">
            <v>2.3622369907273635</v>
          </cell>
          <cell r="F16">
            <v>-1.3125073243904155</v>
          </cell>
          <cell r="K16">
            <v>0.27968328585505475</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26050190000</v>
          </cell>
          <cell r="C3">
            <v>0.32170000000000004</v>
          </cell>
          <cell r="G3">
            <v>3.048568984486355E-3</v>
          </cell>
        </row>
        <row r="5">
          <cell r="C5">
            <v>5.8895705521472393E-2</v>
          </cell>
        </row>
        <row r="6">
          <cell r="A6">
            <v>7.9908558282208588</v>
          </cell>
          <cell r="C6">
            <v>0.10736196319018405</v>
          </cell>
          <cell r="K6">
            <v>13.712413156345427</v>
          </cell>
        </row>
        <row r="7">
          <cell r="A7">
            <v>135.67807291666668</v>
          </cell>
          <cell r="C7">
            <v>1.3435602581017643E-2</v>
          </cell>
          <cell r="E7">
            <v>1.3099444724886422E-2</v>
          </cell>
          <cell r="G7">
            <v>0.4241552839683681</v>
          </cell>
          <cell r="K7">
            <v>-0.76014670008141638</v>
          </cell>
        </row>
        <row r="11">
          <cell r="E11">
            <v>0.20458801498127333</v>
          </cell>
          <cell r="F11">
            <v>0.26700349786241739</v>
          </cell>
          <cell r="K11">
            <v>0.11538623840944644</v>
          </cell>
        </row>
        <row r="13">
          <cell r="E13">
            <v>-3.9368421052631577</v>
          </cell>
          <cell r="F13">
            <v>-0.65591397849462363</v>
          </cell>
          <cell r="K13">
            <v>9.7137749086340028E-2</v>
          </cell>
        </row>
        <row r="16">
          <cell r="E16">
            <v>-0.47629310344827591</v>
          </cell>
          <cell r="F16">
            <v>0.44032921810699599</v>
          </cell>
          <cell r="K16">
            <v>0.384366487472239</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7270779925</v>
          </cell>
          <cell r="C3">
            <v>0.48020000000000002</v>
          </cell>
          <cell r="G3">
            <v>5.7103688202766456E-3</v>
          </cell>
        </row>
        <row r="5">
          <cell r="C5">
            <v>0.15190000000000001</v>
          </cell>
        </row>
        <row r="6">
          <cell r="A6">
            <v>16.676100745412842</v>
          </cell>
          <cell r="C6">
            <v>0.19652192011764905</v>
          </cell>
          <cell r="K6">
            <v>47.264570949519445</v>
          </cell>
        </row>
        <row r="7">
          <cell r="A7">
            <v>110.16333219696969</v>
          </cell>
          <cell r="C7">
            <v>1.1965703940626425E-2</v>
          </cell>
          <cell r="E7">
            <v>0.22847410853609201</v>
          </cell>
          <cell r="K7">
            <v>-0.8087848088457017</v>
          </cell>
        </row>
        <row r="11">
          <cell r="E11">
            <v>0.26555210228600146</v>
          </cell>
          <cell r="F11">
            <v>0.21950878409939567</v>
          </cell>
          <cell r="K11">
            <v>0.15764900188470871</v>
          </cell>
        </row>
        <row r="13">
          <cell r="E13">
            <v>0.24119743072811661</v>
          </cell>
          <cell r="F13">
            <v>0.24652954841634078</v>
          </cell>
          <cell r="K13">
            <v>0.19203121695263081</v>
          </cell>
        </row>
        <row r="16">
          <cell r="E16">
            <v>1.1608105452950204</v>
          </cell>
          <cell r="F16">
            <v>0.26980370162958289</v>
          </cell>
          <cell r="K16">
            <v>0.21515382426359791</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63545590000</v>
          </cell>
          <cell r="C3">
            <v>0.47039999999999998</v>
          </cell>
          <cell r="G3">
            <v>-1.7246263097601539E-2</v>
          </cell>
        </row>
        <row r="5">
          <cell r="C5">
            <v>0.18631191545396225</v>
          </cell>
        </row>
        <row r="6">
          <cell r="A6">
            <v>2.1455782152142349</v>
          </cell>
          <cell r="C6">
            <v>0.17479825775736907</v>
          </cell>
          <cell r="K6">
            <v>111.11275877786809</v>
          </cell>
        </row>
        <row r="7">
          <cell r="A7">
            <v>11.516054729974629</v>
          </cell>
          <cell r="C7">
            <v>8.1469068113145221E-2</v>
          </cell>
          <cell r="E7">
            <v>0.11840026333113891</v>
          </cell>
          <cell r="G7">
            <v>0.53900709219858156</v>
          </cell>
          <cell r="K7">
            <v>0.88518423443956729</v>
          </cell>
        </row>
        <row r="11">
          <cell r="E11">
            <v>8.4624177210200546E-2</v>
          </cell>
          <cell r="F11">
            <v>7.6277345737335578E-2</v>
          </cell>
          <cell r="K11">
            <v>9.2473574574575765E-2</v>
          </cell>
        </row>
        <row r="13">
          <cell r="E13">
            <v>-0.41976493163828255</v>
          </cell>
          <cell r="F13">
            <v>1.2811078958247211</v>
          </cell>
          <cell r="K13">
            <v>0.33425662831086117</v>
          </cell>
        </row>
        <row r="16">
          <cell r="E16">
            <v>-1.9611233983799714E-2</v>
          </cell>
          <cell r="F16">
            <v>-2.7879553815537972E-2</v>
          </cell>
          <cell r="K16">
            <v>6.3651007613379454E-2</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18058900000</v>
          </cell>
          <cell r="C3">
            <v>1</v>
          </cell>
          <cell r="G3">
            <v>-8.8267680491849639E-3</v>
          </cell>
        </row>
        <row r="5">
          <cell r="C5">
            <v>7.444883736514106E-2</v>
          </cell>
        </row>
        <row r="6">
          <cell r="A6">
            <v>1.2101387120552167</v>
          </cell>
          <cell r="C6">
            <v>0.11391811297996382</v>
          </cell>
          <cell r="K6">
            <v>2244.0953595569736</v>
          </cell>
        </row>
        <row r="7">
          <cell r="A7">
            <v>16.254635463546354</v>
          </cell>
          <cell r="C7">
            <v>9.4136409194358464E-2</v>
          </cell>
          <cell r="E7">
            <v>0</v>
          </cell>
          <cell r="G7">
            <v>0.2593879711685424</v>
          </cell>
          <cell r="K7">
            <v>0.63325717580565755</v>
          </cell>
        </row>
        <row r="11">
          <cell r="E11">
            <v>-8.5391900235132101E-2</v>
          </cell>
          <cell r="F11">
            <v>0.26299728560953262</v>
          </cell>
          <cell r="K11">
            <v>8.9126360300080115E-2</v>
          </cell>
        </row>
        <row r="13">
          <cell r="E13">
            <v>-1.0882980350952143</v>
          </cell>
          <cell r="F13">
            <v>-6.1886065485725492</v>
          </cell>
          <cell r="K13">
            <v>6.8720883509002212E-2</v>
          </cell>
        </row>
        <row r="16">
          <cell r="E16">
            <v>8.0293487565795019E-2</v>
          </cell>
          <cell r="F16">
            <v>-0.30745947619493796</v>
          </cell>
          <cell r="K16">
            <v>5.539863275302187E-2</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670893750</v>
          </cell>
          <cell r="C3">
            <v>0.55569999999999997</v>
          </cell>
          <cell r="G3">
            <v>6.2446848527379032E-3</v>
          </cell>
        </row>
        <row r="5">
          <cell r="C5">
            <v>0.25</v>
          </cell>
        </row>
        <row r="6">
          <cell r="A6">
            <v>5.9901227678571427</v>
          </cell>
          <cell r="C6">
            <v>0.3392857142857143</v>
          </cell>
          <cell r="K6">
            <v>65.934885816237482</v>
          </cell>
        </row>
        <row r="7">
          <cell r="A7">
            <v>23.960491071428571</v>
          </cell>
          <cell r="C7">
            <v>5.6640861537314964E-2</v>
          </cell>
          <cell r="E7">
            <v>0.56513245459619599</v>
          </cell>
          <cell r="G7">
            <v>0.47141322888369447</v>
          </cell>
          <cell r="K7">
            <v>0.17217574784422185</v>
          </cell>
        </row>
        <row r="11">
          <cell r="E11">
            <v>5.242665972715721E-2</v>
          </cell>
          <cell r="F11">
            <v>6.5155160771857012E-2</v>
          </cell>
          <cell r="K11">
            <v>3.3675551187169805E-2</v>
          </cell>
        </row>
        <row r="13">
          <cell r="E13">
            <v>1.10906943168394E-2</v>
          </cell>
          <cell r="F13">
            <v>-9.1322126306224494E-2</v>
          </cell>
          <cell r="K13">
            <v>2.2572380967352368E-2</v>
          </cell>
        </row>
        <row r="16">
          <cell r="E16">
            <v>-0.28459199751448039</v>
          </cell>
          <cell r="F16">
            <v>0.17876973663802453</v>
          </cell>
          <cell r="K16">
            <v>5.654342101181542E-2</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18864968320</v>
          </cell>
          <cell r="C3">
            <v>0.47200000000000003</v>
          </cell>
          <cell r="G3">
            <v>-1.2853612670959552E-2</v>
          </cell>
          <cell r="K3">
            <v>1.1306671518439105E-2</v>
          </cell>
        </row>
        <row r="5">
          <cell r="C5">
            <v>0.16719999999999999</v>
          </cell>
        </row>
        <row r="6">
          <cell r="A6">
            <v>4.4746129791271345</v>
          </cell>
          <cell r="C6">
            <v>0.1384033426634482</v>
          </cell>
          <cell r="K6">
            <v>205.10071625301245</v>
          </cell>
        </row>
        <row r="7">
          <cell r="A7">
            <v>24.185856820512821</v>
          </cell>
          <cell r="C7">
            <v>3.9438179136046386E-2</v>
          </cell>
          <cell r="E7">
            <v>0.13793823038397329</v>
          </cell>
          <cell r="G7">
            <v>0.47118218535094419</v>
          </cell>
          <cell r="K7">
            <v>0.14760920016233459</v>
          </cell>
        </row>
        <row r="11">
          <cell r="E11">
            <v>0.13268284308114908</v>
          </cell>
          <cell r="F11">
            <v>6.5049892636099615E-2</v>
          </cell>
          <cell r="K11">
            <v>4.7915048577075223E-2</v>
          </cell>
        </row>
        <row r="13">
          <cell r="E13">
            <v>-0.55576559546313797</v>
          </cell>
          <cell r="F13">
            <v>2.3191489361702127</v>
          </cell>
          <cell r="K13">
            <v>0.49057577627548482</v>
          </cell>
        </row>
        <row r="16">
          <cell r="E16">
            <v>7.4190736730819662E-2</v>
          </cell>
          <cell r="F16">
            <v>0.19630155463358623</v>
          </cell>
          <cell r="K16">
            <v>7.554561174837382E-2</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9740682900</v>
          </cell>
          <cell r="C3">
            <v>0.43200000000000005</v>
          </cell>
          <cell r="G3">
            <v>0</v>
          </cell>
        </row>
        <row r="5">
          <cell r="C5">
            <v>0.13128615932354251</v>
          </cell>
        </row>
        <row r="6">
          <cell r="A6">
            <v>4.3349723631508681</v>
          </cell>
          <cell r="C6">
            <v>0.16288384512683579</v>
          </cell>
          <cell r="K6">
            <v>11.229187958335508</v>
          </cell>
        </row>
        <row r="7">
          <cell r="A7">
            <v>33.019264067796612</v>
          </cell>
          <cell r="C7">
            <v>3.7574367604144059E-2</v>
          </cell>
          <cell r="E7">
            <v>0.13295809008975087</v>
          </cell>
          <cell r="G7">
            <v>0.69900801773852017</v>
          </cell>
          <cell r="K7">
            <v>-8.0222651647077203E-3</v>
          </cell>
        </row>
        <row r="11">
          <cell r="E11">
            <v>7.1353000046300075E-2</v>
          </cell>
          <cell r="F11">
            <v>8.633144499453338E-2</v>
          </cell>
          <cell r="K11">
            <v>4.7078334812746814E-2</v>
          </cell>
        </row>
        <row r="13">
          <cell r="E13">
            <v>1.2180042149119163E-2</v>
          </cell>
          <cell r="F13">
            <v>0.10407770778856618</v>
          </cell>
          <cell r="K13">
            <v>6.7552104884880532E-2</v>
          </cell>
        </row>
        <row r="16">
          <cell r="E16">
            <v>-8.5808236562653128E-2</v>
          </cell>
          <cell r="F16">
            <v>0.35461529199591291</v>
          </cell>
          <cell r="K16">
            <v>0.1086459726236769</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110787900000</v>
          </cell>
          <cell r="C3">
            <v>0.48520000000000002</v>
          </cell>
          <cell r="G3">
            <v>-1.1792414779435179E-2</v>
          </cell>
          <cell r="K3">
            <v>2.7178058253654054E-2</v>
          </cell>
        </row>
        <row r="5">
          <cell r="C5">
            <v>0.31146067415730339</v>
          </cell>
        </row>
        <row r="6">
          <cell r="A6">
            <v>6.2240393258426963</v>
          </cell>
          <cell r="C6">
            <v>0.29067415730337076</v>
          </cell>
          <cell r="K6">
            <v>583.9238174206497</v>
          </cell>
        </row>
        <row r="7">
          <cell r="A7">
            <v>19.983387445887445</v>
          </cell>
          <cell r="C7">
            <v>4.6701851014415832E-2</v>
          </cell>
          <cell r="E7">
            <v>9.2393276091425808E-2</v>
          </cell>
          <cell r="G7">
            <v>0.24358331662322039</v>
          </cell>
          <cell r="K7">
            <v>-0.21592547981060295</v>
          </cell>
        </row>
        <row r="11">
          <cell r="E11">
            <v>-7.7474966449881277E-2</v>
          </cell>
          <cell r="F11">
            <v>-4.0843730767078368E-3</v>
          </cell>
          <cell r="K11">
            <v>4.1507485273212616E-2</v>
          </cell>
        </row>
        <row r="13">
          <cell r="E13">
            <v>-0.12252160650737165</v>
          </cell>
          <cell r="F13">
            <v>7.0683661645422946E-2</v>
          </cell>
          <cell r="K13">
            <v>6.9724054354550494E-2</v>
          </cell>
        </row>
        <row r="16">
          <cell r="E16">
            <v>-3.5160952947273949E-2</v>
          </cell>
          <cell r="F16">
            <v>0.12690922432584495</v>
          </cell>
          <cell r="K16">
            <v>7.346244748710154E-2</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513488164050</v>
          </cell>
          <cell r="C3">
            <v>0.79849999999999999</v>
          </cell>
          <cell r="G3">
            <v>-1.6369472813861162E-2</v>
          </cell>
          <cell r="K3">
            <v>7.0439793031876015E-3</v>
          </cell>
        </row>
        <row r="5">
          <cell r="C5">
            <v>0.5608960962969155</v>
          </cell>
        </row>
        <row r="6">
          <cell r="A6">
            <v>14.307675445122461</v>
          </cell>
          <cell r="C6">
            <v>0.56290228203627857</v>
          </cell>
          <cell r="K6">
            <v>198.36862031802323</v>
          </cell>
        </row>
        <row r="7">
          <cell r="A7">
            <v>25.508602287630403</v>
          </cell>
          <cell r="C7">
            <v>3.9342678983410539E-2</v>
          </cell>
          <cell r="E7">
            <v>0.26878117599637225</v>
          </cell>
          <cell r="G7">
            <v>0.52743644339550033</v>
          </cell>
          <cell r="K7">
            <v>-0.22418311111884226</v>
          </cell>
        </row>
        <row r="11">
          <cell r="E11">
            <v>0.11405663596042315</v>
          </cell>
          <cell r="F11">
            <v>9.9102685817535896E-2</v>
          </cell>
          <cell r="K11">
            <v>0.10849987101516274</v>
          </cell>
        </row>
        <row r="13">
          <cell r="E13">
            <v>0.13585612087985566</v>
          </cell>
          <cell r="F13">
            <v>0.18488433692389195</v>
          </cell>
          <cell r="K13">
            <v>0.11068440359824346</v>
          </cell>
        </row>
        <row r="16">
          <cell r="E16">
            <v>0.10202124639406018</v>
          </cell>
          <cell r="F16">
            <v>4.9524564183833775E-4</v>
          </cell>
          <cell r="K16">
            <v>8.0484244919773129E-2</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35840520000</v>
          </cell>
          <cell r="C3">
            <v>0.25010000000000004</v>
          </cell>
          <cell r="G3">
            <v>4.033108095273491E-3</v>
          </cell>
        </row>
        <row r="5">
          <cell r="C5">
            <v>5.8188818551623694E-2</v>
          </cell>
        </row>
        <row r="6">
          <cell r="A6">
            <v>3.0805280872612113</v>
          </cell>
          <cell r="C6">
            <v>7.7802833903884441E-2</v>
          </cell>
          <cell r="K6">
            <v>765.79518115473934</v>
          </cell>
        </row>
        <row r="7">
          <cell r="A7">
            <v>52.940206794682425</v>
          </cell>
          <cell r="C7">
            <v>2.5256329986283681E-2</v>
          </cell>
          <cell r="E7">
            <v>0.15810931424183738</v>
          </cell>
          <cell r="G7">
            <v>7.5756555911242293E-2</v>
          </cell>
          <cell r="K7">
            <v>-0.35473948335461802</v>
          </cell>
        </row>
        <row r="11">
          <cell r="E11">
            <v>0.39872238436112273</v>
          </cell>
          <cell r="F11">
            <v>0.21999999999999997</v>
          </cell>
          <cell r="K11">
            <v>0.156</v>
          </cell>
        </row>
        <row r="13">
          <cell r="E13">
            <v>0.12713687022409315</v>
          </cell>
          <cell r="F13">
            <v>0.12444314237139675</v>
          </cell>
          <cell r="K13">
            <v>0.23114182072782655</v>
          </cell>
        </row>
        <row r="16">
          <cell r="E16">
            <v>2.0699052160038311E-2</v>
          </cell>
          <cell r="F16">
            <v>-0.5616629750339196</v>
          </cell>
          <cell r="K16">
            <v>5.5695031299951861E-2</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160655270400</v>
          </cell>
          <cell r="C3">
            <v>0.78129999999999999</v>
          </cell>
          <cell r="G3">
            <v>8.4881675729614105E-3</v>
          </cell>
        </row>
        <row r="5">
          <cell r="C5">
            <v>0.28884176386203453</v>
          </cell>
        </row>
        <row r="6">
          <cell r="A6">
            <v>10.020287556913866</v>
          </cell>
          <cell r="C6">
            <v>0.3237073535832346</v>
          </cell>
          <cell r="K6">
            <v>342.96783483866187</v>
          </cell>
        </row>
        <row r="7">
          <cell r="A7">
            <v>34.691269790542002</v>
          </cell>
          <cell r="C7">
            <v>3.2305196008060748E-2</v>
          </cell>
          <cell r="E7">
            <v>9.8328324567993994E-2</v>
          </cell>
          <cell r="G7">
            <v>0.38734147895072096</v>
          </cell>
          <cell r="K7">
            <v>-0.40239094818145693</v>
          </cell>
        </row>
        <row r="11">
          <cell r="E11">
            <v>0.1290271884331291</v>
          </cell>
          <cell r="F11">
            <v>0.11588251670378624</v>
          </cell>
          <cell r="K11">
            <v>0.15245237091687963</v>
          </cell>
        </row>
        <row r="13">
          <cell r="E13">
            <v>0.15392061955469516</v>
          </cell>
          <cell r="F13">
            <v>0.94253355704697994</v>
          </cell>
          <cell r="K13">
            <v>0.30119423974143639</v>
          </cell>
        </row>
        <row r="16">
          <cell r="E16">
            <v>0.33763466921793905</v>
          </cell>
          <cell r="F16">
            <v>4.1373506564297946E-2</v>
          </cell>
          <cell r="K16">
            <v>0.10928625368791925</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131592400000</v>
          </cell>
          <cell r="C3">
            <v>0.58119999999999994</v>
          </cell>
          <cell r="G3">
            <v>-6.3829160742369991E-3</v>
          </cell>
        </row>
        <row r="5">
          <cell r="C5">
            <v>0.32272325375773653</v>
          </cell>
        </row>
        <row r="6">
          <cell r="A6">
            <v>10.577316935937626</v>
          </cell>
          <cell r="C6">
            <v>0.36982557672212846</v>
          </cell>
          <cell r="K6">
            <v>237.50668499731341</v>
          </cell>
        </row>
        <row r="7">
          <cell r="A7">
            <v>32.775193026151932</v>
          </cell>
          <cell r="C7">
            <v>3.4964025278055574E-2</v>
          </cell>
          <cell r="E7">
            <v>5.6952909130102487E-2</v>
          </cell>
          <cell r="G7">
            <v>0.3076312013120131</v>
          </cell>
          <cell r="K7">
            <v>-0.42830087377885273</v>
          </cell>
        </row>
        <row r="11">
          <cell r="E11">
            <v>0.34759551645172948</v>
          </cell>
          <cell r="F11">
            <v>0.11269117252481897</v>
          </cell>
          <cell r="K11">
            <v>7.5241784476054049E-2</v>
          </cell>
        </row>
        <row r="13">
          <cell r="E13">
            <v>7.4074074074074181E-2</v>
          </cell>
          <cell r="F13">
            <v>0.23614532019704426</v>
          </cell>
        </row>
        <row r="16">
          <cell r="E16">
            <v>-0.25013105247837497</v>
          </cell>
          <cell r="F16">
            <v>0.67815034320235279</v>
          </cell>
          <cell r="K16">
            <v>0.20111400542432284</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68553630000</v>
          </cell>
          <cell r="C3">
            <v>0.70730000000000004</v>
          </cell>
          <cell r="G3">
            <v>-8.8070604852445999E-3</v>
          </cell>
        </row>
        <row r="5">
          <cell r="C5">
            <v>0.31181527052081576</v>
          </cell>
        </row>
        <row r="6">
          <cell r="A6">
            <v>11.554631720883195</v>
          </cell>
          <cell r="C6">
            <v>0.32074835664924994</v>
          </cell>
          <cell r="K6">
            <v>182.21706551688874</v>
          </cell>
        </row>
        <row r="7">
          <cell r="A7">
            <v>37.056016216216214</v>
          </cell>
          <cell r="C7">
            <v>2.7759288603681525E-2</v>
          </cell>
          <cell r="E7">
            <v>0.14669615963855423</v>
          </cell>
          <cell r="G7">
            <v>2.1694510739856803</v>
          </cell>
          <cell r="K7">
            <v>-0.5135819505168342</v>
          </cell>
        </row>
        <row r="11">
          <cell r="E11">
            <v>-0.12061756191701511</v>
          </cell>
          <cell r="F11">
            <v>8.5040234089246436E-2</v>
          </cell>
          <cell r="K11">
            <v>7.786373693436674E-2</v>
          </cell>
        </row>
        <row r="13">
          <cell r="E13">
            <v>-0.37940379403794033</v>
          </cell>
          <cell r="F13">
            <v>0.34643377001455611</v>
          </cell>
          <cell r="K13">
            <v>0.15035040448826814</v>
          </cell>
        </row>
        <row r="16">
          <cell r="E16">
            <v>-0.31786557464005205</v>
          </cell>
          <cell r="F16">
            <v>0.37594673188020789</v>
          </cell>
          <cell r="K16">
            <v>0.15738175183865671</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91530732580</v>
          </cell>
          <cell r="C3">
            <v>0.86420000000000008</v>
          </cell>
          <cell r="G3">
            <v>-5.1770091837100018E-5</v>
          </cell>
        </row>
        <row r="5">
          <cell r="C5">
            <v>0.33929999999999999</v>
          </cell>
        </row>
        <row r="6">
          <cell r="A6">
            <v>7.1463720003123052</v>
          </cell>
          <cell r="C6">
            <v>0.22454435513148341</v>
          </cell>
          <cell r="K6">
            <v>1967.946035825559</v>
          </cell>
        </row>
        <row r="7">
          <cell r="A7">
            <v>18.856764025545942</v>
          </cell>
          <cell r="C7">
            <v>4.3045651323246517E-2</v>
          </cell>
          <cell r="E7">
            <v>0.12405829319501049</v>
          </cell>
          <cell r="G7">
            <v>0.11250775463300289</v>
          </cell>
          <cell r="K7">
            <v>1.3424024993757695</v>
          </cell>
        </row>
        <row r="11">
          <cell r="E11">
            <v>-0.2425879029598611</v>
          </cell>
          <cell r="F11">
            <v>5.2173270132836125E-2</v>
          </cell>
          <cell r="K11">
            <v>5.1915835642142708E-2</v>
          </cell>
        </row>
        <row r="13">
          <cell r="E13">
            <v>-0.46275680160489396</v>
          </cell>
          <cell r="F13">
            <v>0.11884565738521125</v>
          </cell>
          <cell r="K13">
            <v>7.9712319781630875E-2</v>
          </cell>
        </row>
        <row r="16">
          <cell r="E16">
            <v>-0.63151970510403732</v>
          </cell>
          <cell r="F16">
            <v>0.62525297614293418</v>
          </cell>
          <cell r="K16">
            <v>0.17775632983074466</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90227772480</v>
          </cell>
          <cell r="C3">
            <v>0.87919999999999998</v>
          </cell>
          <cell r="G3">
            <v>1.8920446229682142E-3</v>
          </cell>
        </row>
        <row r="5">
          <cell r="C5">
            <v>0.39457160218756332</v>
          </cell>
        </row>
        <row r="6">
          <cell r="A6">
            <v>9.1379149767065027</v>
          </cell>
          <cell r="C6">
            <v>0.40186347984606036</v>
          </cell>
          <cell r="K6">
            <v>687.67679550894445</v>
          </cell>
        </row>
        <row r="7">
          <cell r="A7">
            <v>23.159079178644763</v>
          </cell>
          <cell r="C7">
            <v>4.3977590169141677E-2</v>
          </cell>
          <cell r="E7">
            <v>0.20653198093337768</v>
          </cell>
          <cell r="G7">
            <v>4.9617975203940477E-2</v>
          </cell>
          <cell r="K7">
            <v>0.96394915181763396</v>
          </cell>
        </row>
        <row r="11">
          <cell r="E11">
            <v>0.17906368821292773</v>
          </cell>
          <cell r="F11">
            <v>0.10562441913847742</v>
          </cell>
          <cell r="K11">
            <v>9.002044661221395E-2</v>
          </cell>
        </row>
        <row r="13">
          <cell r="E13">
            <v>0.41838520985440408</v>
          </cell>
          <cell r="F13">
            <v>0.17278747742323897</v>
          </cell>
          <cell r="K13">
            <v>0.10907343461705729</v>
          </cell>
        </row>
        <row r="16">
          <cell r="E16">
            <v>0.61227268712172145</v>
          </cell>
          <cell r="F16">
            <v>-5.3520572894982799E-5</v>
          </cell>
          <cell r="K16">
            <v>9.4650696939193438E-2</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27746810000</v>
          </cell>
          <cell r="C3">
            <v>0.70709999999999995</v>
          </cell>
          <cell r="G3">
            <v>6.9985291516089605E-3</v>
          </cell>
        </row>
        <row r="5">
          <cell r="C5">
            <v>0.24199999999999999</v>
          </cell>
        </row>
        <row r="6">
          <cell r="A6">
            <v>11.71245673279865</v>
          </cell>
          <cell r="C6">
            <v>0.43763579104865408</v>
          </cell>
          <cell r="K6">
            <v>203.15371263763828</v>
          </cell>
        </row>
        <row r="7">
          <cell r="A7">
            <v>37.69947010869565</v>
          </cell>
          <cell r="C7">
            <v>2.7189046410731187E-2</v>
          </cell>
          <cell r="E7">
            <v>7.0510345397502061E-2</v>
          </cell>
          <cell r="G7">
            <v>1.4088617779086716E-2</v>
          </cell>
          <cell r="K7">
            <v>0.17637286914872052</v>
          </cell>
        </row>
        <row r="11">
          <cell r="E11">
            <v>0.16440824583404701</v>
          </cell>
          <cell r="F11">
            <v>9.92733380973152E-2</v>
          </cell>
          <cell r="K11">
            <v>0.14237938069760353</v>
          </cell>
        </row>
        <row r="13">
          <cell r="E13">
            <v>0.1411263716979807</v>
          </cell>
          <cell r="F13">
            <v>0.50910589576507159</v>
          </cell>
          <cell r="K13">
            <v>0.22862268562747684</v>
          </cell>
        </row>
        <row r="16">
          <cell r="E16">
            <v>2.0938881280061938E-2</v>
          </cell>
          <cell r="F16">
            <v>-3.1352902738093658E-2</v>
          </cell>
          <cell r="K16">
            <v>0.18235219666486646</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567714244619</v>
          </cell>
          <cell r="C3">
            <v>0.77769999999999995</v>
          </cell>
          <cell r="G3">
            <v>-2.5456807156169076E-2</v>
          </cell>
        </row>
        <row r="5">
          <cell r="C5">
            <v>0.22010000000000002</v>
          </cell>
        </row>
        <row r="6">
          <cell r="A6">
            <v>16.962390409602918</v>
          </cell>
          <cell r="C6">
            <v>0.12055384523386017</v>
          </cell>
          <cell r="K6">
            <v>701.06322266513484</v>
          </cell>
        </row>
        <row r="7">
          <cell r="A7">
            <v>64.395898890539925</v>
          </cell>
          <cell r="C7">
            <v>1.3908821308974485E-2</v>
          </cell>
          <cell r="E7">
            <v>0.19724684927575886</v>
          </cell>
          <cell r="G7">
            <v>1.6879983496721767</v>
          </cell>
          <cell r="K7">
            <v>0.17228771577535396</v>
          </cell>
        </row>
        <row r="11">
          <cell r="E11">
            <v>7.8747386858013524E-3</v>
          </cell>
          <cell r="F11">
            <v>0.17264745247254876</v>
          </cell>
          <cell r="K11">
            <v>0.15197330486053096</v>
          </cell>
        </row>
        <row r="13">
          <cell r="E13">
            <v>0.11879893222494942</v>
          </cell>
          <cell r="F13">
            <v>0.41173456315654633</v>
          </cell>
          <cell r="K13">
            <v>0.26175843260588977</v>
          </cell>
        </row>
        <row r="16">
          <cell r="E16">
            <v>-0.13887593708067958</v>
          </cell>
          <cell r="F16">
            <v>0.6633230665182599</v>
          </cell>
          <cell r="K16">
            <v>0.33221414776726099</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508496200000</v>
          </cell>
          <cell r="C3">
            <v>0.24960000000000002</v>
          </cell>
          <cell r="G3">
            <v>-7.3939972000697241E-3</v>
          </cell>
        </row>
        <row r="5">
          <cell r="C5">
            <v>6.3444444444444442E-2</v>
          </cell>
        </row>
        <row r="6">
          <cell r="A6">
            <v>1.3780384823848237</v>
          </cell>
          <cell r="C6">
            <v>9.2192411924119241E-2</v>
          </cell>
          <cell r="K6">
            <v>639.14562889832507</v>
          </cell>
        </row>
        <row r="7">
          <cell r="A7">
            <v>21.720396394857119</v>
          </cell>
          <cell r="C7">
            <v>6.6901188248801077E-2</v>
          </cell>
          <cell r="E7">
            <v>0.15042993600213539</v>
          </cell>
          <cell r="G7">
            <v>0.67428176207703772</v>
          </cell>
          <cell r="K7">
            <v>0.16223088192738189</v>
          </cell>
        </row>
        <row r="11">
          <cell r="E11">
            <v>0.12920605875775126</v>
          </cell>
          <cell r="F11">
            <v>0.14549315187562861</v>
          </cell>
          <cell r="K11">
            <v>9.5408301957989078E-2</v>
          </cell>
        </row>
        <row r="13">
          <cell r="E13">
            <v>0.16401504194388195</v>
          </cell>
          <cell r="F13">
            <v>0.16356858846918487</v>
          </cell>
          <cell r="K13">
            <v>0.11834252297095245</v>
          </cell>
        </row>
        <row r="16">
          <cell r="E16">
            <v>0.18080854403969093</v>
          </cell>
          <cell r="F16">
            <v>0.35842225343426315</v>
          </cell>
          <cell r="K16">
            <v>0.1280129254539448</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160731422792</v>
          </cell>
          <cell r="C3">
            <v>0.59079999999999999</v>
          </cell>
          <cell r="G3">
            <v>9.4934986773774765E-3</v>
          </cell>
        </row>
        <row r="5">
          <cell r="C5">
            <v>0.22949730567653354</v>
          </cell>
        </row>
        <row r="6">
          <cell r="A6">
            <v>5.9323622496493691</v>
          </cell>
          <cell r="C6">
            <v>0.22739351886026427</v>
          </cell>
          <cell r="K6">
            <v>194.30178723728525</v>
          </cell>
        </row>
        <row r="7">
          <cell r="A7">
            <v>25.849376454165327</v>
          </cell>
          <cell r="C7">
            <v>3.411285105345048E-2</v>
          </cell>
          <cell r="E7">
            <v>7.8918699981843324E-2</v>
          </cell>
          <cell r="G7">
            <v>0.38425102466939914</v>
          </cell>
          <cell r="K7">
            <v>-0.10674058828022603</v>
          </cell>
        </row>
        <row r="11">
          <cell r="E11">
            <v>6.851594065120703E-2</v>
          </cell>
          <cell r="F11">
            <v>-0.13908042324679859</v>
          </cell>
          <cell r="K11">
            <v>1.0553582588400823E-2</v>
          </cell>
        </row>
        <row r="13">
          <cell r="E13">
            <v>0.12062801181408367</v>
          </cell>
          <cell r="F13">
            <v>-0.1374670550700513</v>
          </cell>
          <cell r="K13">
            <v>6.2008952853246702E-2</v>
          </cell>
        </row>
        <row r="16">
          <cell r="E16">
            <v>3.9602849591775291E-2</v>
          </cell>
          <cell r="F16">
            <v>-0.18402125290430571</v>
          </cell>
          <cell r="K16">
            <v>5.8314236639788318E-2</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8689243373</v>
          </cell>
          <cell r="C3">
            <v>0.28260000000000002</v>
          </cell>
          <cell r="G3">
            <v>-2.2381825271844475E-2</v>
          </cell>
        </row>
        <row r="5">
          <cell r="C5">
            <v>0.15339342523860022</v>
          </cell>
        </row>
        <row r="6">
          <cell r="A6">
            <v>4.6072340259809117</v>
          </cell>
          <cell r="C6">
            <v>0.20360551431601273</v>
          </cell>
          <cell r="K6">
            <v>245.93157685866689</v>
          </cell>
        </row>
        <row r="7">
          <cell r="A7">
            <v>30.035407442101626</v>
          </cell>
          <cell r="C7">
            <v>4.4192570459379625E-2</v>
          </cell>
          <cell r="E7">
            <v>0.39816206830838291</v>
          </cell>
          <cell r="G7">
            <v>0.30374889575971731</v>
          </cell>
          <cell r="K7">
            <v>-0.13156687432936587</v>
          </cell>
        </row>
        <row r="11">
          <cell r="E11">
            <v>0.27803343379637369</v>
          </cell>
          <cell r="F11">
            <v>0.29178436105304395</v>
          </cell>
          <cell r="K11">
            <v>0.17014353034534285</v>
          </cell>
        </row>
        <row r="13">
          <cell r="E13">
            <v>0.34930271435484572</v>
          </cell>
          <cell r="F13">
            <v>0.17904535228717688</v>
          </cell>
          <cell r="K13">
            <v>0.16315373759311833</v>
          </cell>
        </row>
        <row r="16">
          <cell r="E16">
            <v>0.48386517145713714</v>
          </cell>
          <cell r="F16">
            <v>0.10138777239926089</v>
          </cell>
          <cell r="K16">
            <v>0.10415112106729196</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332564900000</v>
          </cell>
          <cell r="C3">
            <v>0.84349999999999992</v>
          </cell>
          <cell r="G3">
            <v>-4.9800507513766412E-3</v>
          </cell>
          <cell r="K3">
            <v>1.2314372896839083E-2</v>
          </cell>
        </row>
        <row r="5">
          <cell r="C5">
            <v>0.36241950870498452</v>
          </cell>
        </row>
        <row r="6">
          <cell r="A6">
            <v>9.9142886954447889</v>
          </cell>
          <cell r="C6">
            <v>0.33961364178392561</v>
          </cell>
          <cell r="K6">
            <v>72.114212744201311</v>
          </cell>
        </row>
        <row r="7">
          <cell r="A7">
            <v>27.355836143785474</v>
          </cell>
          <cell r="C7">
            <v>3.4254967977678942E-2</v>
          </cell>
          <cell r="E7">
            <v>0.55625898410110453</v>
          </cell>
          <cell r="G7">
            <v>0.28410686064978846</v>
          </cell>
          <cell r="K7">
            <v>-0.25370782630444666</v>
          </cell>
        </row>
        <row r="11">
          <cell r="E11">
            <v>0.17965031839907342</v>
          </cell>
          <cell r="F11">
            <v>0.32084928723344097</v>
          </cell>
          <cell r="K11">
            <v>0.178390977085577</v>
          </cell>
        </row>
        <row r="13">
          <cell r="E13">
            <v>9.1307373615374887E-2</v>
          </cell>
          <cell r="F13">
            <v>0.52558584491113258</v>
          </cell>
          <cell r="K13">
            <v>0.21588040586699053</v>
          </cell>
        </row>
        <row r="16">
          <cell r="E16">
            <v>0.21951774555590786</v>
          </cell>
          <cell r="F16">
            <v>0.23184864213449607</v>
          </cell>
          <cell r="K16">
            <v>0.16634217837956139</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84761571294</v>
          </cell>
          <cell r="C3">
            <v>0.70140000000000002</v>
          </cell>
          <cell r="G3">
            <v>-8.2941157610064709E-3</v>
          </cell>
        </row>
        <row r="5">
          <cell r="C5">
            <v>0.26920000000000005</v>
          </cell>
        </row>
        <row r="6">
          <cell r="A6">
            <v>9.8559966620930233</v>
          </cell>
          <cell r="C6">
            <v>0.17870879421065433</v>
          </cell>
          <cell r="K6">
            <v>123.86710417106062</v>
          </cell>
        </row>
        <row r="7">
          <cell r="A7">
            <v>33.783009682742126</v>
          </cell>
          <cell r="C7">
            <v>2.3408154952260229E-2</v>
          </cell>
          <cell r="E7">
            <v>0.19630916769311982</v>
          </cell>
          <cell r="G7">
            <v>1.4596407703960181</v>
          </cell>
          <cell r="K7">
            <v>-0.32906995899111358</v>
          </cell>
        </row>
        <row r="11">
          <cell r="E11">
            <v>3.9094650205761416E-2</v>
          </cell>
          <cell r="F11">
            <v>6.4356435643564414E-2</v>
          </cell>
          <cell r="K11">
            <v>6.0052532962182513E-2</v>
          </cell>
        </row>
        <row r="13">
          <cell r="E13">
            <v>3.7800687285223455E-2</v>
          </cell>
          <cell r="F13">
            <v>0.18684957426679283</v>
          </cell>
          <cell r="K13">
            <v>0.11258365989690966</v>
          </cell>
        </row>
        <row r="16">
          <cell r="E16">
            <v>-0.2175332938456932</v>
          </cell>
          <cell r="F16">
            <v>0.4264292807408423</v>
          </cell>
          <cell r="K16">
            <v>0.173858941988764</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109290066072</v>
          </cell>
          <cell r="C3">
            <v>0.66739999999999999</v>
          </cell>
          <cell r="G3">
            <v>7.093554982823898E-3</v>
          </cell>
        </row>
        <row r="5">
          <cell r="C5">
            <v>0.28280542986425339</v>
          </cell>
        </row>
        <row r="6">
          <cell r="A6">
            <v>15.453912057692309</v>
          </cell>
          <cell r="C6">
            <v>0.21422511312217193</v>
          </cell>
          <cell r="K6">
            <v>125.94644368900236</v>
          </cell>
        </row>
        <row r="7">
          <cell r="A7">
            <v>54.645033036000001</v>
          </cell>
          <cell r="C7">
            <v>1.3862193101813317E-2</v>
          </cell>
          <cell r="E7">
            <v>0.10027032150127331</v>
          </cell>
          <cell r="G7">
            <v>1.4548859921235483E-2</v>
          </cell>
          <cell r="K7">
            <v>-0.59427084695250842</v>
          </cell>
        </row>
        <row r="11">
          <cell r="E11">
            <v>8.968319293882776E-2</v>
          </cell>
          <cell r="F11">
            <v>0.13657548776959927</v>
          </cell>
          <cell r="K11">
            <v>0.1263374704060892</v>
          </cell>
        </row>
        <row r="13">
          <cell r="E13">
            <v>-0.22427548985099144</v>
          </cell>
          <cell r="F13">
            <v>0.51251607048324899</v>
          </cell>
          <cell r="K13">
            <v>0.13953962269901121</v>
          </cell>
        </row>
        <row r="16">
          <cell r="E16">
            <v>-0.44789446396681831</v>
          </cell>
          <cell r="F16">
            <v>0.58075959933222032</v>
          </cell>
          <cell r="K16">
            <v>0.30458936371108958</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0.59889999999999999</v>
          </cell>
          <cell r="G3">
            <v>-7.2489968441302732E-3</v>
          </cell>
        </row>
        <row r="5">
          <cell r="C5">
            <v>0.22646170738402416</v>
          </cell>
        </row>
        <row r="6">
          <cell r="A6">
            <v>12.113510842712051</v>
          </cell>
          <cell r="C6">
            <v>0.22289321987373045</v>
          </cell>
          <cell r="K6">
            <v>152.9408437522325</v>
          </cell>
        </row>
        <row r="7">
          <cell r="A7">
            <v>53.490327272727271</v>
          </cell>
          <cell r="C7">
            <v>1.840038142268486E-2</v>
          </cell>
          <cell r="E7">
            <v>0.34917591669149173</v>
          </cell>
          <cell r="G7">
            <v>0.78526090887439326</v>
          </cell>
          <cell r="K7">
            <v>-0.71216553354242496</v>
          </cell>
        </row>
        <row r="11">
          <cell r="E11">
            <v>4.7261892914012726E-2</v>
          </cell>
          <cell r="F11">
            <v>8.1867975876393162E-2</v>
          </cell>
          <cell r="K11">
            <v>8.6342517013816483E-2</v>
          </cell>
        </row>
        <row r="13">
          <cell r="E13">
            <v>-8.8281454530808379E-2</v>
          </cell>
          <cell r="F13">
            <v>0.21486285302810093</v>
          </cell>
          <cell r="K13">
            <v>0.10226486851244684</v>
          </cell>
        </row>
        <row r="16">
          <cell r="E16">
            <v>-0.37177054058050329</v>
          </cell>
          <cell r="F16">
            <v>0.95766695176035466</v>
          </cell>
          <cell r="K16">
            <v>0.24348907052664534</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37113880000</v>
          </cell>
          <cell r="C3">
            <v>0.26539999999999997</v>
          </cell>
          <cell r="G3">
            <v>-3.7837989767806973E-2</v>
          </cell>
        </row>
        <row r="5">
          <cell r="C5">
            <v>0.12152813629323697</v>
          </cell>
        </row>
        <row r="6">
          <cell r="A6">
            <v>1.916049561177078</v>
          </cell>
          <cell r="C6">
            <v>0.13138874548270521</v>
          </cell>
          <cell r="K6">
            <v>280.13977722953615</v>
          </cell>
        </row>
        <row r="7">
          <cell r="A7">
            <v>15.766304163126593</v>
          </cell>
          <cell r="C7">
            <v>6.8572728046757708E-2</v>
          </cell>
          <cell r="E7">
            <v>4.2697344488905054E-2</v>
          </cell>
          <cell r="G7">
            <v>0.76255610173113908</v>
          </cell>
          <cell r="K7">
            <v>0.4306714530899145</v>
          </cell>
        </row>
        <row r="11">
          <cell r="E11">
            <v>-4.2213988997417795E-2</v>
          </cell>
          <cell r="F11">
            <v>0.1352713632633924</v>
          </cell>
          <cell r="K11">
            <v>8.2339560066170089E-2</v>
          </cell>
        </row>
        <row r="13">
          <cell r="E13">
            <v>-0.42470205850487541</v>
          </cell>
          <cell r="F13">
            <v>1.2165725047080977</v>
          </cell>
          <cell r="K13">
            <v>0.29471441369408358</v>
          </cell>
        </row>
        <row r="16">
          <cell r="E16">
            <v>-0.16656372056492419</v>
          </cell>
          <cell r="F16">
            <v>0.19006618155834465</v>
          </cell>
          <cell r="K16">
            <v>9.9205554115800343E-2</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33555884637</v>
          </cell>
          <cell r="C3">
            <v>0.41860000000000003</v>
          </cell>
          <cell r="G3">
            <v>-3.0566169763082664E-2</v>
          </cell>
        </row>
        <row r="5">
          <cell r="C5">
            <v>0.19428451060244348</v>
          </cell>
        </row>
        <row r="6">
          <cell r="A6">
            <v>2.3561216568599916</v>
          </cell>
          <cell r="C6">
            <v>0.13783176520151663</v>
          </cell>
          <cell r="K6">
            <v>668.73275843877298</v>
          </cell>
        </row>
        <row r="7">
          <cell r="A7">
            <v>12.127171896277558</v>
          </cell>
          <cell r="C7">
            <v>5.8499426292445922E-2</v>
          </cell>
          <cell r="E7">
            <v>0.13439028004148762</v>
          </cell>
          <cell r="G7">
            <v>1.7309144861073644</v>
          </cell>
          <cell r="K7">
            <v>0.35081153484178285</v>
          </cell>
        </row>
        <row r="11">
          <cell r="E11">
            <v>0.19822972416632356</v>
          </cell>
          <cell r="F11">
            <v>0.22332932485827173</v>
          </cell>
          <cell r="K11">
            <v>7.0888688063286492E-2</v>
          </cell>
        </row>
        <row r="13">
          <cell r="E13">
            <v>0.51875901875901875</v>
          </cell>
          <cell r="F13">
            <v>0.31448931116389556</v>
          </cell>
          <cell r="K13">
            <v>9.3160839497519493E-2</v>
          </cell>
        </row>
        <row r="16">
          <cell r="E16">
            <v>0.33108437062159957</v>
          </cell>
          <cell r="F16">
            <v>0.82213806277352508</v>
          </cell>
          <cell r="K16">
            <v>0.2806694353748026</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69478756500</v>
          </cell>
          <cell r="C3">
            <v>0.37460000000000004</v>
          </cell>
          <cell r="G3">
            <v>-9.5934384919563742E-3</v>
          </cell>
          <cell r="K3">
            <v>1.5904141865290867E-2</v>
          </cell>
        </row>
        <row r="5">
          <cell r="C5">
            <v>0.1142</v>
          </cell>
        </row>
        <row r="6">
          <cell r="A6">
            <v>3.4058213970588236</v>
          </cell>
          <cell r="C6">
            <v>9.2279383547275357E-2</v>
          </cell>
          <cell r="K6">
            <v>222.59960799894074</v>
          </cell>
        </row>
        <row r="7">
          <cell r="A7">
            <v>28.58031941587824</v>
          </cell>
          <cell r="C7">
            <v>3.0959103305195163E-2</v>
          </cell>
          <cell r="E7">
            <v>0.1185078040904198</v>
          </cell>
          <cell r="G7">
            <v>2.2182448036951503</v>
          </cell>
          <cell r="K7">
            <v>0.29043251013878679</v>
          </cell>
        </row>
        <row r="11">
          <cell r="E11">
            <v>9.8544420277731248E-2</v>
          </cell>
          <cell r="F11">
            <v>3.5638135851355557E-2</v>
          </cell>
          <cell r="K11">
            <v>5.5212952191278086E-2</v>
          </cell>
        </row>
        <row r="13">
          <cell r="E13">
            <v>0.23237885462555075</v>
          </cell>
          <cell r="F13">
            <v>8.6237712243074194E-2</v>
          </cell>
          <cell r="K13">
            <v>0.10347715411576117</v>
          </cell>
        </row>
        <row r="15">
          <cell r="E15">
            <v>-0.1756645184324015</v>
          </cell>
          <cell r="F15">
            <v>-3.9376776591929841E-2</v>
          </cell>
          <cell r="K15">
            <v>0.14797149616467584</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32683530000</v>
          </cell>
          <cell r="C3">
            <v>0.23719999999999999</v>
          </cell>
          <cell r="G3">
            <v>-2.1457137754392307E-2</v>
          </cell>
        </row>
        <row r="5">
          <cell r="C5">
            <v>8.4029850746268661E-2</v>
          </cell>
        </row>
        <row r="6">
          <cell r="A6">
            <v>0.97562776119402983</v>
          </cell>
          <cell r="C6">
            <v>6.6656716417910447E-2</v>
          </cell>
          <cell r="K6">
            <v>269.71915923094707</v>
          </cell>
        </row>
        <row r="7">
          <cell r="A7">
            <v>11.610490230905862</v>
          </cell>
          <cell r="C7">
            <v>6.8321873432888064E-2</v>
          </cell>
          <cell r="E7">
            <v>0.1196867128463476</v>
          </cell>
          <cell r="G7">
            <v>0.67805565339908414</v>
          </cell>
          <cell r="K7">
            <v>0.16974221194790129</v>
          </cell>
        </row>
        <row r="11">
          <cell r="E11">
            <v>0.16872736355688778</v>
          </cell>
          <cell r="F11">
            <v>0.19327491629265503</v>
          </cell>
          <cell r="K11">
            <v>5.7751846977694463E-2</v>
          </cell>
        </row>
        <row r="13">
          <cell r="E13">
            <v>9.3852651337400506E-3</v>
          </cell>
          <cell r="F13">
            <v>0.30869363086936308</v>
          </cell>
          <cell r="K13">
            <v>9.5142377872187961E-2</v>
          </cell>
        </row>
        <row r="16">
          <cell r="E16">
            <v>-0.2293767758985622</v>
          </cell>
          <cell r="F16">
            <v>0.86067327201623023</v>
          </cell>
          <cell r="K16">
            <v>0.20318243371296832</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132107500000</v>
          </cell>
          <cell r="C3">
            <v>0.32400000000000001</v>
          </cell>
          <cell r="G3">
            <v>-2.3734307218433615E-2</v>
          </cell>
        </row>
        <row r="5">
          <cell r="C5">
            <v>0.12044826253678546</v>
          </cell>
        </row>
        <row r="6">
          <cell r="A6">
            <v>1.9634894919889421</v>
          </cell>
          <cell r="C6">
            <v>0.12689872477036948</v>
          </cell>
          <cell r="K6">
            <v>290.89303111993434</v>
          </cell>
        </row>
        <row r="7">
          <cell r="A7">
            <v>16.301517769002963</v>
          </cell>
          <cell r="C7">
            <v>6.462918456559999E-2</v>
          </cell>
          <cell r="E7">
            <v>0.15297560539719418</v>
          </cell>
          <cell r="G7">
            <v>2.0650197195442592</v>
          </cell>
          <cell r="K7">
            <v>0.12127753582829404</v>
          </cell>
        </row>
        <row r="11">
          <cell r="E11">
            <v>0.16589825587098539</v>
          </cell>
          <cell r="F11">
            <v>0.13217897588638161</v>
          </cell>
          <cell r="K11">
            <v>5.0993641166577716E-2</v>
          </cell>
        </row>
        <row r="13">
          <cell r="E13">
            <v>3.3287101248266282E-2</v>
          </cell>
          <cell r="F13">
            <v>0.20865026099925421</v>
          </cell>
          <cell r="K13">
            <v>6.0713935034189384E-2</v>
          </cell>
        </row>
        <row r="16">
          <cell r="E16">
            <v>7.7292555868183621E-2</v>
          </cell>
          <cell r="F16">
            <v>0.5508481314971112</v>
          </cell>
          <cell r="K16">
            <v>0.13182892643873606</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104737178202</v>
          </cell>
          <cell r="C3">
            <v>0.36220000000000002</v>
          </cell>
          <cell r="G3">
            <v>-1.6342066234965081E-2</v>
          </cell>
        </row>
        <row r="5">
          <cell r="C5">
            <v>0.17955008749300957</v>
          </cell>
        </row>
        <row r="6">
          <cell r="A6">
            <v>1.8894373063337724</v>
          </cell>
          <cell r="C6">
            <v>0.12350044197499685</v>
          </cell>
          <cell r="K6">
            <v>324.8673589801337</v>
          </cell>
        </row>
        <row r="7">
          <cell r="A7">
            <v>10.523176750929368</v>
          </cell>
          <cell r="C7">
            <v>6.536360934601991E-2</v>
          </cell>
          <cell r="E7">
            <v>0.12212256660589307</v>
          </cell>
          <cell r="G7">
            <v>2.6720369730476849</v>
          </cell>
          <cell r="K7">
            <v>-0.10669739329575245</v>
          </cell>
        </row>
        <row r="11">
          <cell r="E11">
            <v>0.19169009829665606</v>
          </cell>
          <cell r="F11">
            <v>8.0944580944581013E-2</v>
          </cell>
          <cell r="K11">
            <v>3.22228581053269E-2</v>
          </cell>
        </row>
        <row r="13">
          <cell r="E13">
            <v>0.19587455978534285</v>
          </cell>
          <cell r="F13">
            <v>0.39573692329266574</v>
          </cell>
          <cell r="K13">
            <v>6.2482408033876322E-2</v>
          </cell>
        </row>
        <row r="16">
          <cell r="E16">
            <v>-0.70629108458537404</v>
          </cell>
          <cell r="F16">
            <v>2.935682967760576</v>
          </cell>
          <cell r="K16">
            <v>3.3253589618620238E-2</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111115964769</v>
          </cell>
          <cell r="C3">
            <v>0.127</v>
          </cell>
          <cell r="G3">
            <v>-2.2066584755237661E-2</v>
          </cell>
        </row>
        <row r="5">
          <cell r="C5">
            <v>0.10264070498866554</v>
          </cell>
        </row>
        <row r="6">
          <cell r="A6">
            <v>1.6681323620573179</v>
          </cell>
          <cell r="C6">
            <v>9.908273408295927E-2</v>
          </cell>
          <cell r="K6">
            <v>378.39470015702972</v>
          </cell>
        </row>
        <row r="7">
          <cell r="A7">
            <v>16.252152225976307</v>
          </cell>
          <cell r="C7">
            <v>5.9397405347834588E-2</v>
          </cell>
          <cell r="E7">
            <v>0.24038641030427477</v>
          </cell>
          <cell r="G7">
            <v>1.8988095238095237</v>
          </cell>
          <cell r="K7">
            <v>-0.15512380789731461</v>
          </cell>
        </row>
        <row r="11">
          <cell r="E11">
            <v>-1.5810512499254248E-2</v>
          </cell>
          <cell r="F11">
            <v>9.5023035887487062E-3</v>
          </cell>
          <cell r="K11">
            <v>2.6243184383433382E-2</v>
          </cell>
        </row>
        <row r="13">
          <cell r="E13">
            <v>-9.2319873317498025E-2</v>
          </cell>
          <cell r="F13">
            <v>0.19277739009071881</v>
          </cell>
          <cell r="K13">
            <v>4.0803972959278137E-2</v>
          </cell>
        </row>
        <row r="16">
          <cell r="E16">
            <v>-0.18450798109727917</v>
          </cell>
          <cell r="F16">
            <v>-9.9880547138705422E-3</v>
          </cell>
          <cell r="K16">
            <v>2.1410395077427924E-2</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28038923528</v>
          </cell>
          <cell r="C3">
            <v>0.16289999999999999</v>
          </cell>
          <cell r="G3">
            <v>3.7529829669100824E-2</v>
          </cell>
        </row>
        <row r="5">
          <cell r="C5">
            <v>7.3798627002288328E-2</v>
          </cell>
        </row>
        <row r="6">
          <cell r="A6">
            <v>16.040574100686499</v>
          </cell>
          <cell r="C6">
            <v>0.21647597254004577</v>
          </cell>
          <cell r="K6">
            <v>24.316026094054234</v>
          </cell>
        </row>
        <row r="7">
          <cell r="C7">
            <v>1.3495525233774588E-2</v>
          </cell>
          <cell r="G7">
            <v>5.0852942536174934E-6</v>
          </cell>
          <cell r="K7">
            <v>-0.51686814833987216</v>
          </cell>
        </row>
        <row r="11">
          <cell r="E11">
            <v>0.98377919206083808</v>
          </cell>
          <cell r="F11">
            <v>0.4851316907391674</v>
          </cell>
          <cell r="K11">
            <v>0.30801083146151398</v>
          </cell>
        </row>
        <row r="13">
          <cell r="E13">
            <v>-0.69619099459473144</v>
          </cell>
          <cell r="F13">
            <v>-6.375</v>
          </cell>
          <cell r="K13">
            <v>0.66841243852904364</v>
          </cell>
        </row>
        <row r="16">
          <cell r="E16">
            <v>9.8756174225415361</v>
          </cell>
          <cell r="F16">
            <v>2.124690338563171</v>
          </cell>
          <cell r="K16">
            <v>0.40069021081154549</v>
          </cell>
        </row>
        <row r="18">
          <cell r="E18">
            <v>0</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13697067680</v>
          </cell>
          <cell r="C3">
            <v>0.29850000000000004</v>
          </cell>
          <cell r="G3">
            <v>-4.1295415357851528E-3</v>
          </cell>
        </row>
        <row r="5">
          <cell r="C5">
            <v>9.2985611510791363E-2</v>
          </cell>
        </row>
        <row r="6">
          <cell r="A6">
            <v>2.463501381294964</v>
          </cell>
          <cell r="C6">
            <v>0.13345323741007195</v>
          </cell>
        </row>
        <row r="7">
          <cell r="A7">
            <v>26.493361083172147</v>
          </cell>
          <cell r="C7">
            <v>5.4172178844048756E-2</v>
          </cell>
          <cell r="E7">
            <v>0.21115424670530694</v>
          </cell>
          <cell r="G7">
            <v>0.93975783831349868</v>
          </cell>
          <cell r="K7">
            <v>-0.29886203172223913</v>
          </cell>
        </row>
        <row r="11">
          <cell r="E11">
            <v>0.16695854508209096</v>
          </cell>
          <cell r="F11">
            <v>-0.10028387985423948</v>
          </cell>
          <cell r="K11">
            <v>6.6998846193114386E-2</v>
          </cell>
        </row>
        <row r="13">
          <cell r="E13">
            <v>0.15037563938618925</v>
          </cell>
          <cell r="F13">
            <v>-0.30925016901325653</v>
          </cell>
          <cell r="K13">
            <v>6.9117282437235736E-2</v>
          </cell>
        </row>
        <row r="16">
          <cell r="E16">
            <v>0.67101579404991929</v>
          </cell>
          <cell r="F16">
            <v>0.57099875324734395</v>
          </cell>
          <cell r="K16">
            <v>0.14447104163896105</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54424650000</v>
          </cell>
          <cell r="C3">
            <v>0.58240000000000003</v>
          </cell>
          <cell r="G3">
            <v>-1.2373045474030805E-4</v>
          </cell>
          <cell r="K3">
            <v>1.9899071468534937E-2</v>
          </cell>
        </row>
        <row r="5">
          <cell r="C5">
            <v>0.19741837509491267</v>
          </cell>
        </row>
        <row r="6">
          <cell r="A6">
            <v>8.2649430523917999</v>
          </cell>
          <cell r="C6">
            <v>0.3225512528473804</v>
          </cell>
          <cell r="K6">
            <v>680.06936608246201</v>
          </cell>
        </row>
        <row r="7">
          <cell r="A7">
            <v>41.865115384615386</v>
          </cell>
          <cell r="C7">
            <v>3.9026433794245807E-2</v>
          </cell>
          <cell r="E7">
            <v>0.11696217834321571</v>
          </cell>
          <cell r="K7">
            <v>-0.30890771192270505</v>
          </cell>
        </row>
        <row r="11">
          <cell r="E11">
            <v>0.13151313047102953</v>
          </cell>
          <cell r="F11">
            <v>0.21293055811383321</v>
          </cell>
          <cell r="K11">
            <v>0.10061822866826335</v>
          </cell>
        </row>
        <row r="13">
          <cell r="E13">
            <v>0.2735294117647058</v>
          </cell>
          <cell r="F13">
            <v>0.50115473441108538</v>
          </cell>
          <cell r="K13">
            <v>0.22133278573316401</v>
          </cell>
        </row>
        <row r="16">
          <cell r="E16">
            <v>-8.853200505016634E-2</v>
          </cell>
          <cell r="F16">
            <v>0.2827550947250228</v>
          </cell>
          <cell r="K16">
            <v>0.17550709283978305</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4413593000</v>
          </cell>
          <cell r="C3">
            <v>0.2646</v>
          </cell>
          <cell r="G3">
            <v>-1.6558870402996285E-2</v>
          </cell>
        </row>
        <row r="5">
          <cell r="C5">
            <v>0.05</v>
          </cell>
        </row>
        <row r="6">
          <cell r="A6">
            <v>1.3297960228984633</v>
          </cell>
          <cell r="C6">
            <v>-2.1429422376495692E-2</v>
          </cell>
          <cell r="K6">
            <v>93.9791260386462</v>
          </cell>
        </row>
        <row r="7">
          <cell r="A7">
            <v>25.810485380116958</v>
          </cell>
          <cell r="C7">
            <v>5.6643192972256392E-3</v>
          </cell>
          <cell r="E7">
            <v>8.1111710124679187E-2</v>
          </cell>
          <cell r="G7">
            <v>0.62471378942797362</v>
          </cell>
          <cell r="K7">
            <v>-0.32193992757109524</v>
          </cell>
        </row>
        <row r="11">
          <cell r="E11">
            <v>6.4442654662897114E-2</v>
          </cell>
          <cell r="F11">
            <v>9.3292900052474037E-2</v>
          </cell>
          <cell r="K11">
            <v>3.6693886751663476E-2</v>
          </cell>
        </row>
        <row r="13">
          <cell r="E13">
            <v>-1.299452995802064E-2</v>
          </cell>
          <cell r="F13">
            <v>0.10196743074038039</v>
          </cell>
          <cell r="K13">
            <v>9.4158075353168696E-2</v>
          </cell>
        </row>
        <row r="16">
          <cell r="E16">
            <v>-0.28938896838324468</v>
          </cell>
          <cell r="F16">
            <v>-0.81545953903889234</v>
          </cell>
          <cell r="K16">
            <v>0.18947292877720709</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40916530000</v>
          </cell>
          <cell r="C3">
            <v>0.3569</v>
          </cell>
          <cell r="G3">
            <v>-2.1369175202384662E-2</v>
          </cell>
        </row>
        <row r="5">
          <cell r="C5">
            <v>0.20877252635158108</v>
          </cell>
        </row>
        <row r="6">
          <cell r="A6">
            <v>6.9562274736484193</v>
          </cell>
          <cell r="C6">
            <v>0.14365861951717104</v>
          </cell>
          <cell r="K6">
            <v>157.36559609562005</v>
          </cell>
        </row>
        <row r="7">
          <cell r="A7">
            <v>33.319649837133554</v>
          </cell>
          <cell r="C7">
            <v>2.065180014043224E-2</v>
          </cell>
          <cell r="E7">
            <v>0.32610234393872195</v>
          </cell>
          <cell r="G7">
            <v>2.0868807304734952E-2</v>
          </cell>
          <cell r="K7">
            <v>-0.57405441576500182</v>
          </cell>
        </row>
        <row r="11">
          <cell r="E11">
            <v>0.1909601151221918</v>
          </cell>
          <cell r="F11">
            <v>-6.0394944023851482E-2</v>
          </cell>
          <cell r="K11">
            <v>6.5129330006119063E-2</v>
          </cell>
        </row>
        <row r="13">
          <cell r="E13">
            <v>0.33139238670694859</v>
          </cell>
          <cell r="F13">
            <v>-0.10830920757879081</v>
          </cell>
          <cell r="K13">
            <v>7.4763292544173243E-2</v>
          </cell>
        </row>
        <row r="16">
          <cell r="E16">
            <v>0.38231605172469463</v>
          </cell>
          <cell r="F16">
            <v>-7.9122432666903553E-2</v>
          </cell>
          <cell r="K16">
            <v>8.6279078598534426E-2</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2790684000</v>
          </cell>
          <cell r="C3">
            <v>0.5867</v>
          </cell>
          <cell r="G3">
            <v>2.3964077558929618E-2</v>
          </cell>
        </row>
        <row r="5">
          <cell r="C5">
            <v>0.43659958209611788</v>
          </cell>
        </row>
        <row r="6">
          <cell r="A6">
            <v>3.0690465193005609</v>
          </cell>
          <cell r="C6">
            <v>5.8286594083360829E-2</v>
          </cell>
          <cell r="K6">
            <v>20.263971954329275</v>
          </cell>
        </row>
        <row r="7">
          <cell r="A7">
            <v>7.0294307304785892</v>
          </cell>
          <cell r="C7">
            <v>1.8991759726289324E-2</v>
          </cell>
          <cell r="E7">
            <v>0.17892230955259975</v>
          </cell>
          <cell r="G7">
            <v>0.14029644950017237</v>
          </cell>
          <cell r="K7">
            <v>0.30651011955701324</v>
          </cell>
        </row>
        <row r="11">
          <cell r="E11">
            <v>0.93434823977164605</v>
          </cell>
          <cell r="F11">
            <v>0.11817511067388087</v>
          </cell>
          <cell r="K11">
            <v>0.17298682807974894</v>
          </cell>
        </row>
        <row r="13">
          <cell r="E13">
            <v>7.9379084967320264</v>
          </cell>
          <cell r="F13">
            <v>0.45155393053016457</v>
          </cell>
          <cell r="K13">
            <v>0.22060483965763494</v>
          </cell>
        </row>
        <row r="16">
          <cell r="E16">
            <v>-2.1166673897830561</v>
          </cell>
          <cell r="F16">
            <v>-0.55008488964346347</v>
          </cell>
          <cell r="K16">
            <v>0.48006878536461778</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26102770000</v>
          </cell>
          <cell r="C3">
            <v>0.218</v>
          </cell>
          <cell r="G3">
            <v>1.9080341675924872E-2</v>
          </cell>
        </row>
        <row r="5">
          <cell r="C5">
            <v>0.16473118279569893</v>
          </cell>
        </row>
        <row r="6">
          <cell r="A6">
            <v>10.323486326193878</v>
          </cell>
          <cell r="C6">
            <v>9.3010752688172049E-2</v>
          </cell>
          <cell r="K6">
            <v>42.312985239156959</v>
          </cell>
        </row>
        <row r="7">
          <cell r="A7">
            <v>62.668683311751344</v>
          </cell>
          <cell r="C7">
            <v>9.0096261814359164E-3</v>
          </cell>
          <cell r="E7">
            <v>2.1997638313343826E-2</v>
          </cell>
          <cell r="G7">
            <v>0.16324641046969046</v>
          </cell>
          <cell r="K7">
            <v>-6.1171838492190878E-2</v>
          </cell>
        </row>
        <row r="11">
          <cell r="E11">
            <v>0.26645644969708138</v>
          </cell>
          <cell r="F11">
            <v>0.35357598462100981</v>
          </cell>
          <cell r="K11">
            <v>0.10766123257411384</v>
          </cell>
        </row>
        <row r="13">
          <cell r="E13">
            <v>-1.8713649258605729</v>
          </cell>
          <cell r="F13">
            <v>3.6600004475173975</v>
          </cell>
          <cell r="K13">
            <v>0.23549909596482813</v>
          </cell>
        </row>
        <row r="16">
          <cell r="E16">
            <v>-0.55171847879300362</v>
          </cell>
          <cell r="F16">
            <v>0.45928058625332735</v>
          </cell>
          <cell r="K16">
            <v>0.46474304900941338</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15.163942873969376</v>
          </cell>
          <cell r="AE19">
            <v>54.050642875885593</v>
          </cell>
        </row>
        <row r="22">
          <cell r="AD22">
            <v>8.9999306567101894E-2</v>
          </cell>
          <cell r="AF22">
            <v>1.8622534431784531E-2</v>
          </cell>
        </row>
        <row r="29">
          <cell r="W29">
            <v>0.37709611451942737</v>
          </cell>
          <cell r="X29">
            <v>0.13186813186813184</v>
          </cell>
        </row>
        <row r="102">
          <cell r="AE102">
            <v>205987000000</v>
          </cell>
        </row>
        <row r="106">
          <cell r="W106">
            <v>0.22878120411160063</v>
          </cell>
          <cell r="X106">
            <v>-8.317399617590826E-2</v>
          </cell>
          <cell r="AC106">
            <v>4.1032917361496904E-2</v>
          </cell>
        </row>
        <row r="107">
          <cell r="AE107">
            <v>0.1077945899177299</v>
          </cell>
        </row>
        <row r="116">
          <cell r="Y116">
            <v>1689.6597228113035</v>
          </cell>
        </row>
        <row r="118">
          <cell r="Y118">
            <v>-0.1340407324665317</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56">
  <rv s="0">
    <v>https://www.bing.com/financeapi/forcetrigger?t=a1pmur&amp;q=XNAS%3aCHKP&amp;form=skydnc</v>
    <v>Learn more on Bing</v>
  </rv>
  <rv s="1">
    <v>0</v>
    <v>CHECK POINT SOFTWARE TECHNOLOGIES LTD. (XNAS:CHKP)</v>
    <v>2</v>
    <v>3</v>
    <v>Finance</v>
    <v>4</v>
    <v>en-US</v>
    <v>a1pmur</v>
    <v>268435456</v>
    <v>1</v>
    <v>Powered by Refinitiv</v>
    <v>147.5</v>
    <v>117.18</v>
    <v>0.63690000000000002</v>
    <v>1.17</v>
    <v>8.0940000000000005E-3</v>
    <v>-0.36</v>
    <v>-2.47E-3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145.9</v>
    <v>Software &amp; IT Services</v>
    <v>Stock</v>
    <v>45268.917789027342</v>
    <v>0</v>
    <v>143.82</v>
    <v>17048336536</v>
    <v>CHECK POINT SOFTWARE TECHNOLOGIES LTD.</v>
    <v>CHECK POINT SOFTWARE TECHNOLOGIES LTD.</v>
    <v>143.82</v>
    <v>20.067599999999999</v>
    <v>144.55000000000001</v>
    <v>145.72</v>
    <v>145.36000000000001</v>
    <v>116993800</v>
    <v>CHKP</v>
    <v>CHECK POINT SOFTWARE TECHNOLOGIES LTD. (XNAS:CHKP)</v>
    <v>865448</v>
    <v>709719</v>
    <v>1993</v>
  </rv>
  <rv s="2">
    <v>1</v>
  </rv>
  <rv s="0">
    <v>https://www.bing.com/financeapi/forcetrigger?t=c22our&amp;q=XNAS%3aDLO&amp;form=skydnc</v>
    <v>Learn more on Bing</v>
  </rv>
  <rv s="1">
    <v>0</v>
    <v>dLocal Ltd (XNAS:DLO)</v>
    <v>2</v>
    <v>3</v>
    <v>Finance</v>
    <v>5</v>
    <v>en-US</v>
    <v>c22our</v>
    <v>268435456</v>
    <v>1</v>
    <v>Powered by Refinitiv</v>
    <v>24.216799999999999</v>
    <v>9.0399999999999991</v>
    <v>2.0680000000000001</v>
    <v>-7.0000000000000007E-2</v>
    <v>-4.1060000000000003E-3</v>
    <v>-0.33</v>
    <v>-1.9435000000000001E-2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867</v>
    <v>Nasdaq Stock Market</v>
    <v>XNAS</v>
    <v>XNAS</v>
    <v>Dr Luis Bonavita, 1294, MONTEVIDEO, URUGUAY-NA, 11300 UY</v>
    <v>17.420000000000002</v>
    <v>Professional &amp; Commercial Services</v>
    <v>Stock</v>
    <v>45269.034551562501</v>
    <v>3</v>
    <v>16.829999999999998</v>
    <v>4916693142</v>
    <v>dLocal Ltd</v>
    <v>dLocal Ltd</v>
    <v>16.89</v>
    <v>37.991900000000001</v>
    <v>17.05</v>
    <v>16.98</v>
    <v>16.649999999999999</v>
    <v>289557900</v>
    <v>DLO</v>
    <v>dLocal Ltd (XNAS:DLO)</v>
    <v>662401</v>
    <v>985268</v>
    <v>2021</v>
  </rv>
  <rv s="2">
    <v>4</v>
  </rv>
  <rv s="0">
    <v>https://www.bing.com/financeapi/forcetrigger?t=btyuz2&amp;q=XNAS%3aZI&amp;form=skydnc</v>
    <v>Learn more on Bing</v>
  </rv>
  <rv s="1">
    <v>0</v>
    <v>ZOOMINFO TECHNOLOGIES INC. (XNAS:ZI)</v>
    <v>2</v>
    <v>3</v>
    <v>Finance</v>
    <v>4</v>
    <v>en-US</v>
    <v>btyuz2</v>
    <v>268435456</v>
    <v>1</v>
    <v>Powered by Refinitiv</v>
    <v>32.406599999999997</v>
    <v>12.36</v>
    <v>1.0928</v>
    <v>0.4</v>
    <v>2.6246999999999999E-2</v>
    <v>0.02</v>
    <v>1.2790000000000002E-3</v>
    <v>USD</v>
    <v>ZoomInfo Technologies Inc., through its subsidiaries, provides a go-to-market intelligence and engagement platform for sales and marketing teams. Its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It serves various industry verticals, including software, business services, manufacturing, and telecommunications.</v>
    <v>3540</v>
    <v>Nasdaq Stock Market</v>
    <v>XNAS</v>
    <v>XNAS</v>
    <v>805 Broadway St, Suite 900, VANCOUVER, WA, 98660 US</v>
    <v>15.66</v>
    <v>Software &amp; IT Services</v>
    <v>Stock</v>
    <v>45269.023769513282</v>
    <v>6</v>
    <v>14.97</v>
    <v>6096196736</v>
    <v>ZOOMINFO TECHNOLOGIES INC.</v>
    <v>ZOOMINFO TECHNOLOGIES INC.</v>
    <v>15.13</v>
    <v>45.019500000000001</v>
    <v>15.24</v>
    <v>15.64</v>
    <v>15.66</v>
    <v>389782400</v>
    <v>ZI</v>
    <v>ZOOMINFO TECHNOLOGIES INC. (XNAS:ZI)</v>
    <v>6177594</v>
    <v>7289878</v>
    <v>2021</v>
  </rv>
  <rv s="2">
    <v>7</v>
  </rv>
  <rv s="0">
    <v>https://www.bing.com/financeapi/forcetrigger?t=a24nyc&amp;q=XNYS%3aTWLO&amp;form=skydnc</v>
    <v>Learn more on Bing</v>
  </rv>
  <rv s="3">
    <v>6</v>
    <v>TWILIO INC. (XNYS:TWLO)</v>
    <v>2</v>
    <v>7</v>
    <v>Finance</v>
    <v>5</v>
    <v>en-US</v>
    <v>a24nyc</v>
    <v>268435456</v>
    <v>1</v>
    <v>Powered by Refinitiv</v>
    <v>79.7</v>
    <v>42.78</v>
    <v>1.4410000000000001</v>
    <v>1.82</v>
    <v>2.6461000000000002E-2</v>
    <v>0.22</v>
    <v>3.1159999999999998E-3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70.67</v>
    <v>Software &amp; IT Services</v>
    <v>Stock</v>
    <v>45269.039484582812</v>
    <v>9</v>
    <v>67.83</v>
    <v>12781628739</v>
    <v>TWILIO INC.</v>
    <v>TWILIO INC.</v>
    <v>68.069999999999993</v>
    <v>68.78</v>
    <v>70.599999999999994</v>
    <v>70.83</v>
    <v>181042900</v>
    <v>TWLO</v>
    <v>TWILIO INC. (XNYS:TWLO)</v>
    <v>5206700</v>
    <v>3652622</v>
    <v>2008</v>
  </rv>
  <rv s="2">
    <v>10</v>
  </rv>
  <rv s="0">
    <v>https://www.bing.com/financeapi/forcetrigger?t=a1u3rw&amp;q=XNAS%3aGOOGL&amp;form=skydnc</v>
    <v>Learn more on Bing</v>
  </rv>
  <rv s="1">
    <v>0</v>
    <v>ALPHABET INC. (XNAS:GOOGL)</v>
    <v>2</v>
    <v>3</v>
    <v>Finance</v>
    <v>5</v>
    <v>en-US</v>
    <v>a1u3rw</v>
    <v>268435456</v>
    <v>1</v>
    <v>Powered by Refinitiv</v>
    <v>141.22</v>
    <v>84.86</v>
    <v>1.0531999999999999</v>
    <v>-1.94</v>
    <v>-1.4168E-2</v>
    <v>-0.28000000000000003</v>
    <v>-2.0739999999999999E-3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136.4</v>
    <v>Software &amp; IT Services</v>
    <v>Stock</v>
    <v>45269.041609560154</v>
    <v>12</v>
    <v>134.02500000000001</v>
    <v>1698981000000</v>
    <v>ALPHABET INC.</v>
    <v>ALPHABET INC.</v>
    <v>134.19999999999999</v>
    <v>26.264800000000001</v>
    <v>136.93</v>
    <v>134.99</v>
    <v>134.71</v>
    <v>12516000000</v>
    <v>GOOGL</v>
    <v>ALPHABET INC. (XNAS:GOOGL)</v>
    <v>32260112</v>
    <v>27243784</v>
    <v>2015</v>
  </rv>
  <rv s="2">
    <v>13</v>
  </rv>
  <rv s="0">
    <v>https://www.bing.com/financeapi/forcetrigger?t=a1tg3m&amp;q=XNAS%3aFTNT&amp;form=skydnc</v>
    <v>Learn more on Bing</v>
  </rv>
  <rv s="1">
    <v>0</v>
    <v>FORTINET, INC. (XNAS:FTNT)</v>
    <v>2</v>
    <v>3</v>
    <v>Finance</v>
    <v>5</v>
    <v>en-US</v>
    <v>a1tg3m</v>
    <v>268435456</v>
    <v>1</v>
    <v>Powered by Refinitiv</v>
    <v>81.239999999999995</v>
    <v>44.12</v>
    <v>1.0768</v>
    <v>0.84</v>
    <v>1.6368000000000001E-2</v>
    <v>0.32</v>
    <v>6.1350000000000007E-3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52.36</v>
    <v>Software &amp; IT Services</v>
    <v>Stock</v>
    <v>45269.041404803123</v>
    <v>15</v>
    <v>50.97</v>
    <v>40054160000</v>
    <v>FORTINET, INC.</v>
    <v>FORTINET, INC.</v>
    <v>51.14</v>
    <v>35.363599999999998</v>
    <v>51.32</v>
    <v>52.16</v>
    <v>52.48</v>
    <v>767909600</v>
    <v>FTNT</v>
    <v>FORTINET, INC. (XNAS:FTNT)</v>
    <v>4620508</v>
    <v>8971085</v>
    <v>2000</v>
  </rv>
  <rv s="2">
    <v>16</v>
  </rv>
  <rv s="0">
    <v>https://www.bing.com/financeapi/forcetrigger?t=a1mw4c&amp;q=XNAS%3aADP&amp;form=skydnc</v>
    <v>Learn more on Bing</v>
  </rv>
  <rv s="1">
    <v>0</v>
    <v>AUTOMATIC DATA PROCESSING, INC. (XNAS:ADP)</v>
    <v>2</v>
    <v>3</v>
    <v>Finance</v>
    <v>4</v>
    <v>en-US</v>
    <v>a1mw4c</v>
    <v>268435456</v>
    <v>1</v>
    <v>Powered by Refinitiv</v>
    <v>274.92</v>
    <v>201.46</v>
    <v>0.80669999999999997</v>
    <v>-0.72</v>
    <v>-3.1310000000000001E-3</v>
    <v>0.06</v>
    <v>2.6169999999999996E-4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232.58500000000001</v>
    <v>Software &amp; IT Services</v>
    <v>Stock</v>
    <v>45269.010297649998</v>
    <v>18</v>
    <v>228.27</v>
    <v>94299851496</v>
    <v>AUTOMATIC DATA PROCESSING, INC.</v>
    <v>AUTOMATIC DATA PROCESSING, INC.</v>
    <v>229.19</v>
    <v>27.324000000000002</v>
    <v>229.99</v>
    <v>229.27</v>
    <v>229.33</v>
    <v>411304800</v>
    <v>ADP</v>
    <v>AUTOMATIC DATA PROCESSING, INC. (XNAS:ADP)</v>
    <v>1772416</v>
    <v>1691949</v>
    <v>1961</v>
  </rv>
  <rv s="2">
    <v>19</v>
  </rv>
  <rv s="0">
    <v>https://www.bing.com/financeapi/forcetrigger?t=bt6tzr&amp;q=XNYS%3aBILL&amp;form=skydnc</v>
    <v>Learn more on Bing</v>
  </rv>
  <rv s="3">
    <v>6</v>
    <v>BILL HOLDINGS, INC. (XNYS:BILL)</v>
    <v>2</v>
    <v>7</v>
    <v>Finance</v>
    <v>5</v>
    <v>en-US</v>
    <v>bt6tzr</v>
    <v>268435456</v>
    <v>1</v>
    <v>Powered by Refinitiv</v>
    <v>139.5</v>
    <v>51.940100000000001</v>
    <v>1.7119</v>
    <v>1.61</v>
    <v>2.3209E-2</v>
    <v>-0.98</v>
    <v>-1.3807E-2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71.489999999999995</v>
    <v>Software &amp; IT Services</v>
    <v>Stock</v>
    <v>45269.039210566407</v>
    <v>21</v>
    <v>68.5</v>
    <v>7577519586</v>
    <v>BILL HOLDINGS, INC.</v>
    <v>BILL HOLDINGS, INC.</v>
    <v>68.73</v>
    <v>69.37</v>
    <v>70.98</v>
    <v>70</v>
    <v>106755700</v>
    <v>BILL</v>
    <v>BILL HOLDINGS, INC. (XNYS:BILL)</v>
    <v>1795355</v>
    <v>4745361</v>
    <v>2018</v>
  </rv>
  <rv s="2">
    <v>22</v>
  </rv>
  <rv s="0">
    <v>https://www.bing.com/financeapi/forcetrigger?t=a1nhlh&amp;q=XNAS%3aAMZN&amp;form=skydnc</v>
    <v>Learn more on Bing</v>
  </rv>
  <rv s="1">
    <v>0</v>
    <v>AMAZON.COM, INC. (XNAS:AMZN)</v>
    <v>2</v>
    <v>3</v>
    <v>Finance</v>
    <v>5</v>
    <v>en-US</v>
    <v>a1nhlh</v>
    <v>268435456</v>
    <v>1</v>
    <v>Powered by Refinitiv</v>
    <v>149.26</v>
    <v>81.430000000000007</v>
    <v>1.1658999999999999</v>
    <v>0.54</v>
    <v>3.676E-3</v>
    <v>4.4999999999999998E-2</v>
    <v>3.0529999999999999E-4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147.84</v>
    <v>Diversified Retail</v>
    <v>Stock</v>
    <v>45269.041665034376</v>
    <v>24</v>
    <v>145.4</v>
    <v>1523443000000</v>
    <v>AMAZON.COM, INC.</v>
    <v>AMAZON.COM, INC.</v>
    <v>145.47999999999999</v>
    <v>76.682100000000005</v>
    <v>146.88</v>
    <v>147.41999999999999</v>
    <v>147.465</v>
    <v>10334030000</v>
    <v>AMZN</v>
    <v>AMAZON.COM, INC. (XNAS:AMZN)</v>
    <v>41905965</v>
    <v>47670906</v>
    <v>1996</v>
  </rv>
  <rv s="2">
    <v>25</v>
  </rv>
  <rv s="0">
    <v>https://www.bing.com/financeapi/forcetrigger?t=a21m4c&amp;q=XNAS%3aQLYS&amp;form=skydnc</v>
    <v>Learn more on Bing</v>
  </rv>
  <rv s="1">
    <v>0</v>
    <v>QUALYS, INC. (XNAS:QLYS)</v>
    <v>2</v>
    <v>3</v>
    <v>Finance</v>
    <v>4</v>
    <v>en-US</v>
    <v>a21m4c</v>
    <v>268435456</v>
    <v>1</v>
    <v>Powered by Refinitiv</v>
    <v>189.01</v>
    <v>101.1</v>
    <v>0.58189999999999997</v>
    <v>1.79</v>
    <v>9.5960000000000004E-3</v>
    <v>0</v>
    <v>0</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189.01</v>
    <v>Software &amp; IT Services</v>
    <v>Stock</v>
    <v>45268.89511506875</v>
    <v>27</v>
    <v>185.55</v>
    <v>6927437827</v>
    <v>QUALYS, INC.</v>
    <v>QUALYS, INC.</v>
    <v>185.55</v>
    <v>50.465800000000002</v>
    <v>186.53</v>
    <v>188.32</v>
    <v>188.32</v>
    <v>36785460</v>
    <v>QLYS</v>
    <v>QUALYS, INC. (XNAS:QLYS)</v>
    <v>278928</v>
    <v>399015</v>
    <v>1999</v>
  </rv>
  <rv s="2">
    <v>28</v>
  </rv>
  <rv s="0">
    <v>https://www.bing.com/financeapi/forcetrigger?t=a24mnm&amp;q=XNAS%3aTTWO&amp;form=skydnc</v>
    <v>Learn more on Bing</v>
  </rv>
  <rv s="3">
    <v>6</v>
    <v>TAKE-TWO INTERACTIVE SOFTWARE, INC. (XNAS:TTWO)</v>
    <v>2</v>
    <v>7</v>
    <v>Finance</v>
    <v>4</v>
    <v>en-US</v>
    <v>a24mnm</v>
    <v>268435456</v>
    <v>1</v>
    <v>Powered by Refinitiv</v>
    <v>161.60499999999999</v>
    <v>97.205100000000002</v>
    <v>0.74880000000000002</v>
    <v>1.1100000000000001</v>
    <v>7.1979999999999995E-3</v>
    <v>0.45</v>
    <v>2.8970000000000003E-3</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11580</v>
    <v>Nasdaq Stock Market</v>
    <v>XNAS</v>
    <v>XNAS</v>
    <v>110 West 44Th Street, NEW YORK, NY, 10036 US</v>
    <v>156.7225</v>
    <v>Software &amp; IT Services</v>
    <v>Stock</v>
    <v>45269.036061550782</v>
    <v>30</v>
    <v>154.08000000000001</v>
    <v>26414899632</v>
    <v>TAKE-TWO INTERACTIVE SOFTWARE, INC.</v>
    <v>TAKE-TWO INTERACTIVE SOFTWARE, INC.</v>
    <v>154.38</v>
    <v>154.21</v>
    <v>155.32</v>
    <v>155.77000000000001</v>
    <v>170067600</v>
    <v>TTWO</v>
    <v>TAKE-TWO INTERACTIVE SOFTWARE, INC. (XNAS:TTWO)</v>
    <v>2078756</v>
    <v>2119401</v>
    <v>1993</v>
  </rv>
  <rv s="2">
    <v>31</v>
  </rv>
  <rv s="0">
    <v>https://www.bing.com/financeapi/forcetrigger?t=bwvem7&amp;q=XNAS%3aABNB&amp;form=skydnc</v>
    <v>Learn more on Bing</v>
  </rv>
  <rv s="1">
    <v>0</v>
    <v>AIRBNB, INC. (XNAS:ABNB)</v>
    <v>2</v>
    <v>3</v>
    <v>Finance</v>
    <v>4</v>
    <v>en-US</v>
    <v>bwvem7</v>
    <v>268435456</v>
    <v>1</v>
    <v>Powered by Refinitiv</v>
    <v>154.94999999999999</v>
    <v>81.91</v>
    <v>1.625</v>
    <v>0.84</v>
    <v>6.0070000000000002E-3</v>
    <v>0.32</v>
    <v>2.2750000000000001E-3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v>6811</v>
    <v>Nasdaq Stock Market</v>
    <v>XNAS</v>
    <v>XNAS</v>
    <v>888 Brannan St., SAN FRANCISCO, CA, 94103 US</v>
    <v>141.54</v>
    <v>Software &amp; IT Services</v>
    <v>Stock</v>
    <v>45269.041345057813</v>
    <v>33</v>
    <v>137.80000000000001</v>
    <v>90042107388</v>
    <v>AIRBNB, INC.</v>
    <v>AIRBNB, INC.</v>
    <v>138.19</v>
    <v>16.920999999999999</v>
    <v>139.84</v>
    <v>140.68</v>
    <v>141</v>
    <v>640049100</v>
    <v>ABNB</v>
    <v>AIRBNB, INC. (XNAS:ABNB)</v>
    <v>4411181</v>
    <v>5755592</v>
    <v>2008</v>
  </rv>
  <rv s="2">
    <v>34</v>
  </rv>
  <rv s="0">
    <v>https://www.bing.com/financeapi/forcetrigger?t=c11cur&amp;q=XNAS%3aGLBE&amp;form=skydnc</v>
    <v>Learn more on Bing</v>
  </rv>
  <rv s="4">
    <v>8</v>
    <v>GLOBAL-E ONLINE LTD (XNAS:GLBE)</v>
    <v>2</v>
    <v>9</v>
    <v>Finance</v>
    <v>5</v>
    <v>en-US</v>
    <v>c11cur</v>
    <v>268435456</v>
    <v>1</v>
    <v>Powered by Refinitiv</v>
    <v>45.72</v>
    <v>18.14</v>
    <v>-0.3</v>
    <v>-8.7080000000000005E-3</v>
    <v>0</v>
    <v>0</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35.03</v>
    <v>Software &amp; IT Services</v>
    <v>Stock</v>
    <v>45269.041566446096</v>
    <v>36</v>
    <v>33.82</v>
    <v>5609260440</v>
    <v>GLOBAL-E ONLINE LTD</v>
    <v>GLOBAL-E ONLINE LTD</v>
    <v>34.01</v>
    <v>34.450000000000003</v>
    <v>34.15</v>
    <v>34.15</v>
    <v>164253600</v>
    <v>GLBE</v>
    <v>GLOBAL-E ONLINE LTD (XNAS:GLBE)</v>
    <v>1542116</v>
    <v>2006354</v>
    <v>2013</v>
  </rv>
  <rv s="2">
    <v>37</v>
  </rv>
  <rv s="0">
    <v>https://www.bing.com/financeapi/forcetrigger?t=a1qc1h&amp;q=XNYS%3aCRM&amp;form=skydnc</v>
    <v>Learn more on Bing</v>
  </rv>
  <rv s="1">
    <v>0</v>
    <v>SALESFORCE, INC. (XNYS:CRM)</v>
    <v>2</v>
    <v>3</v>
    <v>Finance</v>
    <v>4</v>
    <v>en-US</v>
    <v>a1qc1h</v>
    <v>268435456</v>
    <v>1</v>
    <v>Powered by Refinitiv</v>
    <v>263.43</v>
    <v>126.34</v>
    <v>1.2844</v>
    <v>1.96</v>
    <v>7.8759999999999993E-3</v>
    <v>0.59</v>
    <v>2.3519999999999999E-3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252.09</v>
    <v>Software &amp; IT Services</v>
    <v>Stock</v>
    <v>45269.041335983595</v>
    <v>39</v>
    <v>248</v>
    <v>245292180000</v>
    <v>SALESFORCE, INC.</v>
    <v>SALESFORCE, INC.</v>
    <v>248.55</v>
    <v>94.457099999999997</v>
    <v>248.85</v>
    <v>250.81</v>
    <v>251.4</v>
    <v>978000000</v>
    <v>CRM</v>
    <v>SALESFORCE, INC. (XNYS:CRM)</v>
    <v>4605805</v>
    <v>6222940</v>
    <v>1999</v>
  </rv>
  <rv s="2">
    <v>40</v>
  </rv>
  <rv s="0">
    <v>https://www.bing.com/financeapi/forcetrigger?t=a1mwoc&amp;q=XNAS%3aADSK&amp;form=skydnc</v>
    <v>Learn more on Bing</v>
  </rv>
  <rv s="1">
    <v>0</v>
    <v>AUTODESK, INC. (XNAS:ADSK)</v>
    <v>2</v>
    <v>3</v>
    <v>Finance</v>
    <v>4</v>
    <v>en-US</v>
    <v>a1mwoc</v>
    <v>268435456</v>
    <v>1</v>
    <v>Powered by Refinitiv</v>
    <v>232.15</v>
    <v>179.61</v>
    <v>1.4559</v>
    <v>0.17</v>
    <v>7.5950000000000008E-4</v>
    <v>0</v>
    <v>0</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225.31</v>
    <v>Software &amp; IT Services</v>
    <v>Stock</v>
    <v>45269.040905080466</v>
    <v>42</v>
    <v>221.89500000000001</v>
    <v>47919166353</v>
    <v>AUTODESK, INC.</v>
    <v>AUTODESK, INC.</v>
    <v>222.07</v>
    <v>52.820999999999998</v>
    <v>223.84</v>
    <v>224.01</v>
    <v>224.01</v>
    <v>213915300</v>
    <v>ADSK</v>
    <v>AUTODESK, INC. (XNAS:ADSK)</v>
    <v>1073730</v>
    <v>1557832</v>
    <v>1994</v>
  </rv>
  <rv s="2">
    <v>43</v>
  </rv>
  <rv s="0">
    <v>https://www.bing.com/financeapi/forcetrigger?t=bkg1hw&amp;q=XNYS%3aESTC&amp;form=skydnc</v>
    <v>Learn more on Bing</v>
  </rv>
  <rv s="3">
    <v>6</v>
    <v>Elastic NV (XNYS:ESTC)</v>
    <v>2</v>
    <v>7</v>
    <v>Finance</v>
    <v>5</v>
    <v>en-US</v>
    <v>bkg1hw</v>
    <v>268435456</v>
    <v>1</v>
    <v>Powered by Refinitiv</v>
    <v>118.24</v>
    <v>46.18</v>
    <v>0.91569999999999996</v>
    <v>2.59</v>
    <v>2.2882E-2</v>
    <v>0.59</v>
    <v>5.0949999999999997E-3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3055</v>
    <v>New York Stock Exchange</v>
    <v>XNYS</v>
    <v>XNYS</v>
    <v>Keizersgracht 281, AMSTERDAM, NOORD-HOLLAND, Amsterdam NL</v>
    <v>118.24</v>
    <v>Software &amp; IT Services</v>
    <v>Stock</v>
    <v>45269.038028599221</v>
    <v>45</v>
    <v>112.49</v>
    <v>11535219290</v>
    <v>Elastic NV</v>
    <v>Elastic NV</v>
    <v>112.74</v>
    <v>113.19</v>
    <v>115.78</v>
    <v>116.4</v>
    <v>99630500</v>
    <v>ESTC</v>
    <v>Elastic NV (XNYS:ESTC)</v>
    <v>2501509</v>
    <v>1938296</v>
    <v>2012</v>
  </rv>
  <rv s="2">
    <v>46</v>
  </rv>
  <rv s="0">
    <v>https://www.bing.com/financeapi/forcetrigger?t=a1zha2&amp;q=XNYS%3aPAYC&amp;form=skydnc</v>
    <v>Learn more on Bing</v>
  </rv>
  <rv s="1">
    <v>0</v>
    <v>PAYCOM SOFTWARE, INC. (XNYS:PAYC)</v>
    <v>2</v>
    <v>3</v>
    <v>Finance</v>
    <v>4</v>
    <v>en-US</v>
    <v>a1zha2</v>
    <v>268435456</v>
    <v>1</v>
    <v>Powered by Refinitiv</v>
    <v>374.04</v>
    <v>146.15</v>
    <v>1.2428999999999999</v>
    <v>1.31</v>
    <v>7.0709999999999992E-3</v>
    <v>0.67</v>
    <v>3.5909999999999996E-3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190.76519999999999</v>
    <v>Software &amp; IT Services</v>
    <v>Stock</v>
    <v>45269.039603240628</v>
    <v>48</v>
    <v>183.61969999999999</v>
    <v>11236767811</v>
    <v>PAYCOM SOFTWARE, INC.</v>
    <v>PAYCOM SOFTWARE, INC.</v>
    <v>183.98</v>
    <v>31.711200000000002</v>
    <v>185.26</v>
    <v>186.57</v>
    <v>187.24</v>
    <v>60228160</v>
    <v>PAYC</v>
    <v>PAYCOM SOFTWARE, INC. (XNYS:PAYC)</v>
    <v>1062264</v>
    <v>1310570</v>
    <v>2013</v>
  </rv>
  <rv s="2">
    <v>49</v>
  </rv>
  <rv s="0">
    <v>https://www.bing.com/financeapi/forcetrigger?t=a25jqh&amp;q=XNAS%3aVRSN&amp;form=skydnc</v>
    <v>Learn more on Bing</v>
  </rv>
  <rv s="1">
    <v>0</v>
    <v>VERISIGN, INC. (XNAS:VRSN)</v>
    <v>2</v>
    <v>3</v>
    <v>Finance</v>
    <v>4</v>
    <v>en-US</v>
    <v>a25jqh</v>
    <v>268435456</v>
    <v>1</v>
    <v>Powered by Refinitiv</v>
    <v>229.72</v>
    <v>188.44</v>
    <v>0.94510000000000005</v>
    <v>-1.62</v>
    <v>-7.5490000000000002E-3</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215.27</v>
    <v>Software &amp; IT Services</v>
    <v>Stock</v>
    <v>45268.89028649297</v>
    <v>51</v>
    <v>212.11</v>
    <v>21744240000</v>
    <v>VERISIGN, INC.</v>
    <v>VERISIGN, INC.</v>
    <v>214.1</v>
    <v>30.6007</v>
    <v>214.59</v>
    <v>212.97</v>
    <v>212.97</v>
    <v>102100000</v>
    <v>VRSN</v>
    <v>VERISIGN, INC. (XNAS:VRSN)</v>
    <v>477958</v>
    <v>570793</v>
    <v>1995</v>
  </rv>
  <rv s="2">
    <v>52</v>
  </rv>
  <rv s="0">
    <v>https://www.bing.com/financeapi/forcetrigger?t=azbtyc&amp;q=XNAS%3aZS&amp;form=skydnc</v>
    <v>Learn more on Bing</v>
  </rv>
  <rv s="3">
    <v>6</v>
    <v>ZSCALER, INC. (XNAS:ZS)</v>
    <v>2</v>
    <v>7</v>
    <v>Finance</v>
    <v>5</v>
    <v>en-US</v>
    <v>azbtyc</v>
    <v>268435456</v>
    <v>1</v>
    <v>Powered by Refinitiv</v>
    <v>207.7808</v>
    <v>84.93</v>
    <v>0.89710000000000001</v>
    <v>-1.25</v>
    <v>-6.2480000000000001E-3</v>
    <v>0.1</v>
    <v>5.0299999999999997E-4</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202.73</v>
    <v>Software &amp; IT Services</v>
    <v>Stock</v>
    <v>45269.032680080469</v>
    <v>54</v>
    <v>197.59</v>
    <v>29486700000</v>
    <v>ZSCALER, INC.</v>
    <v>ZSCALER, INC.</v>
    <v>198</v>
    <v>200.05</v>
    <v>198.8</v>
    <v>198.9</v>
    <v>148323500</v>
    <v>ZS</v>
    <v>ZSCALER, INC. (XNAS:ZS)</v>
    <v>2034754</v>
    <v>2503404</v>
    <v>2007</v>
  </rv>
  <rv s="2">
    <v>55</v>
  </rv>
  <rv s="0">
    <v>https://www.bing.com/financeapi/forcetrigger?t=a1mthw&amp;q=XNYS%3aACN&amp;form=skydnc</v>
    <v>Learn more on Bing</v>
  </rv>
  <rv s="1">
    <v>0</v>
    <v>ACCENTURE PUBLIC LIMITED COMPANY (XNYS:ACN)</v>
    <v>2</v>
    <v>3</v>
    <v>Finance</v>
    <v>4</v>
    <v>en-US</v>
    <v>a1mthw</v>
    <v>268435456</v>
    <v>1</v>
    <v>Powered by Refinitiv</v>
    <v>339.46</v>
    <v>242.8</v>
    <v>1.2017</v>
    <v>2.13</v>
    <v>6.3560000000000005E-3</v>
    <v>0</v>
    <v>0</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v>733000</v>
    <v>New York Stock Exchange</v>
    <v>XNYS</v>
    <v>XNYS</v>
    <v>1 Grand Canal Square, Grand Canal Harbour, Dublin 2, DUBLIN, DUBLIN IE</v>
    <v>337.71300000000002</v>
    <v>Software &amp; IT Services</v>
    <v>Stock</v>
    <v>45268.997130728909</v>
    <v>57</v>
    <v>334.56</v>
    <v>224185985118</v>
    <v>ACCENTURE PUBLIC LIMITED COMPANY</v>
    <v>ACCENTURE PUBLIC LIMITED COMPANY</v>
    <v>335.1</v>
    <v>31.1082</v>
    <v>335.1</v>
    <v>337.23</v>
    <v>337.23</v>
    <v>664786600</v>
    <v>ACN</v>
    <v>ACCENTURE PUBLIC LIMITED COMPANY (XNYS:ACN)</v>
    <v>1274525</v>
    <v>1775214</v>
    <v>2009</v>
  </rv>
  <rv s="2">
    <v>58</v>
  </rv>
  <rv s="0">
    <v>https://www.bing.com/financeapi/forcetrigger?t=a22777&amp;q=XNYS%3aROP&amp;form=skydnc</v>
    <v>Learn more on Bing</v>
  </rv>
  <rv s="1">
    <v>0</v>
    <v>ROPER TECHNOLOGIES, INC. (XNAS:ROP)</v>
    <v>2</v>
    <v>3</v>
    <v>Finance</v>
    <v>4</v>
    <v>en-US</v>
    <v>a22777</v>
    <v>268435456</v>
    <v>1</v>
    <v>Powered by Refinitiv</v>
    <v>542.04499999999996</v>
    <v>416.77499999999998</v>
    <v>1.0121</v>
    <v>1.8</v>
    <v>3.3660000000000001E-3</v>
    <v>0.3</v>
    <v>5.5909999999999998E-4</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537.58000000000004</v>
    <v>Software &amp; IT Services</v>
    <v>Stock</v>
    <v>45269.029003032032</v>
    <v>60</v>
    <v>531.71</v>
    <v>57320738860</v>
    <v>ROPER TECHNOLOGIES, INC.</v>
    <v>ROPER TECHNOLOGIES, INC.</v>
    <v>533.45000000000005</v>
    <v>46.3202</v>
    <v>534.79999999999995</v>
    <v>536.6</v>
    <v>536.9</v>
    <v>106822100</v>
    <v>ROP</v>
    <v>ROPER TECHNOLOGIES, INC. (XNAS:ROP)</v>
    <v>394042</v>
    <v>489090</v>
    <v>1981</v>
  </rv>
  <rv s="2">
    <v>61</v>
  </rv>
  <rv s="0">
    <v>https://www.bing.com/financeapi/forcetrigger?t=c27jhw&amp;q=XNAS%3aMNDY&amp;form=skydnc</v>
    <v>Learn more on Bing</v>
  </rv>
  <rv s="4">
    <v>8</v>
    <v>MONDAY.COM LTD (XNAS:MNDY)</v>
    <v>2</v>
    <v>9</v>
    <v>Finance</v>
    <v>5</v>
    <v>en-US</v>
    <v>c27jhw</v>
    <v>268435456</v>
    <v>1</v>
    <v>Powered by Refinitiv</v>
    <v>189.15</v>
    <v>94.76</v>
    <v>0.95</v>
    <v>5.457E-3</v>
    <v>-0.13</v>
    <v>-7.427E-4</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176.75</v>
    <v>Software &amp; IT Services</v>
    <v>Stock</v>
    <v>45269.006014895313</v>
    <v>63</v>
    <v>173.5</v>
    <v>8450010825</v>
    <v>MONDAY.COM LTD</v>
    <v>MONDAY.COM LTD</v>
    <v>173.85</v>
    <v>174.08</v>
    <v>175.03</v>
    <v>174.9</v>
    <v>48277500</v>
    <v>MNDY</v>
    <v>MONDAY.COM LTD (XNAS:MNDY)</v>
    <v>535601</v>
    <v>1221806</v>
    <v>2012</v>
  </rv>
  <rv s="2">
    <v>64</v>
  </rv>
  <rv s="0">
    <v>https://www.bing.com/financeapi/forcetrigger?t=a2cqw7&amp;q=OTCM%3aCNSWF&amp;form=skydnc</v>
    <v>Learn more on Bing</v>
  </rv>
  <rv s="5">
    <v>10</v>
    <v>Constellation Software Inc. (OTCM:CNSWF)</v>
    <v>2</v>
    <v>11</v>
    <v>Finance</v>
    <v>12</v>
    <v>en-US</v>
    <v>a2cqw7</v>
    <v>268435456</v>
    <v>1</v>
    <v>Powered by Refinitiv</v>
    <v>2499.9899999999998</v>
    <v>1520</v>
    <v>0.85760000000000003</v>
    <v>22.73</v>
    <v>9.4149999999999998E-3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2449</v>
    <v>Software &amp; IT Services</v>
    <v>Stock</v>
    <v>45268.870086284376</v>
    <v>66</v>
    <v>2401.98</v>
    <v>69761460000</v>
    <v>Constellation Software Inc.</v>
    <v>Constellation Software Inc.</v>
    <v>2449</v>
    <v>97.260300000000001</v>
    <v>2414.12</v>
    <v>2436.85</v>
    <v>21191530</v>
    <v>CNSWF</v>
    <v>Constellation Software Inc. (OTCM:CNSWF)</v>
    <v>521</v>
    <v>36430</v>
    <v>2002</v>
  </rv>
  <rv s="2">
    <v>67</v>
  </rv>
  <rv s="0">
    <v>http://en.wikipedia.org/wiki/Public_domain</v>
    <v>Public domain</v>
  </rv>
  <rv s="0">
    <v>https://en.wikipedia.org/wiki/Microsoft</v>
    <v>Wikipedia</v>
  </rv>
  <rv s="6">
    <v>69</v>
    <v>70</v>
  </rv>
  <rv s="7">
    <v>17</v>
    <v>https://www.bing.com/th?id=AMMS_e6e837c7bf3a77408619758b7447855a&amp;qlt=95</v>
    <v>71</v>
    <v>0</v>
    <v>https://www.bing.com/images/search?form=xlimg&amp;q=microsoft</v>
    <v>Image of MICROSOFT CORPORATION</v>
  </rv>
  <rv s="0">
    <v>https://www.bing.com/financeapi/forcetrigger?t=a1xzim&amp;q=XNAS%3aMSFT&amp;form=skydnc</v>
    <v>Learn more on Bing</v>
  </rv>
  <rv s="8">
    <v>13</v>
    <v>MICROSOFT CORPORATION (XNAS:MSFT)</v>
    <v>15</v>
    <v>16</v>
    <v>Finance</v>
    <v>5</v>
    <v>en-US</v>
    <v>a1xzim</v>
    <v>268435456</v>
    <v>1</v>
    <v>Powered by Refinitiv</v>
    <v>384.3</v>
    <v>219.35</v>
    <v>0.88829999999999998</v>
    <v>3.28</v>
    <v>8.8419999999999992E-3</v>
    <v>-0.24</v>
    <v>-6.4130000000000003E-4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374.46</v>
    <v>72</v>
    <v>Software &amp; IT Services</v>
    <v>Stock</v>
    <v>45268.987172753907</v>
    <v>73</v>
    <v>368.23</v>
    <v>2781376000000</v>
    <v>MICROSOFT CORPORATION</v>
    <v>MICROSOFT CORPORATION</v>
    <v>369.2</v>
    <v>35.922199999999997</v>
    <v>370.95</v>
    <v>374.23</v>
    <v>373.99</v>
    <v>7432262000</v>
    <v>MSFT</v>
    <v>MICROSOFT CORPORATION (XNAS:MSFT)</v>
    <v>20154366</v>
    <v>26739052</v>
    <v>1993</v>
  </rv>
  <rv s="2">
    <v>74</v>
  </rv>
  <rv s="0">
    <v>https://www.bing.com/financeapi/forcetrigger?t=c2kadm&amp;q=XNYS%3aS&amp;form=skydnc</v>
    <v>Learn more on Bing</v>
  </rv>
  <rv s="3">
    <v>6</v>
    <v>SENTINELONE, INC. (XNYS:S)</v>
    <v>2</v>
    <v>7</v>
    <v>Finance</v>
    <v>5</v>
    <v>en-US</v>
    <v>c2kadm</v>
    <v>268435456</v>
    <v>1</v>
    <v>Powered by Refinitiv</v>
    <v>24.55</v>
    <v>12.43</v>
    <v>1.8049999999999999</v>
    <v>0.59</v>
    <v>2.5192000000000003E-2</v>
    <v>0.01</v>
    <v>4.1669999999999999E-4</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2300</v>
    <v>New York Stock Exchange</v>
    <v>XNYS</v>
    <v>XNYS</v>
    <v>444 Castro Street, Suite 400, MOUNTAIN VIEW, CA, 94041 US</v>
    <v>24.55</v>
    <v>Software &amp; IT Services</v>
    <v>Stock</v>
    <v>45269.035135867969</v>
    <v>76</v>
    <v>22.52</v>
    <v>7168195000</v>
    <v>SENTINELONE, INC.</v>
    <v>SENTINELONE, INC.</v>
    <v>22.81</v>
    <v>23.42</v>
    <v>24.01</v>
    <v>24.01</v>
    <v>295673800</v>
    <v>S</v>
    <v>SENTINELONE, INC. (XNYS:S)</v>
    <v>11583589</v>
    <v>6390083</v>
    <v>2013</v>
  </rv>
  <rv s="2">
    <v>77</v>
  </rv>
  <rv s="0">
    <v>https://www.bing.com/financeapi/forcetrigger?t=bwdikr&amp;q=XNYS%3aCCCS&amp;form=skydnc</v>
    <v>Learn more on Bing</v>
  </rv>
  <rv s="3">
    <v>6</v>
    <v>CCC INTELLIGENT SOLUTIONS HOLDINGS INC. (XNAS:CCCS)</v>
    <v>2</v>
    <v>7</v>
    <v>Finance</v>
    <v>5</v>
    <v>en-US</v>
    <v>bwdikr</v>
    <v>268435456</v>
    <v>1</v>
    <v>Powered by Refinitiv</v>
    <v>13.41</v>
    <v>8.2402999999999995</v>
    <v>0.79200000000000004</v>
    <v>0.01</v>
    <v>8.6810000000000001E-4</v>
    <v>0.3</v>
    <v>2.6019E-2</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11.6</v>
    <v>Software &amp; IT Services</v>
    <v>Stock</v>
    <v>45269.01263436328</v>
    <v>79</v>
    <v>11.47</v>
    <v>7320161788</v>
    <v>CCC INTELLIGENT SOLUTIONS HOLDINGS INC.</v>
    <v>CCC INTELLIGENT SOLUTIONS HOLDINGS INC.</v>
    <v>11.47</v>
    <v>11.52</v>
    <v>11.53</v>
    <v>11.83</v>
    <v>634879600</v>
    <v>CCCS</v>
    <v>CCC INTELLIGENT SOLUTIONS HOLDINGS INC. (XNAS:CCCS)</v>
    <v>1528041</v>
    <v>2704464</v>
    <v>2021</v>
  </rv>
  <rv s="2">
    <v>80</v>
  </rv>
  <rv s="0">
    <v>https://www.bing.com/financeapi/forcetrigger?t=bvsyhw&amp;q=XNYS%3aU&amp;form=skydnc</v>
    <v>Learn more on Bing</v>
  </rv>
  <rv s="3">
    <v>6</v>
    <v>Unity Software Inc (XNYS:U)</v>
    <v>2</v>
    <v>7</v>
    <v>Finance</v>
    <v>5</v>
    <v>en-US</v>
    <v>bvsyhw</v>
    <v>268435456</v>
    <v>1</v>
    <v>Powered by Refinitiv</v>
    <v>50.08</v>
    <v>22.2</v>
    <v>2.5249999999999999</v>
    <v>0.78</v>
    <v>2.4451000000000001E-2</v>
    <v>-0.03</v>
    <v>-9.1740000000000007E-4</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33.729100000000003</v>
    <v>Software &amp; IT Services</v>
    <v>Stock</v>
    <v>45269.041256608594</v>
    <v>82</v>
    <v>31.610600000000002</v>
    <v>12419020920</v>
    <v>Unity Software Inc</v>
    <v>Unity Software Inc</v>
    <v>31.73</v>
    <v>31.9</v>
    <v>32.68</v>
    <v>32.67</v>
    <v>380019000</v>
    <v>U</v>
    <v>Unity Software Inc (XNYS:U)</v>
    <v>13413568</v>
    <v>13870637</v>
    <v>2009</v>
  </rv>
  <rv s="2">
    <v>83</v>
  </rv>
  <rv s="0">
    <v>https://www.bing.com/financeapi/forcetrigger?t=a1zgm7&amp;q=XNAS%3aPANW&amp;form=skydnc</v>
    <v>Learn more on Bing</v>
  </rv>
  <rv s="1">
    <v>0</v>
    <v>PALO ALTO NETWORKS, INC. (XNAS:PANW)</v>
    <v>2</v>
    <v>3</v>
    <v>Finance</v>
    <v>4</v>
    <v>en-US</v>
    <v>a1zgm7</v>
    <v>268435456</v>
    <v>1</v>
    <v>Powered by Refinitiv</v>
    <v>298.91000000000003</v>
    <v>132.22</v>
    <v>1.2799</v>
    <v>4.8099999999999996</v>
    <v>1.6382000000000001E-2</v>
    <v>0.06</v>
    <v>2.0109999999999998E-4</v>
    <v>USD</v>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v>14182</v>
    <v>Nasdaq Stock Market</v>
    <v>XNAS</v>
    <v>XNAS</v>
    <v>3000 Tannery Way, SANTA CLARA, CA, 95054 US</v>
    <v>298.91000000000003</v>
    <v>Software &amp; IT Services</v>
    <v>Stock</v>
    <v>45269.040347673435</v>
    <v>85</v>
    <v>290.64</v>
    <v>94091826000</v>
    <v>PALO ALTO NETWORKS, INC.</v>
    <v>PALO ALTO NETWORKS, INC.</v>
    <v>290.64</v>
    <v>166.50030000000001</v>
    <v>293.61</v>
    <v>298.42</v>
    <v>298.48</v>
    <v>315300000</v>
    <v>PANW</v>
    <v>PALO ALTO NETWORKS, INC. (XNAS:PANW)</v>
    <v>2406633</v>
    <v>5387112</v>
    <v>2005</v>
  </rv>
  <rv s="2">
    <v>86</v>
  </rv>
  <rv s="0">
    <v>https://www.bing.com/financeapi/forcetrigger?t=bxl3p2&amp;q=XTSX%3aTOI&amp;form=skydnc</v>
    <v>Learn more on Bing</v>
  </rv>
  <rv s="9">
    <v>18</v>
    <v>Topicus.com Inc. (XTSX:TOI)</v>
    <v>2</v>
    <v>19</v>
    <v>Finance</v>
    <v>20</v>
    <v>en-US</v>
    <v>bxl3p2</v>
    <v>268435456</v>
    <v>1</v>
    <v>Powered by Refinitiv</v>
    <v>110</v>
    <v>66.17</v>
    <v>-1.0900000000000001</v>
    <v>-1.1682999999999999E-2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94.44</v>
    <v>Software &amp; IT Services</v>
    <v>Stock</v>
    <v>45268.874849537038</v>
    <v>88</v>
    <v>92.21</v>
    <v>7642001000</v>
    <v>Topicus.com Inc.</v>
    <v>Topicus.com Inc.</v>
    <v>94.44</v>
    <v>83.88</v>
    <v>93.3</v>
    <v>92.21</v>
    <v>81889760</v>
    <v>TOI</v>
    <v>Topicus.com Inc. (XTSX:TOI)</v>
    <v>15770</v>
    <v>40190</v>
    <v>2020</v>
  </rv>
  <rv s="2">
    <v>89</v>
  </rv>
  <rv s="0">
    <v>https://www.bing.com/financeapi/forcetrigger?t=a1svnm&amp;q=XNYS%3aFICO&amp;form=skydnc</v>
    <v>Learn more on Bing</v>
  </rv>
  <rv s="1">
    <v>0</v>
    <v>FAIR ISAAC CORPORATION (XNYS:FICO)</v>
    <v>2</v>
    <v>3</v>
    <v>Finance</v>
    <v>4</v>
    <v>en-US</v>
    <v>a1svnm</v>
    <v>268435456</v>
    <v>1</v>
    <v>Powered by Refinitiv</v>
    <v>1151.49</v>
    <v>575.39</v>
    <v>1.2677</v>
    <v>16.329999999999998</v>
    <v>1.4605999999999999E-2</v>
    <v>0.77</v>
    <v>6.7879999999999991E-4</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3455</v>
    <v>New York Stock Exchange</v>
    <v>XNYS</v>
    <v>XNYS</v>
    <v>5 West Mendenhall, Suites 105, BOZEMAN, MT, 59715 US</v>
    <v>1140.8499999999999</v>
    <v>Software &amp; IT Services</v>
    <v>Stock</v>
    <v>45269.035985068753</v>
    <v>91</v>
    <v>1112.92</v>
    <v>28034815328</v>
    <v>FAIR ISAAC CORPORATION</v>
    <v>FAIR ISAAC CORPORATION</v>
    <v>1114.1199999999999</v>
    <v>66.047899999999998</v>
    <v>1118.06</v>
    <v>1134.3900000000001</v>
    <v>1135.1600000000001</v>
    <v>24713560</v>
    <v>FICO</v>
    <v>FAIR ISAAC CORPORATION (XNYS:FICO)</v>
    <v>130079</v>
    <v>183363</v>
    <v>1987</v>
  </rv>
  <rv s="2">
    <v>92</v>
  </rv>
  <rv s="0">
    <v>https://www.bing.com/financeapi/forcetrigger?t=a25jnm&amp;q=XNAS%3aVRSK&amp;form=skydnc</v>
    <v>Learn more on Bing</v>
  </rv>
  <rv s="1">
    <v>0</v>
    <v>VERISK ANALYTICS, INC. (XNAS:VRSK)</v>
    <v>2</v>
    <v>3</v>
    <v>Finance</v>
    <v>4</v>
    <v>en-US</v>
    <v>a25jnm</v>
    <v>268435456</v>
    <v>1</v>
    <v>Powered by Refinitiv</v>
    <v>249.26</v>
    <v>169.74</v>
    <v>0.81779999999999997</v>
    <v>-0.83</v>
    <v>-3.5510000000000003E-3</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233.19</v>
    <v>Software &amp; IT Services</v>
    <v>Stock</v>
    <v>45269.013409212501</v>
    <v>94</v>
    <v>230.18</v>
    <v>33770278872</v>
    <v>VERISK ANALYTICS, INC.</v>
    <v>VERISK ANALYTICS, INC.</v>
    <v>232.36</v>
    <v>47.591900000000003</v>
    <v>233.75</v>
    <v>232.92</v>
    <v>232.92</v>
    <v>144986600</v>
    <v>VRSK</v>
    <v>VERISK ANALYTICS, INC. (XNAS:VRSK)</v>
    <v>935971</v>
    <v>843453</v>
    <v>2008</v>
  </rv>
  <rv s="2">
    <v>95</v>
  </rv>
  <rv s="0">
    <v>https://www.bing.com/financeapi/forcetrigger?t=a1yoa2&amp;q=XNYS%3aNOW&amp;form=skydnc</v>
    <v>Learn more on Bing</v>
  </rv>
  <rv s="1">
    <v>0</v>
    <v>SERVICENOW, INC. (XNYS:NOW)</v>
    <v>2</v>
    <v>3</v>
    <v>Finance</v>
    <v>5</v>
    <v>en-US</v>
    <v>a1yoa2</v>
    <v>268435456</v>
    <v>1</v>
    <v>Powered by Refinitiv</v>
    <v>701.11</v>
    <v>353.62</v>
    <v>1.0527</v>
    <v>11.24</v>
    <v>1.6345000000000002E-2</v>
    <v>1.42</v>
    <v>2.0309999999999998E-3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701.11</v>
    <v>Software &amp; IT Services</v>
    <v>Stock</v>
    <v>45269.040310335156</v>
    <v>97</v>
    <v>688.56</v>
    <v>143311400000</v>
    <v>SERVICENOW, INC.</v>
    <v>SERVICENOW, INC.</v>
    <v>689.45</v>
    <v>89.003</v>
    <v>687.68</v>
    <v>698.92</v>
    <v>700.5</v>
    <v>205000000</v>
    <v>NOW</v>
    <v>SERVICENOW, INC. (XNYS:NOW)</v>
    <v>1083831</v>
    <v>1172119</v>
    <v>2012</v>
  </rv>
  <rv s="2">
    <v>98</v>
  </rv>
  <rv s="0">
    <v>https://www.bing.com/financeapi/forcetrigger?t=a1pejc&amp;q=XNAS%3aCDNS&amp;form=skydnc</v>
    <v>Learn more on Bing</v>
  </rv>
  <rv s="1">
    <v>0</v>
    <v>CADENCE DESIGN SYSTEMS, INC. (XNAS:CDNS)</v>
    <v>2</v>
    <v>3</v>
    <v>Finance</v>
    <v>4</v>
    <v>en-US</v>
    <v>a1pejc</v>
    <v>268435456</v>
    <v>1</v>
    <v>Powered by Refinitiv</v>
    <v>279.32499999999999</v>
    <v>154.88</v>
    <v>1.079</v>
    <v>0.46</v>
    <v>1.7730000000000001E-3</v>
    <v>0.23</v>
    <v>8.8489999999999999E-4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261.58</v>
    <v>Software &amp; IT Services</v>
    <v>Stock</v>
    <v>45269.038453425783</v>
    <v>100</v>
    <v>257.56</v>
    <v>70717075660</v>
    <v>CADENCE DESIGN SYSTEMS, INC.</v>
    <v>CADENCE DESIGN SYSTEMS, INC.</v>
    <v>257.56</v>
    <v>73.937799999999996</v>
    <v>259.47000000000003</v>
    <v>259.93</v>
    <v>260.16000000000003</v>
    <v>272062000</v>
    <v>CDNS</v>
    <v>CADENCE DESIGN SYSTEMS, INC. (XNAS:CDNS)</v>
    <v>1049287</v>
    <v>1384511</v>
    <v>1987</v>
  </rv>
  <rv s="2">
    <v>101</v>
  </rv>
  <rv s="0">
    <v>https://www.bing.com/financeapi/forcetrigger?t=a1xh8m&amp;q=XNAS%3aMELI&amp;form=skydnc</v>
    <v>Learn more on Bing</v>
  </rv>
  <rv s="1">
    <v>0</v>
    <v>MERCADOLIBRE, INC. (XNAS:MELI)</v>
    <v>2</v>
    <v>3</v>
    <v>Finance</v>
    <v>4</v>
    <v>en-US</v>
    <v>a1xh8m</v>
    <v>268435456</v>
    <v>1</v>
    <v>Powered by Refinitiv</v>
    <v>1660</v>
    <v>815.85500000000002</v>
    <v>1.5757000000000001</v>
    <v>-12.96</v>
    <v>-8.1460000000000005E-3</v>
    <v>0.87</v>
    <v>5.5130000000000001E-4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1594.01</v>
    <v>Software &amp; IT Services</v>
    <v>Stock</v>
    <v>45269.040927789065</v>
    <v>103</v>
    <v>1573</v>
    <v>79781942929</v>
    <v>MERCADOLIBRE, INC.</v>
    <v>MERCADOLIBRE, INC.</v>
    <v>1577.69</v>
    <v>81.055999999999997</v>
    <v>1590.94</v>
    <v>1577.98</v>
    <v>1578.85</v>
    <v>50559540</v>
    <v>MELI</v>
    <v>MERCADOLIBRE, INC. (XNAS:MELI)</v>
    <v>336618</v>
    <v>440447</v>
    <v>1999</v>
  </rv>
  <rv s="2">
    <v>104</v>
  </rv>
  <rv s="0">
    <v>https://www.bing.com/financeapi/forcetrigger?t=a239hw&amp;q=XNAS%3aSNPS&amp;form=skydnc</v>
    <v>Learn more on Bing</v>
  </rv>
  <rv s="1">
    <v>0</v>
    <v>SYNOPSYS, INC. (XNAS:SNPS)</v>
    <v>2</v>
    <v>3</v>
    <v>Finance</v>
    <v>4</v>
    <v>en-US</v>
    <v>a239hw</v>
    <v>268435456</v>
    <v>1</v>
    <v>Powered by Refinitiv</v>
    <v>564.78</v>
    <v>312.25</v>
    <v>1.0933999999999999</v>
    <v>1.78</v>
    <v>3.3319999999999999E-3</v>
    <v>0.33</v>
    <v>6.1580000000000001E-4</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539.69000000000005</v>
    <v>Software &amp; IT Services</v>
    <v>Stock</v>
    <v>45269.029029803125</v>
    <v>106</v>
    <v>531.63</v>
    <v>81489764290</v>
    <v>SYNOPSYS, INC.</v>
    <v>SYNOPSYS, INC.</v>
    <v>531.63</v>
    <v>68.6006</v>
    <v>534.15</v>
    <v>535.92999999999995</v>
    <v>536.26</v>
    <v>152053000</v>
    <v>SNPS</v>
    <v>SYNOPSYS, INC. (XNAS:SNPS)</v>
    <v>569163</v>
    <v>855693</v>
    <v>1987</v>
  </rv>
  <rv s="2">
    <v>107</v>
  </rv>
  <rv s="0">
    <v>https://www.bing.com/financeapi/forcetrigger?t=bq8rqh&amp;q=XNAS%3aCRWD&amp;form=skydnc</v>
    <v>Learn more on Bing</v>
  </rv>
  <rv s="3">
    <v>6</v>
    <v>CROWDSTRIKE HOLDINGS, INC. (XNAS:CRWD)</v>
    <v>2</v>
    <v>7</v>
    <v>Finance</v>
    <v>4</v>
    <v>en-US</v>
    <v>bq8rqh</v>
    <v>268435456</v>
    <v>1</v>
    <v>Powered by Refinitiv</v>
    <v>244.64</v>
    <v>92.25</v>
    <v>1.0495000000000001</v>
    <v>2.38</v>
    <v>9.9100000000000004E-3</v>
    <v>0.94</v>
    <v>3.875E-3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7745</v>
    <v>Nasdaq Stock Market</v>
    <v>XNAS</v>
    <v>XNAS</v>
    <v>206 E. 9TH STREET, SUITE 1400, AUSTIN, TX, 78701 US</v>
    <v>243.49</v>
    <v>Software &amp; IT Services</v>
    <v>Stock</v>
    <v>45269.041383066404</v>
    <v>109</v>
    <v>237.63</v>
    <v>58247121240</v>
    <v>CROWDSTRIKE HOLDINGS, INC.</v>
    <v>CROWDSTRIKE HOLDINGS, INC.</v>
    <v>238.34</v>
    <v>240.17</v>
    <v>242.55</v>
    <v>243.49</v>
    <v>240144800</v>
    <v>CRWD</v>
    <v>CROWDSTRIKE HOLDINGS, INC. (XNAS:CRWD)</v>
    <v>1886724</v>
    <v>3572248</v>
    <v>2011</v>
  </rv>
  <rv s="2">
    <v>110</v>
  </rv>
  <rv s="0">
    <v>https://www.bing.com/financeapi/forcetrigger?t=a24lfr&amp;q=XNAS%3aTTD&amp;form=skydnc</v>
    <v>Learn more on Bing</v>
  </rv>
  <rv s="1">
    <v>0</v>
    <v>THE TRADE DESK, INC. (XNAS:TTD)</v>
    <v>2</v>
    <v>3</v>
    <v>Finance</v>
    <v>5</v>
    <v>en-US</v>
    <v>a24lfr</v>
    <v>268435456</v>
    <v>1</v>
    <v>Powered by Refinitiv</v>
    <v>91.85</v>
    <v>41.2</v>
    <v>1.5521</v>
    <v>1.85</v>
    <v>2.6897000000000001E-2</v>
    <v>0.17</v>
    <v>2.4069999999999999E-3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70.72</v>
    <v>Software &amp; IT Services</v>
    <v>Stock</v>
    <v>45268.917895126564</v>
    <v>112</v>
    <v>68.02</v>
    <v>34629680000</v>
    <v>THE TRADE DESK, INC.</v>
    <v>THE TRADE DESK, INC.</v>
    <v>68.180000000000007</v>
    <v>232.43549999999999</v>
    <v>68.78</v>
    <v>70.63</v>
    <v>70.8</v>
    <v>490297000</v>
    <v>TTD</v>
    <v>THE TRADE DESK, INC. (XNAS:TTD)</v>
    <v>4209334</v>
    <v>6775983</v>
    <v>2009</v>
  </rv>
  <rv s="2">
    <v>113</v>
  </rv>
  <rv s="0">
    <v>https://www.bing.com/financeapi/forcetrigger?t=a1q8r7&amp;q=XNAS%3aCPRT&amp;form=skydnc</v>
    <v>Learn more on Bing</v>
  </rv>
  <rv s="1">
    <v>0</v>
    <v>COPART, INC. (XNAS:CPRT)</v>
    <v>2</v>
    <v>3</v>
    <v>Finance</v>
    <v>5</v>
    <v>en-US</v>
    <v>a1q8r7</v>
    <v>268435456</v>
    <v>1</v>
    <v>Powered by Refinitiv</v>
    <v>51.53</v>
    <v>29.614999999999998</v>
    <v>1.2228000000000001</v>
    <v>-0.28999999999999998</v>
    <v>-6.0819999999999997E-3</v>
    <v>0.1</v>
    <v>2.1099999999999999E-3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47.63</v>
    <v>Software &amp; IT Services</v>
    <v>Stock</v>
    <v>45268.986942928124</v>
    <v>115</v>
    <v>47.08</v>
    <v>45505370000</v>
    <v>COPART, INC.</v>
    <v>COPART, INC.</v>
    <v>47.21</v>
    <v>45.638800000000003</v>
    <v>47.68</v>
    <v>47.39</v>
    <v>47.49</v>
    <v>960231400</v>
    <v>CPRT</v>
    <v>COPART, INC. (XNAS:CPRT)</v>
    <v>4750475</v>
    <v>4570238</v>
    <v>2012</v>
  </rv>
  <rv s="2">
    <v>116</v>
  </rv>
  <rv s="0">
    <v>https://www.bing.com/financeapi/forcetrigger?t=bvlqa2&amp;q=XNYS%3aSNOW&amp;form=skydnc</v>
    <v>Learn more on Bing</v>
  </rv>
  <rv s="3">
    <v>6</v>
    <v>SNOWFLAKE INC. (XNYS:SNOW)</v>
    <v>2</v>
    <v>7</v>
    <v>Finance</v>
    <v>5</v>
    <v>en-US</v>
    <v>bvlqa2</v>
    <v>268435456</v>
    <v>1</v>
    <v>Powered by Refinitiv</v>
    <v>193.94</v>
    <v>119.27</v>
    <v>1.6479999999999999</v>
    <v>3.32</v>
    <v>1.7725000000000001E-2</v>
    <v>0.13</v>
    <v>6.8180000000000009E-4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191.64</v>
    <v>Software &amp; IT Services</v>
    <v>Stock</v>
    <v>45269.04109766172</v>
    <v>118</v>
    <v>185.8</v>
    <v>62787630000</v>
    <v>SNOWFLAKE INC.</v>
    <v>SNOWFLAKE INC.</v>
    <v>187</v>
    <v>187.31</v>
    <v>190.63</v>
    <v>190.8</v>
    <v>329300000</v>
    <v>SNOW</v>
    <v>SNOWFLAKE INC. (XNYS:SNOW)</v>
    <v>5294921</v>
    <v>5789149</v>
    <v>2012</v>
  </rv>
  <rv s="2">
    <v>119</v>
  </rv>
  <rv s="0">
    <v>https://www.bing.com/financeapi/forcetrigger?t=bvsk7w&amp;q=XNYS%3aPLTR&amp;form=skydnc</v>
    <v>Learn more on Bing</v>
  </rv>
  <rv s="1">
    <v>0</v>
    <v>PALANTIR TECHNOLOGIES INC. (XNYS:PLTR)</v>
    <v>2</v>
    <v>3</v>
    <v>Finance</v>
    <v>5</v>
    <v>en-US</v>
    <v>bvsk7w</v>
    <v>268435456</v>
    <v>1</v>
    <v>Powered by Refinitiv</v>
    <v>21.85</v>
    <v>5.84</v>
    <v>1.8260000000000001</v>
    <v>0.54500000000000004</v>
    <v>3.1648999999999997E-2</v>
    <v>0.08</v>
    <v>4.5019999999999999E-3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17.920000000000002</v>
    <v>Software &amp; IT Services</v>
    <v>Stock</v>
    <v>45269.041596457813</v>
    <v>121</v>
    <v>17.09</v>
    <v>38638590760</v>
    <v>PALANTIR TECHNOLOGIES INC.</v>
    <v>PALANTIR TECHNOLOGIES INC.</v>
    <v>17.18</v>
    <v>263.10160000000002</v>
    <v>17.22</v>
    <v>17.765000000000001</v>
    <v>17.850000000000001</v>
    <v>2174984000</v>
    <v>PLTR</v>
    <v>PALANTIR TECHNOLOGIES INC. (XNYS:PLTR)</v>
    <v>57542134</v>
    <v>74675165</v>
    <v>2003</v>
  </rv>
  <rv s="2">
    <v>122</v>
  </rv>
  <rv s="0">
    <v>https://www.bing.com/financeapi/forcetrigger?t=c2i1cw&amp;q=XNAS%3aCFLT&amp;form=skydnc</v>
    <v>Learn more on Bing</v>
  </rv>
  <rv s="3">
    <v>6</v>
    <v>CONFLUENT, INC. (XNAS:CFLT)</v>
    <v>2</v>
    <v>7</v>
    <v>Finance</v>
    <v>4</v>
    <v>en-US</v>
    <v>c2i1cw</v>
    <v>268435456</v>
    <v>1</v>
    <v>Powered by Refinitiv</v>
    <v>41.223500000000001</v>
    <v>14.69</v>
    <v>2.1019999999999999</v>
    <v>-0.36</v>
    <v>-1.5625E-2</v>
    <v>0.09</v>
    <v>3.9680000000000002E-3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23.13</v>
    <v>Software &amp; IT Services</v>
    <v>Stock</v>
    <v>45269.041123356248</v>
    <v>124</v>
    <v>22.43</v>
    <v>6982607268</v>
    <v>CONFLUENT, INC.</v>
    <v>CONFLUENT, INC.</v>
    <v>22.8</v>
    <v>23.04</v>
    <v>22.68</v>
    <v>22.77</v>
    <v>307875100</v>
    <v>CFLT</v>
    <v>CONFLUENT, INC. (XNAS:CFLT)</v>
    <v>3802451</v>
    <v>8540620</v>
    <v>2014</v>
  </rv>
  <rv s="2">
    <v>125</v>
  </rv>
  <rv s="0">
    <v>https://www.bing.com/financeapi/forcetrigger?t=brjvjc&amp;q=XNAS%3aDDOG&amp;form=skydnc</v>
    <v>Learn more on Bing</v>
  </rv>
  <rv s="3">
    <v>6</v>
    <v>DATADOG, INC. (XNAS:DDOG)</v>
    <v>2</v>
    <v>7</v>
    <v>Finance</v>
    <v>5</v>
    <v>en-US</v>
    <v>brjvjc</v>
    <v>268435456</v>
    <v>1</v>
    <v>Powered by Refinitiv</v>
    <v>120.26</v>
    <v>61.34</v>
    <v>1.1819</v>
    <v>-1.17</v>
    <v>-1.0174000000000001E-2</v>
    <v>0.21</v>
    <v>1.8450000000000001E-3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114.39</v>
    <v>Software &amp; IT Services</v>
    <v>Stock</v>
    <v>45269.040425810155</v>
    <v>127</v>
    <v>112.25</v>
    <v>37399267671</v>
    <v>DATADOG, INC.</v>
    <v>DATADOG, INC.</v>
    <v>113.28</v>
    <v>115</v>
    <v>113.83</v>
    <v>114.04</v>
    <v>328553700</v>
    <v>DDOG</v>
    <v>DATADOG, INC. (XNAS:DDOG)</v>
    <v>3127618</v>
    <v>5486664</v>
    <v>2010</v>
  </rv>
  <rv s="2">
    <v>128</v>
  </rv>
  <rv s="0">
    <v>https://www.bing.com/financeapi/forcetrigger?t=a1xa27&amp;q=XNAS%3aMANH&amp;form=skydnc</v>
    <v>Learn more on Bing</v>
  </rv>
  <rv s="1">
    <v>0</v>
    <v>MANHATTAN ASSOCIATES, INC. (XNAS:MANH)</v>
    <v>2</v>
    <v>3</v>
    <v>Finance</v>
    <v>4</v>
    <v>en-US</v>
    <v>a1xa27</v>
    <v>268435456</v>
    <v>1</v>
    <v>Powered by Refinitiv</v>
    <v>230.61</v>
    <v>113.425</v>
    <v>1.4931000000000001</v>
    <v>-0.88</v>
    <v>-3.9529999999999999E-3</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223.81</v>
    <v>Software &amp; IT Services</v>
    <v>Stock</v>
    <v>45268.895323159377</v>
    <v>130</v>
    <v>221.3</v>
    <v>13705630000</v>
    <v>MANHATTAN ASSOCIATES, INC.</v>
    <v>MANHATTAN ASSOCIATES, INC.</v>
    <v>221.85</v>
    <v>84.162499999999994</v>
    <v>222.62</v>
    <v>221.74</v>
    <v>221.74</v>
    <v>61565160</v>
    <v>MANH</v>
    <v>MANHATTAN ASSOCIATES, INC. (XNAS:MANH)</v>
    <v>485828</v>
    <v>403988</v>
    <v>1998</v>
  </rv>
  <rv s="2">
    <v>131</v>
  </rv>
  <rv s="0">
    <v>https://www.bing.com/financeapi/forcetrigger?t=c3jojc&amp;q=XNAS%3aGTLB&amp;form=skydnc</v>
    <v>Learn more on Bing</v>
  </rv>
  <rv s="3">
    <v>6</v>
    <v>Gitlab Inc. (XNAS:GTLB)</v>
    <v>2</v>
    <v>7</v>
    <v>Finance</v>
    <v>4</v>
    <v>en-US</v>
    <v>c3jojc</v>
    <v>268435456</v>
    <v>1</v>
    <v>Powered by Refinitiv</v>
    <v>62.21</v>
    <v>26.24</v>
    <v>2.3940000000000001</v>
    <v>0.13</v>
    <v>2.2009999999999998E-3</v>
    <v>-0.1</v>
    <v>-1.689E-3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59.49</v>
    <v>Software &amp; IT Services</v>
    <v>Stock</v>
    <v>45269.040630416406</v>
    <v>133</v>
    <v>57.210999999999999</v>
    <v>9217440000</v>
    <v>Gitlab Inc.</v>
    <v>Gitlab Inc.</v>
    <v>57.9</v>
    <v>59.07</v>
    <v>59.2</v>
    <v>59.1</v>
    <v>155700000</v>
    <v>GTLB</v>
    <v>Gitlab Inc. (XNAS:GTLB)</v>
    <v>2642835</v>
    <v>2745720</v>
    <v>2014</v>
  </rv>
  <rv s="2">
    <v>134</v>
  </rv>
  <rv s="0">
    <v>http://commons.wikimedia.org/wiki/File:MongoDB_Logo.svg</v>
    <v>&lt;a rel="nofollow" class="external text" href="https://www.mongodb.com/legal/trademark-usage-guidelines"&gt;MongoDB, Inc.&lt;/a&gt;</v>
  </rv>
  <rv s="0">
    <v>http://en.wikipedia.org/wiki/MongoDB_Inc.</v>
    <v>Wikipedia</v>
  </rv>
  <rv s="6">
    <v>136</v>
    <v>137</v>
  </rv>
  <rv s="7">
    <v>17</v>
    <v>https://www.bing.com/th?id=AMMS_e1db2e3234bc1bb199e8aee07d2a0340&amp;qlt=95</v>
    <v>138</v>
    <v>0</v>
    <v>https://www.bing.com/images/search?form=xlimg&amp;q=10gen</v>
    <v>Image of MONGODB, INC.</v>
  </rv>
  <rv s="0">
    <v>https://www.bing.com/financeapi/forcetrigger?t=a1xf1h&amp;q=XNAS%3aMDB&amp;form=skydnc</v>
    <v>Learn more on Bing</v>
  </rv>
  <rv s="10">
    <v>21</v>
    <v>MONGODB, INC. (XNAS:MDB)</v>
    <v>15</v>
    <v>22</v>
    <v>Finance</v>
    <v>4</v>
    <v>en-US</v>
    <v>a1xf1h</v>
    <v>268435456</v>
    <v>1</v>
    <v>Powered by Refinitiv</v>
    <v>442.8399</v>
    <v>164.59</v>
    <v>1.2498</v>
    <v>-2.4500000000000002</v>
    <v>-6.3759999999999997E-3</v>
    <v>-0.28999999999999998</v>
    <v>-7.5960000000000003E-4</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382.17</v>
    <v>139</v>
    <v>Software &amp; IT Services</v>
    <v>Stock</v>
    <v>45269.041528378904</v>
    <v>140</v>
    <v>373.23</v>
    <v>27238662469</v>
    <v>MONGODB, INC.</v>
    <v>MONGODB, INC.</v>
    <v>380.37</v>
    <v>384.24</v>
    <v>381.79</v>
    <v>381.5</v>
    <v>71959480</v>
    <v>MDB</v>
    <v>MONGODB, INC. (XNAS:MDB)</v>
    <v>3107964</v>
    <v>1809102</v>
    <v>2007</v>
  </rv>
  <rv s="2">
    <v>141</v>
  </rv>
  <rv s="0">
    <v>https://www.bing.com/financeapi/forcetrigger?t=a22wz2&amp;q=XNYS%3aSHOP&amp;form=skydnc</v>
    <v>Learn more on Bing</v>
  </rv>
  <rv s="3">
    <v>6</v>
    <v>SHOPIFY INC. (XNYS:SHOP)</v>
    <v>2</v>
    <v>7</v>
    <v>Finance</v>
    <v>5</v>
    <v>en-US</v>
    <v>a22wz2</v>
    <v>268435456</v>
    <v>1</v>
    <v>Powered by Refinitiv</v>
    <v>75.47</v>
    <v>32.35</v>
    <v>2.2869000000000002</v>
    <v>0.67</v>
    <v>9.3240000000000007E-3</v>
    <v>0.03</v>
    <v>4.1369999999999997E-4</v>
    <v>USD</v>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v>11600</v>
    <v>New York Stock Exchange</v>
    <v>XNYS</v>
    <v>XNYS</v>
    <v>Suite 200, 126 York Street, OTTAWA, ON, K1N 5T5 CA</v>
    <v>73.02</v>
    <v>Software &amp; IT Services</v>
    <v>Stock</v>
    <v>45269.041282765626</v>
    <v>143</v>
    <v>71.239999999999995</v>
    <v>93186036290</v>
    <v>SHOPIFY INC.</v>
    <v>SHOPIFY INC.</v>
    <v>71.260000000000005</v>
    <v>71.86</v>
    <v>72.53</v>
    <v>72.55</v>
    <v>1284793000</v>
    <v>SHOP</v>
    <v>SHOPIFY INC. (XNYS:SHOP)</v>
    <v>7457627</v>
    <v>12912110</v>
    <v>2004</v>
  </rv>
  <rv s="2">
    <v>144</v>
  </rv>
  <rv s="0">
    <v>https://www.bing.com/financeapi/forcetrigger?t=a1uypr&amp;q=XNYS%3aHUBS&amp;form=skydnc</v>
    <v>Learn more on Bing</v>
  </rv>
  <rv s="3">
    <v>6</v>
    <v>HUBSPOT, INC. (XNYS:HUBS)</v>
    <v>2</v>
    <v>7</v>
    <v>Finance</v>
    <v>4</v>
    <v>en-US</v>
    <v>a1uypr</v>
    <v>268435456</v>
    <v>1</v>
    <v>Powered by Refinitiv</v>
    <v>581.4</v>
    <v>267.99</v>
    <v>1.6365000000000001</v>
    <v>10</v>
    <v>2.0323999999999998E-2</v>
    <v>-0.11</v>
    <v>-2.1909999999999999E-4</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7478</v>
    <v>New York Stock Exchange</v>
    <v>XNYS</v>
    <v>XNYS</v>
    <v>25 First Street, CAMBRIDGE, MA, 02141 US</v>
    <v>506.7</v>
    <v>Software &amp; IT Services</v>
    <v>Stock</v>
    <v>45269.000000022657</v>
    <v>146</v>
    <v>485.78</v>
    <v>25267944301</v>
    <v>HUBSPOT, INC.</v>
    <v>HUBSPOT, INC.</v>
    <v>488.46</v>
    <v>492.04</v>
    <v>502.04</v>
    <v>501.93</v>
    <v>50330540</v>
    <v>HUBS</v>
    <v>HUBSPOT, INC. (XNYS:HUBS)</v>
    <v>392337</v>
    <v>706287</v>
    <v>2005</v>
  </rv>
  <rv s="2">
    <v>147</v>
  </rv>
  <rv s="0">
    <v>https://www.bing.com/financeapi/forcetrigger?t=c2mtim&amp;q=XNAS%3aDUOL&amp;form=skydnc</v>
    <v>Learn more on Bing</v>
  </rv>
  <rv s="3">
    <v>6</v>
    <v>DUOLINGO, INC. (XNAS:DUOL)</v>
    <v>2</v>
    <v>7</v>
    <v>Finance</v>
    <v>4</v>
    <v>en-US</v>
    <v>c2mtim</v>
    <v>268435456</v>
    <v>1</v>
    <v>Powered by Refinitiv</v>
    <v>226.79480000000001</v>
    <v>64.73</v>
    <v>1.2190000000000001</v>
    <v>3.33</v>
    <v>1.5751000000000001E-2</v>
    <v>2.25</v>
    <v>1.0477E-2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219</v>
    <v>Software &amp; IT Services</v>
    <v>Stock</v>
    <v>45268.975681376563</v>
    <v>149</v>
    <v>208.02</v>
    <v>9022467845</v>
    <v>DUOLINGO, INC.</v>
    <v>DUOLINGO, INC.</v>
    <v>209</v>
    <v>211.42</v>
    <v>214.75</v>
    <v>217</v>
    <v>42013820</v>
    <v>DUOL</v>
    <v>DUOLINGO, INC. (XNAS:DUOL)</v>
    <v>433448</v>
    <v>888277</v>
    <v>2011</v>
  </rv>
  <rv s="2">
    <v>150</v>
  </rv>
  <rv s="0">
    <v>https://www.bing.com/financeapi/forcetrigger?t=c4htgh&amp;q=XNYS%3aIOT&amp;form=skydnc</v>
    <v>Learn more on Bing</v>
  </rv>
  <rv s="3">
    <v>6</v>
    <v>SAMSARA INC. (XNYS:IOT)</v>
    <v>2</v>
    <v>7</v>
    <v>Finance</v>
    <v>5</v>
    <v>en-US</v>
    <v>c4htgh</v>
    <v>268435456</v>
    <v>1</v>
    <v>Powered by Refinitiv</v>
    <v>35.99</v>
    <v>10.48</v>
    <v>1.7130000000000001</v>
    <v>-0.09</v>
    <v>-2.6679999999999998E-3</v>
    <v>2.9000000000000001E-2</v>
    <v>8.6129999999999996E-4</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34.69</v>
    <v>Software &amp; IT Services</v>
    <v>Stock</v>
    <v>45269.041102187497</v>
    <v>152</v>
    <v>32.270000000000003</v>
    <v>17995788644</v>
    <v>SAMSARA INC.</v>
    <v>SAMSARA INC.</v>
    <v>33.4</v>
    <v>33.729999999999997</v>
    <v>33.64</v>
    <v>33.698999999999998</v>
    <v>534952100</v>
    <v>IOT</v>
    <v>SAMSARA INC. (XNYS:IOT)</v>
    <v>4699077</v>
    <v>3574535</v>
    <v>2015</v>
  </rv>
  <rv s="2">
    <v>153</v>
  </rv>
  <rv s="0">
    <v>https://www.bing.com/financeapi/forcetrigger?t=brh6oc&amp;q=XNYS%3aNET&amp;form=skydnc</v>
    <v>Learn more on Bing</v>
  </rv>
  <rv s="3">
    <v>6</v>
    <v>CLOUDFLARE, INC. (XNYS:NET)</v>
    <v>2</v>
    <v>7</v>
    <v>Finance</v>
    <v>4</v>
    <v>en-US</v>
    <v>brh6oc</v>
    <v>268435456</v>
    <v>1</v>
    <v>Powered by Refinitiv</v>
    <v>80.17</v>
    <v>37.56</v>
    <v>1.0974999999999999</v>
    <v>0.72</v>
    <v>9.3749999999999997E-3</v>
    <v>0.1794</v>
    <v>2.3140000000000001E-3</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3529</v>
    <v>New York Stock Exchange</v>
    <v>XNYS</v>
    <v>XNYS</v>
    <v>101 Townsend St, SAN FRANCISCO, CA, 94107-1934 US</v>
    <v>78.34</v>
    <v>Software &amp; IT Services</v>
    <v>Stock</v>
    <v>45269.041436515625</v>
    <v>155</v>
    <v>75.78</v>
    <v>26029029936</v>
    <v>CLOUDFLARE, INC.</v>
    <v>CLOUDFLARE, INC.</v>
    <v>75.98</v>
    <v>76.8</v>
    <v>77.52</v>
    <v>77.699399999999997</v>
    <v>335771800</v>
    <v>NET</v>
    <v>CLOUDFLARE, INC. (XNYS:NET)</v>
    <v>2600933</v>
    <v>4378117</v>
    <v>2009</v>
  </rv>
  <rv s="2">
    <v>156</v>
  </rv>
  <rv s="0">
    <v>https://www.bing.com/financeapi/forcetrigger?t=a234r7&amp;q=XNAS%3aSMCI&amp;form=skydnc</v>
    <v>Learn more on Bing</v>
  </rv>
  <rv s="1">
    <v>0</v>
    <v>SUPER MICRO COMPUTER, INC. (XNAS:SMCI)</v>
    <v>2</v>
    <v>3</v>
    <v>Finance</v>
    <v>4</v>
    <v>en-US</v>
    <v>a234r7</v>
    <v>268435456</v>
    <v>1</v>
    <v>Powered by Refinitiv</v>
    <v>356.99990000000003</v>
    <v>69.02</v>
    <v>1.1376999999999999</v>
    <v>16.5</v>
    <v>6.4415E-2</v>
    <v>1</v>
    <v>3.6680000000000003E-3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274.2</v>
    <v>Computers, Phones &amp; Household Electronics</v>
    <v>Stock</v>
    <v>45269.041628089843</v>
    <v>158</v>
    <v>254.61009999999999</v>
    <v>15142468417</v>
    <v>SUPER MICRO COMPUTER, INC.</v>
    <v>SUPER MICRO COMPUTER, INC.</v>
    <v>255</v>
    <v>23.638200000000001</v>
    <v>256.14999999999998</v>
    <v>272.64999999999998</v>
    <v>273.64999999999998</v>
    <v>55538120</v>
    <v>SMCI</v>
    <v>SUPER MICRO COMPUTER, INC. (XNAS:SMCI)</v>
    <v>3157504</v>
    <v>3234827</v>
    <v>2006</v>
  </rv>
  <rv s="2">
    <v>159</v>
  </rv>
  <rv s="0">
    <v>http://zh.wikipedia.org/wiki/捷普科技</v>
    <v>Wikipedia</v>
  </rv>
  <rv s="6">
    <v>69</v>
    <v>161</v>
  </rv>
  <rv s="7">
    <v>17</v>
    <v>https://www.bing.com/th?id=AMMS_d8440c163e9148c41f419348ca63886c&amp;qlt=95</v>
    <v>162</v>
    <v>0</v>
    <v>https://www.bing.com/images/search?form=xlimg&amp;q=jabil+circuit</v>
    <v>Image of JABIL INC.</v>
  </rv>
  <rv s="0">
    <v>https://www.bing.com/financeapi/forcetrigger?t=a1w1ur&amp;q=XNYS%3aJBL&amp;form=skydnc</v>
    <v>Learn more on Bing</v>
  </rv>
  <rv s="8">
    <v>13</v>
    <v>JABIL INC. (XNYS:JBL)</v>
    <v>15</v>
    <v>16</v>
    <v>Finance</v>
    <v>5</v>
    <v>en-US</v>
    <v>a1w1ur</v>
    <v>268435456</v>
    <v>1</v>
    <v>Powered by Refinitiv</v>
    <v>141.38</v>
    <v>64.739999999999995</v>
    <v>1.3754999999999999</v>
    <v>2.61</v>
    <v>2.2418999999999998E-2</v>
    <v>0.11</v>
    <v>9.2439999999999992E-4</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119.86</v>
    <v>163</v>
    <v>Electronic Equipment &amp; Parts</v>
    <v>Stock</v>
    <v>45269.036424733597</v>
    <v>164</v>
    <v>116.38</v>
    <v>15225460000</v>
    <v>JABIL INC.</v>
    <v>JABIL INC.</v>
    <v>116.38</v>
    <v>19.3628</v>
    <v>116.42</v>
    <v>119.03</v>
    <v>119.11</v>
    <v>127945100</v>
    <v>JBL</v>
    <v>JABIL INC. (XNYS:JBL)</v>
    <v>1833573</v>
    <v>1750769</v>
    <v>1992</v>
  </rv>
  <rv s="2">
    <v>165</v>
  </rv>
  <rv s="0">
    <v>https://www.bing.com/financeapi/forcetrigger?t=a1siww&amp;q=XNAS%3aEXTR&amp;form=skydnc</v>
    <v>Learn more on Bing</v>
  </rv>
  <rv s="1">
    <v>0</v>
    <v>EXTREME NETWORKS, INC. (XNAS:EXTR)</v>
    <v>2</v>
    <v>3</v>
    <v>Finance</v>
    <v>4</v>
    <v>en-US</v>
    <v>a1siww</v>
    <v>268435456</v>
    <v>1</v>
    <v>Powered by Refinitiv</v>
    <v>32.729999999999997</v>
    <v>14.630800000000001</v>
    <v>1.9956</v>
    <v>0.68</v>
    <v>4.1641000000000004E-2</v>
    <v>0.18</v>
    <v>1.0582000000000001E-2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17.094999999999999</v>
    <v>Communications &amp; Networking</v>
    <v>Stock</v>
    <v>45268.980145566406</v>
    <v>167</v>
    <v>16.239999999999998</v>
    <v>2204730738</v>
    <v>EXTREME NETWORKS, INC.</v>
    <v>EXTREME NETWORKS, INC.</v>
    <v>16.28</v>
    <v>23.158899999999999</v>
    <v>16.329999999999998</v>
    <v>17.010000000000002</v>
    <v>17.190000000000001</v>
    <v>129613800</v>
    <v>EXTR</v>
    <v>EXTREME NETWORKS, INC. (XNAS:EXTR)</v>
    <v>1496605</v>
    <v>2248739</v>
    <v>1999</v>
  </rv>
  <rv s="2">
    <v>168</v>
  </rv>
  <rv s="0">
    <v>https://www.bing.com/financeapi/forcetrigger?t=a1mxtc&amp;q=XNAS%3aAEHR&amp;form=skydnc</v>
    <v>Learn more on Bing</v>
  </rv>
  <rv s="1">
    <v>0</v>
    <v>AEHR TEST SYSTEMS (XNAS:AEHR)</v>
    <v>2</v>
    <v>3</v>
    <v>Finance</v>
    <v>5</v>
    <v>en-US</v>
    <v>a1mxtc</v>
    <v>268435456</v>
    <v>1</v>
    <v>Powered by Refinitiv</v>
    <v>54.1</v>
    <v>17.05</v>
    <v>1.9111</v>
    <v>1.17</v>
    <v>4.7329999999999997E-2</v>
    <v>-0.03</v>
    <v>-1.1590000000000001E-3</v>
    <v>USD</v>
    <v>Aehr Test Systems is a provider of test solutions for testing, burning-in, and stabilizing semiconductor devices in wafer level, singulated die, and package part form. The Company's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mobile phones, tablets, and other computing devices. The FOX-CP system is a low-cost single-wafer compact test solution for logic, memory and photonic devices. The FOX WaferPak Contactor contains a full wafer contactor capable of testing wafers up to 300 millimeter (mm) that enables integrated circuit (IC) manufacturers to perform testing, burn-in, and stabilization of full wafers on the FOX-P systems.</v>
    <v>104</v>
    <v>Nasdaq Stock Market</v>
    <v>XNAS</v>
    <v>XNAS</v>
    <v>400 Kato Ter, FREMONT, CA, 94539 US</v>
    <v>26.0215</v>
    <v>Semiconductors &amp; Semiconductor Equipment</v>
    <v>Stock</v>
    <v>45269.038545022653</v>
    <v>170</v>
    <v>24.6</v>
    <v>745614200</v>
    <v>AEHR TEST SYSTEMS</v>
    <v>AEHR TEST SYSTEMS</v>
    <v>24.73</v>
    <v>39.064500000000002</v>
    <v>24.72</v>
    <v>25.89</v>
    <v>25.86</v>
    <v>28799310</v>
    <v>AEHR</v>
    <v>AEHR TEST SYSTEMS (XNAS:AEHR)</v>
    <v>796697</v>
    <v>895574</v>
    <v>1977</v>
  </rv>
  <rv s="2">
    <v>171</v>
  </rv>
  <rv s="0">
    <v>https://www.bing.com/financeapi/forcetrigger?t=a1t5k2&amp;q=XNYS%3aFN&amp;form=skydnc</v>
    <v>Learn more on Bing</v>
  </rv>
  <rv s="1">
    <v>0</v>
    <v>FABRINET (XNYS:FN)</v>
    <v>2</v>
    <v>3</v>
    <v>Finance</v>
    <v>4</v>
    <v>en-US</v>
    <v>a1t5k2</v>
    <v>268435456</v>
    <v>1</v>
    <v>Powered by Refinitiv</v>
    <v>183.74</v>
    <v>90.19</v>
    <v>1.0430999999999999</v>
    <v>1.1399999999999999</v>
    <v>6.9040000000000004E-3</v>
    <v>0</v>
    <v>0</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168.01</v>
    <v>Electronic Equipment &amp; Parts</v>
    <v>Stock</v>
    <v>45268.937789652344</v>
    <v>173</v>
    <v>164.5</v>
    <v>6040005000</v>
    <v>FABRINET</v>
    <v>FABRINET</v>
    <v>164.5</v>
    <v>24.448599999999999</v>
    <v>165.11</v>
    <v>166.25</v>
    <v>166.25</v>
    <v>36330860</v>
    <v>FN</v>
    <v>FABRINET (XNYS:FN)</v>
    <v>187482</v>
    <v>309845</v>
    <v>1999</v>
  </rv>
  <rv s="2">
    <v>174</v>
  </rv>
  <rv s="0">
    <v>https://www.bing.com/financeapi/forcetrigger?t=a1nz8m&amp;q=XNAS%3aAVGO&amp;form=skydnc</v>
    <v>Learn more on Bing</v>
  </rv>
  <rv s="1">
    <v>0</v>
    <v>Broadcom Inc. (XNAS:AVGO)</v>
    <v>2</v>
    <v>3</v>
    <v>Finance</v>
    <v>5</v>
    <v>en-US</v>
    <v>a1nz8m</v>
    <v>268435456</v>
    <v>1</v>
    <v>Powered by Refinitiv</v>
    <v>999.87</v>
    <v>520.38480000000004</v>
    <v>1.2141999999999999</v>
    <v>22.04</v>
    <v>2.3898000000000003E-2</v>
    <v>1.2</v>
    <v>1.271E-3</v>
    <v>USD</v>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v>20000</v>
    <v>Nasdaq Stock Market</v>
    <v>XNAS</v>
    <v>XNAS</v>
    <v>3421 Hillview Avenue, PALO ALTO, CA, 94304 US</v>
    <v>950.73</v>
    <v>Semiconductors &amp; Semiconductor Equipment</v>
    <v>Stock</v>
    <v>45269.041255601565</v>
    <v>176</v>
    <v>910.52620000000002</v>
    <v>389746100000</v>
    <v>Broadcom Inc.</v>
    <v>Broadcom Inc.</v>
    <v>927.84</v>
    <v>28.183</v>
    <v>922.26</v>
    <v>944.3</v>
    <v>945.5</v>
    <v>412735500</v>
    <v>AVGO</v>
    <v>Broadcom Inc. (XNAS:AVGO)</v>
    <v>6966842</v>
    <v>2989258</v>
    <v>2018</v>
  </rv>
  <rv s="2">
    <v>177</v>
  </rv>
  <rv s="0">
    <v>https://www.bing.com/financeapi/forcetrigger?t=a1nda2&amp;q=XNAS%3aAMAT&amp;form=skydnc</v>
    <v>Learn more on Bing</v>
  </rv>
  <rv s="1">
    <v>0</v>
    <v>APPLIED MATERIALS, INC. (XNAS:AMAT)</v>
    <v>2</v>
    <v>3</v>
    <v>Finance</v>
    <v>5</v>
    <v>en-US</v>
    <v>a1nda2</v>
    <v>268435456</v>
    <v>1</v>
    <v>Powered by Refinitiv</v>
    <v>157.76</v>
    <v>93.674999999999997</v>
    <v>1.5764</v>
    <v>-0.67</v>
    <v>-4.5149999999999999E-3</v>
    <v>0.08</v>
    <v>5.4160000000000005E-4</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148.81</v>
    <v>Semiconductors &amp; Semiconductor Equipment</v>
    <v>Stock</v>
    <v>45269.039633541404</v>
    <v>179</v>
    <v>145.99</v>
    <v>123572800000</v>
    <v>APPLIED MATERIALS, INC.</v>
    <v>APPLIED MATERIALS, INC.</v>
    <v>147.41999999999999</v>
    <v>18.291599999999999</v>
    <v>148.38999999999999</v>
    <v>147.72</v>
    <v>147.80000000000001</v>
    <v>836533900</v>
    <v>AMAT</v>
    <v>APPLIED MATERIALS, INC. (XNAS:AMAT)</v>
    <v>4990196</v>
    <v>6018732</v>
    <v>1987</v>
  </rv>
  <rv s="2">
    <v>180</v>
  </rv>
  <rv s="0">
    <v>https://www.bing.com/financeapi/forcetrigger?t=a1wjkr&amp;q=XNAS%3aKLAC&amp;form=skydnc</v>
    <v>Learn more on Bing</v>
  </rv>
  <rv s="1">
    <v>0</v>
    <v>KLA Corporation (XNAS:KLAC)</v>
    <v>2</v>
    <v>3</v>
    <v>Finance</v>
    <v>5</v>
    <v>en-US</v>
    <v>a1wjkr</v>
    <v>268435456</v>
    <v>1</v>
    <v>Powered by Refinitiv</v>
    <v>562.84</v>
    <v>355.88</v>
    <v>1.3589</v>
    <v>-6.8</v>
    <v>-1.2563999999999999E-2</v>
    <v>0.47</v>
    <v>8.7940000000000002E-4</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539.17999999999995</v>
    <v>Semiconductors &amp; Semiconductor Equipment</v>
    <v>Stock</v>
    <v>45269.041578078126</v>
    <v>182</v>
    <v>532</v>
    <v>72646300000</v>
    <v>KLA Corporation</v>
    <v>KLA Corporation</v>
    <v>535.53</v>
    <v>24.263300000000001</v>
    <v>541.23</v>
    <v>534.42999999999995</v>
    <v>534.9</v>
    <v>135932300</v>
    <v>KLAC</v>
    <v>KLA Corporation (XNAS:KLAC)</v>
    <v>1038337</v>
    <v>931981</v>
    <v>1975</v>
  </rv>
  <rv s="2">
    <v>183</v>
  </rv>
  <rv s="0">
    <v>https://www.bing.com/financeapi/forcetrigger?t=a1pv77&amp;q=XNYS%3aCLS&amp;form=skydnc</v>
    <v>Learn more on Bing</v>
  </rv>
  <rv s="1">
    <v>0</v>
    <v>CELESTICA INC. (XNYS:CLS)</v>
    <v>2</v>
    <v>23</v>
    <v>Finance</v>
    <v>5</v>
    <v>en-US</v>
    <v>a1pv77</v>
    <v>268435456</v>
    <v>1</v>
    <v>Powered by Refinitiv</v>
    <v>28.39</v>
    <v>10.5</v>
    <v>2.2035999999999998</v>
    <v>0.54500000000000004</v>
    <v>2.0449999999999999E-2</v>
    <v>0.11</v>
    <v>4.0460000000000001E-3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27.423999999999999</v>
    <v>Electronic Equipment &amp; Parts</v>
    <v>Stock</v>
    <v>45269.034754432811</v>
    <v>185</v>
    <v>26.45</v>
    <v>4409258000</v>
    <v>CELESTICA INC.</v>
    <v>CELESTICA INC.</v>
    <v>26.5</v>
    <v>15.849299999999999</v>
    <v>26.65</v>
    <v>27.195</v>
    <v>27.3</v>
    <v>119359600</v>
    <v>CLS</v>
    <v>CELESTICA INC. (XNYS:CLS)</v>
    <v>1286692</v>
    <v>1653845</v>
    <v>1996</v>
  </rv>
  <rv s="2">
    <v>186</v>
  </rv>
  <rv s="0">
    <v>https://www.bing.com/financeapi/forcetrigger?t=a1x4f2&amp;q=XNAS%3aLRCX&amp;form=skydnc</v>
    <v>Learn more on Bing</v>
  </rv>
  <rv s="1">
    <v>0</v>
    <v>LAM RESEARCH CORPORATION (XNAS:LRCX)</v>
    <v>2</v>
    <v>3</v>
    <v>Finance</v>
    <v>4</v>
    <v>en-US</v>
    <v>a1x4f2</v>
    <v>268435456</v>
    <v>1</v>
    <v>Powered by Refinitiv</v>
    <v>730.98500000000001</v>
    <v>397.06</v>
    <v>1.5470999999999999</v>
    <v>-4.8600000000000003</v>
    <v>-6.8640000000000003E-3</v>
    <v>0.53</v>
    <v>7.5370000000000005E-4</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711.17</v>
    <v>Semiconductors &amp; Semiconductor Equipment</v>
    <v>Stock</v>
    <v>45269.037731376564</v>
    <v>188</v>
    <v>699.02</v>
    <v>92672180640</v>
    <v>LAM RESEARCH CORPORATION</v>
    <v>LAM RESEARCH CORPORATION</v>
    <v>699.46</v>
    <v>24.067499999999999</v>
    <v>708.03</v>
    <v>703.17</v>
    <v>703.7</v>
    <v>131792000</v>
    <v>LRCX</v>
    <v>LAM RESEARCH CORPORATION (XNAS:LRCX)</v>
    <v>794390</v>
    <v>905277</v>
    <v>1989</v>
  </rv>
  <rv s="2">
    <v>189</v>
  </rv>
  <rv s="0">
    <v>https://www.bing.com/financeapi/forcetrigger?t=a24kjc&amp;q=XNYS%3aTSM&amp;form=skydnc</v>
    <v>Learn more on Bing</v>
  </rv>
  <rv s="1">
    <v>0</v>
    <v>Taiwan Semiconductor Manufacturing Co., Ltd. (XNYS:TSM)</v>
    <v>2</v>
    <v>3</v>
    <v>Finance</v>
    <v>5</v>
    <v>en-US</v>
    <v>a24kjc</v>
    <v>268435456</v>
    <v>1</v>
    <v>Powered by Refinitiv</v>
    <v>110.69</v>
    <v>72.84</v>
    <v>1.0941000000000001</v>
    <v>1.06</v>
    <v>1.0676000000000001E-2</v>
    <v>-0.01</v>
    <v>-9.9649999999999996E-5</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100.37</v>
    <v>Semiconductors &amp; Semiconductor Equipment</v>
    <v>Stock</v>
    <v>45269.041556585158</v>
    <v>191</v>
    <v>98.944999999999993</v>
    <v>470876400000</v>
    <v>Taiwan Semiconductor Manufacturing Co., Ltd.</v>
    <v>Taiwan Semiconductor Manufacturing Co., Ltd.</v>
    <v>99.12</v>
    <v>18.528099999999998</v>
    <v>99.29</v>
    <v>100.35</v>
    <v>100.34</v>
    <v>5186414000</v>
    <v>TSM</v>
    <v>Taiwan Semiconductor Manufacturing Co., Ltd. (XNYS:TSM)</v>
    <v>10572458</v>
    <v>9018423</v>
    <v>1987</v>
  </rv>
  <rv s="2">
    <v>192</v>
  </rv>
  <rv s="0">
    <v>https://www.bing.com/financeapi/forcetrigger?t=a1rzh7&amp;q=XNAS%3aENPH&amp;form=skydnc</v>
    <v>Learn more on Bing</v>
  </rv>
  <rv s="1">
    <v>0</v>
    <v>ENPHASE ENERGY, INC. (XNAS:ENPH)</v>
    <v>2</v>
    <v>3</v>
    <v>Finance</v>
    <v>5</v>
    <v>en-US</v>
    <v>a1rzh7</v>
    <v>268435456</v>
    <v>1</v>
    <v>Powered by Refinitiv</v>
    <v>338.1</v>
    <v>73.489999999999995</v>
    <v>1.5841000000000001</v>
    <v>-4.16</v>
    <v>-3.8816999999999997E-2</v>
    <v>0.04</v>
    <v>3.8830000000000006E-4</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108.46</v>
    <v>Renewable Energy</v>
    <v>Stock</v>
    <v>45269.041442823436</v>
    <v>194</v>
    <v>101.64</v>
    <v>14066139112</v>
    <v>ENPHASE ENERGY, INC.</v>
    <v>ENPHASE ENERGY, INC.</v>
    <v>107.38</v>
    <v>27.207000000000001</v>
    <v>107.17</v>
    <v>103.01</v>
    <v>103.05</v>
    <v>136551200</v>
    <v>ENPH</v>
    <v>ENPHASE ENERGY, INC. (XNAS:ENPH)</v>
    <v>4408879</v>
    <v>4637247</v>
    <v>2006</v>
  </rv>
  <rv s="2">
    <v>195</v>
  </rv>
  <rv s="0">
    <v>https://www.bing.com/financeapi/forcetrigger?t=a1xygh&amp;q=XNAS%3aMRVL&amp;form=skydnc</v>
    <v>Learn more on Bing</v>
  </rv>
  <rv s="3">
    <v>6</v>
    <v>MARVELL TECHNOLOGY, INC (XNAS:MRVL)</v>
    <v>2</v>
    <v>7</v>
    <v>Finance</v>
    <v>4</v>
    <v>en-US</v>
    <v>a1xygh</v>
    <v>268435456</v>
    <v>1</v>
    <v>Powered by Refinitiv</v>
    <v>67.989999999999995</v>
    <v>33.75</v>
    <v>1.5170999999999999</v>
    <v>0.69</v>
    <v>1.3221E-2</v>
    <v>-0.12839999999999999</v>
    <v>-2.428E-3</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53.12</v>
    <v>Semiconductors &amp; Semiconductor Equipment</v>
    <v>Stock</v>
    <v>45269.04119662031</v>
    <v>197</v>
    <v>51.66</v>
    <v>45714760000</v>
    <v>MARVELL TECHNOLOGY, INC</v>
    <v>MARVELL TECHNOLOGY, INC</v>
    <v>51.72</v>
    <v>52.19</v>
    <v>52.88</v>
    <v>52.751600000000003</v>
    <v>864500000</v>
    <v>MRVL</v>
    <v>MARVELL TECHNOLOGY, INC (XNAS:MRVL)</v>
    <v>7086058</v>
    <v>9945972</v>
    <v>2020</v>
  </rv>
  <rv s="2">
    <v>198</v>
  </rv>
  <rv s="0">
    <v>https://www.bing.com/financeapi/forcetrigger?t=a24p1h&amp;q=XNAS%3aTXN&amp;form=skydnc</v>
    <v>Learn more on Bing</v>
  </rv>
  <rv s="1">
    <v>0</v>
    <v>TEXAS INSTRUMENTS INCORPORATED (XNAS:TXN)</v>
    <v>2</v>
    <v>3</v>
    <v>Finance</v>
    <v>5</v>
    <v>en-US</v>
    <v>a24p1h</v>
    <v>268435456</v>
    <v>1</v>
    <v>Powered by Refinitiv</v>
    <v>188.12</v>
    <v>139.47999999999999</v>
    <v>1.0145999999999999</v>
    <v>-0.65</v>
    <v>-4.1219999999999998E-3</v>
    <v>0.46</v>
    <v>2.9289999999999997E-3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158.32</v>
    <v>Semiconductors &amp; Semiconductor Equipment</v>
    <v>Stock</v>
    <v>45268.925372094534</v>
    <v>200</v>
    <v>156.285</v>
    <v>142615300000</v>
    <v>TEXAS INSTRUMENTS INCORPORATED</v>
    <v>TEXAS INSTRUMENTS INCORPORATED</v>
    <v>157.29</v>
    <v>20.4499</v>
    <v>157.68</v>
    <v>157.03</v>
    <v>157.49</v>
    <v>908204100</v>
    <v>TXN</v>
    <v>TEXAS INSTRUMENTS INCORPORATED (XNAS:TXN)</v>
    <v>4732348</v>
    <v>5415986</v>
    <v>1938</v>
  </rv>
  <rv s="2">
    <v>201</v>
  </rv>
  <rv s="0">
    <v>https://www.bing.com/financeapi/forcetrigger?t=a1ndww&amp;q=XNAS%3aAMD&amp;form=skydnc</v>
    <v>Learn more on Bing</v>
  </rv>
  <rv s="1">
    <v>0</v>
    <v>ADVANCED MICRO DEVICES, INC. (XNAS:AMD)</v>
    <v>2</v>
    <v>3</v>
    <v>Finance</v>
    <v>4</v>
    <v>en-US</v>
    <v>a1ndww</v>
    <v>268435456</v>
    <v>1</v>
    <v>Powered by Refinitiv</v>
    <v>132.83000000000001</v>
    <v>60.05</v>
    <v>1.6713</v>
    <v>0.55000000000000004</v>
    <v>4.2839999999999996E-3</v>
    <v>0.18</v>
    <v>1.3960000000000001E-3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131</v>
    <v>Semiconductors &amp; Semiconductor Equipment</v>
    <v>Stock</v>
    <v>45269.041664710159</v>
    <v>203</v>
    <v>126.89</v>
    <v>208270131079</v>
    <v>ADVANCED MICRO DEVICES, INC.</v>
    <v>ADVANCED MICRO DEVICES, INC.</v>
    <v>129.54</v>
    <v>1012.1420000000001</v>
    <v>128.37</v>
    <v>128.91999999999999</v>
    <v>129.1</v>
    <v>1615499000</v>
    <v>AMD</v>
    <v>ADVANCED MICRO DEVICES, INC. (XNAS:AMD)</v>
    <v>89341014</v>
    <v>50925744</v>
    <v>1969</v>
  </rv>
  <rv s="2">
    <v>204</v>
  </rv>
  <rv s="11">
    <v>24</v>
    <v>MOBILEYE GLOBAL INC. (XNAS:MBLY)</v>
    <v>25</v>
    <v>9</v>
    <v>Finance</v>
    <v>4</v>
    <v>en-US</v>
    <v>c7qfgh</v>
    <v>268435456</v>
    <v>1</v>
    <v>Powered by Refinitiv</v>
    <v>48.11</v>
    <v>28.726500000000001</v>
    <v>-0.01</v>
    <v>-2.4860000000000003E-4</v>
    <v>1.5</v>
    <v>3.7303999999999997E-2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41.98</v>
    <v>Integrated Hardware &amp; Software</v>
    <v>Stock</v>
    <v>45268.995058008593</v>
    <v>40.11</v>
    <v>32415207059</v>
    <v>MOBILEYE GLOBAL INC.</v>
    <v>MOBILEYE GLOBAL INC.</v>
    <v>40.619999999999997</v>
    <v>40.22</v>
    <v>40.21</v>
    <v>41.71</v>
    <v>806147900</v>
    <v>MBLY</v>
    <v>MOBILEYE GLOBAL INC. (XNAS:MBLY)</v>
    <v>5743632</v>
    <v>1625541</v>
    <v>2022</v>
  </rv>
  <rv s="2">
    <v>206</v>
  </rv>
  <rv s="0">
    <v>https://www.bing.com/financeapi/forcetrigger?t=a1mou2&amp;q=XNAS%3aAAPL&amp;form=skydnc</v>
    <v>Learn more on Bing</v>
  </rv>
  <rv s="1">
    <v>0</v>
    <v>APPLE INC. (XNAS:AAPL)</v>
    <v>2</v>
    <v>3</v>
    <v>Finance</v>
    <v>4</v>
    <v>en-US</v>
    <v>a1mou2</v>
    <v>268435456</v>
    <v>1</v>
    <v>Powered by Refinitiv</v>
    <v>198.23</v>
    <v>124.17</v>
    <v>1.3008</v>
    <v>1.44</v>
    <v>7.4119999999999993E-3</v>
    <v>0.13</v>
    <v>6.642000000000001E-4</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195.99</v>
    <v>Computers, Phones &amp; Household Electronics</v>
    <v>Stock</v>
    <v>45269.041594803122</v>
    <v>208</v>
    <v>193.67</v>
    <v>3043828702500</v>
    <v>APPLE INC.</v>
    <v>APPLE INC.</v>
    <v>194.2</v>
    <v>31.6708</v>
    <v>194.27</v>
    <v>195.71</v>
    <v>195.84</v>
    <v>15552750000</v>
    <v>AAPL</v>
    <v>APPLE INC. (XNAS:AAPL)</v>
    <v>53406358</v>
    <v>51484637</v>
    <v>1977</v>
  </rv>
  <rv s="2">
    <v>209</v>
  </rv>
  <rv s="0">
    <v>https://www.bing.com/financeapi/forcetrigger?t=a1yv52&amp;q=XNAS%3aNVDA&amp;form=skydnc</v>
    <v>Learn more on Bing</v>
  </rv>
  <rv s="1">
    <v>0</v>
    <v>NVIDIA CORPORATION (XNAS:NVDA)</v>
    <v>2</v>
    <v>3</v>
    <v>Finance</v>
    <v>4</v>
    <v>en-US</v>
    <v>a1yv52</v>
    <v>268435456</v>
    <v>1</v>
    <v>Powered by Refinitiv</v>
    <v>505.48</v>
    <v>138.84</v>
    <v>1.6529</v>
    <v>9.1</v>
    <v>1.9530000000000002E-2</v>
    <v>-0.09</v>
    <v>-1.894E-4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477.4085</v>
    <v>Semiconductors &amp; Semiconductor Equipment</v>
    <v>Stock</v>
    <v>45269.041608437503</v>
    <v>211</v>
    <v>465.5</v>
    <v>1173398200000</v>
    <v>NVIDIA CORPORATION</v>
    <v>NVIDIA CORPORATION</v>
    <v>465.95</v>
    <v>61.5242</v>
    <v>465.96</v>
    <v>475.06</v>
    <v>474.97</v>
    <v>2470000000</v>
    <v>NVDA</v>
    <v>NVIDIA CORPORATION (XNAS:NVDA)</v>
    <v>35922370</v>
    <v>42488590</v>
    <v>1998</v>
  </rv>
  <rv s="2">
    <v>212</v>
  </rv>
  <rv s="0">
    <v>https://www.bing.com/financeapi/forcetrigger?t=a1ntlh&amp;q=XNAS%3aASML&amp;form=skydnc</v>
    <v>Learn more on Bing</v>
  </rv>
  <rv s="1">
    <v>0</v>
    <v>ASML Holding NV (XNAS:ASML)</v>
    <v>2</v>
    <v>3</v>
    <v>Finance</v>
    <v>5</v>
    <v>en-US</v>
    <v>a1ntlh</v>
    <v>268435456</v>
    <v>1</v>
    <v>Powered by Refinitiv</v>
    <v>771.98</v>
    <v>529.01</v>
    <v>1.4679</v>
    <v>-3.22</v>
    <v>-4.6020000000000002E-3</v>
    <v>1.06</v>
    <v>1.5219999999999999E-3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Nasdaq Stock Market</v>
    <v>XNAS</v>
    <v>XNAS</v>
    <v>De Run 6501, VELDHOVEN, NOORD-BRABANT, 5504 DR NL</v>
    <v>702.83</v>
    <v>Semiconductors &amp; Semiconductor Equipment</v>
    <v>Stock</v>
    <v>45269.038793935157</v>
    <v>214</v>
    <v>694.03</v>
    <v>282620200000</v>
    <v>ASML Holding NV</v>
    <v>ASML Holding NV</v>
    <v>695.34</v>
    <v>34.257899999999999</v>
    <v>699.65</v>
    <v>696.43</v>
    <v>697.49</v>
    <v>403138400</v>
    <v>ASML</v>
    <v>ASML Holding NV (XNAS:ASML)</v>
    <v>920784</v>
    <v>786747</v>
    <v>1994</v>
  </rv>
  <rv s="2">
    <v>215</v>
  </rv>
  <rv s="0">
    <v>https://www.bing.com/financeapi/forcetrigger?t=a1vmf2&amp;q=XNAS%3aINTC&amp;form=skydnc</v>
    <v>Learn more on Bing</v>
  </rv>
  <rv s="3">
    <v>6</v>
    <v>INTEL CORPORATION (XNAS:INTC)</v>
    <v>2</v>
    <v>7</v>
    <v>Finance</v>
    <v>5</v>
    <v>en-US</v>
    <v>a1vmf2</v>
    <v>268435456</v>
    <v>1</v>
    <v>Powered by Refinitiv</v>
    <v>45.34</v>
    <v>24.73</v>
    <v>0.97889999999999999</v>
    <v>0.55000000000000004</v>
    <v>1.3049E-2</v>
    <v>0.03</v>
    <v>7.0260000000000006E-4</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42.954999999999998</v>
    <v>Semiconductors &amp; Semiconductor Equipment</v>
    <v>Stock</v>
    <v>45269.041646596874</v>
    <v>217</v>
    <v>41.81</v>
    <v>180023200000</v>
    <v>INTEL CORPORATION</v>
    <v>INTEL CORPORATION</v>
    <v>41.84</v>
    <v>42.15</v>
    <v>42.7</v>
    <v>42.73</v>
    <v>4216000000</v>
    <v>INTC</v>
    <v>INTEL CORPORATION (XNAS:INTC)</v>
    <v>42814959</v>
    <v>38142868</v>
    <v>1989</v>
  </rv>
  <rv s="2">
    <v>218</v>
  </rv>
  <rv s="0">
    <v>https://www.bing.com/financeapi/forcetrigger?t=a1nihw&amp;q=XNYS%3aANET&amp;form=skydnc</v>
    <v>Learn more on Bing</v>
  </rv>
  <rv s="1">
    <v>0</v>
    <v>ARISTA NETWORKS, INC. (XNYS:ANET)</v>
    <v>2</v>
    <v>3</v>
    <v>Finance</v>
    <v>4</v>
    <v>en-US</v>
    <v>a1nihw</v>
    <v>268435456</v>
    <v>1</v>
    <v>Powered by Refinitiv</v>
    <v>224.23</v>
    <v>107.57</v>
    <v>1.0938000000000001</v>
    <v>8.74</v>
    <v>4.0595999999999993E-2</v>
    <v>0.12</v>
    <v>5.3560000000000001E-4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224.23</v>
    <v>Communications &amp; Networking</v>
    <v>Stock</v>
    <v>45269.039008217187</v>
    <v>220</v>
    <v>216.43</v>
    <v>69695755403</v>
    <v>ARISTA NETWORKS, INC.</v>
    <v>ARISTA NETWORKS, INC.</v>
    <v>216.43</v>
    <v>35.837299999999999</v>
    <v>215.29</v>
    <v>224.03</v>
    <v>224.15</v>
    <v>311100100</v>
    <v>ANET</v>
    <v>ARISTA NETWORKS, INC. (XNYS:ANET)</v>
    <v>2211735</v>
    <v>1818299</v>
    <v>2011</v>
  </rv>
  <rv s="2">
    <v>221</v>
  </rv>
  <rv s="0">
    <v>https://www.bing.com/financeapi/forcetrigger?t=a1mpc7&amp;q=XNAS%3aAXON&amp;form=skydnc</v>
    <v>Learn more on Bing</v>
  </rv>
  <rv s="1">
    <v>0</v>
    <v>AXON ENTERPRISE, INC. (XNAS:AXON)</v>
    <v>2</v>
    <v>3</v>
    <v>Finance</v>
    <v>4</v>
    <v>en-US</v>
    <v>a1mpc7</v>
    <v>268435456</v>
    <v>1</v>
    <v>Powered by Refinitiv</v>
    <v>238.04</v>
    <v>162.38999999999999</v>
    <v>0.91139999999999999</v>
    <v>1.05</v>
    <v>4.4619999999999998E-3</v>
    <v>0.12</v>
    <v>5.0770000000000003E-4</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238.04</v>
    <v>Aerospace &amp; Defense</v>
    <v>Stock</v>
    <v>45268.990977592184</v>
    <v>223</v>
    <v>234.83</v>
    <v>17712860000</v>
    <v>AXON ENTERPRISE, INC.</v>
    <v>AXON ENTERPRISE, INC.</v>
    <v>235.41</v>
    <v>120.2694</v>
    <v>235.33</v>
    <v>236.38</v>
    <v>236.5</v>
    <v>74933830</v>
    <v>AXON</v>
    <v>AXON ENTERPRISE, INC. (XNAS:AXON)</v>
    <v>281805</v>
    <v>509587</v>
    <v>2001</v>
  </rv>
  <rv s="2">
    <v>224</v>
  </rv>
  <rv s="0">
    <v>https://www.bing.com/financeapi/forcetrigger?t=a24kar&amp;q=XNAS%3aTSLA&amp;form=skydnc</v>
    <v>Learn more on Bing</v>
  </rv>
  <rv s="1">
    <v>0</v>
    <v>TESLA, INC. (XNAS:TSLA)</v>
    <v>2</v>
    <v>3</v>
    <v>Finance</v>
    <v>5</v>
    <v>en-US</v>
    <v>a24kar</v>
    <v>268435456</v>
    <v>1</v>
    <v>Powered by Refinitiv</v>
    <v>299.29000000000002</v>
    <v>101.81</v>
    <v>2.3359000000000001</v>
    <v>1.2</v>
    <v>4.9459999999999999E-3</v>
    <v>-0.53500000000000003</v>
    <v>-2.1940000000000002E-3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245.27</v>
    <v>Automobiles &amp; Auto Parts</v>
    <v>Stock</v>
    <v>45269.041633911722</v>
    <v>226</v>
    <v>239.27010000000001</v>
    <v>775148200000</v>
    <v>TESLA, INC.</v>
    <v>TESLA, INC.</v>
    <v>240.27</v>
    <v>78.187200000000004</v>
    <v>242.64</v>
    <v>243.84</v>
    <v>243.30500000000001</v>
    <v>3178921000</v>
    <v>TSLA</v>
    <v>TESLA, INC. (XNAS:TSLA)</v>
    <v>103126829</v>
    <v>125093200</v>
    <v>2003</v>
  </rv>
  <rv s="2">
    <v>227</v>
  </rv>
  <rv s="0">
    <v>https://www.bing.com/financeapi/forcetrigger?t=a1o3tc&amp;q=XNYS%3aAZO&amp;form=skydnc</v>
    <v>Learn more on Bing</v>
  </rv>
  <rv s="1">
    <v>0</v>
    <v>AUTOZONE, INC. (XNYS:AZO)</v>
    <v>2</v>
    <v>3</v>
    <v>Finance</v>
    <v>4</v>
    <v>en-US</v>
    <v>a1o3tc</v>
    <v>268435456</v>
    <v>1</v>
    <v>Powered by Refinitiv</v>
    <v>2750</v>
    <v>2277.88</v>
    <v>0.68459999999999999</v>
    <v>-12.21</v>
    <v>-4.6379999999999998E-3</v>
    <v>32.5</v>
    <v>1.2402E-2</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2640</v>
    <v>Specialty Retailers</v>
    <v>Stock</v>
    <v>45269.00698766172</v>
    <v>229</v>
    <v>2610.5</v>
    <v>45402609740</v>
    <v>AUTOZONE, INC.</v>
    <v>AUTOZONE, INC.</v>
    <v>2640</v>
    <v>19.153700000000001</v>
    <v>2632.7</v>
    <v>2620.4899999999998</v>
    <v>2652.99</v>
    <v>17326000</v>
    <v>AZO</v>
    <v>AUTOZONE, INC. (XNYS:AZO)</v>
    <v>110335</v>
    <v>153834</v>
    <v>1991</v>
  </rv>
  <rv s="2">
    <v>230</v>
  </rv>
  <rv s="0">
    <v>https://www.bing.com/financeapi/forcetrigger?t=a1uwu2&amp;q=XNYS%3aHSY&amp;form=skydnc</v>
    <v>Learn more on Bing</v>
  </rv>
  <rv s="1">
    <v>0</v>
    <v>THE HERSHEY COMPANY (XNYS:HSY)</v>
    <v>2</v>
    <v>3</v>
    <v>Finance</v>
    <v>5</v>
    <v>en-US</v>
    <v>a1uwu2</v>
    <v>268435456</v>
    <v>1</v>
    <v>Powered by Refinitiv</v>
    <v>276.88049999999998</v>
    <v>183.73500000000001</v>
    <v>0.34329999999999999</v>
    <v>-3.3</v>
    <v>-1.7455000000000002E-2</v>
    <v>0.28999999999999998</v>
    <v>1.5609999999999999E-3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188.64500000000001</v>
    <v>Food &amp; Tobacco</v>
    <v>Stock</v>
    <v>45269.018419039065</v>
    <v>232</v>
    <v>184.5</v>
    <v>37983490000</v>
    <v>THE HERSHEY COMPANY</v>
    <v>THE HERSHEY COMPANY</v>
    <v>188.5</v>
    <v>20.392700000000001</v>
    <v>189.06</v>
    <v>185.76</v>
    <v>186.03</v>
    <v>204498200</v>
    <v>HSY</v>
    <v>THE HERSHEY COMPANY (XNYS:HSY)</v>
    <v>1505125</v>
    <v>1326350</v>
    <v>1927</v>
  </rv>
  <rv s="2">
    <v>233</v>
  </rv>
  <rv s="0">
    <v>https://www.bing.com/financeapi/forcetrigger?t=a1qclh&amp;q=XNAS%3aCROX&amp;form=skydnc</v>
    <v>Learn more on Bing</v>
  </rv>
  <rv s="1">
    <v>0</v>
    <v>CROCS, INC. (XNAS:CROX)</v>
    <v>2</v>
    <v>3</v>
    <v>Finance</v>
    <v>5</v>
    <v>en-US</v>
    <v>a1qclh</v>
    <v>268435456</v>
    <v>1</v>
    <v>Powered by Refinitiv</v>
    <v>151.32</v>
    <v>74</v>
    <v>1.9742999999999999</v>
    <v>-0.37</v>
    <v>-3.5539999999999999E-3</v>
    <v>0.68</v>
    <v>6.5550000000000001E-3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105.95</v>
    <v>Textiles &amp; Apparel</v>
    <v>Stock</v>
    <v>45269.039223564061</v>
    <v>235</v>
    <v>103.13200000000001</v>
    <v>6283181158</v>
    <v>CROCS, INC.</v>
    <v>CROCS, INC.</v>
    <v>103.4</v>
    <v>9.5888000000000009</v>
    <v>104.11</v>
    <v>103.74</v>
    <v>104.42</v>
    <v>60566620</v>
    <v>CROX</v>
    <v>CROCS, INC. (XNAS:CROX)</v>
    <v>928222</v>
    <v>1682741</v>
    <v>2005</v>
  </rv>
  <rv s="2">
    <v>236</v>
  </rv>
  <rv s="0">
    <v>https://www.bing.com/financeapi/forcetrigger?t=a1ndlh&amp;q=XNYS%3aAMC&amp;form=skydnc</v>
    <v>Learn more on Bing</v>
  </rv>
  <rv s="3">
    <v>6</v>
    <v>AMC ENTERTAINMENT HOLDINGS, INC. (XNYS:AMC)</v>
    <v>2</v>
    <v>7</v>
    <v>Finance</v>
    <v>4</v>
    <v>en-US</v>
    <v>a1ndlh</v>
    <v>268435456</v>
    <v>1</v>
    <v>Powered by Refinitiv</v>
    <v>75.264700000000005</v>
    <v>6.52</v>
    <v>1.7264999999999999</v>
    <v>0.11</v>
    <v>1.6129000000000001E-2</v>
    <v>0</v>
    <v>0</v>
    <v>USD</v>
    <v>AMC Entertainment Holdings, Inc. is a movie exhibition company. The Company is principally engaged in the theatrical exhibition business and owns, operates, or has interests in theaters primarily located in the United States and Europe. The Company operates through two segments: U.S. markets and International markets. In U.S. markets segment, it owns, leases and operates theaters in approximately 43 states and the District of Columbia. The International markets segment has operations in or partial interest in theaters in the United Kingdom, Germany, Spain, Italy, Ireland, Portugal, Sweden, Finland, Norway, Denmark, and Saudi Arabia. The Company's brands include AMC, AMC CLASSIC and AMC DINE-IN. It also offers food and beverage products that include meals, healthy snacks, liquor, beer and wine options, and other gourmet products. It operates approximately 940 theatres and 10,500 screens in United States and international markets.</v>
    <v>2787</v>
    <v>New York Stock Exchange</v>
    <v>XNYS</v>
    <v>XNYS</v>
    <v>One Amc Way, 11500 Ash Street, LEAWOOD, KS, 66211 US</v>
    <v>7.04</v>
    <v>Hotels &amp; Entertainment Services</v>
    <v>Stock</v>
    <v>45269.041591503905</v>
    <v>238</v>
    <v>6.79</v>
    <v>1374613000</v>
    <v>AMC ENTERTAINMENT HOLDINGS, INC.</v>
    <v>AMC ENTERTAINMENT HOLDINGS, INC.</v>
    <v>6.82</v>
    <v>6.82</v>
    <v>6.93</v>
    <v>6.93</v>
    <v>198356900</v>
    <v>AMC</v>
    <v>AMC ENTERTAINMENT HOLDINGS, INC. (XNYS:AMC)</v>
    <v>11951452</v>
    <v>21194566</v>
    <v>2007</v>
  </rv>
  <rv s="2">
    <v>239</v>
  </rv>
  <rv s="0">
    <v>https://www.bing.com/financeapi/forcetrigger?t=az6g8m&amp;q=XNAS%3aBKNG&amp;form=skydnc</v>
    <v>Learn more on Bing</v>
  </rv>
  <rv s="1">
    <v>0</v>
    <v>BOOKING HOLDINGS INC. (XNAS:BKNG)</v>
    <v>2</v>
    <v>3</v>
    <v>Finance</v>
    <v>4</v>
    <v>en-US</v>
    <v>az6g8m</v>
    <v>268435456</v>
    <v>1</v>
    <v>Powered by Refinitiv</v>
    <v>3277.4250000000002</v>
    <v>1907.38</v>
    <v>1.3773</v>
    <v>36.729999999999997</v>
    <v>1.1342000000000001E-2</v>
    <v>0.19</v>
    <v>5.8019999999999997E-5</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3277.4250000000002</v>
    <v>Hotels &amp; Entertainment Services</v>
    <v>Stock</v>
    <v>45269.041158714841</v>
    <v>241</v>
    <v>3220.96</v>
    <v>114264324250</v>
    <v>BOOKING HOLDINGS INC.</v>
    <v>BOOKING HOLDINGS INC.</v>
    <v>3220.96</v>
    <v>22.5518</v>
    <v>3238.27</v>
    <v>3275</v>
    <v>3275.19</v>
    <v>34889870</v>
    <v>BKNG</v>
    <v>BOOKING HOLDINGS INC. (XNAS:BKNG)</v>
    <v>244872</v>
    <v>259817</v>
    <v>1998</v>
  </rv>
  <rv s="2">
    <v>242</v>
  </rv>
  <rv s="0">
    <v>https://www.bing.com/financeapi/forcetrigger?t=a22k9c&amp;q=XNAS%3aSBUX&amp;form=skydnc</v>
    <v>Learn more on Bing</v>
  </rv>
  <rv s="1">
    <v>0</v>
    <v>STARBUCKS CORPORATION (XNAS:SBUX)</v>
    <v>2</v>
    <v>3</v>
    <v>Finance</v>
    <v>4</v>
    <v>en-US</v>
    <v>a22k9c</v>
    <v>268435456</v>
    <v>1</v>
    <v>Powered by Refinitiv</v>
    <v>115.48</v>
    <v>89.21</v>
    <v>0.99870000000000003</v>
    <v>0.17</v>
    <v>1.763E-3</v>
    <v>0.14000000000000001</v>
    <v>1.449E-3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381000</v>
    <v>Nasdaq Stock Market</v>
    <v>XNAS</v>
    <v>XNAS</v>
    <v>P O Box 34067, SEATTLE, WA, 98124-1067 US</v>
    <v>96.86</v>
    <v>Hotels &amp; Entertainment Services</v>
    <v>Stock</v>
    <v>45269.04146663125</v>
    <v>244</v>
    <v>95.81</v>
    <v>109623400000</v>
    <v>STARBUCKS CORPORATION</v>
    <v>STARBUCKS CORPORATION</v>
    <v>96.08</v>
    <v>30.902699999999999</v>
    <v>96.44</v>
    <v>96.61</v>
    <v>96.75</v>
    <v>1136700000</v>
    <v>SBUX</v>
    <v>STARBUCKS CORPORATION (XNAS:SBUX)</v>
    <v>7125234</v>
    <v>9276506</v>
    <v>1985</v>
  </rv>
  <rv s="2">
    <v>245</v>
  </rv>
  <rv s="0">
    <v>https://www.bing.com/financeapi/forcetrigger?t=a2g6z2&amp;q=OTCM%3aEVVTY&amp;form=skydnc</v>
    <v>Learn more on Bing</v>
  </rv>
  <rv s="3">
    <v>6</v>
    <v>Evolution AB (publ) (OTCM:EVVTY)</v>
    <v>2</v>
    <v>26</v>
    <v>Finance</v>
    <v>27</v>
    <v>en-US</v>
    <v>a2g6z2</v>
    <v>268435456</v>
    <v>1</v>
    <v>Powered by Refinitiv</v>
    <v>138.405</v>
    <v>86.26</v>
    <v>1.1104000000000001</v>
    <v>2</v>
    <v>1.8599000000000001E-2</v>
    <v>0</v>
    <v>0</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110.5425</v>
    <v>Hotels &amp; Entertainment Services</v>
    <v>Stock</v>
    <v>45269.048611111109</v>
    <v>247</v>
    <v>109.01</v>
    <v>239285400000</v>
    <v>Evolution AB (publ)</v>
    <v>Evolution AB (publ)</v>
    <v>109.25</v>
    <v>107.53</v>
    <v>109.53</v>
    <v>109.53</v>
    <v>215604800</v>
    <v>EVVTY</v>
    <v>Evolution AB (publ) (OTCM:EVVTY)</v>
    <v>67668</v>
    <v>621610</v>
    <v>2014</v>
  </rv>
  <rv s="2">
    <v>248</v>
  </rv>
  <rv s="0">
    <v>http://en.wikipedia.org/wiki/The_Walt_Disney_Company</v>
    <v>Wikipedia</v>
  </rv>
  <rv s="6">
    <v>69</v>
    <v>250</v>
  </rv>
  <rv s="7">
    <v>17</v>
    <v>https://www.bing.com/th?id=AMMS_0aa288ba528f6f45e3de87d97e250136&amp;qlt=95</v>
    <v>251</v>
    <v>0</v>
    <v>https://www.bing.com/images/search?form=xlimg&amp;q=the+walt+disney+company</v>
    <v>Image of THE WALT DISNEY COMPANY</v>
  </rv>
  <rv s="0">
    <v>https://www.bing.com/financeapi/forcetrigger?t=a1r2z2&amp;q=XNYS%3aDIS&amp;form=skydnc</v>
    <v>Learn more on Bing</v>
  </rv>
  <rv s="8">
    <v>13</v>
    <v>THE WALT DISNEY COMPANY (XNYS:DIS)</v>
    <v>15</v>
    <v>16</v>
    <v>Finance</v>
    <v>4</v>
    <v>en-US</v>
    <v>a1r2z2</v>
    <v>268435456</v>
    <v>1</v>
    <v>Powered by Refinitiv</v>
    <v>118.18</v>
    <v>78.730900000000005</v>
    <v>1.3660000000000001</v>
    <v>0.77</v>
    <v>8.3650000000000009E-3</v>
    <v>0.02</v>
    <v>2.1550000000000001E-4</v>
    <v>USD</v>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v>225000</v>
    <v>New York Stock Exchange</v>
    <v>XNYS</v>
    <v>XNYS</v>
    <v>500 S Buena Vista St, BURBANK, CA, 91521-0001 US</v>
    <v>93.54</v>
    <v>252</v>
    <v>Media &amp; Publishing</v>
    <v>Stock</v>
    <v>45269.041618622658</v>
    <v>253</v>
    <v>92.055000000000007</v>
    <v>169029700000</v>
    <v>THE WALT DISNEY COMPANY</v>
    <v>THE WALT DISNEY COMPANY</v>
    <v>92.055000000000007</v>
    <v>71.537400000000005</v>
    <v>92.05</v>
    <v>92.82</v>
    <v>92.84</v>
    <v>1830316000</v>
    <v>DIS</v>
    <v>THE WALT DISNEY COMPANY (XNYS:DIS)</v>
    <v>9498155</v>
    <v>14862025</v>
    <v>2018</v>
  </rv>
  <rv s="2">
    <v>254</v>
  </rv>
  <rv s="0">
    <v>https://www.bing.com/financeapi/forcetrigger?t=a2nj52&amp;q=OTCM%3aLVMHF&amp;form=skydnc</v>
    <v>Learn more on Bing</v>
  </rv>
  <rv s="5">
    <v>10</v>
    <v>LVMH Moet Hennessy Louis Vuitton SE (OTCM:LVMHF)</v>
    <v>2</v>
    <v>28</v>
    <v>Finance</v>
    <v>12</v>
    <v>en-US</v>
    <v>a2nj52</v>
    <v>268435456</v>
    <v>1</v>
    <v>Powered by Refinitiv</v>
    <v>1003.5</v>
    <v>690.66</v>
    <v>1.0304</v>
    <v>24.64</v>
    <v>3.1902E-2</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803.01</v>
    <v>Textiles &amp; Apparel</v>
    <v>Stock</v>
    <v>45269.048611111109</v>
    <v>256</v>
    <v>781</v>
    <v>359265800000</v>
    <v>LVMH Moet Hennessy Louis Vuitton SE</v>
    <v>LVMH Moet Hennessy Louis Vuitton SE</v>
    <v>790.85</v>
    <v>22.120799999999999</v>
    <v>772.36</v>
    <v>797</v>
    <v>502048400</v>
    <v>LVMHF</v>
    <v>LVMH Moet Hennessy Louis Vuitton SE (OTCM:LVMHF)</v>
    <v>6242</v>
    <v>395900</v>
    <v>1971</v>
  </rv>
  <rv s="2">
    <v>257</v>
  </rv>
  <rv s="0">
    <v>https://www.bing.com/financeapi/forcetrigger?t=a24war&amp;q=XNAS%3aULTA&amp;form=skydnc</v>
    <v>Learn more on Bing</v>
  </rv>
  <rv s="1">
    <v>0</v>
    <v>ULTA BEAUTY, INC. (XNAS:ULTA)</v>
    <v>2</v>
    <v>3</v>
    <v>Finance</v>
    <v>5</v>
    <v>en-US</v>
    <v>a24war</v>
    <v>268435456</v>
    <v>1</v>
    <v>Powered by Refinitiv</v>
    <v>556.6</v>
    <v>368.02</v>
    <v>1.3240000000000001</v>
    <v>-7.69</v>
    <v>-1.5699000000000001E-2</v>
    <v>-0.41</v>
    <v>-8.5029999999999991E-4</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489.38</v>
    <v>Specialty Retailers</v>
    <v>Stock</v>
    <v>45269.034530057812</v>
    <v>259</v>
    <v>481.98</v>
    <v>23414422483</v>
    <v>ULTA BEAUTY, INC.</v>
    <v>ULTA BEAUTY, INC.</v>
    <v>489.38</v>
    <v>19.882200000000001</v>
    <v>489.85</v>
    <v>482.16</v>
    <v>481.75</v>
    <v>48561520</v>
    <v>ULTA</v>
    <v>ULTA BEAUTY, INC. (XNAS:ULTA)</v>
    <v>586135</v>
    <v>885412</v>
    <v>2016</v>
  </rv>
  <rv s="2">
    <v>260</v>
  </rv>
  <rv s="0">
    <v>https://www.bing.com/financeapi/forcetrigger?t=a1qyvh&amp;q=XNYS%3aDG&amp;form=skydnc</v>
    <v>Learn more on Bing</v>
  </rv>
  <rv s="1">
    <v>0</v>
    <v>DOLLAR GENERAL CORPORATION (XNYS:DG)</v>
    <v>2</v>
    <v>3</v>
    <v>Finance</v>
    <v>5</v>
    <v>en-US</v>
    <v>a1qyvh</v>
    <v>268435456</v>
    <v>1</v>
    <v>Powered by Refinitiv</v>
    <v>251</v>
    <v>101.09</v>
    <v>0.40500000000000003</v>
    <v>-5.1100000000000003</v>
    <v>-3.8623999999999999E-2</v>
    <v>0</v>
    <v>0</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casual everyday apparel for infants, toddlers, girls, boys, women and men, as well as socks, underwear, disposable diapers, shoes and accessories.</v>
    <v>170000</v>
    <v>New York Stock Exchange</v>
    <v>XNYS</v>
    <v>XNYS</v>
    <v>100 Mission Ridge, GOODLETTSVILLE, TN, 37072-2171 US</v>
    <v>135.13</v>
    <v>Diversified Retail</v>
    <v>Stock</v>
    <v>45269.039068807811</v>
    <v>262</v>
    <v>125.78</v>
    <v>27921800000</v>
    <v>DOLLAR GENERAL CORPORATION</v>
    <v>DOLLAR GENERAL CORPORATION</v>
    <v>133.01</v>
    <v>15.2379</v>
    <v>132.30000000000001</v>
    <v>127.19</v>
    <v>127.22</v>
    <v>219476500</v>
    <v>DG</v>
    <v>DOLLAR GENERAL CORPORATION (XNYS:DG)</v>
    <v>6688719</v>
    <v>2735359</v>
    <v>1998</v>
  </rv>
  <rv s="2">
    <v>263</v>
  </rv>
  <rv s="0">
    <v>https://www.bing.com/financeapi/forcetrigger?t=axyhnm&amp;q=XNAS%3aPEP&amp;form=skydnc</v>
    <v>Learn more on Bing</v>
  </rv>
  <rv s="1">
    <v>0</v>
    <v>PEPSICO, INC. (XNAS:PEP)</v>
    <v>2</v>
    <v>3</v>
    <v>Finance</v>
    <v>4</v>
    <v>en-US</v>
    <v>axyhnm</v>
    <v>268435456</v>
    <v>1</v>
    <v>Powered by Refinitiv</v>
    <v>196.88</v>
    <v>155.83000000000001</v>
    <v>0.54079999999999995</v>
    <v>-1.78</v>
    <v>-1.0629E-2</v>
    <v>0.09</v>
    <v>5.4319999999999998E-4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167.12</v>
    <v>Beverages</v>
    <v>Stock</v>
    <v>45269.040511260937</v>
    <v>265</v>
    <v>165.27</v>
    <v>227787467520</v>
    <v>PEPSICO, INC.</v>
    <v>PEPSICO, INC.</v>
    <v>167.04</v>
    <v>27.9053</v>
    <v>167.46</v>
    <v>165.68</v>
    <v>165.77</v>
    <v>1374864000</v>
    <v>PEP</v>
    <v>PEPSICO, INC. (XNAS:PEP)</v>
    <v>5115158</v>
    <v>4894861</v>
    <v>1986</v>
  </rv>
  <rv s="2">
    <v>266</v>
  </rv>
  <rv s="0">
    <v>https://www.bing.com/financeapi/forcetrigger?t=a1wljc&amp;q=XNYS%3aKO&amp;form=skydnc</v>
    <v>Learn more on Bing</v>
  </rv>
  <rv s="1">
    <v>0</v>
    <v>THE COCA-COLA COMPANY (XNYS:KO)</v>
    <v>2</v>
    <v>3</v>
    <v>Finance</v>
    <v>5</v>
    <v>en-US</v>
    <v>a1wljc</v>
    <v>268435456</v>
    <v>1</v>
    <v>Powered by Refinitiv</v>
    <v>64.989999999999995</v>
    <v>51.55</v>
    <v>0.5796</v>
    <v>-0.14000000000000001</v>
    <v>-2.3830000000000001E-3</v>
    <v>0.06</v>
    <v>1.024E-3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58.75</v>
    <v>Beverages</v>
    <v>Stock</v>
    <v>45269.041316932809</v>
    <v>268</v>
    <v>58.365000000000002</v>
    <v>253352060400</v>
    <v>THE COCA-COLA COMPANY</v>
    <v>THE COCA-COLA COMPANY</v>
    <v>58.74</v>
    <v>23.677900000000001</v>
    <v>58.74</v>
    <v>58.6</v>
    <v>58.67</v>
    <v>4323414000</v>
    <v>KO</v>
    <v>THE COCA-COLA COMPANY (XNYS:KO)</v>
    <v>11178670</v>
    <v>13181020</v>
    <v>1919</v>
  </rv>
  <rv s="2">
    <v>269</v>
  </rv>
  <rv s="0">
    <v>https://www.bing.com/financeapi/forcetrigger?t=a1q6k2&amp;q=XNAS%3aCOST&amp;form=skydnc</v>
    <v>Learn more on Bing</v>
  </rv>
  <rv s="1">
    <v>0</v>
    <v>COSTCO WHOLESALE CORPORATION (XNAS:COST)</v>
    <v>2</v>
    <v>3</v>
    <v>Finance</v>
    <v>4</v>
    <v>en-US</v>
    <v>a1q6k2</v>
    <v>268435456</v>
    <v>1</v>
    <v>Powered by Refinitiv</v>
    <v>613.61</v>
    <v>447.9</v>
    <v>0.74129999999999996</v>
    <v>-0.17</v>
    <v>-2.7829999999999999E-4</v>
    <v>0.42</v>
    <v>6.8760000000000002E-4</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613.61</v>
    <v>Diversified Retail</v>
    <v>Stock</v>
    <v>45269.040607337498</v>
    <v>271</v>
    <v>607.73</v>
    <v>270417103668</v>
    <v>COSTCO WHOLESALE CORPORATION</v>
    <v>COSTCO WHOLESALE CORPORATION</v>
    <v>608.6</v>
    <v>43.156100000000002</v>
    <v>610.95000000000005</v>
    <v>610.78</v>
    <v>611.20000000000005</v>
    <v>442740600</v>
    <v>COST</v>
    <v>COSTCO WHOLESALE CORPORATION (XNAS:COST)</v>
    <v>1502329</v>
    <v>1694284</v>
    <v>1987</v>
  </rv>
  <rv s="2">
    <v>272</v>
  </rv>
  <rv s="0">
    <v>https://www.bing.com/financeapi/forcetrigger?t=a1qvp2&amp;q=XNYS%3aDECK&amp;form=skydnc</v>
    <v>Learn more on Bing</v>
  </rv>
  <rv s="1">
    <v>0</v>
    <v>DECKERS OUTDOOR CORPORATION (XNYS:DECK)</v>
    <v>2</v>
    <v>3</v>
    <v>Finance</v>
    <v>5</v>
    <v>en-US</v>
    <v>a1qvp2</v>
    <v>268435456</v>
    <v>1</v>
    <v>Powered by Refinitiv</v>
    <v>699.66</v>
    <v>361.62</v>
    <v>0.96579999999999999</v>
    <v>0.6</v>
    <v>8.6400000000000008E-4</v>
    <v>-0.38</v>
    <v>-5.465E-4</v>
    <v>USD</v>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v>4200</v>
    <v>New York Stock Exchange</v>
    <v>XNYS</v>
    <v>XNYS</v>
    <v>250 Coromar Drive, GOLETA, CA, 93117 US</v>
    <v>699.66</v>
    <v>Textiles &amp; Apparel</v>
    <v>Stock</v>
    <v>45268.993123541404</v>
    <v>274</v>
    <v>682.29</v>
    <v>17883469267</v>
    <v>DECKERS OUTDOOR CORPORATION</v>
    <v>DECKERS OUTDOOR CORPORATION</v>
    <v>687.65</v>
    <v>29.961500000000001</v>
    <v>694.42</v>
    <v>695.02</v>
    <v>695</v>
    <v>25730870</v>
    <v>DECK</v>
    <v>DECKERS OUTDOOR CORPORATION (XNYS:DECK)</v>
    <v>279568</v>
    <v>342882</v>
    <v>1993</v>
  </rv>
  <rv s="2">
    <v>275</v>
  </rv>
  <rv s="0">
    <v>https://www.bing.com/financeapi/forcetrigger?t=bqrtfr&amp;q=XNAS%3aDKNG&amp;form=skydnc</v>
    <v>Learn more on Bing</v>
  </rv>
  <rv s="3">
    <v>6</v>
    <v>DRAFTKINGS INC. (XNAS:DKNG)</v>
    <v>2</v>
    <v>7</v>
    <v>Finance</v>
    <v>4</v>
    <v>en-US</v>
    <v>bqrtfr</v>
    <v>268435456</v>
    <v>1</v>
    <v>Powered by Refinitiv</v>
    <v>39.35</v>
    <v>10.6936</v>
    <v>1.9064000000000001</v>
    <v>0.49</v>
    <v>1.3838E-2</v>
    <v>0.01</v>
    <v>2.786E-4</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36.299799999999998</v>
    <v>Hotels &amp; Entertainment Services</v>
    <v>Stock</v>
    <v>45269.041345589845</v>
    <v>277</v>
    <v>34.85</v>
    <v>16738084210</v>
    <v>DRAFTKINGS INC.</v>
    <v>DRAFTKINGS INC.</v>
    <v>35.049999999999997</v>
    <v>35.409999999999997</v>
    <v>35.9</v>
    <v>35.909999999999997</v>
    <v>466241900</v>
    <v>DKNG</v>
    <v>DRAFTKINGS INC. (XNAS:DKNG)</v>
    <v>9739857</v>
    <v>15767955</v>
    <v>2021</v>
  </rv>
  <rv s="2">
    <v>278</v>
  </rv>
  <rv s="0">
    <v>https://www.bing.com/financeapi/forcetrigger?t=a1xth7&amp;q=XNAS%3aMNST&amp;form=skydnc</v>
    <v>Learn more on Bing</v>
  </rv>
  <rv s="1">
    <v>0</v>
    <v>MONSTER BEVERAGE CORPORATION (XNAS:MNST)</v>
    <v>2</v>
    <v>3</v>
    <v>Finance</v>
    <v>5</v>
    <v>en-US</v>
    <v>a1xth7</v>
    <v>268435456</v>
    <v>1</v>
    <v>Powered by Refinitiv</v>
    <v>60.465000000000003</v>
    <v>47.130099999999999</v>
    <v>0.76119999999999999</v>
    <v>-0.38</v>
    <v>-6.9979999999999999E-3</v>
    <v>-0.03</v>
    <v>-5.5639999999999997E-4</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54.344999999999999</v>
    <v>Beverages</v>
    <v>Stock</v>
    <v>45269.003730485936</v>
    <v>280</v>
    <v>53.7</v>
    <v>56100600000</v>
    <v>MONSTER BEVERAGE CORPORATION</v>
    <v>MONSTER BEVERAGE CORPORATION</v>
    <v>54.16</v>
    <v>40.6646</v>
    <v>54.3</v>
    <v>53.92</v>
    <v>53.89</v>
    <v>1040441000</v>
    <v>MNST</v>
    <v>MONSTER BEVERAGE CORPORATION (XNAS:MNST)</v>
    <v>4935825</v>
    <v>6156827</v>
    <v>2014</v>
  </rv>
  <rv s="2">
    <v>281</v>
  </rv>
  <rv s="0">
    <v>https://www.bing.com/financeapi/forcetrigger?t=a1yjxm&amp;q=XNYS%3aNKE&amp;form=skydnc</v>
    <v>Learn more on Bing</v>
  </rv>
  <rv s="1">
    <v>0</v>
    <v>NIKE, INC. (XNYS:NKE)</v>
    <v>2</v>
    <v>3</v>
    <v>Finance</v>
    <v>5</v>
    <v>en-US</v>
    <v>a1yjxm</v>
    <v>268435456</v>
    <v>1</v>
    <v>Powered by Refinitiv</v>
    <v>131.31</v>
    <v>88.66</v>
    <v>1.1311</v>
    <v>1.0900000000000001</v>
    <v>9.4940000000000007E-3</v>
    <v>0.34</v>
    <v>2.9329999999999998E-3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116.29</v>
    <v>Textiles &amp; Apparel</v>
    <v>Stock</v>
    <v>45269.038651967188</v>
    <v>283</v>
    <v>114.47</v>
    <v>176389369000</v>
    <v>NIKE, INC.</v>
    <v>NIKE, INC.</v>
    <v>114.5</v>
    <v>35.418700000000001</v>
    <v>114.81</v>
    <v>115.9</v>
    <v>116.25</v>
    <v>1521910000</v>
    <v>NKE</v>
    <v>NIKE, INC. (XNYS:NKE)</v>
    <v>6122150</v>
    <v>7431466</v>
    <v>1969</v>
  </rv>
  <rv s="2">
    <v>284</v>
  </rv>
  <rv s="0">
    <v>https://www.bing.com/financeapi/forcetrigger?t=a21pdm&amp;q=XNYS%3aRACE&amp;form=skydnc</v>
    <v>Learn more on Bing</v>
  </rv>
  <rv s="1">
    <v>0</v>
    <v>Ferrari NV (XNYS:RACE)</v>
    <v>2</v>
    <v>29</v>
    <v>Finance</v>
    <v>4</v>
    <v>en-US</v>
    <v>a21pdm</v>
    <v>268435456</v>
    <v>1</v>
    <v>Powered by Refinitiv</v>
    <v>369.91</v>
    <v>209.88</v>
    <v>0.57589999999999997</v>
    <v>3</v>
    <v>8.2469999999999991E-3</v>
    <v>0.47</v>
    <v>1.2820000000000002E-3</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368.25</v>
    <v>Automobiles &amp; Auto Parts</v>
    <v>Stock</v>
    <v>45268.980959305467</v>
    <v>286</v>
    <v>364.8</v>
    <v>65352220000</v>
    <v>Ferrari NV</v>
    <v>Ferrari NV</v>
    <v>364.84</v>
    <v>52.960500000000003</v>
    <v>363.75</v>
    <v>366.75</v>
    <v>367.22</v>
    <v>193923500</v>
    <v>RACE</v>
    <v>Ferrari NV (XNYS:RACE)</v>
    <v>387917</v>
    <v>316512</v>
    <v>2015</v>
  </rv>
  <rv s="2">
    <v>287</v>
  </rv>
  <rv s="0">
    <v>https://www.bing.com/financeapi/forcetrigger?t=ae9wk2&amp;q=XPAR%3aRMS&amp;form=skydnc</v>
    <v>Learn more on Bing</v>
  </rv>
  <rv s="5">
    <v>10</v>
    <v>Hermes International SCA (XPAR:RMS)</v>
    <v>2</v>
    <v>30</v>
    <v>Finance</v>
    <v>12</v>
    <v>en-US</v>
    <v>ae9wk2</v>
    <v>268435456</v>
    <v>1</v>
    <v>Powered by Refinitiv</v>
    <v>2050.5</v>
    <v>1432</v>
    <v>0.73209999999999997</v>
    <v>29</v>
    <v>1.4846E-2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1990.8</v>
    <v>Textiles &amp; Apparel</v>
    <v>Stock</v>
    <v>45268.708333333336</v>
    <v>289</v>
    <v>1952.4</v>
    <v>209280800000</v>
    <v>Hermes International SCA</v>
    <v>Hermes International SCA</v>
    <v>1953.2</v>
    <v>51.715400000000002</v>
    <v>1953.4</v>
    <v>1982.4</v>
    <v>105569400</v>
    <v>RMS</v>
    <v>Hermes International SCA (XPAR:RMS)</v>
    <v>56295</v>
    <v>48550</v>
    <v>1957</v>
  </rv>
  <rv s="2">
    <v>290</v>
  </rv>
  <rv s="0">
    <v>https://www.bing.com/financeapi/forcetrigger?t=a1pghw&amp;q=XNAS%3aCELH&amp;form=skydnc</v>
    <v>Learn more on Bing</v>
  </rv>
  <rv s="1">
    <v>0</v>
    <v>CELSIUS HOLDINGS, INC. (XNAS:CELH)</v>
    <v>2</v>
    <v>3</v>
    <v>Finance</v>
    <v>5</v>
    <v>en-US</v>
    <v>a1pghw</v>
    <v>268435456</v>
    <v>1</v>
    <v>Powered by Refinitiv</v>
    <v>68.9499</v>
    <v>26.75</v>
    <v>1.7248000000000001</v>
    <v>-0.06</v>
    <v>-1.1770000000000001E-3</v>
    <v>-0.09</v>
    <v>-1.768E-3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51.3</v>
    <v>Beverages</v>
    <v>Stock</v>
    <v>45269.04121913125</v>
    <v>292</v>
    <v>50.1</v>
    <v>11792257500</v>
    <v>CELSIUS HOLDINGS, INC.</v>
    <v>CELSIUS HOLDINGS, INC.</v>
    <v>50.68</v>
    <v>103.67749999999999</v>
    <v>50.96</v>
    <v>50.9</v>
    <v>50.81</v>
    <v>231675000</v>
    <v>CELH</v>
    <v>CELSIUS HOLDINGS, INC. (XNAS:CELH)</v>
    <v>3450652</v>
    <v>6761543</v>
    <v>2005</v>
  </rv>
  <rv s="2">
    <v>293</v>
  </rv>
  <rv s="0">
    <v>https://www.bing.com/financeapi/forcetrigger?t=a1pxbh&amp;q=XNYS%3aCMG&amp;form=skydnc</v>
    <v>Learn more on Bing</v>
  </rv>
  <rv s="1">
    <v>0</v>
    <v>CHIPOTLE MEXICAN GRILL, INC. (XNYS:CMG)</v>
    <v>2</v>
    <v>3</v>
    <v>Finance</v>
    <v>5</v>
    <v>en-US</v>
    <v>a1pxbh</v>
    <v>268435456</v>
    <v>1</v>
    <v>Powered by Refinitiv</v>
    <v>2248.39</v>
    <v>1344.05</v>
    <v>1.3387</v>
    <v>16.760000000000002</v>
    <v>7.528E-3</v>
    <v>0</v>
    <v>0</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2244.71</v>
    <v>Hotels &amp; Entertainment Services</v>
    <v>Stock</v>
    <v>45268.968087187503</v>
    <v>295</v>
    <v>2221.4499999999998</v>
    <v>61558646826</v>
    <v>CHIPOTLE MEXICAN GRILL, INC.</v>
    <v>CHIPOTLE MEXICAN GRILL, INC.</v>
    <v>2224.17</v>
    <v>52.820399999999999</v>
    <v>2226.25</v>
    <v>2243.0100000000002</v>
    <v>2242.9499999999998</v>
    <v>27444660</v>
    <v>CMG</v>
    <v>CHIPOTLE MEXICAN GRILL, INC. (XNYS:CMG)</v>
    <v>163445</v>
    <v>196201</v>
    <v>1998</v>
  </rv>
  <rv s="2">
    <v>296</v>
  </rv>
  <rv s="0">
    <v>https://www.bing.com/financeapi/forcetrigger?t=a1x6m7&amp;q=XNAS%3aLULU&amp;form=skydnc</v>
    <v>Learn more on Bing</v>
  </rv>
  <rv s="1">
    <v>0</v>
    <v>LULULEMON ATHLETICA INC. (XNAS:LULU)</v>
    <v>2</v>
    <v>3</v>
    <v>Finance</v>
    <v>4</v>
    <v>en-US</v>
    <v>a1x6m7</v>
    <v>268435456</v>
    <v>1</v>
    <v>Powered by Refinitiv</v>
    <v>493.8</v>
    <v>286.57499999999999</v>
    <v>1.3613</v>
    <v>24.97</v>
    <v>5.3737000000000007E-2</v>
    <v>1.07</v>
    <v>2.1849999999999999E-3</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493.8</v>
    <v>Textiles &amp; Apparel</v>
    <v>Stock</v>
    <v>45269.041395763285</v>
    <v>298</v>
    <v>448.81</v>
    <v>58799920000</v>
    <v>LULULEMON ATHLETICA INC.</v>
    <v>LULULEMON ATHLETICA INC.</v>
    <v>455.88</v>
    <v>59.124600000000001</v>
    <v>464.67</v>
    <v>489.64</v>
    <v>490.71</v>
    <v>126541200</v>
    <v>LULU</v>
    <v>LULULEMON ATHLETICA INC. (XNAS:LULU)</v>
    <v>7144393</v>
    <v>1409696</v>
    <v>2005</v>
  </rv>
  <rv s="2">
    <v>299</v>
  </rv>
  <rv s="0">
    <v>https://www.bing.com/financeapi/forcetrigger?t=a1runm&amp;q=XNYS%3aELF&amp;form=skydnc</v>
    <v>Learn more on Bing</v>
  </rv>
  <rv s="1">
    <v>0</v>
    <v>E.L.F. BEAUTY, INC. (XNYS:ELF)</v>
    <v>2</v>
    <v>3</v>
    <v>Finance</v>
    <v>5</v>
    <v>en-US</v>
    <v>a1runm</v>
    <v>268435456</v>
    <v>1</v>
    <v>Powered by Refinitiv</v>
    <v>139.85</v>
    <v>48.1</v>
    <v>1.4338</v>
    <v>0.33</v>
    <v>2.5999999999999999E-3</v>
    <v>0.17</v>
    <v>1.3359999999999999E-3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128.34</v>
    <v>Specialty Retailers</v>
    <v>Stock</v>
    <v>45269.039478587503</v>
    <v>301</v>
    <v>124.28</v>
    <v>7022996760</v>
    <v>E.L.F. BEAUTY, INC.</v>
    <v>E.L.F. BEAUTY, INC.</v>
    <v>127.32</v>
    <v>59.442999999999998</v>
    <v>126.9</v>
    <v>127.23</v>
    <v>127.44</v>
    <v>55199220</v>
    <v>ELF</v>
    <v>E.L.F. BEAUTY, INC. (XNYS:ELF)</v>
    <v>775998</v>
    <v>1642804</v>
    <v>2013</v>
  </rv>
  <rv s="2">
    <v>302</v>
  </rv>
  <rv s="0">
    <v>https://www.bing.com/financeapi/forcetrigger?t=c38ljc&amp;q=XNYS%3aBROS&amp;form=skydnc</v>
    <v>Learn more on Bing</v>
  </rv>
  <rv s="1">
    <v>0</v>
    <v>Dutch Bros Inc (XNYS:BROS)</v>
    <v>2</v>
    <v>3</v>
    <v>Finance</v>
    <v>4</v>
    <v>en-US</v>
    <v>c38ljc</v>
    <v>268435456</v>
    <v>1</v>
    <v>Powered by Refinitiv</v>
    <v>41.439900000000002</v>
    <v>22.664999999999999</v>
    <v>2.1749999999999998</v>
    <v>0.11</v>
    <v>3.993E-3</v>
    <v>-0.01</v>
    <v>-3.615E-4</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27.83</v>
    <v>Hotels &amp; Entertainment Services</v>
    <v>Stock</v>
    <v>45269.030346620311</v>
    <v>304</v>
    <v>27.14</v>
    <v>4899011964</v>
    <v>Dutch Bros Inc</v>
    <v>Dutch Bros Inc</v>
    <v>27.5</v>
    <v>710.2346</v>
    <v>27.55</v>
    <v>27.66</v>
    <v>27.65</v>
    <v>177115400</v>
    <v>BROS</v>
    <v>Dutch Bros Inc (XNYS:BROS)</v>
    <v>781038</v>
    <v>1513178</v>
    <v>2021</v>
  </rv>
  <rv s="2">
    <v>305</v>
  </rv>
  <rv s="0">
    <v>https://www.bing.com/financeapi/forcetrigger?t=a1tj77&amp;q=XNAS%3aFWONA&amp;form=skydnc</v>
    <v>Learn more on Bing</v>
  </rv>
  <rv s="1">
    <v>0</v>
    <v>LIBERTY MEDIA CORPORATION (XNAS:FWONA)</v>
    <v>2</v>
    <v>3</v>
    <v>Finance</v>
    <v>4</v>
    <v>en-US</v>
    <v>a1tj77</v>
    <v>268435456</v>
    <v>1</v>
    <v>Powered by Refinitiv</v>
    <v>69.48</v>
    <v>49.292099999999998</v>
    <v>1.1105</v>
    <v>0.97</v>
    <v>1.7260000000000001E-2</v>
    <v>0</v>
    <v>0</v>
    <v>USD</v>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v>7200</v>
    <v>Nasdaq Stock Market</v>
    <v>XNAS</v>
    <v>XNAS</v>
    <v>12300 Liberty Blvd, ENGLEWOOD, CO, 80112 US</v>
    <v>57.52</v>
    <v>Media &amp; Publishing</v>
    <v>Stock</v>
    <v>45268.888896157034</v>
    <v>307</v>
    <v>55.8</v>
    <v>26050190000</v>
    <v>LIBERTY MEDIA CORPORATION</v>
    <v>LIBERTY MEDIA CORPORATION</v>
    <v>55.8</v>
    <v>29.567399999999999</v>
    <v>56.2</v>
    <v>57.17</v>
    <v>57.17</v>
    <v>652827800</v>
    <v>FWONA</v>
    <v>LIBERTY MEDIA CORPORATION (XNAS:FWONA)</v>
    <v>61891</v>
    <v>132195</v>
    <v>2012</v>
  </rv>
  <rv s="2">
    <v>308</v>
  </rv>
  <rv s="0">
    <v>https://www.bing.com/financeapi/forcetrigger?t=a25w8m&amp;q=XNAS%3aWING&amp;form=skydnc</v>
    <v>Learn more on Bing</v>
  </rv>
  <rv s="1">
    <v>0</v>
    <v>WINGSTOP INC. (XNAS:WING)</v>
    <v>2</v>
    <v>3</v>
    <v>Finance</v>
    <v>4</v>
    <v>en-US</v>
    <v>a25w8m</v>
    <v>268435456</v>
    <v>1</v>
    <v>Powered by Refinitiv</v>
    <v>250.7</v>
    <v>129.46</v>
    <v>1.6034999999999999</v>
    <v>1.42</v>
    <v>5.7780000000000001E-3</v>
    <v>0.82</v>
    <v>3.3170000000000001E-3</v>
    <v>USD</v>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v>1031</v>
    <v>Nasdaq Stock Market</v>
    <v>XNAS</v>
    <v>XNAS</v>
    <v>15505 WRIGHT BROTHERS DRIVE, ADDISON, TX, 75001 US</v>
    <v>248.38499999999999</v>
    <v>Hotels &amp; Entertainment Services</v>
    <v>Stock</v>
    <v>45268.949944976564</v>
    <v>310</v>
    <v>244.89</v>
    <v>7270779925</v>
    <v>WINGSTOP INC.</v>
    <v>WINGSTOP INC.</v>
    <v>244.89</v>
    <v>106.7923</v>
    <v>245.76</v>
    <v>247.18</v>
    <v>248</v>
    <v>29414920</v>
    <v>WING</v>
    <v>WINGSTOP INC. (XNAS:WING)</v>
    <v>288187</v>
    <v>456291</v>
    <v>2015</v>
  </rv>
  <rv s="2">
    <v>311</v>
  </rv>
  <rv s="0">
    <v>https://www.bing.com/financeapi/forcetrigger?t=a21icw&amp;q=XNAS%3aPYPL&amp;form=skydnc</v>
    <v>Learn more on Bing</v>
  </rv>
  <rv s="1">
    <v>0</v>
    <v>PAYPAL HOLDINGS, INC. (XNAS:PYPL)</v>
    <v>2</v>
    <v>3</v>
    <v>Finance</v>
    <v>5</v>
    <v>en-US</v>
    <v>a21icw</v>
    <v>268435456</v>
    <v>1</v>
    <v>Powered by Refinitiv</v>
    <v>88.625</v>
    <v>50.25</v>
    <v>1.4497</v>
    <v>0.46</v>
    <v>7.8659999999999997E-3</v>
    <v>-0.02</v>
    <v>-3.3930000000000001E-4</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59.74</v>
    <v>Professional &amp; Commercial Services</v>
    <v>Stock</v>
    <v>45268.917895207815</v>
    <v>313</v>
    <v>57.4</v>
    <v>63545590000</v>
    <v>PAYPAL HOLDINGS, INC.</v>
    <v>PAYPAL HOLDINGS, INC.</v>
    <v>58.26</v>
    <v>17.407399999999999</v>
    <v>58.48</v>
    <v>58.94</v>
    <v>58.92</v>
    <v>1078140000</v>
    <v>PYPL</v>
    <v>PAYPAL HOLDINGS, INC. (XNAS:PYPL)</v>
    <v>15467509</v>
    <v>16540279</v>
    <v>2015</v>
  </rv>
  <rv s="2">
    <v>314</v>
  </rv>
  <rv s="0">
    <v>https://www.bing.com/financeapi/forcetrigger?t=a1xohw&amp;q=XNYS%3aMKL&amp;form=skydnc</v>
    <v>Learn more on Bing</v>
  </rv>
  <rv s="1">
    <v>0</v>
    <v>Markel Group Inc. (XNYS:MKL)</v>
    <v>2</v>
    <v>3</v>
    <v>Finance</v>
    <v>4</v>
    <v>en-US</v>
    <v>a1xohw</v>
    <v>268435456</v>
    <v>1</v>
    <v>Powered by Refinitiv</v>
    <v>1560</v>
    <v>1186.5603000000001</v>
    <v>0.69340000000000002</v>
    <v>7.82</v>
    <v>5.7239999999999999E-3</v>
    <v>4</v>
    <v>2.9110000000000004E-3</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1374.06</v>
    <v>Insurance</v>
    <v>Stock</v>
    <v>45269.017473020314</v>
    <v>316</v>
    <v>1353.5</v>
    <v>18162270000</v>
    <v>Markel Group Inc.</v>
    <v>Markel Group Inc.</v>
    <v>1368.13</v>
    <v>9.7790999999999997</v>
    <v>1366.18</v>
    <v>1374</v>
    <v>1378</v>
    <v>13218530</v>
    <v>MKL</v>
    <v>Markel Group Inc. (XNYS:MKL)</v>
    <v>56343</v>
    <v>90164</v>
    <v>1999</v>
  </rv>
  <rv s="2">
    <v>317</v>
  </rv>
  <rv s="0">
    <v>https://www.bing.com/financeapi/forcetrigger?t=a2re2w&amp;q=OTCM%3aOTCM&amp;form=skydnc</v>
    <v>Learn more on Bing</v>
  </rv>
  <rv s="1">
    <v>0</v>
    <v>OTC MARKETS GROUP INC. (OTCM:OTCM)</v>
    <v>2</v>
    <v>3</v>
    <v>Finance</v>
    <v>27</v>
    <v>en-US</v>
    <v>a2re2w</v>
    <v>268435456</v>
    <v>1</v>
    <v>Powered by Refinitiv</v>
    <v>64.989999999999995</v>
    <v>49.500100000000003</v>
    <v>0.68789999999999996</v>
    <v>-0.3</v>
    <v>-5.3049999999999998E-3</v>
    <v>-0.21</v>
    <v>-3.7330000000000002E-3</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57</v>
    <v>Investment Banking &amp; Investment Services</v>
    <v>Stock</v>
    <v>45269.048611111109</v>
    <v>319</v>
    <v>55.32</v>
    <v>670893750</v>
    <v>OTC MARKETS GROUP INC.</v>
    <v>OTC MARKETS GROUP INC.</v>
    <v>56.98</v>
    <v>22.766100000000002</v>
    <v>56.55</v>
    <v>56.25</v>
    <v>56.04</v>
    <v>11927000</v>
    <v>OTCM</v>
    <v>OTC MARKETS GROUP INC. (OTCM:OTCM)</v>
    <v>7936</v>
    <v>3190</v>
    <v>1997</v>
  </rv>
  <rv s="2">
    <v>320</v>
  </rv>
  <rv s="0">
    <v>https://www.bing.com/financeapi/forcetrigger?t=a1pap2&amp;q=BATS%3aCBOE&amp;form=skydnc</v>
    <v>Learn more on Bing</v>
  </rv>
  <rv s="1">
    <v>0</v>
    <v>Cboe Global Markets, Inc. (BATS:CBOE)</v>
    <v>2</v>
    <v>3</v>
    <v>Finance</v>
    <v>31</v>
    <v>en-US</v>
    <v>a1pap2</v>
    <v>268435456</v>
    <v>1</v>
    <v>Powered by Refinitiv</v>
    <v>183.74</v>
    <v>116.11</v>
    <v>0.57230000000000003</v>
    <v>1.46</v>
    <v>8.2360000000000003E-3</v>
    <v>0.45</v>
    <v>2.5180000000000003E-3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179.08</v>
    <v>Investment Banking &amp; Investment Services</v>
    <v>Stock</v>
    <v>45268.960013992968</v>
    <v>322</v>
    <v>176.01</v>
    <v>18864968320</v>
    <v>Cboe Global Markets, Inc.</v>
    <v>Cboe Global Markets, Inc.</v>
    <v>176.79</v>
    <v>62.533999999999999</v>
    <v>177.26</v>
    <v>178.72</v>
    <v>179.17</v>
    <v>105556000</v>
    <v>CBOE</v>
    <v>Cboe Global Markets, Inc. (BATS:CBOE)</v>
    <v>806066</v>
    <v>949312</v>
    <v>2006</v>
  </rv>
  <rv s="2">
    <v>323</v>
  </rv>
  <rv s="12">
    <v>32</v>
    <v>Lifco AB (publ) (OTCM:LFCBY)</v>
    <v>25</v>
    <v>33</v>
    <v>Finance</v>
    <v>34</v>
    <v>en-US</v>
    <v>c94qk2</v>
    <v>268435456</v>
    <v>1</v>
    <v>Powered by Refinitiv</v>
    <v>11.32</v>
    <v>8.08</v>
    <v>1.5290999999999999</v>
    <v>0.26</v>
    <v>2.3508000000000001E-2</v>
    <v>USD</v>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v>6806</v>
    <v>OTC Markets</v>
    <v>OTCM</v>
    <v>OTCM</v>
    <v>Verkmastaregatan 1, ENKOPING, UPPSALA, 745 85 SE</v>
    <v>11.32</v>
    <v>Holding Companies</v>
    <v>Stock</v>
    <v>45266.048611111109</v>
    <v>11.32</v>
    <v>97100930000</v>
    <v>Lifco AB (publ)</v>
    <v>Lifco AB (publ)</v>
    <v>11.32</v>
    <v>11.06</v>
    <v>11.32</v>
    <v>11.465999999999999</v>
    <v>423836500</v>
    <v>LFCBY</v>
    <v>Lifco AB (publ) (OTCM:LFCBY)</v>
    <v>2</v>
    <v>250380</v>
    <v>1993</v>
  </rv>
  <rv s="2">
    <v>325</v>
  </rv>
  <rv s="0">
    <v>https://www.bing.com/financeapi/forcetrigger?t=a1om4c&amp;q=XNYS%3aBLK&amp;form=skydnc</v>
    <v>Learn more on Bing</v>
  </rv>
  <rv s="1">
    <v>0</v>
    <v>BLACKROCK, INC. (XNYS:BLK)</v>
    <v>2</v>
    <v>3</v>
    <v>Finance</v>
    <v>4</v>
    <v>en-US</v>
    <v>a1om4c</v>
    <v>268435456</v>
    <v>1</v>
    <v>Powered by Refinitiv</v>
    <v>781.77</v>
    <v>596.17999999999995</v>
    <v>1.3694999999999999</v>
    <v>-0.71</v>
    <v>-9.525E-4</v>
    <v>1.27</v>
    <v>1.7050000000000001E-3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50 Hudson Yards, NEW YORK, NY, 10001 US</v>
    <v>747.79</v>
    <v>Investment Banking &amp; Investment Services</v>
    <v>Stock</v>
    <v>45269.038794895314</v>
    <v>327</v>
    <v>742.22320000000002</v>
    <v>110787900000</v>
    <v>BLACKROCK, INC.</v>
    <v>BLACKROCK, INC.</v>
    <v>743.15</v>
    <v>20.907499999999999</v>
    <v>745.44</v>
    <v>744.73</v>
    <v>746</v>
    <v>148762500</v>
    <v>BLK</v>
    <v>BLACKROCK, INC. (XNYS:BLK)</v>
    <v>456111</v>
    <v>674941</v>
    <v>2006</v>
  </rv>
  <rv s="2">
    <v>328</v>
  </rv>
  <rv s="0">
    <v>https://www.bing.com/financeapi/forcetrigger?t=a256cw&amp;q=XNYS%3aV&amp;form=skydnc</v>
    <v>Learn more on Bing</v>
  </rv>
  <rv s="1">
    <v>0</v>
    <v>VISA INC. (XNYS:V)</v>
    <v>2</v>
    <v>3</v>
    <v>Finance</v>
    <v>5</v>
    <v>en-US</v>
    <v>a256cw</v>
    <v>268435456</v>
    <v>1</v>
    <v>Powered by Refinitiv</v>
    <v>257.38499999999999</v>
    <v>202.13</v>
    <v>0.95699999999999996</v>
    <v>-0.13</v>
    <v>-5.0819999999999999E-4</v>
    <v>-0.53</v>
    <v>-2.0720000000000001E-3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256.04000000000002</v>
    <v>Software &amp; IT Services</v>
    <v>Stock</v>
    <v>45269.040975207812</v>
    <v>330</v>
    <v>253.87</v>
    <v>513488164050</v>
    <v>VISA INC.</v>
    <v>VISA INC.</v>
    <v>255</v>
    <v>30.896100000000001</v>
    <v>255.82</v>
    <v>255.69</v>
    <v>255.21</v>
    <v>2008245000</v>
    <v>V</v>
    <v>VISA INC. (XNYS:V)</v>
    <v>3732515</v>
    <v>5886203</v>
    <v>2007</v>
  </rv>
  <rv s="2">
    <v>331</v>
  </rv>
  <rv s="0">
    <v>https://www.bing.com/financeapi/forcetrigger?t=b1ao52&amp;q=XAMS%3aADYEN&amp;form=skydnc</v>
    <v>Learn more on Bing</v>
  </rv>
  <rv s="5">
    <v>10</v>
    <v>Adyen NV (XAMS:ADYEN)</v>
    <v>2</v>
    <v>30</v>
    <v>Finance</v>
    <v>12</v>
    <v>en-US</v>
    <v>b1ao52</v>
    <v>268435456</v>
    <v>1</v>
    <v>Powered by Refinitiv</v>
    <v>1699.2</v>
    <v>602.79999999999995</v>
    <v>1.8802000000000001</v>
    <v>31.4</v>
    <v>2.7176999999999996E-2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1204.5999999999999</v>
    <v>Financial Technology (Fintech) &amp; Infrastructure</v>
    <v>Stock</v>
    <v>45268.708333333336</v>
    <v>333</v>
    <v>1176.5999999999999</v>
    <v>35840520000</v>
    <v>Adyen NV</v>
    <v>Adyen NV</v>
    <v>1183</v>
    <v>63.476199999999999</v>
    <v>1155.4000000000001</v>
    <v>1186.8</v>
    <v>31020010</v>
    <v>ADYEN</v>
    <v>Adyen NV (XAMS:ADYEN)</v>
    <v>127204</v>
    <v>78890</v>
    <v>2006</v>
  </rv>
  <rv s="2">
    <v>334</v>
  </rv>
  <rv s="0">
    <v>https://www.bing.com/financeapi/forcetrigger?t=a1vmtc&amp;q=XNAS%3aINTU&amp;form=skydnc</v>
    <v>Learn more on Bing</v>
  </rv>
  <rv s="1">
    <v>0</v>
    <v>INTUIT INC. (XNAS:INTU)</v>
    <v>2</v>
    <v>3</v>
    <v>Finance</v>
    <v>5</v>
    <v>en-US</v>
    <v>a1vmtc</v>
    <v>268435456</v>
    <v>1</v>
    <v>Powered by Refinitiv</v>
    <v>599</v>
    <v>370.62</v>
    <v>1.2229000000000001</v>
    <v>2.41</v>
    <v>4.2170000000000003E-3</v>
    <v>1.72</v>
    <v>2.9970000000000001E-3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574.62990000000002</v>
    <v>Financial Technology (Fintech) &amp; Infrastructure</v>
    <v>Stock</v>
    <v>45268.998021272659</v>
    <v>336</v>
    <v>564.39</v>
    <v>160655270400</v>
    <v>INTUIT INC.</v>
    <v>INTUIT INC.</v>
    <v>566.16</v>
    <v>62.551000000000002</v>
    <v>571.49</v>
    <v>573.9</v>
    <v>575.62</v>
    <v>279936000</v>
    <v>INTU</v>
    <v>INTUIT INC. (XNAS:INTU)</v>
    <v>1195183</v>
    <v>1399524</v>
    <v>1993</v>
  </rv>
  <rv s="2">
    <v>337</v>
  </rv>
  <rv s="0">
    <v>https://www.bing.com/financeapi/forcetrigger?t=a23d9c&amp;q=XNYS%3aSPGI&amp;form=skydnc</v>
    <v>Learn more on Bing</v>
  </rv>
  <rv s="1">
    <v>0</v>
    <v>S&amp;P Global Inc. (XNYS:SPGI)</v>
    <v>2</v>
    <v>3</v>
    <v>Finance</v>
    <v>5</v>
    <v>en-US</v>
    <v>a23d9c</v>
    <v>268435456</v>
    <v>1</v>
    <v>Powered by Refinitiv</v>
    <v>428.65</v>
    <v>321.14499999999998</v>
    <v>1.1914</v>
    <v>-1.94</v>
    <v>-4.6480000000000002E-3</v>
    <v>-67.12</v>
    <v>-0.16158700000000001</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418.85</v>
    <v>Professional &amp; Commercial Services</v>
    <v>Stock</v>
    <v>45268.941480728907</v>
    <v>339</v>
    <v>413.17</v>
    <v>131592400000</v>
    <v>S&amp;P Global Inc.</v>
    <v>S&amp;P Global Inc.</v>
    <v>415.64</v>
    <v>54.037199999999999</v>
    <v>417.38</v>
    <v>415.44</v>
    <v>348.26</v>
    <v>316800000</v>
    <v>SPGI</v>
    <v>S&amp;P Global Inc. (XNYS:SPGI)</v>
    <v>1651506</v>
    <v>1356869</v>
    <v>1925</v>
  </rv>
  <rv s="2">
    <v>340</v>
  </rv>
  <rv s="0">
    <v>https://www.bing.com/financeapi/forcetrigger?t=a1xear&amp;q=XNYS%3aMCO&amp;form=skydnc</v>
    <v>Learn more on Bing</v>
  </rv>
  <rv s="1">
    <v>0</v>
    <v>MOODY'S CORPORATION (XNYS:MCO)</v>
    <v>2</v>
    <v>3</v>
    <v>Finance</v>
    <v>5</v>
    <v>en-US</v>
    <v>a1xear</v>
    <v>268435456</v>
    <v>1</v>
    <v>Powered by Refinitiv</v>
    <v>378.32</v>
    <v>272.69749999999999</v>
    <v>1.3076000000000001</v>
    <v>1.98</v>
    <v>5.3140000000000001E-3</v>
    <v>1.1599999999999999</v>
    <v>3.0969999999999999E-3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378.32</v>
    <v>Professional &amp; Commercial Services</v>
    <v>Stock</v>
    <v>45269.040002626563</v>
    <v>342</v>
    <v>369.99</v>
    <v>68553630000</v>
    <v>MOODY'S CORPORATION</v>
    <v>MOODY'S CORPORATION</v>
    <v>371.99</v>
    <v>43.941000000000003</v>
    <v>372.63</v>
    <v>374.61</v>
    <v>375.77</v>
    <v>183000000</v>
    <v>MCO</v>
    <v>MOODY'S CORPORATION (XNYS:MCO)</v>
    <v>1282223</v>
    <v>930555</v>
    <v>2000</v>
  </rv>
  <rv s="2">
    <v>343</v>
  </rv>
  <rv s="0">
    <v>https://www.bing.com/financeapi/forcetrigger?t=a21uim&amp;q=XNAS%3aREGN&amp;form=skydnc</v>
    <v>Learn more on Bing</v>
  </rv>
  <rv s="1">
    <v>0</v>
    <v>REGENERON PHARMACEUTICALS, INC. (XNAS:REGN)</v>
    <v>2</v>
    <v>3</v>
    <v>Finance</v>
    <v>4</v>
    <v>en-US</v>
    <v>a21uim</v>
    <v>268435456</v>
    <v>1</v>
    <v>Powered by Refinitiv</v>
    <v>853.97</v>
    <v>668</v>
    <v>0.14699999999999999</v>
    <v>-9.0399999999999991</v>
    <v>-1.0645999999999999E-2</v>
    <v>1.76</v>
    <v>2.0950000000000001E-3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848.02</v>
    <v>Biotechnology &amp; Medical Research</v>
    <v>Stock</v>
    <v>45269.037892441404</v>
    <v>345</v>
    <v>839.55</v>
    <v>91530732580</v>
    <v>REGENERON PHARMACEUTICALS, INC.</v>
    <v>REGENERON PHARMACEUTICALS, INC.</v>
    <v>844.33</v>
    <v>24.227</v>
    <v>849.18</v>
    <v>840.14</v>
    <v>841.9</v>
    <v>108947000</v>
    <v>REGN</v>
    <v>REGENERON PHARMACEUTICALS, INC. (XNAS:REGN)</v>
    <v>388118</v>
    <v>528038</v>
    <v>1988</v>
  </rv>
  <rv s="2">
    <v>346</v>
  </rv>
  <rv s="0">
    <v>https://www.bing.com/financeapi/forcetrigger?t=a25k5r&amp;q=XNAS%3aVRTX&amp;form=skydnc</v>
    <v>Learn more on Bing</v>
  </rv>
  <rv s="1">
    <v>0</v>
    <v>VERTEX PHARMACEUTICALS INCORPORATED (XNAS:VRTX)</v>
    <v>2</v>
    <v>3</v>
    <v>Finance</v>
    <v>4</v>
    <v>en-US</v>
    <v>a25k5r</v>
    <v>268435456</v>
    <v>1</v>
    <v>Powered by Refinitiv</v>
    <v>387.42</v>
    <v>282.20999999999998</v>
    <v>0.38340000000000002</v>
    <v>-3.8</v>
    <v>-1.0736000000000001E-2</v>
    <v>0.55000000000000004</v>
    <v>1.5709999999999999E-3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354.35</v>
    <v>Biotechnology &amp; Medical Research</v>
    <v>Stock</v>
    <v>45269.041230798437</v>
    <v>348</v>
    <v>348.46</v>
    <v>90227772480</v>
    <v>VERTEX PHARMACEUTICALS INCORPORATED</v>
    <v>VERTEX PHARMACEUTICALS INCORPORATED</v>
    <v>354</v>
    <v>26.5654</v>
    <v>353.95</v>
    <v>350.15</v>
    <v>350.7</v>
    <v>257683200</v>
    <v>VRTX</v>
    <v>VERTEX PHARMACEUTICALS INCORPORATED (XNAS:VRTX)</v>
    <v>1394568</v>
    <v>1474477</v>
    <v>1989</v>
  </rv>
  <rv s="2">
    <v>349</v>
  </rv>
  <rv s="0">
    <v>https://www.bing.com/financeapi/forcetrigger?t=a259jc&amp;q=XNYS%3aVEEV&amp;form=skydnc</v>
    <v>Learn more on Bing</v>
  </rv>
  <rv s="1">
    <v>0</v>
    <v>VEEVA SYSTEMS INC. (XNYS:VEEV)</v>
    <v>2</v>
    <v>3</v>
    <v>Finance</v>
    <v>5</v>
    <v>en-US</v>
    <v>a259jc</v>
    <v>268435456</v>
    <v>1</v>
    <v>Powered by Refinitiv</v>
    <v>225.48500000000001</v>
    <v>157</v>
    <v>0.78549999999999998</v>
    <v>-0.255</v>
    <v>-1.474E-3</v>
    <v>-0.03</v>
    <v>-1.7369999999999999E-4</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175.405</v>
    <v>Healthcare Equipment &amp; Supplies</v>
    <v>Stock</v>
    <v>45268.990227661721</v>
    <v>351</v>
    <v>171.56</v>
    <v>27746810000</v>
    <v>VEEVA SYSTEMS INC.</v>
    <v>VEEVA SYSTEMS INC.</v>
    <v>174.85</v>
    <v>49.842100000000002</v>
    <v>172.95</v>
    <v>172.69499999999999</v>
    <v>172.68</v>
    <v>160655500</v>
    <v>VEEV</v>
    <v>VEEVA SYSTEMS INC. (XNYS:VEEV)</v>
    <v>1388568</v>
    <v>1471395</v>
    <v>2007</v>
  </rv>
  <rv s="2">
    <v>352</v>
  </rv>
  <rv s="0">
    <v>https://www.bing.com/financeapi/forcetrigger?t=a1wyu2&amp;q=XNYS%3aLLY&amp;form=skydnc</v>
    <v>Learn more on Bing</v>
  </rv>
  <rv s="1">
    <v>0</v>
    <v>ELI LILLY AND COMPANY (XNYS:LLY)</v>
    <v>2</v>
    <v>3</v>
    <v>Finance</v>
    <v>5</v>
    <v>en-US</v>
    <v>a1wyu2</v>
    <v>268435456</v>
    <v>1</v>
    <v>Powered by Refinitiv</v>
    <v>629.97</v>
    <v>309.2</v>
    <v>0.31819999999999998</v>
    <v>9.76</v>
    <v>1.6591000000000002E-2</v>
    <v>0.55000000000000004</v>
    <v>9.1969999999999997E-4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598.29999999999995</v>
    <v>Pharmaceuticals</v>
    <v>Stock</v>
    <v>45269.04151320547</v>
    <v>354</v>
    <v>584.77</v>
    <v>567714244619</v>
    <v>ELI LILLY AND COMPANY</v>
    <v>ELI LILLY AND COMPANY</v>
    <v>589</v>
    <v>106.4234</v>
    <v>588.27</v>
    <v>598.03</v>
    <v>598.6</v>
    <v>949307300</v>
    <v>LLY</v>
    <v>ELI LILLY AND COMPANY (XNYS:LLY)</v>
    <v>2446790</v>
    <v>3409580</v>
    <v>1901</v>
  </rv>
  <rv s="2">
    <v>355</v>
  </rv>
  <rv s="0">
    <v>https://www.bing.com/financeapi/forcetrigger?t=a24xlh&amp;q=XNYS%3aUNH&amp;form=skydnc</v>
    <v>Learn more on Bing</v>
  </rv>
  <rv s="1">
    <v>0</v>
    <v>UNITEDHEALTH GROUP INCORPORATED (XNYS:UNH)</v>
    <v>2</v>
    <v>3</v>
    <v>Finance</v>
    <v>5</v>
    <v>en-US</v>
    <v>a24xlh</v>
    <v>268435456</v>
    <v>1</v>
    <v>Powered by Refinitiv</v>
    <v>554.70000000000005</v>
    <v>445.68</v>
    <v>0.58040000000000003</v>
    <v>1.66</v>
    <v>3.0280000000000003E-3</v>
    <v>0.23</v>
    <v>4.1840000000000003E-4</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551.73</v>
    <v>Healthcare Providers &amp; Services</v>
    <v>Stock</v>
    <v>45269.040363182816</v>
    <v>357</v>
    <v>544.54</v>
    <v>508496200000</v>
    <v>UNITEDHEALTH GROUP INCORPORATED</v>
    <v>UNITEDHEALTH GROUP INCORPORATED</v>
    <v>550.22</v>
    <v>23.795000000000002</v>
    <v>548.27</v>
    <v>549.92999999999995</v>
    <v>550</v>
    <v>924925300</v>
    <v>UNH</v>
    <v>UNITEDHEALTH GROUP INCORPORATED (XNYS:UNH)</v>
    <v>2039910</v>
    <v>2668095</v>
    <v>2015</v>
  </rv>
  <rv s="2">
    <v>358</v>
  </rv>
  <rv s="0">
    <v>https://www.bing.com/financeapi/forcetrigger?t=a1r1r7&amp;q=XNYS%3aDHR&amp;form=skydnc</v>
    <v>Learn more on Bing</v>
  </rv>
  <rv s="1">
    <v>0</v>
    <v>DANAHER CORPORATION (XNYS:DHR)</v>
    <v>2</v>
    <v>3</v>
    <v>Finance</v>
    <v>5</v>
    <v>en-US</v>
    <v>a1r1r7</v>
    <v>268435456</v>
    <v>1</v>
    <v>Powered by Refinitiv</v>
    <v>249.5498</v>
    <v>182.09</v>
    <v>0.85370000000000001</v>
    <v>-1.4</v>
    <v>-6.3949999999999996E-3</v>
    <v>0.21</v>
    <v>9.6560000000000005E-4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220</v>
    <v>Healthcare Equipment &amp; Supplies</v>
    <v>Stock</v>
    <v>45269.036170659376</v>
    <v>360</v>
    <v>215.68</v>
    <v>160731422792</v>
    <v>DANAHER CORPORATION</v>
    <v>DANAHER CORPORATION</v>
    <v>219</v>
    <v>27.586400000000001</v>
    <v>218.92</v>
    <v>217.52</v>
    <v>217.7</v>
    <v>738927100</v>
    <v>DHR</v>
    <v>DANAHER CORPORATION (XNYS:DHR)</v>
    <v>2527540</v>
    <v>2616461</v>
    <v>1986</v>
  </rv>
  <rv s="2">
    <v>361</v>
  </rv>
  <rv s="0">
    <v>https://www.bing.com/financeapi/forcetrigger?t=a1xgw7&amp;q=XNAS%3aMEDP&amp;form=skydnc</v>
    <v>Learn more on Bing</v>
  </rv>
  <rv s="1">
    <v>0</v>
    <v>MEDPACE HOLDINGS, INC. (XNAS:MEDP)</v>
    <v>2</v>
    <v>3</v>
    <v>Finance</v>
    <v>4</v>
    <v>en-US</v>
    <v>a1xgw7</v>
    <v>268435456</v>
    <v>1</v>
    <v>Powered by Refinitiv</v>
    <v>289.13990000000001</v>
    <v>167</v>
    <v>1.3228</v>
    <v>1.74</v>
    <v>6.182E-3</v>
    <v>-0.19</v>
    <v>-6.7089999999999999E-4</v>
    <v>USD</v>
    <v>Medpace Holdings, Inc. is a global provider of clinical research-based drug and medical device development services. The Company is focused on providing scientifically driven outsourced clinical development services to the biotechnology, pharmaceutical and medical device industries. The Company partners with pharmaceutical, biotechnology, and medical device companies in the development and execution of clinical trials. The Company's drug development services focuses on full-service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It also provides bio-analytical laboratory services, clinical human pharmacology, imaging services, and electrocardiography reading support for clinical trials. Its operations are based in North America, Europe, and Asia.</v>
    <v>5800</v>
    <v>Nasdaq Stock Market</v>
    <v>XNAS</v>
    <v>XNAS</v>
    <v>5375 Medpace Way, CINCINNATI, OH, 45227-1543 US</v>
    <v>289.13990000000001</v>
    <v>Biotechnology &amp; Medical Research</v>
    <v>Stock</v>
    <v>45268.949934953125</v>
    <v>363</v>
    <v>279.16000000000003</v>
    <v>8689243373</v>
    <v>MEDPACE HOLDINGS, INC.</v>
    <v>MEDPACE HOLDINGS, INC.</v>
    <v>281.13</v>
    <v>32.969799999999999</v>
    <v>281.45</v>
    <v>283.19</v>
    <v>283</v>
    <v>30683440</v>
    <v>MEDP</v>
    <v>MEDPACE HOLDINGS, INC. (XNAS:MEDP)</v>
    <v>168768</v>
    <v>208349</v>
    <v>2014</v>
  </rv>
  <rv s="2">
    <v>364</v>
  </rv>
  <rv s="0">
    <v>https://www.bing.com/financeapi/forcetrigger?t=a1yvxm&amp;q=XNYS%3aNVO&amp;form=skydnc</v>
    <v>Learn more on Bing</v>
  </rv>
  <rv s="1">
    <v>0</v>
    <v>Novo Nordisk A/S (XNYS:NVO)</v>
    <v>2</v>
    <v>3</v>
    <v>Finance</v>
    <v>5</v>
    <v>en-US</v>
    <v>a1yvxm</v>
    <v>268435456</v>
    <v>1</v>
    <v>Powered by Refinitiv</v>
    <v>105.69</v>
    <v>63.15</v>
    <v>0.40179999999999999</v>
    <v>-0.18</v>
    <v>-1.8590000000000002E-3</v>
    <v>0.23</v>
    <v>2.3799999999999997E-3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97.05</v>
    <v>Pharmaceuticals</v>
    <v>Stock</v>
    <v>45269.040467615625</v>
    <v>366</v>
    <v>96.215000000000003</v>
    <v>332564900000</v>
    <v>Novo Nordisk A/S</v>
    <v>Novo Nordisk A/S</v>
    <v>96.4</v>
    <v>40.908200000000001</v>
    <v>96.81</v>
    <v>96.63</v>
    <v>96.87</v>
    <v>3435128000</v>
    <v>NVO</v>
    <v>Novo Nordisk A/S (XNYS:NVO)</v>
    <v>3599759</v>
    <v>4548891</v>
    <v>1931</v>
  </rv>
  <rv s="2">
    <v>367</v>
  </rv>
  <rv s="0">
    <v>https://www.bing.com/financeapi/forcetrigger?t=a26hyc&amp;q=XNYS%3aZTS&amp;form=skydnc</v>
    <v>Learn more on Bing</v>
  </rv>
  <rv s="1">
    <v>0</v>
    <v>ZOETIS INC. (XNYS:ZTS)</v>
    <v>2</v>
    <v>3</v>
    <v>Finance</v>
    <v>5</v>
    <v>en-US</v>
    <v>a26hyc</v>
    <v>268435456</v>
    <v>1</v>
    <v>Powered by Refinitiv</v>
    <v>194.99</v>
    <v>140.76</v>
    <v>0.8327</v>
    <v>2.79</v>
    <v>1.5344E-2</v>
    <v>-0.77</v>
    <v>-4.1710000000000002E-3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184.85</v>
    <v>Pharmaceuticals</v>
    <v>Stock</v>
    <v>45269.02413450156</v>
    <v>369</v>
    <v>181.47</v>
    <v>84761571294</v>
    <v>ZOETIS INC.</v>
    <v>ZOETIS INC.</v>
    <v>182.08</v>
    <v>36.961799999999997</v>
    <v>181.83</v>
    <v>184.62</v>
    <v>183.83</v>
    <v>459113700</v>
    <v>ZTS</v>
    <v>ZOETIS INC. (XNYS:ZTS)</v>
    <v>1474667</v>
    <v>1890386</v>
    <v>2012</v>
  </rv>
  <rv s="2">
    <v>370</v>
  </rv>
  <rv s="0">
    <v>https://www.bing.com/financeapi/forcetrigger?t=a1vt77&amp;q=XNAS%3aISRG&amp;form=skydnc</v>
    <v>Learn more on Bing</v>
  </rv>
  <rv s="1">
    <v>0</v>
    <v>INTUITIVE SURGICAL, INC. (XNAS:ISRG)</v>
    <v>2</v>
    <v>3</v>
    <v>Finance</v>
    <v>5</v>
    <v>en-US</v>
    <v>a1vt77</v>
    <v>268435456</v>
    <v>1</v>
    <v>Powered by Refinitiv</v>
    <v>358.07</v>
    <v>222.65</v>
    <v>1.3591</v>
    <v>-1.1399999999999999</v>
    <v>-3.6589999999999999E-3</v>
    <v>-1.01</v>
    <v>-3.2540000000000004E-3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312.88</v>
    <v>Healthcare Equipment &amp; Supplies</v>
    <v>Stock</v>
    <v>45268.941611226561</v>
    <v>372</v>
    <v>308.58</v>
    <v>109290066072</v>
    <v>INTUITIVE SURGICAL, INC.</v>
    <v>INTUITIVE SURGICAL, INC.</v>
    <v>310.52</v>
    <v>73.366799999999998</v>
    <v>311.56</v>
    <v>310.42</v>
    <v>309.41000000000003</v>
    <v>352071600</v>
    <v>ISRG</v>
    <v>INTUITIVE SURGICAL, INC. (XNAS:ISRG)</v>
    <v>1222954</v>
    <v>1573446</v>
    <v>1995</v>
  </rv>
  <rv s="2">
    <v>373</v>
  </rv>
  <rv s="0">
    <v>https://www.bing.com/financeapi/forcetrigger?t=a1vb5r&amp;q=XNAS%3aIDXX&amp;form=skydnc</v>
    <v>Learn more on Bing</v>
  </rv>
  <rv s="1">
    <v>0</v>
    <v>IDEXX LABORATORIES, INC. (XNAS:IDXX)</v>
    <v>2</v>
    <v>3</v>
    <v>Finance</v>
    <v>5</v>
    <v>en-US</v>
    <v>a1vb5r</v>
    <v>268435456</v>
    <v>1</v>
    <v>Powered by Refinitiv</v>
    <v>564.73500000000001</v>
    <v>372.5</v>
    <v>1.2433000000000001</v>
    <v>8.27</v>
    <v>1.5810000000000001E-2</v>
    <v>0.15</v>
    <v>2.8230000000000003E-4</v>
    <v>USD</v>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v>10780</v>
    <v>Nasdaq Stock Market</v>
    <v>XNAS</v>
    <v>XNAS</v>
    <v>One Idexx Drive, WESTBROOK, ME, 04092-2041 US</v>
    <v>532.41</v>
    <v>Healthcare Equipment &amp; Supplies</v>
    <v>Stock</v>
    <v>45269.03079260391</v>
    <v>375</v>
    <v>519.16999999999996</v>
    <v>44129520000</v>
    <v>IDEXX LABORATORIES, INC.</v>
    <v>IDEXX LABORATORIES, INC.</v>
    <v>520.16999999999996</v>
    <v>53.372</v>
    <v>523.08000000000004</v>
    <v>531.35</v>
    <v>531.5</v>
    <v>83051700</v>
    <v>IDXX</v>
    <v>IDEXX LABORATORIES, INC. (XNAS:IDXX)</v>
    <v>540491</v>
    <v>514795</v>
    <v>1983</v>
  </rv>
  <rv s="2">
    <v>376</v>
  </rv>
  <rv s="0">
    <v>https://www.bing.com/financeapi/forcetrigger?t=a1uvar&amp;q=XNYS%3aLHX&amp;form=skydnc</v>
    <v>Learn more on Bing</v>
  </rv>
  <rv s="1">
    <v>0</v>
    <v>L3HARRIS TECHNOLOGIES, INC. (XNYS:LHX)</v>
    <v>2</v>
    <v>3</v>
    <v>Finance</v>
    <v>4</v>
    <v>en-US</v>
    <v>a1uvar</v>
    <v>268435456</v>
    <v>1</v>
    <v>Powered by Refinitiv</v>
    <v>221.03</v>
    <v>160.25</v>
    <v>0.68179999999999996</v>
    <v>-0.87</v>
    <v>-4.4229999999999998E-3</v>
    <v>-0.56000000000000005</v>
    <v>-2.8599999999999997E-3</v>
    <v>USD</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New York Stock Exchange</v>
    <v>XNYS</v>
    <v>XNYS</v>
    <v>1025 W Nasa Blvd, MELBOURNE, FL, 32919-0001 US</v>
    <v>197.19</v>
    <v>Aerospace &amp; Defense</v>
    <v>Stock</v>
    <v>45269.000000010936</v>
    <v>378</v>
    <v>193.34</v>
    <v>37113880000</v>
    <v>L3HARRIS TECHNOLOGIES, INC.</v>
    <v>L3HARRIS TECHNOLOGIES, INC.</v>
    <v>197.01</v>
    <v>25.256699999999999</v>
    <v>196.68</v>
    <v>195.81</v>
    <v>195.25</v>
    <v>189540300</v>
    <v>LHX</v>
    <v>L3HARRIS TECHNOLOGIES, INC. (XNYS:LHX)</v>
    <v>1273620</v>
    <v>1127520</v>
    <v>1926</v>
  </rv>
  <rv s="2">
    <v>379</v>
  </rv>
  <rv s="0">
    <v>https://www.bing.com/financeapi/forcetrigger?t=a24zec&amp;q=XNYS%3aURI&amp;form=skydnc</v>
    <v>Learn more on Bing</v>
  </rv>
  <rv s="1">
    <v>0</v>
    <v>UNITED RENTALS, INC. (XNYS:URI)</v>
    <v>2</v>
    <v>3</v>
    <v>Finance</v>
    <v>4</v>
    <v>en-US</v>
    <v>a24zec</v>
    <v>268435456</v>
    <v>1</v>
    <v>Powered by Refinitiv</v>
    <v>505.15499999999997</v>
    <v>325.14999999999998</v>
    <v>1.8422000000000001</v>
    <v>11.04</v>
    <v>2.2808999999999999E-2</v>
    <v>0.94</v>
    <v>1.8990000000000001E-3</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24600</v>
    <v>New York Stock Exchange</v>
    <v>XNYS</v>
    <v>XNYS</v>
    <v>100 First Stamford Place, Suite 700, STAMFORD, CT, 06902 US</v>
    <v>498.96</v>
    <v>Professional &amp; Commercial Services</v>
    <v>Stock</v>
    <v>45269.03054172422</v>
    <v>381</v>
    <v>483.46749999999997</v>
    <v>33555884637</v>
    <v>UNITED RENTALS, INC.</v>
    <v>UNITED RENTALS, INC.</v>
    <v>483.81</v>
    <v>14.032</v>
    <v>484.02</v>
    <v>495.06</v>
    <v>496</v>
    <v>67781450</v>
    <v>URI</v>
    <v>UNITED RENTALS, INC. (XNYS:URI)</v>
    <v>556660</v>
    <v>699948</v>
    <v>1998</v>
  </rv>
  <rv s="2">
    <v>382</v>
  </rv>
  <rv s="0">
    <v>https://www.bing.com/financeapi/forcetrigger?t=a25xjc&amp;q=XNYS%3aWM&amp;form=skydnc</v>
    <v>Learn more on Bing</v>
  </rv>
  <rv s="1">
    <v>0</v>
    <v>WASTE MANAGEMENT, INC. (XNYS:WM)</v>
    <v>2</v>
    <v>3</v>
    <v>Finance</v>
    <v>4</v>
    <v>en-US</v>
    <v>a25xjc</v>
    <v>268435456</v>
    <v>1</v>
    <v>Powered by Refinitiv</v>
    <v>174.8</v>
    <v>148.31</v>
    <v>0.71260000000000001</v>
    <v>-0.34</v>
    <v>-1.967E-3</v>
    <v>0.38</v>
    <v>2.2030000000000001E-3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173.24</v>
    <v>Professional &amp; Commercial Services</v>
    <v>Stock</v>
    <v>45269.01180013828</v>
    <v>384</v>
    <v>171.15</v>
    <v>69478756500</v>
    <v>WASTE MANAGEMENT, INC.</v>
    <v>WASTE MANAGEMENT, INC.</v>
    <v>172.38</v>
    <v>30.547999999999998</v>
    <v>172.84</v>
    <v>172.5</v>
    <v>172.88</v>
    <v>402775400</v>
    <v>WM</v>
    <v>WASTE MANAGEMENT, INC. (XNYS:WM)</v>
    <v>1638504</v>
    <v>1495186</v>
    <v>1995</v>
  </rv>
  <rv s="2">
    <v>385</v>
  </rv>
  <rv s="0">
    <v>https://www.bing.com/financeapi/forcetrigger?t=a1pxec&amp;q=XNYS%3aCMI&amp;form=skydnc</v>
    <v>Learn more on Bing</v>
  </rv>
  <rv s="1">
    <v>0</v>
    <v>CUMMINS INC. (XNYS:CMI)</v>
    <v>2</v>
    <v>3</v>
    <v>Finance</v>
    <v>4</v>
    <v>en-US</v>
    <v>a1pxec</v>
    <v>268435456</v>
    <v>1</v>
    <v>Powered by Refinitiv</v>
    <v>265.27999999999997</v>
    <v>203.18</v>
    <v>1.0261</v>
    <v>-0.15</v>
    <v>-6.5010000000000003E-4</v>
    <v>-0.57999999999999996</v>
    <v>-2.5149999999999999E-3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233.32</v>
    <v>Automobiles &amp; Auto Parts</v>
    <v>Stock</v>
    <v>45268.99948615703</v>
    <v>387</v>
    <v>229.8</v>
    <v>32683530000</v>
    <v>CUMMINS INC.</v>
    <v>CUMMINS INC.</v>
    <v>231.31</v>
    <v>17.198399999999999</v>
    <v>230.73</v>
    <v>230.58</v>
    <v>230</v>
    <v>141744900</v>
    <v>CMI</v>
    <v>CUMMINS INC. (XNYS:CMI)</v>
    <v>501710</v>
    <v>818674</v>
    <v>1919</v>
  </rv>
  <rv s="2">
    <v>388</v>
  </rv>
  <rv s="0">
    <v>https://www.bing.com/financeapi/forcetrigger?t=a1p7zr&amp;q=XNYS%3aCAT&amp;form=skydnc</v>
    <v>Learn more on Bing</v>
  </rv>
  <rv s="1">
    <v>0</v>
    <v>CATERPILLAR INC. (XNYS:CAT)</v>
    <v>2</v>
    <v>3</v>
    <v>Finance</v>
    <v>5</v>
    <v>en-US</v>
    <v>a1p7zr</v>
    <v>268435456</v>
    <v>1</v>
    <v>Powered by Refinitiv</v>
    <v>293.88</v>
    <v>204.04</v>
    <v>1.0960000000000001</v>
    <v>2.02</v>
    <v>7.8469999999999998E-3</v>
    <v>0.09</v>
    <v>3.4680000000000003E-4</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261.64</v>
    <v>Machinery, Equipment &amp; Components</v>
    <v>Stock</v>
    <v>45269.036605300782</v>
    <v>390</v>
    <v>257</v>
    <v>132107500000</v>
    <v>CATERPILLAR INC.</v>
    <v>CATERPILLAR INC.</v>
    <v>257.38</v>
    <v>14.583500000000001</v>
    <v>257.41000000000003</v>
    <v>259.43</v>
    <v>259.58999999999997</v>
    <v>509084700</v>
    <v>CAT</v>
    <v>CATERPILLAR INC. (XNYS:CAT)</v>
    <v>3258348</v>
    <v>3050529</v>
    <v>1986</v>
  </rv>
  <rv s="2">
    <v>391</v>
  </rv>
  <rv s="0">
    <v>https://www.bing.com/financeapi/forcetrigger?t=a1qvjc&amp;q=XNYS%3aDE&amp;form=skydnc</v>
    <v>Learn more on Bing</v>
  </rv>
  <rv s="1">
    <v>0</v>
    <v>DEERE &amp; COMPANY (XNYS:DE)</v>
    <v>2</v>
    <v>3</v>
    <v>Finance</v>
    <v>4</v>
    <v>en-US</v>
    <v>a1qvjc</v>
    <v>268435456</v>
    <v>1</v>
    <v>Powered by Refinitiv</v>
    <v>450</v>
    <v>345.55</v>
    <v>1.0579000000000001</v>
    <v>2.4500000000000002</v>
    <v>6.783E-3</v>
    <v>0.24</v>
    <v>6.5989999999999994E-4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364.17</v>
    <v>Machinery, Equipment &amp; Components</v>
    <v>Stock</v>
    <v>45269.040043749999</v>
    <v>393</v>
    <v>360.87</v>
    <v>104737178202</v>
    <v>DEERE &amp; COMPANY</v>
    <v>DEERE &amp; COMPANY</v>
    <v>361.8</v>
    <v>10.4255</v>
    <v>361.22</v>
    <v>363.67</v>
    <v>363.91</v>
    <v>288000600</v>
    <v>DE</v>
    <v>DEERE &amp; COMPANY (XNYS:DE)</v>
    <v>2060489</v>
    <v>1915299</v>
    <v>1958</v>
  </rv>
  <rv s="2">
    <v>394</v>
  </rv>
  <rv s="0">
    <v>https://www.bing.com/financeapi/forcetrigger?t=a1wzw7&amp;q=XNYS%3aLMT&amp;form=skydnc</v>
    <v>Learn more on Bing</v>
  </rv>
  <rv s="1">
    <v>0</v>
    <v>LOCKHEED MARTIN CORPORATION (XNYS:LMT)</v>
    <v>2</v>
    <v>3</v>
    <v>Finance</v>
    <v>5</v>
    <v>en-US</v>
    <v>a1wzw7</v>
    <v>268435456</v>
    <v>1</v>
    <v>Powered by Refinitiv</v>
    <v>508.1</v>
    <v>393.77</v>
    <v>0.51849999999999996</v>
    <v>0.76</v>
    <v>1.7000000000000001E-3</v>
    <v>0.95</v>
    <v>2.1199999999999999E-3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450.53</v>
    <v>Aerospace &amp; Defense</v>
    <v>Stock</v>
    <v>45269.041540971877</v>
    <v>396</v>
    <v>447.45949999999999</v>
    <v>111115964769</v>
    <v>LOCKHEED MARTIN CORPORATION</v>
    <v>LOCKHEED MARTIN CORPORATION</v>
    <v>448.57</v>
    <v>16.327400000000001</v>
    <v>447.11</v>
    <v>447.87</v>
    <v>448.97</v>
    <v>248098700</v>
    <v>LMT</v>
    <v>LOCKHEED MARTIN CORPORATION (XNYS:LMT)</v>
    <v>761176</v>
    <v>1153653</v>
    <v>1994</v>
  </rv>
  <rv s="2">
    <v>397</v>
  </rv>
  <rv s="0">
    <v>https://www.bing.com/financeapi/forcetrigger?t=a213kr&amp;q=XNAS%3aPOOL&amp;form=skydnc</v>
    <v>Learn more on Bing</v>
  </rv>
  <rv s="1">
    <v>0</v>
    <v>POOL CORPORATION (XNAS:POOL)</v>
    <v>2</v>
    <v>3</v>
    <v>Finance</v>
    <v>4</v>
    <v>en-US</v>
    <v>a213kr</v>
    <v>268435456</v>
    <v>1</v>
    <v>Powered by Refinitiv</v>
    <v>423.97</v>
    <v>295.95</v>
    <v>0.95950000000000002</v>
    <v>-9.6199999999999992</v>
    <v>-2.6446999999999998E-2</v>
    <v>-38.28</v>
    <v>-0.108099</v>
    <v>USD</v>
    <v>Pool Corporation is a wholesale distributor of swimming pool supplies, equipment and related leisure products. The Company also distributes irrigation and landscape products in the United States. The Company operates approximately 420 sales centers in North America, Europe and Australia through its five distribution networks: SCP Distributors (SCP), Superior Pool Products (Superior), Horizon Distributors (Horizon), National Pool Tile (NPT) and Sun Wholesale Supply, Inc. (Sun Wholesale). The Company distributes swimming pool tile, decking materials and interior pool surfacing products through its NPT network, as well as through SCP and Superior networks.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361.87</v>
    <v>Leisure Products</v>
    <v>Stock</v>
    <v>45268.941443645315</v>
    <v>399</v>
    <v>353.51</v>
    <v>13697067680</v>
    <v>POOL CORPORATION</v>
    <v>POOL CORPORATION</v>
    <v>360.25</v>
    <v>26.303699999999999</v>
    <v>363.74</v>
    <v>354.12</v>
    <v>315.83999999999997</v>
    <v>38679170</v>
    <v>POOL</v>
    <v>POOL CORPORATION (XNAS:POOL)</v>
    <v>331417</v>
    <v>314465</v>
    <v>1993</v>
  </rv>
  <rv s="2">
    <v>400</v>
  </rv>
  <rv s="0">
    <v>https://www.bing.com/financeapi/forcetrigger?t=a242qh&amp;q=XNYS%3aTDG&amp;form=skydnc</v>
    <v>Learn more on Bing</v>
  </rv>
  <rv s="1">
    <v>0</v>
    <v>TRANSDIGM GROUP INCORPORATED (XNYS:TDG)</v>
    <v>2</v>
    <v>3</v>
    <v>Finance</v>
    <v>5</v>
    <v>en-US</v>
    <v>a242qh</v>
    <v>268435456</v>
    <v>1</v>
    <v>Powered by Refinitiv</v>
    <v>986.14499999999998</v>
    <v>578.16279999999995</v>
    <v>1.4440999999999999</v>
    <v>11.09</v>
    <v>1.1397999999999998E-2</v>
    <v>2.08</v>
    <v>2.114E-3</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15500</v>
    <v>New York Stock Exchange</v>
    <v>XNYS</v>
    <v>XNYS</v>
    <v>1301 East 9th Street, Suite 3000, CLEVELAND, OH, 44114 US</v>
    <v>986.14499999999998</v>
    <v>Aerospace &amp; Defense</v>
    <v>Stock</v>
    <v>45269.031461353909</v>
    <v>402</v>
    <v>971.94</v>
    <v>54424650000</v>
    <v>TRANSDIGM GROUP INCORPORATED</v>
    <v>TRANSDIGM GROUP INCORPORATED</v>
    <v>973.7</v>
    <v>44.2149</v>
    <v>972.96</v>
    <v>984.05</v>
    <v>986</v>
    <v>55314100</v>
    <v>TDG</v>
    <v>TRANSDIGM GROUP INCORPORATED (XNYS:TDG)</v>
    <v>144938</v>
    <v>248435</v>
    <v>2003</v>
  </rv>
  <rv s="2">
    <v>403</v>
  </rv>
  <rv s="0">
    <v>https://www.bing.com/financeapi/forcetrigger?t=a1xuar&amp;q=XNYS%3aMOG.A&amp;form=skydnc</v>
    <v>Learn more on Bing</v>
  </rv>
  <rv s="1">
    <v>0</v>
    <v>MOOG INC. (XNYS:MOG.A)</v>
    <v>2</v>
    <v>3</v>
    <v>Finance</v>
    <v>4</v>
    <v>en-US</v>
    <v>a1xuar</v>
    <v>268435456</v>
    <v>1</v>
    <v>Powered by Refinitiv</v>
    <v>144.41499999999999</v>
    <v>81.394999999999996</v>
    <v>1.2091000000000001</v>
    <v>0.56000000000000005</v>
    <v>4.0569999999999998E-3</v>
    <v>0</v>
    <v>0</v>
    <v>USD</v>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v>13500</v>
    <v>New York Stock Exchange</v>
    <v>XNYS</v>
    <v>XNYS</v>
    <v>400 Jamison Road, EAST AURORA, NY, 14052 US</v>
    <v>139.17500000000001</v>
    <v>Aerospace &amp; Defense</v>
    <v>Stock</v>
    <v>45268.881944444445</v>
    <v>405</v>
    <v>136.88999999999999</v>
    <v>4413593000</v>
    <v>MOOG INC.</v>
    <v>MOOG INC.</v>
    <v>137.77000000000001</v>
    <v>25.868099999999998</v>
    <v>138.04</v>
    <v>138.6</v>
    <v>138.6</v>
    <v>31887280</v>
    <v>MOG.A</v>
    <v>MOOG INC. (XNYS:MOG.A)</v>
    <v>185472</v>
    <v>161933</v>
    <v>1951</v>
  </rv>
  <rv s="2">
    <v>406</v>
  </rv>
  <rv s="0">
    <v>https://www.bing.com/financeapi/forcetrigger?t=bzwqf2&amp;q=XNAS%3aSYM&amp;form=skydnc</v>
    <v>Learn more on Bing</v>
  </rv>
  <rv s="3">
    <v>6</v>
    <v>SYMBOTIC INC. (XNAS:SYM)</v>
    <v>2</v>
    <v>7</v>
    <v>Finance</v>
    <v>5</v>
    <v>en-US</v>
    <v>bzwqf2</v>
    <v>268435456</v>
    <v>1</v>
    <v>Powered by Refinitiv</v>
    <v>64.14</v>
    <v>10.210100000000001</v>
    <v>-0.186</v>
    <v>2.2799999999999998</v>
    <v>4.7451E-2</v>
    <v>0.47</v>
    <v>9.3379999999999991E-3</v>
    <v>USD</v>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v>1120</v>
    <v>Nasdaq Stock Market</v>
    <v>XNAS</v>
    <v>XNAS</v>
    <v>200 Research Drive, WILMINGTON, MA, 01887 US</v>
    <v>51.63</v>
    <v>Machinery, Equipment &amp; Components</v>
    <v>Stock</v>
    <v>45268.875007928124</v>
    <v>408</v>
    <v>47.24</v>
    <v>28038923528</v>
    <v>SYMBOTIC INC.</v>
    <v>SYMBOTIC INC.</v>
    <v>47.87</v>
    <v>48.05</v>
    <v>50.33</v>
    <v>50.8</v>
    <v>557101600</v>
    <v>SYM</v>
    <v>SYMBOTIC INC. (XNAS:SYM)</v>
    <v>970015</v>
    <v>1691321</v>
    <v>2022</v>
  </rv>
  <rv s="2">
    <v>409</v>
  </rv>
  <rv s="0">
    <v>https://www.bing.com/financeapi/forcetrigger?t=a1z3h7&amp;q=XNAS%3aODFL&amp;form=skydnc</v>
    <v>Learn more on Bing</v>
  </rv>
  <rv s="1">
    <v>0</v>
    <v>OLD DOMINION FREIGHT LINE, INC. (XNAS:ODFL)</v>
    <v>2</v>
    <v>3</v>
    <v>Finance</v>
    <v>4</v>
    <v>en-US</v>
    <v>a1z3h7</v>
    <v>268435456</v>
    <v>1</v>
    <v>Powered by Refinitiv</v>
    <v>438.05</v>
    <v>277.49</v>
    <v>1.0296000000000001</v>
    <v>-5.54</v>
    <v>-1.4774000000000001E-2</v>
    <v>0.19</v>
    <v>5.1429999999999998E-4</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380.54</v>
    <v>Freight &amp; Logistics Services</v>
    <v>Stock</v>
    <v>45269.036296654689</v>
    <v>411</v>
    <v>369.01499999999999</v>
    <v>40916530000</v>
    <v>OLD DOMINION FREIGHT LINE, INC.</v>
    <v>OLD DOMINION FREIGHT LINE, INC.</v>
    <v>373.8</v>
    <v>33.380299999999998</v>
    <v>374.99</v>
    <v>369.45</v>
    <v>369.64</v>
    <v>109113600</v>
    <v>ODFL</v>
    <v>OLD DOMINION FREIGHT LINE, INC. (XNAS:ODFL)</v>
    <v>1032999</v>
    <v>655474</v>
    <v>1950</v>
  </rv>
  <rv s="2">
    <v>412</v>
  </rv>
  <rv s="0">
    <v>https://www.bing.com/financeapi/forcetrigger?t=bmzp77&amp;q=XNYS%3aLTHM&amp;form=skydnc</v>
    <v>Learn more on Bing</v>
  </rv>
  <rv s="1">
    <v>0</v>
    <v>LIVENT CORPORATION (XNYS:LTHM)</v>
    <v>2</v>
    <v>3</v>
    <v>Finance</v>
    <v>5</v>
    <v>en-US</v>
    <v>bmzp77</v>
    <v>268435456</v>
    <v>1</v>
    <v>Powered by Refinitiv</v>
    <v>29.175000000000001</v>
    <v>12.755000000000001</v>
    <v>1.7151000000000001</v>
    <v>1.02</v>
    <v>7.0392999999999997E-2</v>
    <v>-0.13</v>
    <v>-8.3759999999999998E-3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15.605</v>
    <v>Chemicals</v>
    <v>Stock</v>
    <v>45269.036395786716</v>
    <v>414</v>
    <v>14.77</v>
    <v>2790684000</v>
    <v>LIVENT CORPORATION</v>
    <v>LIVENT CORPORATION</v>
    <v>14.77</v>
    <v>8.0815999999999999</v>
    <v>14.49</v>
    <v>15.51</v>
    <v>15.39</v>
    <v>179812100</v>
    <v>LTHM</v>
    <v>LIVENT CORPORATION (XNYS:LTHM)</v>
    <v>7837225</v>
    <v>5184663</v>
    <v>2018</v>
  </rv>
  <rv s="2">
    <v>415</v>
  </rv>
  <rv s="0">
    <v>https://www.bing.com/financeapi/forcetrigger?t=a1pcnm&amp;q=XNYS%3aCCJ&amp;form=skydnc</v>
    <v>Learn more on Bing</v>
  </rv>
  <rv s="1">
    <v>0</v>
    <v>CAMECO CORPORATION (XNYS:CCJ)</v>
    <v>2</v>
    <v>23</v>
    <v>Finance</v>
    <v>5</v>
    <v>en-US</v>
    <v>a1pcnm</v>
    <v>268435456</v>
    <v>1</v>
    <v>Powered by Refinitiv</v>
    <v>46.76</v>
    <v>21.22</v>
    <v>0.90510000000000002</v>
    <v>0.85</v>
    <v>1.9222E-2</v>
    <v>0.01</v>
    <v>2.2179999999999997E-4</v>
    <v>USD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New York Stock Exchange</v>
    <v>XNYS</v>
    <v>XNYS</v>
    <v>2121 11th St W, SASKATOON, SK, S7M 1J3 CA</v>
    <v>45.274999999999999</v>
    <v>Uranium</v>
    <v>Stock</v>
    <v>45268.993644745315</v>
    <v>417</v>
    <v>44.24</v>
    <v>26102770000</v>
    <v>CAMECO CORPORATION</v>
    <v>CAMECO CORPORATION</v>
    <v>44.35</v>
    <v>99.120800000000003</v>
    <v>44.22</v>
    <v>45.07</v>
    <v>45.1</v>
    <v>433865400</v>
    <v>CCJ</v>
    <v>CAMECO CORPORATION (XNYS:CCJ)</v>
    <v>3746420</v>
    <v>4555143</v>
    <v>1997</v>
  </rv>
  <rv s="2">
    <v>418</v>
  </rv>
  <rv s="0">
    <v>https://www.bing.com/financeapi/forcetrigger?t=r6dwqz&amp;q=US1M&amp;form=skydnc</v>
    <v>Learn more on Bing</v>
  </rv>
  <rv s="13">
    <v>35</v>
    <v>US Treasury 1M</v>
    <v>36</v>
    <v>37</v>
    <v>Finance</v>
    <v>38</v>
    <v>en-US</v>
    <v>r6dwqz</v>
    <v>268435456</v>
    <v>1</v>
    <v>Powered by Refinitiv</v>
    <v>0</v>
    <v>0</v>
    <v>US</v>
    <v>USD</v>
    <v>Bond</v>
    <v>45268.89875</v>
    <v>420</v>
    <v>45300</v>
    <v>US Treasury 1M</v>
    <v>5.2850000000000001</v>
    <v>5.2850000000000001</v>
    <v>US1M</v>
    <v>US Treasury 1M</v>
    <v>5.3879999999999997E-2</v>
    <v>5.3949999999999998E-2</v>
    <v>3.7218000000000001E-2</v>
    <v>5.3760000000000002E-2</v>
  </rv>
  <rv s="2">
    <v>421</v>
  </rv>
  <rv s="0">
    <v>https://www.bing.com/financeapi/forcetrigger?t=r6dwr1&amp;q=US3M&amp;form=skydnc</v>
    <v>Learn more on Bing</v>
  </rv>
  <rv s="13">
    <v>35</v>
    <v>US Treasury 3M</v>
    <v>36</v>
    <v>37</v>
    <v>Finance</v>
    <v>38</v>
    <v>en-US</v>
    <v>r6dwr1</v>
    <v>268435456</v>
    <v>1</v>
    <v>Powered by Refinitiv</v>
    <v>-5.0000000000000001E-3</v>
    <v>-9.5369999999999993E-4</v>
    <v>US</v>
    <v>USD</v>
    <v>Bond</v>
    <v>45268.878692129627</v>
    <v>423</v>
    <v>45358</v>
    <v>US Treasury 3M</v>
    <v>5.2424999999999997</v>
    <v>5.2374999999999998</v>
    <v>US3M</v>
    <v>US Treasury 3M</v>
    <v>5.4329999999999996E-2</v>
    <v>5.4029999999999995E-2</v>
    <v>4.3019999999999996E-2</v>
    <v>5.407E-2</v>
  </rv>
  <rv s="2">
    <v>424</v>
  </rv>
  <rv s="0">
    <v>https://www.bing.com/financeapi/forcetrigger?t=r6dwr3&amp;q=US6M&amp;form=skydnc</v>
    <v>Learn more on Bing</v>
  </rv>
  <rv s="13">
    <v>35</v>
    <v>US Treasury 6M</v>
    <v>36</v>
    <v>37</v>
    <v>Finance</v>
    <v>38</v>
    <v>en-US</v>
    <v>r6dwr3</v>
    <v>268435456</v>
    <v>1</v>
    <v>Powered by Refinitiv</v>
    <v>0</v>
    <v>0</v>
    <v>US</v>
    <v>USD</v>
    <v>Bond</v>
    <v>45268.89675925926</v>
    <v>426</v>
    <v>45449</v>
    <v>US Treasury 6M</v>
    <v>5.1675000000000004</v>
    <v>5.1675000000000004</v>
    <v>US6M</v>
    <v>US Treasury 6M</v>
    <v>5.4930000000000007E-2</v>
    <v>5.407E-2</v>
    <v>4.7326E-2</v>
    <v>5.3810000000000004E-2</v>
  </rv>
  <rv s="2">
    <v>427</v>
  </rv>
  <rv s="0">
    <v>https://www.bing.com/financeapi/forcetrigger?t=r6dwr5&amp;q=US1Y&amp;form=skydnc</v>
    <v>Learn more on Bing</v>
  </rv>
  <rv s="13">
    <v>35</v>
    <v>US Treasury 1Y</v>
    <v>36</v>
    <v>37</v>
    <v>Finance</v>
    <v>38</v>
    <v>en-US</v>
    <v>r6dwr5</v>
    <v>268435456</v>
    <v>1</v>
    <v>Powered by Refinitiv</v>
    <v>-2.5000000000000001E-3</v>
    <v>-5.128E-4</v>
    <v>US</v>
    <v>USD</v>
    <v>Bond</v>
    <v>45268.920138888891</v>
    <v>429</v>
    <v>45625</v>
    <v>US Treasury 1Y</v>
    <v>4.875</v>
    <v>4.8724999999999996</v>
    <v>US1Y</v>
    <v>US Treasury 1Y</v>
    <v>5.3440000000000001E-2</v>
    <v>5.142E-2</v>
    <v>4.7220000000000005E-2</v>
    <v>5.076E-2</v>
  </rv>
  <rv s="2">
    <v>430</v>
  </rv>
  <rv s="0">
    <v>https://www.bing.com/financeapi/forcetrigger?t=r6dwr6&amp;q=US2Y&amp;form=skydnc</v>
    <v>Learn more on Bing</v>
  </rv>
  <rv s="13">
    <v>35</v>
    <v>US Treasury 2Y</v>
    <v>36</v>
    <v>37</v>
    <v>Finance</v>
    <v>38</v>
    <v>en-US</v>
    <v>r6dwr6</v>
    <v>268435456</v>
    <v>1</v>
    <v>Powered by Refinitiv</v>
    <v>7.8130000000000005E-3</v>
    <v>7.7910000000000005E-5</v>
    <v>US</v>
    <v>USD</v>
    <v>Bond</v>
    <v>45268.920138888891</v>
    <v>432</v>
    <v>45991</v>
    <v>US Treasury 2Y</v>
    <v>100.2734</v>
    <v>100.2813</v>
    <v>US2Y</v>
    <v>US Treasury 2Y</v>
    <v>4.9360000000000001E-2</v>
    <v>4.7149999999999997E-2</v>
    <v>4.3422000000000002E-2</v>
    <v>4.6029999999999995E-2</v>
  </rv>
  <rv s="2">
    <v>433</v>
  </rv>
  <rv s="0">
    <v>https://www.bing.com/financeapi/forcetrigger?t=r6dwr8&amp;q=US5Y&amp;form=skydnc</v>
    <v>Learn more on Bing</v>
  </rv>
  <rv s="13">
    <v>35</v>
    <v>US Treasury 5Y</v>
    <v>36</v>
    <v>37</v>
    <v>Finance</v>
    <v>38</v>
    <v>en-US</v>
    <v>r6dwr8</v>
    <v>268435456</v>
    <v>1</v>
    <v>Powered by Refinitiv</v>
    <v>5.4690000000000003E-2</v>
    <v>5.44E-4</v>
    <v>US</v>
    <v>USD</v>
    <v>Bond</v>
    <v>45268.920138888891</v>
    <v>435</v>
    <v>47087</v>
    <v>US Treasury 5Y</v>
    <v>100.5313</v>
    <v>100.5859</v>
    <v>US5Y</v>
    <v>US Treasury 5Y</v>
    <v>4.5220000000000003E-2</v>
    <v>4.2979999999999997E-2</v>
    <v>3.7720999999999998E-2</v>
    <v>4.1230000000000003E-2</v>
  </rv>
  <rv s="2">
    <v>436</v>
  </rv>
  <rv s="0">
    <v>https://www.bing.com/financeapi/forcetrigger?t=r6dwra&amp;q=US10Y&amp;form=skydnc</v>
    <v>Learn more on Bing</v>
  </rv>
  <rv s="13">
    <v>35</v>
    <v>US Treasury 10Y</v>
    <v>36</v>
    <v>37</v>
    <v>Finance</v>
    <v>38</v>
    <v>en-US</v>
    <v>r6dwra</v>
    <v>268435456</v>
    <v>1</v>
    <v>Powered by Refinitiv</v>
    <v>0.125</v>
    <v>1.225E-3</v>
    <v>US</v>
    <v>USD</v>
    <v>Bond</v>
    <v>45268.920138888891</v>
    <v>438</v>
    <v>48898</v>
    <v>US Treasury 10Y</v>
    <v>102.04689999999999</v>
    <v>102.17189999999999</v>
    <v>US10Y</v>
    <v>US Treasury 10Y</v>
    <v>4.5080000000000002E-2</v>
    <v>4.3499999999999997E-2</v>
    <v>3.5855999999999999E-2</v>
    <v>4.1210000000000004E-2</v>
  </rv>
  <rv s="2">
    <v>439</v>
  </rv>
  <rv s="0">
    <v>https://www.bing.com/financeapi/forcetrigger?t=bunykr&amp;q=US20Y&amp;form=skydnc</v>
    <v>Learn more on Bing</v>
  </rv>
  <rv s="13">
    <v>35</v>
    <v>US Treasury 20Y</v>
    <v>36</v>
    <v>37</v>
    <v>Finance</v>
    <v>38</v>
    <v>en-US</v>
    <v>bunykr</v>
    <v>268435456</v>
    <v>1</v>
    <v>Powered by Refinitiv</v>
    <v>0.1875</v>
    <v>1.817E-3</v>
    <v>US</v>
    <v>USD</v>
    <v>Bond</v>
    <v>45268.920138888891</v>
    <v>441</v>
    <v>52550</v>
    <v>US Treasury 20Y</v>
    <v>103.2188</v>
    <v>103.4063</v>
    <v>US20Y</v>
    <v>US Treasury 20Y</v>
    <v>4.8499999999999995E-2</v>
    <v>4.6950000000000006E-2</v>
    <v>3.8239000000000002E-2</v>
    <v>4.3990000000000001E-2</v>
  </rv>
  <rv s="2">
    <v>442</v>
  </rv>
  <rv s="0">
    <v>https://www.bing.com/financeapi/forcetrigger?t=r6dwrb&amp;q=US30Y&amp;form=skydnc</v>
    <v>Learn more on Bing</v>
  </rv>
  <rv s="13">
    <v>35</v>
    <v>US Treasury 30Y</v>
    <v>36</v>
    <v>37</v>
    <v>Finance</v>
    <v>38</v>
    <v>en-US</v>
    <v>r6dwrb</v>
    <v>268435456</v>
    <v>1</v>
    <v>Powered by Refinitiv</v>
    <v>0.3125</v>
    <v>2.918E-3</v>
    <v>US</v>
    <v>USD</v>
    <v>Bond</v>
    <v>45268.920138888891</v>
    <v>444</v>
    <v>56203</v>
    <v>US Treasury 30Y</v>
    <v>107.07810000000001</v>
    <v>107.39060000000001</v>
    <v>US30Y</v>
    <v>US Treasury 30Y</v>
    <v>4.6559999999999997E-2</v>
    <v>4.5110000000000004E-2</v>
    <v>3.5678999999999995E-2</v>
    <v>4.224E-2</v>
  </rv>
  <rv s="2">
    <v>445</v>
  </rv>
  <rv s="0">
    <v>https://www.bing.com/financeapi/forcetrigger?t=aaxn6h&amp;q=XTSE%3aCSU&amp;form=skydnc</v>
    <v>Learn more on Bing</v>
  </rv>
  <rv s="1">
    <v>0</v>
    <v>Constellation Software Inc. (XTSE:CSU)</v>
    <v>2</v>
    <v>39</v>
    <v>Finance</v>
    <v>40</v>
    <v>en-US</v>
    <v>aaxn6h</v>
    <v>268435456</v>
    <v>1</v>
    <v>Powered by Refinitiv</v>
    <v>3299.29</v>
    <v>2065.73</v>
    <v>0.85760000000000003</v>
    <v>19.16</v>
    <v>5.8540000000000007E-3</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3299.29</v>
    <v>Software &amp; IT Services</v>
    <v>Stock</v>
    <v>45268.875</v>
    <v>447</v>
    <v>3255.31</v>
    <v>69761457183</v>
    <v>Constellation Software Inc.</v>
    <v>Constellation Software Inc.</v>
    <v>3263.22</v>
    <v>97.116100000000003</v>
    <v>3272.79</v>
    <v>3291.95</v>
    <v>3291.95</v>
    <v>21191530</v>
    <v>CSU</v>
    <v>Constellation Software Inc. (XTSE:CSU)</v>
    <v>15200</v>
    <v>36430</v>
    <v>2002</v>
  </rv>
  <rv s="2">
    <v>448</v>
  </rv>
  <rv s="0">
    <v>https://www.bing.com/financeapi/forcetrigger?t=ae96u2&amp;q=XPAR%3aMC&amp;form=skydnc</v>
    <v>Learn more on Bing</v>
  </rv>
  <rv s="5">
    <v>10</v>
    <v>LVMH Moet Hennessy Louis Vuitton SE (XPAR:MC)</v>
    <v>2</v>
    <v>30</v>
    <v>Finance</v>
    <v>12</v>
    <v>en-US</v>
    <v>ae96u2</v>
    <v>268435456</v>
    <v>1</v>
    <v>Powered by Refinitiv</v>
    <v>904.6</v>
    <v>655</v>
    <v>1.0304</v>
    <v>23.5</v>
    <v>3.2840000000000001E-2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745.5</v>
    <v>Textiles &amp; Apparel</v>
    <v>Stock</v>
    <v>45268.708333333336</v>
    <v>450</v>
    <v>716.4</v>
    <v>359265800000</v>
    <v>LVMH Moet Hennessy Louis Vuitton SE</v>
    <v>LVMH Moet Hennessy Louis Vuitton SE</v>
    <v>716.4</v>
    <v>22.360299999999999</v>
    <v>715.6</v>
    <v>739.1</v>
    <v>502048400</v>
    <v>MC</v>
    <v>LVMH Moet Hennessy Louis Vuitton SE (XPAR:MC)</v>
    <v>572988</v>
    <v>395900</v>
    <v>1971</v>
  </rv>
  <rv s="2">
    <v>451</v>
  </rv>
  <rv s="0">
    <v>https://www.bing.com/financeapi/forcetrigger?t=alnz5r&amp;q=XAMS%3aASML&amp;form=skydnc</v>
    <v>Learn more on Bing</v>
  </rv>
  <rv s="5">
    <v>10</v>
    <v>ASML Holding NV (XAMS:ASML)</v>
    <v>2</v>
    <v>30</v>
    <v>Finance</v>
    <v>12</v>
    <v>en-US</v>
    <v>alnz5r</v>
    <v>268435456</v>
    <v>1</v>
    <v>Powered by Refinitiv</v>
    <v>698.1</v>
    <v>500.3</v>
    <v>1.5321</v>
    <v>3</v>
    <v>4.64E-3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652.79999999999995</v>
    <v>Semiconductors &amp; Semiconductor Equipment</v>
    <v>Stock</v>
    <v>45268.708333333336</v>
    <v>453</v>
    <v>645.20000000000005</v>
    <v>260669300000</v>
    <v>ASML Holding NV</v>
    <v>ASML Holding NV</v>
    <v>647.79999999999995</v>
    <v>32.543999999999997</v>
    <v>646.6</v>
    <v>649.6</v>
    <v>403138400</v>
    <v>ASML</v>
    <v>ASML Holding NV (XAMS:ASML)</v>
    <v>499127</v>
    <v>489410</v>
    <v>1994</v>
  </rv>
  <rv s="2">
    <v>454</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0">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4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1</v>
      <v>2</v>
      <v>1</v>
      <v>3</v>
      <v>1</v>
      <v>1</v>
      <v>1</v>
      <v>4</v>
      <v>4</v>
      <v>5</v>
      <v>6</v>
      <v>1</v>
      <v>1</v>
      <v>1</v>
      <v>4</v>
      <v>7</v>
      <v>8</v>
      <v>9</v>
      <v>4</v>
      <v>1</v>
      <v>1</v>
      <v>5</v>
    </spb>
    <spb s="0">
      <v>2</v>
      <v>Name</v>
      <v>LearnMoreOnLink</v>
    </spb>
    <spb s="6">
      <v>1</v>
      <v>1</v>
      <v>3</v>
      <v>1</v>
      <v>1</v>
      <v>1</v>
      <v>4</v>
      <v>4</v>
      <v>5</v>
      <v>6</v>
      <v>1</v>
      <v>1</v>
      <v>1</v>
      <v>4</v>
      <v>7</v>
      <v>8</v>
      <v>9</v>
      <v>4</v>
      <v>1</v>
      <v>1</v>
      <v>5</v>
    </spb>
    <spb s="0">
      <v>3</v>
      <v>Name</v>
      <v>LearnMoreOnLink</v>
    </spb>
    <spb s="7">
      <v>1</v>
      <v>2</v>
      <v>2</v>
      <v>1</v>
      <v>3</v>
      <v>1</v>
      <v>1</v>
      <v>1</v>
      <v>4</v>
      <v>4</v>
      <v>5</v>
      <v>10</v>
      <v>1</v>
      <v>1</v>
      <v>1</v>
      <v>4</v>
      <v>7</v>
      <v>8</v>
      <v>9</v>
      <v>4</v>
    </spb>
    <spb s="8">
      <v>Delayed 15 minutes</v>
      <v>from previous close</v>
      <v>from previous close</v>
      <v>GMT</v>
    </spb>
    <spb s="0">
      <v>4</v>
      <v>Name</v>
      <v>LearnMoreOnLink</v>
    </spb>
    <spb s="9">
      <v>0</v>
      <v>0</v>
    </spb>
    <spb s="10">
      <v>14</v>
      <v>1</v>
      <v>1</v>
      <v>1</v>
      <v>1</v>
    </spb>
    <spb s="11">
      <v>1</v>
      <v>2</v>
      <v>2</v>
      <v>1</v>
      <v>3</v>
      <v>1</v>
      <v>11</v>
      <v>1</v>
      <v>1</v>
      <v>4</v>
      <v>4</v>
      <v>5</v>
      <v>6</v>
      <v>1</v>
      <v>1</v>
      <v>1</v>
      <v>4</v>
      <v>7</v>
      <v>8</v>
      <v>9</v>
      <v>4</v>
      <v>1</v>
      <v>1</v>
      <v>5</v>
    </spb>
    <spb s="12">
      <v>Powered by Refinitiv</v>
    </spb>
    <spb s="0">
      <v>5</v>
      <v>Name</v>
      <v>LearnMoreOnLink</v>
    </spb>
    <spb s="13">
      <v>12</v>
      <v>2</v>
      <v>12</v>
      <v>3</v>
      <v>12</v>
      <v>12</v>
      <v>12</v>
      <v>4</v>
      <v>5</v>
      <v>10</v>
      <v>12</v>
      <v>12</v>
      <v>12</v>
      <v>4</v>
      <v>7</v>
      <v>8</v>
      <v>9</v>
      <v>4</v>
    </spb>
    <spb s="8">
      <v>Delayed 20 minutes</v>
      <v>from previous close</v>
      <v>from previous close</v>
      <v>GMT</v>
    </spb>
    <spb s="0">
      <v>6</v>
      <v>Name</v>
      <v>LearnMoreOnLink</v>
    </spb>
    <spb s="14">
      <v>1</v>
      <v>2</v>
      <v>1</v>
      <v>3</v>
      <v>1</v>
      <v>11</v>
      <v>1</v>
      <v>1</v>
      <v>4</v>
      <v>4</v>
      <v>5</v>
      <v>6</v>
      <v>1</v>
      <v>1</v>
      <v>1</v>
      <v>4</v>
      <v>7</v>
      <v>8</v>
      <v>9</v>
      <v>4</v>
      <v>1</v>
      <v>1</v>
      <v>5</v>
    </spb>
    <spb s="3">
      <v>1</v>
      <v>2</v>
      <v>2</v>
      <v>1</v>
      <v>3</v>
      <v>1</v>
      <v>1</v>
      <v>1</v>
      <v>4</v>
      <v>4</v>
      <v>5</v>
      <v>10</v>
      <v>1</v>
      <v>1</v>
      <v>1</v>
      <v>4</v>
      <v>7</v>
      <v>8</v>
      <v>9</v>
      <v>4</v>
      <v>1</v>
      <v>1</v>
      <v>5</v>
    </spb>
    <spb s="15">
      <v>7</v>
      <v>Name</v>
    </spb>
    <spb s="16">
      <v>1</v>
      <v>1</v>
      <v>1</v>
    </spb>
    <spb s="5">
      <v>1</v>
      <v>2</v>
      <v>1</v>
      <v>3</v>
      <v>1</v>
      <v>1</v>
      <v>1</v>
      <v>4</v>
      <v>4</v>
      <v>5</v>
      <v>13</v>
      <v>1</v>
      <v>1</v>
      <v>1</v>
      <v>4</v>
      <v>7</v>
      <v>8</v>
      <v>9</v>
      <v>4</v>
      <v>1</v>
      <v>1</v>
      <v>5</v>
    </spb>
    <spb s="17">
      <v>at close</v>
      <v>from previous close</v>
      <v>from previous close</v>
      <v>GMT</v>
      <v>Delayed 15 minutes</v>
      <v>from close</v>
      <v>from close</v>
    </spb>
    <spb s="7">
      <v>1</v>
      <v>2</v>
      <v>2</v>
      <v>1</v>
      <v>3</v>
      <v>1</v>
      <v>1</v>
      <v>1</v>
      <v>4</v>
      <v>4</v>
      <v>5</v>
      <v>14</v>
      <v>1</v>
      <v>1</v>
      <v>1</v>
      <v>4</v>
      <v>7</v>
      <v>8</v>
      <v>9</v>
      <v>4</v>
    </spb>
    <spb s="3">
      <v>1</v>
      <v>2</v>
      <v>2</v>
      <v>1</v>
      <v>3</v>
      <v>1</v>
      <v>1</v>
      <v>1</v>
      <v>4</v>
      <v>4</v>
      <v>5</v>
      <v>14</v>
      <v>1</v>
      <v>1</v>
      <v>1</v>
      <v>4</v>
      <v>7</v>
      <v>8</v>
      <v>9</v>
      <v>4</v>
      <v>1</v>
      <v>1</v>
      <v>5</v>
    </spb>
    <spb s="7">
      <v>15</v>
      <v>2</v>
      <v>2</v>
      <v>15</v>
      <v>3</v>
      <v>15</v>
      <v>15</v>
      <v>15</v>
      <v>4</v>
      <v>4</v>
      <v>5</v>
      <v>14</v>
      <v>15</v>
      <v>15</v>
      <v>15</v>
      <v>4</v>
      <v>7</v>
      <v>8</v>
      <v>9</v>
      <v>4</v>
    </spb>
    <spb s="17">
      <v>at close</v>
      <v>from previous close</v>
      <v>from previous close</v>
      <v>GMT</v>
      <v>BATS BZX Real-Time Last Price</v>
      <v>from close</v>
      <v>from close</v>
    </spb>
    <spb s="15">
      <v>8</v>
      <v>Name</v>
    </spb>
    <spb s="18">
      <v>1</v>
      <v>2</v>
      <v>1</v>
      <v>3</v>
      <v>1</v>
      <v>1</v>
      <v>1</v>
      <v>4</v>
      <v>4</v>
      <v>5</v>
      <v>13</v>
      <v>1</v>
      <v>1</v>
      <v>1</v>
      <v>4</v>
      <v>7</v>
      <v>8</v>
      <v>9</v>
      <v>4</v>
      <v>1</v>
    </spb>
    <spb s="19">
      <v>at close</v>
      <v>from previous close</v>
      <v>from previous close</v>
      <v>GMT</v>
      <v>Delayed 15 minutes</v>
    </spb>
    <spb s="0">
      <v>9</v>
      <v>Name</v>
      <v>LearnMoreOnLink</v>
    </spb>
    <spb s="20">
      <v>1</v>
      <v>1</v>
      <v>1</v>
    </spb>
    <spb s="21">
      <v>3</v>
      <v>1</v>
      <v>1</v>
      <v>16</v>
      <v>5</v>
      <v>1</v>
      <v>7</v>
      <v>5</v>
      <v>5</v>
      <v>5</v>
      <v>5</v>
      <v>9</v>
    </spb>
    <spb s="22">
      <v>GMT</v>
    </spb>
    <spb s="3">
      <v>12</v>
      <v>2</v>
      <v>2</v>
      <v>12</v>
      <v>3</v>
      <v>12</v>
      <v>12</v>
      <v>12</v>
      <v>4</v>
      <v>4</v>
      <v>5</v>
      <v>10</v>
      <v>12</v>
      <v>12</v>
      <v>12</v>
      <v>4</v>
      <v>7</v>
      <v>8</v>
      <v>9</v>
      <v>4</v>
      <v>12</v>
      <v>12</v>
      <v>5</v>
    </spb>
    <spb s="17">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2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#,##0_);_([$$-en-CA]* (#,##0);_([$$-en-CA]* "-"_);_(@_)</rpv>
    </rSty>
    <rSty>
      <rpv i="2">1</rpv>
    </rSty>
    <rSty dxfid="1">
      <rpv i="0">_([$$-en-CA]* #,##0.00_);_([$$-en-CA]* (#,##0.00);_([$$-en-CA]* "-"??_);_(@_)</rpv>
    </rSty>
    <rSty dxfid="1">
      <rpv i="0">_-* #,##0 [$kr-se-SE]_-;-* #,##0 [$kr-se-SE]_-;_-* "-" [$kr-se-SE]_-;_-@_-</rpv>
    </rSty>
    <rSty dxfid="1">
      <rpv i="0">_([$€-x-euro2] * #,##0_);_([$€-x-euro2] * (#,##0);_([$€-x-euro2] * "-"_);_(@_)</rpv>
    </rSty>
    <rSty dxfid="1">
      <rpv i="0">_([$€-x-euro2] * #,##0.00_);_([$€-x-euro2] * (#,##0.00);_([$€-x-euro2]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chnology/Software/Amazon.xlsx" TargetMode="External"/><Relationship Id="rId18" Type="http://schemas.openxmlformats.org/officeDocument/2006/relationships/hyperlink" Target="Technology/Software/Confluent.xlsx" TargetMode="External"/><Relationship Id="rId26" Type="http://schemas.openxmlformats.org/officeDocument/2006/relationships/hyperlink" Target="Technology/Software/Duolingo.xlsx" TargetMode="External"/><Relationship Id="rId39" Type="http://schemas.openxmlformats.org/officeDocument/2006/relationships/hyperlink" Target="Technology/Software/DLocal.xlsx" TargetMode="External"/><Relationship Id="rId21" Type="http://schemas.openxmlformats.org/officeDocument/2006/relationships/hyperlink" Target="Technology/Software/Palo%20Alto%20Networks.xlsx" TargetMode="External"/><Relationship Id="rId34" Type="http://schemas.openxmlformats.org/officeDocument/2006/relationships/hyperlink" Target="Technology/Software/Roper%20Technologies.xlsx" TargetMode="External"/><Relationship Id="rId42" Type="http://schemas.openxmlformats.org/officeDocument/2006/relationships/hyperlink" Target="Technology/Software/Crowdstrike.xlsx" TargetMode="External"/><Relationship Id="rId47" Type="http://schemas.openxmlformats.org/officeDocument/2006/relationships/hyperlink" Target="Technology/Software/Take-Two%20Interactive.xlsx" TargetMode="External"/><Relationship Id="rId50" Type="http://schemas.openxmlformats.org/officeDocument/2006/relationships/hyperlink" Target="Technology/Software/ZoomInfo.xlsx" TargetMode="External"/><Relationship Id="rId7" Type="http://schemas.openxmlformats.org/officeDocument/2006/relationships/hyperlink" Target="Technology/Software/Fair%20Isaac%20Corporation.xlsx" TargetMode="External"/><Relationship Id="rId2" Type="http://schemas.openxmlformats.org/officeDocument/2006/relationships/hyperlink" Target="Technology/Software/Automatic%20Data%20Processing.xlsx" TargetMode="External"/><Relationship Id="rId16" Type="http://schemas.openxmlformats.org/officeDocument/2006/relationships/hyperlink" Target="Technology/Software/Airbnb.xlsx" TargetMode="External"/><Relationship Id="rId29" Type="http://schemas.openxmlformats.org/officeDocument/2006/relationships/hyperlink" Target="Technology/Software/The%20Trade%20Desk.xlsx" TargetMode="External"/><Relationship Id="rId11" Type="http://schemas.openxmlformats.org/officeDocument/2006/relationships/hyperlink" Target="Technology/Software/Elastic.xlsx" TargetMode="External"/><Relationship Id="rId24" Type="http://schemas.openxmlformats.org/officeDocument/2006/relationships/hyperlink" Target="Technology/Software/Global-E.xlsx" TargetMode="External"/><Relationship Id="rId32" Type="http://schemas.openxmlformats.org/officeDocument/2006/relationships/hyperlink" Target="Technology/Software/MercadoLibre.xlsx" TargetMode="External"/><Relationship Id="rId37" Type="http://schemas.openxmlformats.org/officeDocument/2006/relationships/hyperlink" Target="Technology/Software/ServiceNow.xlsx" TargetMode="External"/><Relationship Id="rId40" Type="http://schemas.openxmlformats.org/officeDocument/2006/relationships/hyperlink" Target="Technology/Software/Datadog.xlsx" TargetMode="External"/><Relationship Id="rId45" Type="http://schemas.openxmlformats.org/officeDocument/2006/relationships/hyperlink" Target="Technology/Software/Cloudflare.xlsx" TargetMode="External"/><Relationship Id="rId5" Type="http://schemas.openxmlformats.org/officeDocument/2006/relationships/hyperlink" Target="Technology/Software/Cadence%20Design%20Systems.xlsx" TargetMode="External"/><Relationship Id="rId15" Type="http://schemas.openxmlformats.org/officeDocument/2006/relationships/hyperlink" Target="Technology/Software/Alphabet.xlsx" TargetMode="External"/><Relationship Id="rId23" Type="http://schemas.openxmlformats.org/officeDocument/2006/relationships/hyperlink" Target="Technology/Software/Twilio.xlsx" TargetMode="External"/><Relationship Id="rId28" Type="http://schemas.openxmlformats.org/officeDocument/2006/relationships/hyperlink" Target="Technology/Software/Monday.com.xlsx" TargetMode="External"/><Relationship Id="rId36" Type="http://schemas.openxmlformats.org/officeDocument/2006/relationships/hyperlink" Target="Technology/Software/Samsara.xlsx" TargetMode="External"/><Relationship Id="rId49" Type="http://schemas.openxmlformats.org/officeDocument/2006/relationships/hyperlink" Target="Technology/Software/Accenture.xlsx" TargetMode="External"/><Relationship Id="rId10" Type="http://schemas.openxmlformats.org/officeDocument/2006/relationships/hyperlink" Target="Technology/Software/Palantir.xlsx" TargetMode="External"/><Relationship Id="rId19" Type="http://schemas.openxmlformats.org/officeDocument/2006/relationships/hyperlink" Target="Technology/Software/SentinelOne.xlsx" TargetMode="External"/><Relationship Id="rId31" Type="http://schemas.openxmlformats.org/officeDocument/2006/relationships/hyperlink" Target="Technology/Software/Topicus.xlsx" TargetMode="External"/><Relationship Id="rId44" Type="http://schemas.openxmlformats.org/officeDocument/2006/relationships/hyperlink" Target="Technology/Software/Salesforce.xlsx" TargetMode="External"/><Relationship Id="rId4" Type="http://schemas.openxmlformats.org/officeDocument/2006/relationships/hyperlink" Target="Technology/Software/MongoDB.xlsx" TargetMode="External"/><Relationship Id="rId9" Type="http://schemas.openxmlformats.org/officeDocument/2006/relationships/hyperlink" Target="Technology/Software/Verisk%20Analytics.xlsx" TargetMode="External"/><Relationship Id="rId14" Type="http://schemas.openxmlformats.org/officeDocument/2006/relationships/hyperlink" Target="Technology/Software/Check%20Point%20Software.xlsx" TargetMode="External"/><Relationship Id="rId22" Type="http://schemas.openxmlformats.org/officeDocument/2006/relationships/hyperlink" Target="Technology/Software/Fortinet.xlsx" TargetMode="External"/><Relationship Id="rId27" Type="http://schemas.openxmlformats.org/officeDocument/2006/relationships/hyperlink" Target="Technology/Software/Bill%20Holdings.xlsx" TargetMode="External"/><Relationship Id="rId30" Type="http://schemas.openxmlformats.org/officeDocument/2006/relationships/hyperlink" Target="Technology/Software/Unity%20Software.xlsx" TargetMode="External"/><Relationship Id="rId35" Type="http://schemas.openxmlformats.org/officeDocument/2006/relationships/hyperlink" Target="Technology/Software/Constellation%20Software.xlsx" TargetMode="External"/><Relationship Id="rId43" Type="http://schemas.openxmlformats.org/officeDocument/2006/relationships/hyperlink" Target="Technology/Software/CCC%20Intelligent%20Solutions.xlsx" TargetMode="External"/><Relationship Id="rId48" Type="http://schemas.openxmlformats.org/officeDocument/2006/relationships/hyperlink" Target="Technology/Software/Autodesk.xlsx" TargetMode="External"/><Relationship Id="rId8" Type="http://schemas.openxmlformats.org/officeDocument/2006/relationships/hyperlink" Target="Technology/Software/Snowflake.xlsx" TargetMode="External"/><Relationship Id="rId3" Type="http://schemas.openxmlformats.org/officeDocument/2006/relationships/hyperlink" Target="Technology/Software/Qualys.xlsx" TargetMode="External"/><Relationship Id="rId12" Type="http://schemas.openxmlformats.org/officeDocument/2006/relationships/hyperlink" Target="Technology/Software/Manhattan%20Associates.xlsx" TargetMode="External"/><Relationship Id="rId17" Type="http://schemas.openxmlformats.org/officeDocument/2006/relationships/hyperlink" Target="Technology/Software/Copart.xlsx" TargetMode="External"/><Relationship Id="rId25" Type="http://schemas.openxmlformats.org/officeDocument/2006/relationships/hyperlink" Target="Technology/Software/HubSpot.xlsx" TargetMode="External"/><Relationship Id="rId33" Type="http://schemas.openxmlformats.org/officeDocument/2006/relationships/hyperlink" Target="Technology/Software/Paycom%20Software.xlsx" TargetMode="External"/><Relationship Id="rId38" Type="http://schemas.openxmlformats.org/officeDocument/2006/relationships/hyperlink" Target="Technology/Software/Microsoft.xlsx" TargetMode="External"/><Relationship Id="rId46" Type="http://schemas.openxmlformats.org/officeDocument/2006/relationships/hyperlink" Target="Technology/Software/Shopify.xlsx" TargetMode="External"/><Relationship Id="rId20" Type="http://schemas.openxmlformats.org/officeDocument/2006/relationships/hyperlink" Target="Technology/Software/GitLab.xlsx" TargetMode="External"/><Relationship Id="rId41" Type="http://schemas.openxmlformats.org/officeDocument/2006/relationships/hyperlink" Target="Technology/Software/ZScaler.xlsx" TargetMode="External"/><Relationship Id="rId1" Type="http://schemas.openxmlformats.org/officeDocument/2006/relationships/hyperlink" Target="Technology/Software/VeriSign.xlsx" TargetMode="External"/><Relationship Id="rId6" Type="http://schemas.openxmlformats.org/officeDocument/2006/relationships/hyperlink" Target="Technology/Software/Synopsys.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Mobileye.xlsx" TargetMode="External"/><Relationship Id="rId18" Type="http://schemas.openxmlformats.org/officeDocument/2006/relationships/hyperlink" Target="Technology/Hardware/Intel.xlsx" TargetMode="External"/><Relationship Id="rId3" Type="http://schemas.openxmlformats.org/officeDocument/2006/relationships/hyperlink" Target="Technology/Hardware/Texas%20Instruments.xlsx" TargetMode="External"/><Relationship Id="rId21" Type="http://schemas.openxmlformats.org/officeDocument/2006/relationships/hyperlink" Target="Technology/Hardware/Aehr%20Test%20Systems.xlsx" TargetMode="External"/><Relationship Id="rId7" Type="http://schemas.openxmlformats.org/officeDocument/2006/relationships/hyperlink" Target="Technology/Hardware/Celestica.xlsx" TargetMode="External"/><Relationship Id="rId12" Type="http://schemas.openxmlformats.org/officeDocument/2006/relationships/hyperlink" Target="Technology/Hardware/Super%20Micro%20Computer.xlsx" TargetMode="External"/><Relationship Id="rId17" Type="http://schemas.openxmlformats.org/officeDocument/2006/relationships/hyperlink" Target="Technology/Hardware/Arista%20Networks.xlsx" TargetMode="External"/><Relationship Id="rId2" Type="http://schemas.openxmlformats.org/officeDocument/2006/relationships/hyperlink" Target="Technology/Hardware/Apple.xlsx" TargetMode="External"/><Relationship Id="rId16" Type="http://schemas.openxmlformats.org/officeDocument/2006/relationships/hyperlink" Target="Technology/Hardware/Taiwan%20Semiconductor.xlsx" TargetMode="External"/><Relationship Id="rId20" Type="http://schemas.openxmlformats.org/officeDocument/2006/relationships/hyperlink" Target="Technology/Hardware/Marvell%20Technology.xlsx" TargetMode="External"/><Relationship Id="rId1" Type="http://schemas.openxmlformats.org/officeDocument/2006/relationships/hyperlink" Target="Technology/Hardware/Applied%20Materials.xlsx" TargetMode="External"/><Relationship Id="rId6" Type="http://schemas.openxmlformats.org/officeDocument/2006/relationships/hyperlink" Target="Technology/Hardware/Jabil.xlsx" TargetMode="External"/><Relationship Id="rId11" Type="http://schemas.openxmlformats.org/officeDocument/2006/relationships/hyperlink" Target="Technology/Hardware/Tesla.xlsx" TargetMode="External"/><Relationship Id="rId5" Type="http://schemas.openxmlformats.org/officeDocument/2006/relationships/hyperlink" Target="Technology/Hardware/Fabrinet.xlsx" TargetMode="External"/><Relationship Id="rId15" Type="http://schemas.openxmlformats.org/officeDocument/2006/relationships/hyperlink" Target="Technology/Hardware/ASML.xlsx" TargetMode="External"/><Relationship Id="rId23" Type="http://schemas.openxmlformats.org/officeDocument/2006/relationships/hyperlink" Target="Technology/Hardware/KLA%20Corporation.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Advanced%20Micro%20Devices.xlsx" TargetMode="External"/><Relationship Id="rId4" Type="http://schemas.openxmlformats.org/officeDocument/2006/relationships/hyperlink" Target="Technology/Hardware/Extreme%20Networks.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Nvidia.xlsx" TargetMode="External"/><Relationship Id="rId22" Type="http://schemas.openxmlformats.org/officeDocument/2006/relationships/hyperlink" Target="Technology/Hardware/Lam%20Research%20Corporation.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Chipotle%20Mexican%20Grill.xlsx" TargetMode="External"/><Relationship Id="rId13" Type="http://schemas.openxmlformats.org/officeDocument/2006/relationships/hyperlink" Target="Consumer/Wingstop.xlsx" TargetMode="External"/><Relationship Id="rId18" Type="http://schemas.openxmlformats.org/officeDocument/2006/relationships/hyperlink" Target="Consumer/Formula%20One%20Group.xlsx" TargetMode="External"/><Relationship Id="rId26" Type="http://schemas.openxmlformats.org/officeDocument/2006/relationships/hyperlink" Target="Consumer/Dollar%20General.xlsx" TargetMode="External"/><Relationship Id="rId3" Type="http://schemas.openxmlformats.org/officeDocument/2006/relationships/hyperlink" Target="Consumer/PepsiCo.xlsx" TargetMode="External"/><Relationship Id="rId21" Type="http://schemas.openxmlformats.org/officeDocument/2006/relationships/hyperlink" Target="Consumer/Louis%20Vuitton%20Moet%20Hennessy.xlsx" TargetMode="External"/><Relationship Id="rId7" Type="http://schemas.openxmlformats.org/officeDocument/2006/relationships/hyperlink" Target="Consumer/Ferrari.xlsx" TargetMode="External"/><Relationship Id="rId12" Type="http://schemas.openxmlformats.org/officeDocument/2006/relationships/hyperlink" Target="Consumer/Crocs.xlsx" TargetMode="External"/><Relationship Id="rId17" Type="http://schemas.openxmlformats.org/officeDocument/2006/relationships/hyperlink" Target="Consumer/DraftKings.xlsx" TargetMode="External"/><Relationship Id="rId25" Type="http://schemas.openxmlformats.org/officeDocument/2006/relationships/hyperlink" Target="Consumer/AMC.xlsx" TargetMode="External"/><Relationship Id="rId2" Type="http://schemas.openxmlformats.org/officeDocument/2006/relationships/hyperlink" Target="Consumer/Booking%20Holdings.xlsx" TargetMode="External"/><Relationship Id="rId16" Type="http://schemas.openxmlformats.org/officeDocument/2006/relationships/hyperlink" Target="Consumer/Disney.xlsx" TargetMode="External"/><Relationship Id="rId20" Type="http://schemas.openxmlformats.org/officeDocument/2006/relationships/hyperlink" Target="Consumer/Hermes.xlsx" TargetMode="External"/><Relationship Id="rId1" Type="http://schemas.openxmlformats.org/officeDocument/2006/relationships/hyperlink" Target="Consumer/Lululemon%20Athletica.xlsx" TargetMode="External"/><Relationship Id="rId6" Type="http://schemas.openxmlformats.org/officeDocument/2006/relationships/hyperlink" Target="Consumer/Hershey's.xlsx" TargetMode="External"/><Relationship Id="rId11" Type="http://schemas.openxmlformats.org/officeDocument/2006/relationships/hyperlink" Target="Consumer/Starbucks.xlsx" TargetMode="External"/><Relationship Id="rId24" Type="http://schemas.openxmlformats.org/officeDocument/2006/relationships/hyperlink" Target="Consumer/Costco%20Wholesale.xlsx" TargetMode="External"/><Relationship Id="rId5" Type="http://schemas.openxmlformats.org/officeDocument/2006/relationships/hyperlink" Target="Consumer/e.l.f%20Beauty.xlsx" TargetMode="External"/><Relationship Id="rId15" Type="http://schemas.openxmlformats.org/officeDocument/2006/relationships/hyperlink" Target="Consumer/Dutch%20Bros.xlsx" TargetMode="External"/><Relationship Id="rId23" Type="http://schemas.openxmlformats.org/officeDocument/2006/relationships/hyperlink" Target="Consumer/Coca%20Cola.xlsx" TargetMode="External"/><Relationship Id="rId10" Type="http://schemas.openxmlformats.org/officeDocument/2006/relationships/hyperlink" Target="Consumer/AutoZone.xlsx" TargetMode="External"/><Relationship Id="rId19" Type="http://schemas.openxmlformats.org/officeDocument/2006/relationships/hyperlink" Target="Consumer/Deckers%20Outdoor%20Corporation.xlsx" TargetMode="External"/><Relationship Id="rId4" Type="http://schemas.openxmlformats.org/officeDocument/2006/relationships/hyperlink" Target="Consumer/Celsius%20Holdings.xlsx" TargetMode="External"/><Relationship Id="rId9" Type="http://schemas.openxmlformats.org/officeDocument/2006/relationships/hyperlink" Target="Consumer/Nike.xlsx" TargetMode="External"/><Relationship Id="rId14" Type="http://schemas.openxmlformats.org/officeDocument/2006/relationships/hyperlink" Target="Consumer/Evolution%20AB.xlsx" TargetMode="External"/><Relationship Id="rId22" Type="http://schemas.openxmlformats.org/officeDocument/2006/relationships/hyperlink" Target="Consumer/Ulta%20Beauty.xlsx" TargetMode="External"/><Relationship Id="rId27" Type="http://schemas.openxmlformats.org/officeDocument/2006/relationships/hyperlink" Target="Consumer/Monster%20Beverage.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nancials/PayPal.xlsx" TargetMode="External"/><Relationship Id="rId3" Type="http://schemas.openxmlformats.org/officeDocument/2006/relationships/hyperlink" Target="Financials/OTC%20Markets%20Group.xlsx" TargetMode="External"/><Relationship Id="rId7" Type="http://schemas.openxmlformats.org/officeDocument/2006/relationships/hyperlink" Target="Industrials/Lifco%20AB.xlsx" TargetMode="External"/><Relationship Id="rId2" Type="http://schemas.openxmlformats.org/officeDocument/2006/relationships/hyperlink" Target="Financials/Visa.xlsx" TargetMode="External"/><Relationship Id="rId1" Type="http://schemas.openxmlformats.org/officeDocument/2006/relationships/hyperlink" Target="Financials/CBOE%20Global%20Markets.xlsx" TargetMode="External"/><Relationship Id="rId6" Type="http://schemas.openxmlformats.org/officeDocument/2006/relationships/hyperlink" Target="Financials/BlackRock.xlsx" TargetMode="External"/><Relationship Id="rId11" Type="http://schemas.openxmlformats.org/officeDocument/2006/relationships/hyperlink" Target="Financials/S&amp;P%20Global.xlsx" TargetMode="External"/><Relationship Id="rId5" Type="http://schemas.openxmlformats.org/officeDocument/2006/relationships/hyperlink" Target="Financials/Markel%20Group.xlsx" TargetMode="External"/><Relationship Id="rId10" Type="http://schemas.openxmlformats.org/officeDocument/2006/relationships/hyperlink" Target="Financials/Intuit.xlsx" TargetMode="External"/><Relationship Id="rId4" Type="http://schemas.openxmlformats.org/officeDocument/2006/relationships/hyperlink" Target="Financials/Adyen.xlsx" TargetMode="External"/><Relationship Id="rId9" Type="http://schemas.openxmlformats.org/officeDocument/2006/relationships/hyperlink" Target="Financials/Moody's.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ealthcare/Intuitive%20Surgical.xlsx" TargetMode="External"/><Relationship Id="rId3" Type="http://schemas.openxmlformats.org/officeDocument/2006/relationships/hyperlink" Target="Healthcare/Vertex%20Pharmaceuticals.xlsx" TargetMode="External"/><Relationship Id="rId7" Type="http://schemas.openxmlformats.org/officeDocument/2006/relationships/hyperlink" Target="Healthcare/Novo%20Nordisk.xlsx" TargetMode="External"/><Relationship Id="rId2" Type="http://schemas.openxmlformats.org/officeDocument/2006/relationships/hyperlink" Target="Healthcare/Eli%20Lilly.xlsx" TargetMode="External"/><Relationship Id="rId1" Type="http://schemas.openxmlformats.org/officeDocument/2006/relationships/hyperlink" Target="Healthcare/Zoetis.xlsx" TargetMode="External"/><Relationship Id="rId6" Type="http://schemas.openxmlformats.org/officeDocument/2006/relationships/hyperlink" Target="Healthcare/Regeneron%20Pharmaceuticals.xlsx" TargetMode="External"/><Relationship Id="rId11" Type="http://schemas.openxmlformats.org/officeDocument/2006/relationships/hyperlink" Target="Healthcare/IDEXX%20Laboratories.xlsx" TargetMode="External"/><Relationship Id="rId5" Type="http://schemas.openxmlformats.org/officeDocument/2006/relationships/hyperlink" Target="Healthcare/Veeva%20Systems.xlsx" TargetMode="External"/><Relationship Id="rId10" Type="http://schemas.openxmlformats.org/officeDocument/2006/relationships/hyperlink" Target="Healthcare/Medpace%20Holdings.xlsx" TargetMode="External"/><Relationship Id="rId4" Type="http://schemas.openxmlformats.org/officeDocument/2006/relationships/hyperlink" Target="Healthcare/Danaher.xlsx" TargetMode="External"/><Relationship Id="rId9" Type="http://schemas.openxmlformats.org/officeDocument/2006/relationships/hyperlink" Target="Healthcare/United%20Healthcare.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Industrials/John%20Deere.xlsx" TargetMode="External"/><Relationship Id="rId3" Type="http://schemas.openxmlformats.org/officeDocument/2006/relationships/hyperlink" Target="Industrials/Moog.xlsx" TargetMode="External"/><Relationship Id="rId7" Type="http://schemas.openxmlformats.org/officeDocument/2006/relationships/hyperlink" Target="Industrials/Caterpillar.xlsx" TargetMode="External"/><Relationship Id="rId12" Type="http://schemas.openxmlformats.org/officeDocument/2006/relationships/hyperlink" Target="Industrials/L3Harris.xlsx" TargetMode="External"/><Relationship Id="rId2" Type="http://schemas.openxmlformats.org/officeDocument/2006/relationships/hyperlink" Target="Industrials/Waste%20Management.xlsx" TargetMode="External"/><Relationship Id="rId1" Type="http://schemas.openxmlformats.org/officeDocument/2006/relationships/hyperlink" Target="Industrials/Lockheed%20Martin.xlsx" TargetMode="External"/><Relationship Id="rId6" Type="http://schemas.openxmlformats.org/officeDocument/2006/relationships/hyperlink" Target="Industrials/Cummins.xlsx" TargetMode="External"/><Relationship Id="rId11" Type="http://schemas.openxmlformats.org/officeDocument/2006/relationships/hyperlink" Target="Industrials/Pool%20Corporation.xlsx" TargetMode="External"/><Relationship Id="rId5" Type="http://schemas.openxmlformats.org/officeDocument/2006/relationships/hyperlink" Target="Industrials/United%20Rentals.xlsx" TargetMode="External"/><Relationship Id="rId10" Type="http://schemas.openxmlformats.org/officeDocument/2006/relationships/hyperlink" Target="Industrials/Symbiotic.xlsx" TargetMode="External"/><Relationship Id="rId4" Type="http://schemas.openxmlformats.org/officeDocument/2006/relationships/hyperlink" Target="Industrials/TransDigm.xlsx" TargetMode="External"/><Relationship Id="rId9" Type="http://schemas.openxmlformats.org/officeDocument/2006/relationships/hyperlink" Target="Industrials/Old%20Dominion%20Freight%20Lin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Basic%20Materials/Cameco.xlsx" TargetMode="External"/><Relationship Id="rId1" Type="http://schemas.openxmlformats.org/officeDocument/2006/relationships/hyperlink" Target="Basic%20Materials/Livent.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Monday.com.xlsx" TargetMode="External"/><Relationship Id="rId18" Type="http://schemas.openxmlformats.org/officeDocument/2006/relationships/hyperlink" Target="Technology/Software/Bill%20Holdings.xlsx" TargetMode="External"/><Relationship Id="rId3" Type="http://schemas.openxmlformats.org/officeDocument/2006/relationships/hyperlink" Target="Consumer/Evolution%20AB.xlsx" TargetMode="External"/><Relationship Id="rId21" Type="http://schemas.openxmlformats.org/officeDocument/2006/relationships/hyperlink" Target="Basic%20Materials/Cameco.xlsx" TargetMode="External"/><Relationship Id="rId7" Type="http://schemas.openxmlformats.org/officeDocument/2006/relationships/hyperlink" Target="Technology/Software/GitLab.xlsx" TargetMode="External"/><Relationship Id="rId12" Type="http://schemas.openxmlformats.org/officeDocument/2006/relationships/hyperlink" Target="Technology/Hardware/Tesla.xlsx" TargetMode="External"/><Relationship Id="rId17" Type="http://schemas.openxmlformats.org/officeDocument/2006/relationships/hyperlink" Target="Technology/Hardware/Nvidia.xlsx" TargetMode="External"/><Relationship Id="rId2" Type="http://schemas.openxmlformats.org/officeDocument/2006/relationships/hyperlink" Target="Technology/Software/ZScaler.xlsx" TargetMode="External"/><Relationship Id="rId16" Type="http://schemas.openxmlformats.org/officeDocument/2006/relationships/hyperlink" Target="Healthcare/Novo%20Nordisk.xlsx" TargetMode="External"/><Relationship Id="rId20" Type="http://schemas.openxmlformats.org/officeDocument/2006/relationships/hyperlink" Target="Consumer/Celsius%20Holdings.xlsx" TargetMode="External"/><Relationship Id="rId1" Type="http://schemas.openxmlformats.org/officeDocument/2006/relationships/hyperlink" Target="Technology/Software/SentinelOne.xlsx" TargetMode="External"/><Relationship Id="rId6" Type="http://schemas.openxmlformats.org/officeDocument/2006/relationships/hyperlink" Target="Technology/Software/Global-E.xlsx" TargetMode="External"/><Relationship Id="rId11" Type="http://schemas.openxmlformats.org/officeDocument/2006/relationships/hyperlink" Target="Technology/Software/Snowflake.xlsx" TargetMode="External"/><Relationship Id="rId5" Type="http://schemas.openxmlformats.org/officeDocument/2006/relationships/hyperlink" Target="Technology/Software/Crowdstrike.xlsx" TargetMode="External"/><Relationship Id="rId15" Type="http://schemas.openxmlformats.org/officeDocument/2006/relationships/hyperlink" Target="Technology/Software/Airbnb.xlsx" TargetMode="External"/><Relationship Id="rId10" Type="http://schemas.openxmlformats.org/officeDocument/2006/relationships/hyperlink" Target="Consumer/Dutch%20Bros.xlsx" TargetMode="External"/><Relationship Id="rId19" Type="http://schemas.openxmlformats.org/officeDocument/2006/relationships/hyperlink" Target="Technology/Software/Twilio.xlsx" TargetMode="External"/><Relationship Id="rId4" Type="http://schemas.openxmlformats.org/officeDocument/2006/relationships/hyperlink" Target="Financials/Adyen.xlsx" TargetMode="External"/><Relationship Id="rId9" Type="http://schemas.openxmlformats.org/officeDocument/2006/relationships/hyperlink" Target="Technology/Software/DLocal.xlsx" TargetMode="External"/><Relationship Id="rId14" Type="http://schemas.openxmlformats.org/officeDocument/2006/relationships/hyperlink" Target="Technology/Software/Confluent.xlsx" TargetMode="External"/><Relationship Id="rId22" Type="http://schemas.openxmlformats.org/officeDocument/2006/relationships/hyperlink" Target="Basic%20Materials/Livent.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Technology/Software/Qualys.xlsx" TargetMode="External"/><Relationship Id="rId13" Type="http://schemas.openxmlformats.org/officeDocument/2006/relationships/hyperlink" Target="Technology/Hardware/Taiwan%20Semiconductor.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Microsoft.xlsx" TargetMode="External"/><Relationship Id="rId12" Type="http://schemas.openxmlformats.org/officeDocument/2006/relationships/hyperlink" Target="Consumer/Hermes.xlsx" TargetMode="External"/><Relationship Id="rId2" Type="http://schemas.openxmlformats.org/officeDocument/2006/relationships/hyperlink" Target="Technology/Software/MercadoLibre.xlsx" TargetMode="External"/><Relationship Id="rId16" Type="http://schemas.openxmlformats.org/officeDocument/2006/relationships/hyperlink" Target="Technology/Hardware/Aehr%20Test%20Systems.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Software/Roper%20Technologies.xlsx" TargetMode="External"/><Relationship Id="rId11" Type="http://schemas.openxmlformats.org/officeDocument/2006/relationships/hyperlink" Target="Consumer/Louis%20Vuitton%20Moet%20Hennessy.xlsx" TargetMode="External"/><Relationship Id="rId5" Type="http://schemas.openxmlformats.org/officeDocument/2006/relationships/hyperlink" Target="Technology/Software/Fair%20Isaac%20Corporation.xlsx" TargetMode="External"/><Relationship Id="rId15" Type="http://schemas.openxmlformats.org/officeDocument/2006/relationships/hyperlink" Target="Industrials/Symbiotic.xlsx" TargetMode="External"/><Relationship Id="rId10" Type="http://schemas.openxmlformats.org/officeDocument/2006/relationships/hyperlink" Target="Healthcare/Intuitive%20Surgical.xlsx" TargetMode="External"/><Relationship Id="rId4" Type="http://schemas.openxmlformats.org/officeDocument/2006/relationships/hyperlink" Target="Financials/Markel%20Group.xlsx" TargetMode="External"/><Relationship Id="rId9" Type="http://schemas.openxmlformats.org/officeDocument/2006/relationships/hyperlink" Target="Technology/Software/Copart.xlsx" TargetMode="External"/><Relationship Id="rId14" Type="http://schemas.openxmlformats.org/officeDocument/2006/relationships/hyperlink" Target="Technology/Software/Manhattan%20Associates.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Consumer/Booking%20Holdings.xlsx" TargetMode="External"/><Relationship Id="rId7" Type="http://schemas.openxmlformats.org/officeDocument/2006/relationships/hyperlink" Target="Consumer/Chipotle%20Mexican%20Grill.xlsx" TargetMode="External"/><Relationship Id="rId2" Type="http://schemas.openxmlformats.org/officeDocument/2006/relationships/hyperlink" Target="Consumer/Ferrari.xlsx" TargetMode="External"/><Relationship Id="rId1" Type="http://schemas.openxmlformats.org/officeDocument/2006/relationships/hyperlink" Target="Consumer/Lululemon%20Athletica.xlsx" TargetMode="External"/><Relationship Id="rId6" Type="http://schemas.openxmlformats.org/officeDocument/2006/relationships/hyperlink" Target="Consumer/Costco%20Wholesale.xlsx" TargetMode="External"/><Relationship Id="rId5" Type="http://schemas.openxmlformats.org/officeDocument/2006/relationships/hyperlink" Target="Consumer/Hershey's.xlsx" TargetMode="External"/><Relationship Id="rId4" Type="http://schemas.openxmlformats.org/officeDocument/2006/relationships/hyperlink" Target="Consumer/Crocs.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Starbucks.xlsx" TargetMode="External"/><Relationship Id="rId3" Type="http://schemas.openxmlformats.org/officeDocument/2006/relationships/hyperlink" Target="Technology/Hardware/Broadcom.xlsx" TargetMode="External"/><Relationship Id="rId7" Type="http://schemas.openxmlformats.org/officeDocument/2006/relationships/hyperlink" Target="Consumer/Evolution%20AB.xlsx" TargetMode="External"/><Relationship Id="rId12" Type="http://schemas.openxmlformats.org/officeDocument/2006/relationships/hyperlink" Target="Industrials/Waste%20Management.xlsx" TargetMode="External"/><Relationship Id="rId2" Type="http://schemas.openxmlformats.org/officeDocument/2006/relationships/hyperlink" Target="Financials/Visa.xlsx" TargetMode="External"/><Relationship Id="rId1" Type="http://schemas.openxmlformats.org/officeDocument/2006/relationships/hyperlink" Target="Industrials/TransDigm.xlsx" TargetMode="External"/><Relationship Id="rId6" Type="http://schemas.openxmlformats.org/officeDocument/2006/relationships/hyperlink" Target="Consumer/Hershey's.xlsx" TargetMode="External"/><Relationship Id="rId11" Type="http://schemas.openxmlformats.org/officeDocument/2006/relationships/hyperlink" Target="Healthcare/Novo%20Nordisk.xlsx" TargetMode="External"/><Relationship Id="rId5" Type="http://schemas.openxmlformats.org/officeDocument/2006/relationships/hyperlink" Target="Technology/Hardware/Texas%20Instruments.xlsx" TargetMode="External"/><Relationship Id="rId10" Type="http://schemas.openxmlformats.org/officeDocument/2006/relationships/hyperlink" Target="Financials/BlackRock.xlsx" TargetMode="External"/><Relationship Id="rId4" Type="http://schemas.openxmlformats.org/officeDocument/2006/relationships/hyperlink" Target="Financials/CBOE%20Global%20Markets.xlsx" TargetMode="External"/><Relationship Id="rId9" Type="http://schemas.openxmlformats.org/officeDocument/2006/relationships/hyperlink" Target="Consumer/Louis%20Vuitton%20Moet%20Hennessy.xlsx"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Technology/Hardware/Aehr%20Test%20Systems.xlsx" TargetMode="External"/><Relationship Id="rId13" Type="http://schemas.openxmlformats.org/officeDocument/2006/relationships/hyperlink" Target="Technology/Software/Global-E.xlsx" TargetMode="External"/><Relationship Id="rId18" Type="http://schemas.openxmlformats.org/officeDocument/2006/relationships/hyperlink" Target="Technology/Software/Alphabet.xlsx" TargetMode="External"/><Relationship Id="rId3" Type="http://schemas.openxmlformats.org/officeDocument/2006/relationships/hyperlink" Target="Technology/Software/Manhattan%20Associates.xlsx" TargetMode="External"/><Relationship Id="rId7" Type="http://schemas.openxmlformats.org/officeDocument/2006/relationships/hyperlink" Target="Technology/Software/DLocal.xlsx" TargetMode="External"/><Relationship Id="rId12" Type="http://schemas.openxmlformats.org/officeDocument/2006/relationships/hyperlink" Target="Consumer/Evolution%20AB.xlsx" TargetMode="External"/><Relationship Id="rId17" Type="http://schemas.openxmlformats.org/officeDocument/2006/relationships/hyperlink" Target="Consumer/Ulta%20Beauty.xlsx" TargetMode="External"/><Relationship Id="rId2" Type="http://schemas.openxmlformats.org/officeDocument/2006/relationships/hyperlink" Target="Healthcare/Intuitive%20Surgical.xlsx" TargetMode="External"/><Relationship Id="rId16" Type="http://schemas.openxmlformats.org/officeDocument/2006/relationships/hyperlink" Target="Industrials/Lifco%20AB.xlsx" TargetMode="External"/><Relationship Id="rId1" Type="http://schemas.openxmlformats.org/officeDocument/2006/relationships/hyperlink" Target="Technology/Software/Twilio.xlsx" TargetMode="External"/><Relationship Id="rId6" Type="http://schemas.openxmlformats.org/officeDocument/2006/relationships/hyperlink" Target="Financials/PayPal.xlsx" TargetMode="External"/><Relationship Id="rId11" Type="http://schemas.openxmlformats.org/officeDocument/2006/relationships/hyperlink" Target="Technology/Software/Synopsys.xlsx" TargetMode="External"/><Relationship Id="rId5" Type="http://schemas.openxmlformats.org/officeDocument/2006/relationships/hyperlink" Target="Technology/Software/Monday.com.xlsx" TargetMode="External"/><Relationship Id="rId15" Type="http://schemas.openxmlformats.org/officeDocument/2006/relationships/hyperlink" Target="Consumer/Celsius%20Holdings.xlsx" TargetMode="External"/><Relationship Id="rId10" Type="http://schemas.openxmlformats.org/officeDocument/2006/relationships/hyperlink" Target="Technology/Software/Qualys.xlsx" TargetMode="External"/><Relationship Id="rId4" Type="http://schemas.openxmlformats.org/officeDocument/2006/relationships/hyperlink" Target="Technology/Software/Bill%20Holdings.xlsx" TargetMode="External"/><Relationship Id="rId9" Type="http://schemas.openxmlformats.org/officeDocument/2006/relationships/hyperlink" Target="Technology/Hardware/Super%20Micro%20Computer.xlsx" TargetMode="External"/><Relationship Id="rId14" Type="http://schemas.openxmlformats.org/officeDocument/2006/relationships/hyperlink" Target="Industrials/Symbiotic.xlsx"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Consumer/Celsius%20Holdings.xlsx" TargetMode="External"/><Relationship Id="rId13" Type="http://schemas.openxmlformats.org/officeDocument/2006/relationships/hyperlink" Target="Industrials/Symbiotic.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GitLab.xlsx" TargetMode="External"/><Relationship Id="rId12" Type="http://schemas.openxmlformats.org/officeDocument/2006/relationships/hyperlink" Target="Technology/Software/Samsara.xlsx" TargetMode="External"/><Relationship Id="rId2" Type="http://schemas.openxmlformats.org/officeDocument/2006/relationships/hyperlink" Target="Technology/Software/Bill%20Holdings.xlsx" TargetMode="External"/><Relationship Id="rId16" Type="http://schemas.openxmlformats.org/officeDocument/2006/relationships/hyperlink" Target="Financials/Adyen.xlsx" TargetMode="External"/><Relationship Id="rId1" Type="http://schemas.openxmlformats.org/officeDocument/2006/relationships/hyperlink" Target="Technology/Software/Monday.com.xlsx" TargetMode="External"/><Relationship Id="rId6" Type="http://schemas.openxmlformats.org/officeDocument/2006/relationships/hyperlink" Target="Technology/Software/Global-E.xlsx" TargetMode="External"/><Relationship Id="rId11" Type="http://schemas.openxmlformats.org/officeDocument/2006/relationships/hyperlink" Target="Technology/Software/Twilio.xlsx" TargetMode="External"/><Relationship Id="rId5" Type="http://schemas.openxmlformats.org/officeDocument/2006/relationships/hyperlink" Target="Technology/Software/Confluent.xlsx" TargetMode="External"/><Relationship Id="rId15" Type="http://schemas.openxmlformats.org/officeDocument/2006/relationships/hyperlink" Target="Technology/Hardware/Mobileye.xlsx" TargetMode="External"/><Relationship Id="rId10" Type="http://schemas.openxmlformats.org/officeDocument/2006/relationships/hyperlink" Target="Consumer/Dutch%20Bros.xlsx" TargetMode="External"/><Relationship Id="rId4" Type="http://schemas.openxmlformats.org/officeDocument/2006/relationships/hyperlink" Target="Technology/Software/DLocal.xlsx" TargetMode="External"/><Relationship Id="rId9" Type="http://schemas.openxmlformats.org/officeDocument/2006/relationships/hyperlink" Target="Technology/Software/SentinelOne.xlsx" TargetMode="External"/><Relationship Id="rId14" Type="http://schemas.openxmlformats.org/officeDocument/2006/relationships/hyperlink" Target="Technology/Software/MongoDB.xlsx"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Airbnb.xlsx" TargetMode="External"/><Relationship Id="rId18" Type="http://schemas.openxmlformats.org/officeDocument/2006/relationships/hyperlink" Target="Technology/Software/Snowflake.xlsx" TargetMode="External"/><Relationship Id="rId3" Type="http://schemas.openxmlformats.org/officeDocument/2006/relationships/hyperlink" Target="Financials/Fair%20Isaac%20Corporation.xlsx" TargetMode="External"/><Relationship Id="rId7" Type="http://schemas.openxmlformats.org/officeDocument/2006/relationships/hyperlink" Target="Healthcare/Novo%20Nordisk.xlsx" TargetMode="External"/><Relationship Id="rId12" Type="http://schemas.openxmlformats.org/officeDocument/2006/relationships/hyperlink" Target="Technology/Hardware/Mobiley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Consumer/Hermes%20International.xlsx" TargetMode="External"/><Relationship Id="rId16" Type="http://schemas.openxmlformats.org/officeDocument/2006/relationships/hyperlink" Target="Technology/Software/MercadoLibre.xlsx" TargetMode="External"/><Relationship Id="rId20" Type="http://schemas.openxmlformats.org/officeDocument/2006/relationships/hyperlink" Target="Consumer/Louis%20Vuitton%20Moet%20Hennessy.xlsx" TargetMode="External"/><Relationship Id="rId1" Type="http://schemas.openxmlformats.org/officeDocument/2006/relationships/hyperlink" Target="Financials/Visa.xlsx" TargetMode="External"/><Relationship Id="rId6" Type="http://schemas.openxmlformats.org/officeDocument/2006/relationships/hyperlink" Target="Consumer/Booking%20Holdings.xlsx" TargetMode="External"/><Relationship Id="rId11" Type="http://schemas.openxmlformats.org/officeDocument/2006/relationships/hyperlink" Target="Technology/Software/Crowdstrike.xlsx" TargetMode="External"/><Relationship Id="rId5" Type="http://schemas.openxmlformats.org/officeDocument/2006/relationships/hyperlink" Target="Industrials/Roper%20Technologies.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Software/ZScaler.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 Id="rId14" Type="http://schemas.openxmlformats.org/officeDocument/2006/relationships/hyperlink" Target="Technology/Hardware/Nvidi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H98"/>
  <sheetViews>
    <sheetView zoomScale="80" zoomScaleNormal="80" workbookViewId="0">
      <pane ySplit="1" topLeftCell="A2" activePane="bottomLeft" state="frozen"/>
      <selection pane="bottomLeft" activeCell="G10" sqref="G10"/>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60" customFormat="1" ht="60" customHeight="1">
      <c r="A1" s="59" t="s">
        <v>591</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0" ht="50" customHeight="1">
      <c r="A2" s="52" t="e" vm="1">
        <v>#VALUE!</v>
      </c>
      <c r="B2" s="37" cm="1">
        <f t="array" ref="B2">_FV(A2,"Price")</f>
        <v>145.72</v>
      </c>
      <c r="C2" s="57">
        <f>[1]Model!$K$6</f>
        <v>289.04615306915071</v>
      </c>
      <c r="D2" s="32">
        <f>[1]Model!$K$7</f>
        <v>0.98357228293405652</v>
      </c>
      <c r="E2" s="32">
        <f>[1]Model!$E$11</f>
        <v>7.5272290935942454E-2</v>
      </c>
      <c r="F2" s="32">
        <f>[1]Model!$F$11</f>
        <v>3.7812781664449124E-2</v>
      </c>
      <c r="G2" s="32">
        <f>[1]Model!$K$11</f>
        <v>4.2620063758494899E-2</v>
      </c>
      <c r="H2" s="32">
        <f>[1]Model!$E$13</f>
        <v>-2.2927905836194196E-2</v>
      </c>
      <c r="I2" s="32">
        <f>[1]Model!$F$13</f>
        <v>0.21822060484376959</v>
      </c>
      <c r="J2" s="32">
        <f>[1]Model!$K$13</f>
        <v>7.5968565824785908E-2</v>
      </c>
      <c r="K2" s="32">
        <f>[1]Model!$E$16</f>
        <v>-9.1814820320780588E-2</v>
      </c>
      <c r="L2" s="32">
        <f>[1]Model!$F$16</f>
        <v>-8.8753124485293711E-2</v>
      </c>
      <c r="M2" s="32">
        <f>[1]Model!$K$16</f>
        <v>2.1669235136879905E-2</v>
      </c>
      <c r="N2" s="32">
        <f t="shared" ref="N2:N33" si="0">SUM(D2,G2,M2,J2,Q2,R2,S2,T2,U2)/9</f>
        <v>0.34224910115144225</v>
      </c>
      <c r="O2" s="33">
        <f>[1]Model!$A$6</f>
        <v>7.0505941009098425</v>
      </c>
      <c r="P2" s="33">
        <f>[1]Model!$A$7</f>
        <v>17.561121277297076</v>
      </c>
      <c r="Q2" s="34">
        <f>[1]Model!$C$7</f>
        <v>5.6405087319887123E-2</v>
      </c>
      <c r="R2" s="32">
        <f>[1]Model!$C$3</f>
        <v>0.87620000000000009</v>
      </c>
      <c r="S2" s="32">
        <f>[1]Model!$C$5</f>
        <v>0.3543</v>
      </c>
      <c r="T2" s="32">
        <f>[1]Model!$C$6</f>
        <v>0.43307958582876421</v>
      </c>
      <c r="U2" s="32">
        <f>[1]Model!$E$7</f>
        <v>0.2364270895601111</v>
      </c>
      <c r="V2" s="35">
        <f>[1]Model!$G$7</f>
        <v>6.1916218511180298E-3</v>
      </c>
      <c r="W2" s="32">
        <f>[1]Model!$G$3</f>
        <v>-6.1064518978363125E-2</v>
      </c>
      <c r="X2" s="55">
        <f>[1]Model!$A$3</f>
        <v>17048336536</v>
      </c>
      <c r="Y2" s="16" t="str" cm="1">
        <f t="array" ref="Y2">_FV(A2,"Industry")</f>
        <v>Software &amp; IT Services</v>
      </c>
      <c r="Z2" s="56"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2"/>
      <c r="AD2" s="23"/>
    </row>
    <row r="3" spans="1:30" ht="49" customHeight="1">
      <c r="A3" s="52" t="e" vm="2">
        <v>#VALUE!</v>
      </c>
      <c r="B3" s="37" cm="1">
        <f t="array" ref="B3">_FV(A3,"Price")</f>
        <v>16.98</v>
      </c>
      <c r="C3" s="57">
        <f>[2]Model!$K$6</f>
        <v>32.120768301788495</v>
      </c>
      <c r="D3" s="32">
        <f>[2]Model!$K$7</f>
        <v>0.89168246771428117</v>
      </c>
      <c r="E3" s="32">
        <f>[2]Model!$E$11</f>
        <v>0.71606177289857453</v>
      </c>
      <c r="F3" s="32">
        <f>[2]Model!$F$11</f>
        <v>0.53249388315330903</v>
      </c>
      <c r="G3" s="32">
        <f>[2]Model!$K$11</f>
        <v>0.34928497954038329</v>
      </c>
      <c r="H3" s="32">
        <f>[2]Model!$E$13</f>
        <v>0.39559042580512616</v>
      </c>
      <c r="I3" s="32">
        <f>[2]Model!$F$13</f>
        <v>0.61018742581636509</v>
      </c>
      <c r="J3" s="32">
        <f>[2]Model!$K$13</f>
        <v>0.412377664423275</v>
      </c>
      <c r="K3" s="32">
        <f>[2]Model!$E$16</f>
        <v>1.7127973557013974</v>
      </c>
      <c r="L3" s="32">
        <f>[2]Model!$F$16</f>
        <v>0.64242659940779689</v>
      </c>
      <c r="M3" s="32">
        <f>[2]Model!$K$16</f>
        <v>0.30718589572010974</v>
      </c>
      <c r="N3" s="32">
        <f t="shared" si="0"/>
        <v>0.38491029436677754</v>
      </c>
      <c r="O3" s="33">
        <f>[2]Model!$A$6</f>
        <v>7.6584005327102807</v>
      </c>
      <c r="P3" s="33">
        <f>[2]Model!$A$7</f>
        <v>28.095389382857142</v>
      </c>
      <c r="Q3" s="34">
        <f>[2]Model!$C$7</f>
        <v>5.4914958530474831E-2</v>
      </c>
      <c r="R3" s="32">
        <f>[2]Model!$C$3</f>
        <v>0.45689999999999997</v>
      </c>
      <c r="S3" s="32">
        <f>[2]Model!$C$5</f>
        <v>0.27258566978193144</v>
      </c>
      <c r="T3" s="32">
        <f>[2]Model!$C$6</f>
        <v>0.42056074766355139</v>
      </c>
      <c r="U3" s="32">
        <f>[2]Model!$E$7</f>
        <v>0.29870026592699095</v>
      </c>
      <c r="V3" s="35">
        <f>[2]Model!$G$7</f>
        <v>1.0197995876585484E-2</v>
      </c>
      <c r="W3" s="32">
        <f>[2]Model!$G$3</f>
        <v>-1.4862166710575275E-3</v>
      </c>
      <c r="X3" s="55">
        <f>[2]Model!$A$3</f>
        <v>4916693142</v>
      </c>
      <c r="Y3" s="16" t="str" cm="1">
        <f t="array" ref="Y3">_FV(A3,"Industry")</f>
        <v>Professional &amp; Commercial Services</v>
      </c>
      <c r="Z3" s="56"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4" spans="1:30" ht="50" customHeight="1">
      <c r="A4" s="52" t="e" vm="3">
        <v>#VALUE!</v>
      </c>
      <c r="B4" s="37" cm="1">
        <f t="array" ref="B4">_FV(A4,"Price")</f>
        <v>15.64</v>
      </c>
      <c r="C4" s="57">
        <f>[3]Model!$K$6</f>
        <v>27.990507279090703</v>
      </c>
      <c r="D4" s="32">
        <f>[3]Model!$K$7</f>
        <v>0.78967437845848476</v>
      </c>
      <c r="E4" s="32">
        <f>[3]Model!$E$11</f>
        <v>0.46948608137044978</v>
      </c>
      <c r="F4" s="32">
        <f>[3]Model!$F$11</f>
        <v>0.12386156648451729</v>
      </c>
      <c r="G4" s="32">
        <f>[3]Model!$K$11</f>
        <v>9.4569256100619989E-2</v>
      </c>
      <c r="H4" s="32">
        <f>[3]Model!$E$13</f>
        <v>-0.45890410958904104</v>
      </c>
      <c r="I4" s="32">
        <f>[3]Model!$F$13</f>
        <v>5.5079113924050631</v>
      </c>
      <c r="J4" s="32">
        <f>[3]Model!$K$13</f>
        <v>0.12034378213809702</v>
      </c>
      <c r="K4" s="32">
        <f>[3]Model!$E$16</f>
        <v>0.27286155870090001</v>
      </c>
      <c r="L4" s="32">
        <f>[3]Model!$F$16</f>
        <v>0.12994632237076664</v>
      </c>
      <c r="M4" s="32">
        <f>[3]Model!$K$16</f>
        <v>0.15152585018178349</v>
      </c>
      <c r="N4" s="32">
        <f t="shared" si="0"/>
        <v>0.31524296257373696</v>
      </c>
      <c r="O4" s="33">
        <f>[3]Model!$A$6</f>
        <v>4.9401918444084281</v>
      </c>
      <c r="P4" s="33">
        <f>[3]Model!$A$7</f>
        <v>14.821776649647459</v>
      </c>
      <c r="Q4" s="34">
        <f>[3]Model!$C$7</f>
        <v>7.4800735564712589E-2</v>
      </c>
      <c r="R4" s="32">
        <f>[3]Model!$C$3</f>
        <v>0.8508</v>
      </c>
      <c r="S4" s="32">
        <f>[3]Model!$C$5</f>
        <v>0.33330632090761753</v>
      </c>
      <c r="T4" s="32">
        <f>[3]Model!$C$6</f>
        <v>0.36952998379254459</v>
      </c>
      <c r="U4" s="32">
        <f>[3]Model!$E$7</f>
        <v>5.2636356019772672E-2</v>
      </c>
      <c r="V4" s="35">
        <f>[3]Model!$G$7</f>
        <v>0.59113935300391041</v>
      </c>
      <c r="W4" s="32">
        <f>[3]Model!$G$3</f>
        <v>-4.0304104269941283E-3</v>
      </c>
      <c r="X4" s="55">
        <f>[3]Model!$A$3</f>
        <v>6096196736</v>
      </c>
      <c r="Y4" s="16" t="str" cm="1">
        <f t="array" ref="Y4">_FV(A4,"Industry")</f>
        <v>Software &amp; IT Services</v>
      </c>
      <c r="Z4" s="56" cm="1">
        <f t="array" ref="Z4">_FV(A4,"Year incorporated",TRUE)</f>
        <v>2021</v>
      </c>
      <c r="AA4" s="8" t="str" cm="1">
        <f t="array" ref="AA4">_FV(A4,"Description")</f>
        <v>ZoomInfo Technologies Inc., through its subsidiaries, provides a go-to-market intelligence and engagement platform for sales and marketing teams. Its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It serves various industry verticals, including software, business services, manufacturing, and telecommunications.</v>
      </c>
      <c r="AB4" s="4"/>
      <c r="AC4" s="22"/>
      <c r="AD4" s="23"/>
    </row>
    <row r="5" spans="1:30" ht="50" customHeight="1">
      <c r="A5" s="52" t="e" vm="4">
        <v>#VALUE!</v>
      </c>
      <c r="B5" s="37" cm="1">
        <f t="array" ref="B5">_FV(A5,"Price")</f>
        <v>70.599999999999994</v>
      </c>
      <c r="C5" s="57">
        <f>[4]Model!$K$6</f>
        <v>102.39026167848782</v>
      </c>
      <c r="D5" s="32">
        <f>[4]Model!$K$7</f>
        <v>0.45028699261314209</v>
      </c>
      <c r="E5" s="32">
        <f>[4]Model!$E$11</f>
        <v>0.34642426963666839</v>
      </c>
      <c r="F5" s="32">
        <f>[4]Model!$F$11</f>
        <v>6.1594152712226791E-2</v>
      </c>
      <c r="G5" s="32">
        <f>[4]Model!$K$11</f>
        <v>0.10090216642100902</v>
      </c>
      <c r="H5" s="32">
        <f>[4]Model!$E$13</f>
        <v>0.32239709443099263</v>
      </c>
      <c r="I5" s="32">
        <f>[4]Model!$F$13</f>
        <v>-1.2555437469400428</v>
      </c>
      <c r="J5" s="32">
        <f>[4]Model!$K$13</f>
        <v>0.34971832669035119</v>
      </c>
      <c r="K5" s="32">
        <f>[4]Model!$E$16</f>
        <v>1.7704240214888718</v>
      </c>
      <c r="L5" s="32">
        <f>[4]Model!$F$16</f>
        <v>-3.0568650467988738</v>
      </c>
      <c r="M5" s="32">
        <f>[4]Model!$K$16</f>
        <v>0.26246259468056382</v>
      </c>
      <c r="N5" s="32">
        <f t="shared" si="0"/>
        <v>0.20713439447111412</v>
      </c>
      <c r="O5" s="33">
        <f>[4]Model!$A$6</f>
        <v>3.1466343522895124</v>
      </c>
      <c r="P5" s="33">
        <f>[4]Model!$A$7</f>
        <v>39.818158065420562</v>
      </c>
      <c r="Q5" s="34">
        <f>[4]Model!$C$7</f>
        <v>4.6472950523711809E-2</v>
      </c>
      <c r="R5" s="32">
        <f>[4]Model!$C$3</f>
        <v>0.47869999999999996</v>
      </c>
      <c r="S5" s="32">
        <f>[4]Model!$C$5</f>
        <v>7.9025110782865587E-2</v>
      </c>
      <c r="T5" s="32">
        <f>[4]Model!$C$6</f>
        <v>0.14623338257016247</v>
      </c>
      <c r="U5" s="32">
        <f>[4]Model!$E$7</f>
        <v>-4.9591974041778841E-2</v>
      </c>
      <c r="V5" s="35">
        <f>[4]Model!$G$7</f>
        <v>0.12048432731165123</v>
      </c>
      <c r="W5" s="32">
        <f>[4]Model!$G$3</f>
        <v>1.5412001969984126E-2</v>
      </c>
      <c r="X5" s="55">
        <f>[4]Model!$A$3</f>
        <v>12781628739</v>
      </c>
      <c r="Y5" s="16" t="str" cm="1">
        <f t="array" ref="Y5">_FV(A5,"Industry")</f>
        <v>Software &amp; IT Services</v>
      </c>
      <c r="Z5" s="56" cm="1">
        <f t="array" ref="Z5">_FV(A5,"Year incorporated",TRUE)</f>
        <v>2008</v>
      </c>
      <c r="AA5" s="8" t="str" cm="1">
        <f t="array" ref="AA5">_FV(A5,"Description")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5" s="4"/>
      <c r="AC5" s="22"/>
      <c r="AD5" s="6"/>
    </row>
    <row r="6" spans="1:30" ht="50" customHeight="1">
      <c r="A6" s="52" t="e" vm="5">
        <v>#VALUE!</v>
      </c>
      <c r="B6" s="37" cm="1">
        <f t="array" ref="B6">_FV(A6,"Price")</f>
        <v>134.99</v>
      </c>
      <c r="C6" s="57">
        <f>[5]Model!$K$6</f>
        <v>176.87723669329273</v>
      </c>
      <c r="D6" s="32">
        <f>[5]Model!$K$7</f>
        <v>0.31029881245494262</v>
      </c>
      <c r="E6" s="32">
        <f>[5]Model!$E$11</f>
        <v>9.7808156437157789E-2</v>
      </c>
      <c r="F6" s="32">
        <f>[5]Model!$F$11</f>
        <v>7.8363433226321888E-2</v>
      </c>
      <c r="G6" s="32">
        <f>[5]Model!$K$11</f>
        <v>9.3552720894972283E-2</v>
      </c>
      <c r="H6" s="32">
        <f>[5]Model!$E$18</f>
        <v>-0.21123722594136751</v>
      </c>
      <c r="I6" s="32">
        <f>[5]Model!$F$18</f>
        <v>0.2098145801373974</v>
      </c>
      <c r="J6" s="32">
        <f>[5]Model!$K$18</f>
        <v>0.15121843719436429</v>
      </c>
      <c r="K6" s="32">
        <f>[5]Model!$E$21</f>
        <v>-0.10388671314251108</v>
      </c>
      <c r="L6" s="32">
        <f>[5]Model!$F$21</f>
        <v>0.294972464390725</v>
      </c>
      <c r="M6" s="32">
        <f>[5]Model!$K$21</f>
        <v>0.17135555374440398</v>
      </c>
      <c r="N6" s="32">
        <f t="shared" si="0"/>
        <v>0.21909337933879447</v>
      </c>
      <c r="O6" s="33">
        <f>[5]Model!$A$6</f>
        <v>5.6475999999999997</v>
      </c>
      <c r="P6" s="33">
        <f>[5]Model!$A$7</f>
        <v>23.740858658948383</v>
      </c>
      <c r="Q6" s="34">
        <f>[5]Model!$C$7</f>
        <v>4.5340600214337383E-2</v>
      </c>
      <c r="R6" s="32">
        <f>[5]Model!$C$3</f>
        <v>0.5544</v>
      </c>
      <c r="S6" s="32">
        <f>[5]Model!$C$5</f>
        <v>0.21050000000000002</v>
      </c>
      <c r="T6" s="32">
        <f>[5]Model!$C$6</f>
        <v>0.2464483608698205</v>
      </c>
      <c r="U6" s="32">
        <f>[5]Model!$E$7</f>
        <v>0.18872592867630927</v>
      </c>
      <c r="V6" s="35">
        <f>[5]Model!$G$7</f>
        <v>0.10898364534084996</v>
      </c>
      <c r="W6" s="32">
        <f>[5]Model!$G$3</f>
        <v>-1.9635879687797536E-2</v>
      </c>
      <c r="X6" s="55">
        <f>[5]Model!$A$3</f>
        <v>1722518000000</v>
      </c>
      <c r="Y6" s="16" t="str" cm="1">
        <f t="array" ref="Y6">_FV(A6,"Industry")</f>
        <v>Software &amp; IT Services</v>
      </c>
      <c r="Z6" s="56" cm="1">
        <f t="array" ref="Z6">_FV(A6,"Year incorporated",TRUE)</f>
        <v>2015</v>
      </c>
      <c r="AA6" s="8" t="str" cm="1">
        <f t="array" ref="AA6">_FV(A6,"Description")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AB6" s="4"/>
      <c r="AC6" s="22"/>
      <c r="AD6" s="6"/>
    </row>
    <row r="7" spans="1:30" ht="50" customHeight="1">
      <c r="A7" s="52" t="e" vm="6">
        <v>#VALUE!</v>
      </c>
      <c r="B7" s="37" cm="1">
        <f t="array" ref="B7">_FV(A7,"Price")</f>
        <v>52.16</v>
      </c>
      <c r="C7" s="57">
        <f>[6]Model!$K$6</f>
        <v>59.101360743361909</v>
      </c>
      <c r="D7" s="32">
        <f>[6]Model!$K$7</f>
        <v>0.13307823511046601</v>
      </c>
      <c r="E7" s="32">
        <f>[6]Model!$E$11</f>
        <v>0.32170426665070906</v>
      </c>
      <c r="F7" s="32">
        <f>[6]Model!$F$11</f>
        <v>0.22266491601394489</v>
      </c>
      <c r="G7" s="32">
        <f>[6]Model!$K$11</f>
        <v>0.18783764325470584</v>
      </c>
      <c r="H7" s="32">
        <f>[6]Model!$E$13</f>
        <v>0.4128213579433091</v>
      </c>
      <c r="I7" s="32">
        <f>[6]Model!$F$13</f>
        <v>0.40557564446518146</v>
      </c>
      <c r="J7" s="32">
        <f>[6]Model!$K$13</f>
        <v>0.23654065999100643</v>
      </c>
      <c r="K7" s="32">
        <f>[6]Model!$E$16</f>
        <v>0.20392408461441591</v>
      </c>
      <c r="L7" s="32">
        <f>[6]Model!$F$16</f>
        <v>-8.9867740943607943E-2</v>
      </c>
      <c r="M7" s="32">
        <f>[6]Model!$K$16</f>
        <v>0.14939558157963603</v>
      </c>
      <c r="N7" s="32">
        <f t="shared" si="0"/>
        <v>0.29366122027874525</v>
      </c>
      <c r="O7" s="33">
        <f>[6]Model!$A$6</f>
        <v>7.4160645687835585</v>
      </c>
      <c r="P7" s="33">
        <f>[6]Model!$A$7</f>
        <v>33.239970735269708</v>
      </c>
      <c r="Q7" s="34">
        <f>[6]Model!$C$7</f>
        <v>3.3329867413266136E-2</v>
      </c>
      <c r="R7" s="32">
        <f>[6]Model!$C$3</f>
        <v>0.76260000000000006</v>
      </c>
      <c r="S7" s="32">
        <f>[6]Model!$C$5</f>
        <v>0.22310683206813553</v>
      </c>
      <c r="T7" s="32">
        <f>[6]Model!$C$6</f>
        <v>0.24717644880577672</v>
      </c>
      <c r="U7" s="32">
        <f>[6]Model!$E$7</f>
        <v>0.66988571428571431</v>
      </c>
      <c r="V7" s="35">
        <f>[6]Model!$G$7</f>
        <v>3.086239103362391</v>
      </c>
      <c r="W7" s="32">
        <f>[6]Model!$G$3</f>
        <v>-1.5081596198290147E-2</v>
      </c>
      <c r="X7" s="55">
        <f>[6]Model!$A$3</f>
        <v>40054164736</v>
      </c>
      <c r="Y7" s="16" t="str" cm="1">
        <f t="array" ref="Y7">_FV(A7,"Industry")</f>
        <v>Software &amp; IT Services</v>
      </c>
      <c r="Z7" s="56" cm="1">
        <f t="array" ref="Z7">_FV(A7,"Year incorporated",TRUE)</f>
        <v>2000</v>
      </c>
      <c r="AA7" s="8" t="str" cm="1">
        <f t="array" ref="AA7">_FV(A7,"Description")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row>
    <row r="8" spans="1:30" ht="50" customHeight="1">
      <c r="A8" s="53" t="e" vm="7">
        <v>#VALUE!</v>
      </c>
      <c r="B8" s="37" cm="1">
        <f t="array" ref="B8">_FV(A8,"Price")</f>
        <v>229.27</v>
      </c>
      <c r="C8" s="57">
        <f>'[7]Sheet 1'!$AN$116</f>
        <v>239.8449969198935</v>
      </c>
      <c r="D8" s="32">
        <f>'[7]Sheet 1'!$AN$118</f>
        <v>4.6124643084108241E-2</v>
      </c>
      <c r="E8" s="32">
        <f>'[7]Sheet 1'!$AL$4</f>
        <v>6.9381689258533497E-2</v>
      </c>
      <c r="F8" s="32">
        <f>'[7]Sheet 1'!$AM$4</f>
        <v>0.11706602685943968</v>
      </c>
      <c r="G8" s="32">
        <f>'[7]Sheet 1'!$AT$107</f>
        <v>7.2096521728034269E-2</v>
      </c>
      <c r="H8" s="32">
        <f>'[7]Sheet 1'!$AL$29</f>
        <v>0.13484702713103713</v>
      </c>
      <c r="I8" s="32">
        <f>'[7]Sheet 1'!$AM$29</f>
        <v>0.14958119976940565</v>
      </c>
      <c r="J8" s="32">
        <f>'[7]Sheet 1'!$AS$22</f>
        <v>9.8692617704524116E-2</v>
      </c>
      <c r="K8" s="32">
        <f>'[7]Sheet 1'!$AL$106</f>
        <v>-1.5961969544716736E-2</v>
      </c>
      <c r="L8" s="32">
        <f>'[7]Sheet 1'!$AM$106</f>
        <v>0.5293979026746789</v>
      </c>
      <c r="M8" s="32">
        <f>'[7]Sheet 1'!$AR$106</f>
        <v>0.16904574545107076</v>
      </c>
      <c r="N8" s="32">
        <f t="shared" si="0"/>
        <v>0.19405063026568359</v>
      </c>
      <c r="O8" s="33">
        <f>'[7]Sheet 1'!$AS$19</f>
        <v>5.2608006413389123</v>
      </c>
      <c r="P8" s="33">
        <f>'[7]Sheet 1'!$AT$19</f>
        <v>27.817065338053098</v>
      </c>
      <c r="Q8" s="34">
        <f>'[7]Sheet 1'!$AU$22</f>
        <v>4.1293808401863447E-2</v>
      </c>
      <c r="R8" s="32">
        <f>'[7]Sheet 1'!$AR$7</f>
        <v>0.41410000000000002</v>
      </c>
      <c r="S8" s="32">
        <f>'[7]Sheet 1'!$AT$7</f>
        <v>0.1891213389121339</v>
      </c>
      <c r="T8" s="32">
        <f>'[7]Sheet 1'!$AU$7</f>
        <v>0.21723849372384937</v>
      </c>
      <c r="U8" s="32">
        <f>'[7]Sheet 1'!$AT$13</f>
        <v>0.4987425033855678</v>
      </c>
      <c r="V8" s="35">
        <f>'[7]Sheet 1'!$AU$13</f>
        <v>18.55421201128577</v>
      </c>
      <c r="W8" s="32">
        <f>'[7]Sheet 1'!$AR$16</f>
        <v>-1.3316596842701769E-2</v>
      </c>
      <c r="X8" s="55">
        <f>'[7]Sheet 1'!$AT$102</f>
        <v>94299851496</v>
      </c>
      <c r="Y8" s="16" t="str" cm="1">
        <f t="array" ref="Y8">_FV(A8,"Industry")</f>
        <v>Software &amp; IT Services</v>
      </c>
      <c r="Z8" s="56" cm="1">
        <f t="array" ref="Z8">_FV(A8,"Year incorporated",TRUE)</f>
        <v>1961</v>
      </c>
      <c r="AA8" s="8" t="str" cm="1">
        <f t="array" ref="AA8">_FV(A8,"Description")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row>
    <row r="9" spans="1:30" ht="50" customHeight="1">
      <c r="A9" s="52" t="e" vm="8">
        <v>#VALUE!</v>
      </c>
      <c r="B9" s="37" cm="1">
        <f t="array" ref="B9">_FV(A9,"Price")</f>
        <v>70.98</v>
      </c>
      <c r="C9" s="57">
        <f>[8]Model!$K$6</f>
        <v>73.400409685445311</v>
      </c>
      <c r="D9" s="32">
        <f>[8]Model!$K$7</f>
        <v>3.4099882860598951E-2</v>
      </c>
      <c r="E9" s="32">
        <f>[8]Model!$E$11</f>
        <v>0.64880934763746589</v>
      </c>
      <c r="F9" s="32">
        <f>[8]Model!$F$11</f>
        <v>0.15733305116451324</v>
      </c>
      <c r="G9" s="32">
        <f>[8]Model!$K$11</f>
        <v>0.20023783299779593</v>
      </c>
      <c r="H9" s="32">
        <f>[8]Model!$E$13</f>
        <v>-0.31448610587662129</v>
      </c>
      <c r="I9" s="32">
        <f>[8]Model!$F$13</f>
        <v>-1.9699407755056431</v>
      </c>
      <c r="J9" s="32">
        <f>[8]Model!$K$13</f>
        <v>0.23512484731396976</v>
      </c>
      <c r="K9" s="32">
        <f>[8]Model!$E$16</f>
        <v>-8.6769919045590118</v>
      </c>
      <c r="L9" s="32">
        <f>[8]Model!$F$16</f>
        <v>-0.76689847318499937</v>
      </c>
      <c r="M9" s="32">
        <f>[8]Model!$K$16</f>
        <v>0.49050521580814282</v>
      </c>
      <c r="N9" s="32">
        <f t="shared" si="0"/>
        <v>0.2174063108545822</v>
      </c>
      <c r="O9" s="33">
        <f>[8]Model!$A$6</f>
        <v>6.1857302742857145</v>
      </c>
      <c r="P9" s="33">
        <f>[8]Model!$A$7</f>
        <v>34.91944509677419</v>
      </c>
      <c r="Q9" s="34">
        <f>[8]Model!$C$7</f>
        <v>5.5427108466466982E-3</v>
      </c>
      <c r="R9" s="32">
        <f>[8]Model!$C$3</f>
        <v>0.81669999999999998</v>
      </c>
      <c r="S9" s="32">
        <f>[8]Model!$C$5</f>
        <v>0.17714285714285713</v>
      </c>
      <c r="T9" s="32">
        <f>[8]Model!$C$6</f>
        <v>3.4285714285714287E-2</v>
      </c>
      <c r="U9" s="32">
        <f>[8]Model!$E$7</f>
        <v>-3.6982263564485383E-2</v>
      </c>
      <c r="V9" s="35">
        <f>[8]Model!$G$7</f>
        <v>0.4680175008669914</v>
      </c>
      <c r="W9" s="32">
        <f>[8]Model!$G$3</f>
        <v>2.9056508493482589E-3</v>
      </c>
      <c r="X9" s="55">
        <f>[8]Model!$A$3</f>
        <v>7577519586</v>
      </c>
      <c r="Y9" s="16" t="str" cm="1">
        <f t="array" ref="Y9">_FV(A9,"Industry")</f>
        <v>Software &amp; IT Services</v>
      </c>
      <c r="Z9" s="56" cm="1">
        <f t="array" ref="Z9">_FV(A9,"Year incorporated",TRUE)</f>
        <v>2018</v>
      </c>
      <c r="AA9" s="8" t="str" cm="1">
        <f t="array" ref="AA9">_FV(A9,"Description")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row>
    <row r="10" spans="1:30" ht="50" customHeight="1">
      <c r="A10" s="52" t="e" vm="9">
        <v>#VALUE!</v>
      </c>
      <c r="B10" s="37" cm="1">
        <f t="array" ref="B10">_FV(A10,"Price")</f>
        <v>147.41999999999999</v>
      </c>
      <c r="C10" s="57">
        <f>[9]Model!$K$6</f>
        <v>142.26669401558755</v>
      </c>
      <c r="D10" s="32">
        <f>[9]Model!$K$7</f>
        <v>-3.4956627217558323E-2</v>
      </c>
      <c r="E10" s="32">
        <f>[9]Model!$E$11</f>
        <v>9.399517263985091E-2</v>
      </c>
      <c r="F10" s="32">
        <f>[9]Model!$F$11</f>
        <v>0.1089860948708421</v>
      </c>
      <c r="G10" s="32">
        <f>[9]Model!$K$11</f>
        <v>0.11695061461789576</v>
      </c>
      <c r="H10" s="32">
        <f>[9]Model!$E$18</f>
        <v>-1.0815849418534949</v>
      </c>
      <c r="I10" s="32">
        <f>[9]Model!$F$18</f>
        <v>-9.3703159441587065</v>
      </c>
      <c r="J10" s="32">
        <f>AVERAGE([9]Model!$G$18:$J$18)</f>
        <v>0.36224235230999458</v>
      </c>
      <c r="K10" s="32">
        <f>[9]Model!$E$21</f>
        <v>0.28520817466731629</v>
      </c>
      <c r="L10" s="32">
        <f>[9]Model!$F$21</f>
        <v>-4.0663588468596465</v>
      </c>
      <c r="M10" s="32">
        <f>AVERAGE([9]Model!$G$21:$J$21)</f>
        <v>0.22535699052583225</v>
      </c>
      <c r="N10" s="32">
        <f t="shared" si="0"/>
        <v>0.10270627864144738</v>
      </c>
      <c r="O10" s="33">
        <f>[9]Model!$A$6</f>
        <v>2.6727064957877191</v>
      </c>
      <c r="P10" s="33">
        <f>[9]Model!$A$7</f>
        <v>66.864584910419595</v>
      </c>
      <c r="Q10" s="34">
        <f>[9]Model!$C$7</f>
        <v>3.4001935164104935E-2</v>
      </c>
      <c r="R10" s="32">
        <f>[9]Model!$C$3</f>
        <v>0.14199999999999999</v>
      </c>
      <c r="S10" s="32">
        <f>[9]Model!$C$5</f>
        <v>2.4300000000000002E-2</v>
      </c>
      <c r="T10" s="32">
        <f>[9]Model!$C$6</f>
        <v>1.1251295573240949E-2</v>
      </c>
      <c r="U10" s="32">
        <f>[9]Model!$E$7</f>
        <v>4.3209946799516126E-2</v>
      </c>
      <c r="V10" s="35">
        <f>[9]Model!$G$7</f>
        <v>0.82391667951744341</v>
      </c>
      <c r="W10" s="32">
        <f>[9]Model!$G$3</f>
        <v>1.0578895622893769E-2</v>
      </c>
      <c r="X10" s="55">
        <f>[9]Model!$A$3</f>
        <v>1523442702599</v>
      </c>
      <c r="Y10" s="16" t="str" cm="1">
        <f t="array" ref="Y10">_FV(A10,"Industry")</f>
        <v>Diversified Retail</v>
      </c>
      <c r="Z10" s="56" cm="1">
        <f t="array" ref="Z10">_FV(A10,"Year incorporated",TRUE)</f>
        <v>1996</v>
      </c>
      <c r="AA10" s="8" t="str" cm="1">
        <f t="array" ref="AA10">_FV(A10,"Description")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AB10" s="4"/>
      <c r="AC10" s="22"/>
      <c r="AD10" s="6"/>
    </row>
    <row r="11" spans="1:30" ht="50" customHeight="1">
      <c r="A11" s="53" t="e" vm="10">
        <v>#VALUE!</v>
      </c>
      <c r="B11" s="37" cm="1">
        <f t="array" ref="B11">_FV(A11,"Price")</f>
        <v>188.32</v>
      </c>
      <c r="C11" s="57">
        <f>[10]Model!$K$6</f>
        <v>174.71899901985506</v>
      </c>
      <c r="D11" s="32">
        <f>[10]Model!$K$7</f>
        <v>-7.222281743917236E-2</v>
      </c>
      <c r="E11" s="32">
        <f>[10]Model!$E$11</f>
        <v>0.19104170517447683</v>
      </c>
      <c r="F11" s="32">
        <f>[10]Model!$F$11</f>
        <v>0.13125174843738185</v>
      </c>
      <c r="G11" s="32">
        <f>[10]Model!$K$11</f>
        <v>0.12082205480047818</v>
      </c>
      <c r="H11" s="32">
        <f>[10]Model!$E$13</f>
        <v>0.52187147688838786</v>
      </c>
      <c r="I11" s="32">
        <f>[10]Model!$F$13</f>
        <v>0.59271057115341885</v>
      </c>
      <c r="J11" s="32">
        <f>[10]Model!$K$13</f>
        <v>0.24191720998090588</v>
      </c>
      <c r="K11" s="32">
        <f>[10]Model!$E$16</f>
        <v>-5.0868188520936108E-4</v>
      </c>
      <c r="L11" s="32">
        <f>[10]Model!$F$16</f>
        <v>0.26949271757218085</v>
      </c>
      <c r="M11" s="32">
        <f>[10]Model!$K$16</f>
        <v>9.1072097271658575E-2</v>
      </c>
      <c r="N11" s="32">
        <f t="shared" si="0"/>
        <v>0.25129837289052365</v>
      </c>
      <c r="O11" s="33">
        <f>[10]Model!$A$6</f>
        <v>12.504400409747292</v>
      </c>
      <c r="P11" s="33">
        <f>[10]Model!$A$7</f>
        <v>40.275801319767439</v>
      </c>
      <c r="Q11" s="34">
        <f>[10]Model!$C$7</f>
        <v>3.2046480321302202E-2</v>
      </c>
      <c r="R11" s="32">
        <f>[10]Model!$C$3</f>
        <v>0.79520000000000002</v>
      </c>
      <c r="S11" s="32">
        <f>[10]Model!$C$5</f>
        <v>0.31046931407942241</v>
      </c>
      <c r="T11" s="32">
        <f>[10]Model!$C$6</f>
        <v>0.4007220216606498</v>
      </c>
      <c r="U11" s="32">
        <f>[10]Model!$E$7</f>
        <v>0.34165899533946825</v>
      </c>
      <c r="V11" s="35">
        <f>[10]Model!$G$7</f>
        <v>0.12543950212621563</v>
      </c>
      <c r="W11" s="32">
        <f>[10]Model!$G$3</f>
        <v>-9.2412727878429246E-3</v>
      </c>
      <c r="X11" s="55">
        <f>[10]Model!$O$20</f>
        <v>6927437827</v>
      </c>
      <c r="Y11" s="16" t="str" cm="1">
        <f t="array" ref="Y11">_FV(A11,"Industry")</f>
        <v>Software &amp; IT Services</v>
      </c>
      <c r="Z11" s="56" cm="1">
        <f t="array" ref="Z11">_FV(A11,"Year incorporated",TRUE)</f>
        <v>1999</v>
      </c>
      <c r="AA11" s="8" t="str" cm="1">
        <f t="array" ref="AA11">_FV(A11,"Description")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12" spans="1:30" ht="49" customHeight="1">
      <c r="A12" s="52" t="e" vm="11">
        <v>#VALUE!</v>
      </c>
      <c r="B12" s="37" cm="1">
        <f t="array" ref="B12">_FV(A12,"Price")</f>
        <v>155.32</v>
      </c>
      <c r="C12" s="57">
        <f>[11]Model!$K$6</f>
        <v>142.94288804731218</v>
      </c>
      <c r="D12" s="32">
        <f>[11]Model!$K$7</f>
        <v>-7.9687818392272791E-2</v>
      </c>
      <c r="E12" s="32">
        <f>[11]Model!$E$11</f>
        <v>0.52644944076694822</v>
      </c>
      <c r="F12" s="32">
        <f>[11]Model!$F$11</f>
        <v>2.6187405372062988E-2</v>
      </c>
      <c r="G12" s="32">
        <f>[11]Model!$K$11</f>
        <v>0.10061896492089584</v>
      </c>
      <c r="H12" s="32">
        <f>[11]Model!$E$13</f>
        <v>-3.6905282497093452</v>
      </c>
      <c r="I12" s="32">
        <f>[11]Model!$F$13</f>
        <v>-1.4827954121098958</v>
      </c>
      <c r="J12" s="32">
        <f>[11]Model!$K$13</f>
        <v>0.37980107261559742</v>
      </c>
      <c r="K12" s="32">
        <f>[11]Model!$E$16</f>
        <v>-2.6731417637364174</v>
      </c>
      <c r="L12" s="32">
        <f>[11]Model!$F$16</f>
        <v>-4.2348596750369278</v>
      </c>
      <c r="M12" s="32">
        <f>[11]Model!$K$16</f>
        <v>0.46721560752199448</v>
      </c>
      <c r="N12" s="32">
        <f t="shared" si="0"/>
        <v>0.15487328384432536</v>
      </c>
      <c r="O12" s="33">
        <f>[11]Model!$A$6</f>
        <v>4.8114571278688523</v>
      </c>
      <c r="P12" s="33">
        <f>[11]Model!$A$7</f>
        <v>48.646223999999997</v>
      </c>
      <c r="Q12" s="34">
        <f>[11]Model!$C$7</f>
        <v>2.4872326192906885E-2</v>
      </c>
      <c r="R12" s="32">
        <f>[11]Model!$C$3</f>
        <v>0.374</v>
      </c>
      <c r="S12" s="32">
        <f>[11]Model!$C$5</f>
        <v>9.8907103825136608E-2</v>
      </c>
      <c r="T12" s="32">
        <f>[11]Model!$C$6</f>
        <v>0.11967213114754098</v>
      </c>
      <c r="U12" s="32">
        <f>[11]Model!$E$7</f>
        <v>-9.1539833232871209E-2</v>
      </c>
      <c r="V12" s="35">
        <f>[11]Model!$G$7</f>
        <v>0.41692269368097651</v>
      </c>
      <c r="W12" s="32">
        <f>[11]Model!$G$3</f>
        <v>1.3139080717320174E-3</v>
      </c>
      <c r="X12" s="55">
        <f>[11]Model!$A$3</f>
        <v>26414899632</v>
      </c>
      <c r="Y12" s="16" t="str" cm="1">
        <f t="array" ref="Y12">_FV(A12,"Industry")</f>
        <v>Software &amp; IT Services</v>
      </c>
      <c r="Z12" s="56" cm="1">
        <f t="array" ref="Z12">_FV(A12,"Year incorporated",TRUE)</f>
        <v>1993</v>
      </c>
      <c r="AA12" s="8" t="str" cm="1">
        <f t="array" ref="AA12">_FV(A12,"Description")</f>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c>
    </row>
    <row r="13" spans="1:30" ht="50" customHeight="1">
      <c r="A13" s="52" t="e" vm="12">
        <v>#VALUE!</v>
      </c>
      <c r="B13" s="37" cm="1">
        <f t="array" ref="B13">_FV(A13,"Price")</f>
        <v>140.68</v>
      </c>
      <c r="C13" s="57">
        <f>[12]Model!$K$6</f>
        <v>121.17262913646941</v>
      </c>
      <c r="D13" s="32">
        <f>[12]Model!$K$7</f>
        <v>-0.13866484833331383</v>
      </c>
      <c r="E13" s="32">
        <f>[12]Model!$E$11</f>
        <v>0.40175841488978192</v>
      </c>
      <c r="F13" s="32">
        <f>[12]Model!$F$11</f>
        <v>0.17132992022859872</v>
      </c>
      <c r="G13" s="32">
        <f>[12]Model!$K$11</f>
        <v>0.14058681069036041</v>
      </c>
      <c r="H13" s="32">
        <f>[12]Model!$E$13</f>
        <v>-6.377321508717908</v>
      </c>
      <c r="I13" s="32">
        <f>[12]Model!$F$13</f>
        <v>0.40464870575805589</v>
      </c>
      <c r="J13" s="32">
        <f>[12]Model!$K$13</f>
        <v>0.20717982534687573</v>
      </c>
      <c r="K13" s="32">
        <f>[12]Model!$E$16</f>
        <v>0.58375807347350639</v>
      </c>
      <c r="L13" s="32">
        <f>[12]Model!$F$16</f>
        <v>6.7143816987584648E-2</v>
      </c>
      <c r="M13" s="32">
        <f>[12]Model!$K$16</f>
        <v>0.1350966472815272</v>
      </c>
      <c r="N13" s="32">
        <f t="shared" si="0"/>
        <v>0.23225775913230487</v>
      </c>
      <c r="O13" s="33">
        <f>[12]Model!$A$6</f>
        <v>9.1524809298637937</v>
      </c>
      <c r="P13" s="33">
        <f>[12]Model!$A$7</f>
        <v>33.863146817600601</v>
      </c>
      <c r="Q13" s="34">
        <f>[12]Model!$C$7</f>
        <v>4.0625437432703908E-2</v>
      </c>
      <c r="R13" s="32">
        <f>[12]Model!$C$3</f>
        <v>0.82330000000000003</v>
      </c>
      <c r="S13" s="32">
        <f>[12]Model!$C$5</f>
        <v>0.25309999999999999</v>
      </c>
      <c r="T13" s="32">
        <f>[12]Model!$C$6</f>
        <v>0.43034209955316716</v>
      </c>
      <c r="U13" s="32">
        <f>[12]Model!$E$7</f>
        <v>0.19875386021942301</v>
      </c>
      <c r="V13" s="35">
        <f>[12]Model!$G$7</f>
        <v>0.45937932397707054</v>
      </c>
      <c r="W13" s="32">
        <f>[12]Model!$G$3</f>
        <v>1.3300999962014468E-4</v>
      </c>
      <c r="X13" s="55">
        <f>[12]Model!$A$3</f>
        <v>90042107388</v>
      </c>
      <c r="Y13" s="16" t="str" cm="1">
        <f t="array" ref="Y13">_FV(A13,"Industry")</f>
        <v>Software &amp; IT Services</v>
      </c>
      <c r="Z13" s="56" cm="1">
        <f t="array" ref="Z13">_FV(A13,"Year incorporated",TRUE)</f>
        <v>2008</v>
      </c>
      <c r="AA13" s="8" t="str" cm="1">
        <f t="array" ref="AA13">_FV(A13,"Description")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c>
      <c r="AB13" s="4"/>
      <c r="AC13" s="22"/>
      <c r="AD13" s="6"/>
    </row>
    <row r="14" spans="1:30" ht="49" customHeight="1">
      <c r="A14" s="52" t="e" vm="13">
        <v>#VALUE!</v>
      </c>
      <c r="B14" s="37" cm="1">
        <f t="array" ref="B14">_FV(A14,"Price")</f>
        <v>34.15</v>
      </c>
      <c r="C14" s="57">
        <f>[13]Model!$K$6</f>
        <v>28.671301597274041</v>
      </c>
      <c r="D14" s="32">
        <f>[13]Model!$K$7</f>
        <v>-0.16043040710764145</v>
      </c>
      <c r="E14" s="32">
        <f>[13]Model!$E$11</f>
        <v>0.66772262857049669</v>
      </c>
      <c r="F14" s="32">
        <f>[13]Model!$F$11</f>
        <v>0.40814425655606046</v>
      </c>
      <c r="G14" s="32">
        <f>[13]Model!$K$11</f>
        <v>0.30806332687495303</v>
      </c>
      <c r="H14" s="32">
        <f>[13]Model!$E$13</f>
        <v>1.607729571750764</v>
      </c>
      <c r="I14" s="32">
        <f>[13]Model!$F$13</f>
        <v>-1.4861697500063968</v>
      </c>
      <c r="J14" s="32">
        <f>[13]Model!$K$13</f>
        <v>0.20540261623852957</v>
      </c>
      <c r="K14" s="32">
        <f>[13]Model!$E$16</f>
        <v>4.6846482705013601</v>
      </c>
      <c r="L14" s="32">
        <f>[13]Model!$F$16</f>
        <v>0.4220666457002995</v>
      </c>
      <c r="M14" s="32">
        <f>[13]Model!$K$16</f>
        <v>0.4587406609175872</v>
      </c>
      <c r="N14" s="32">
        <f t="shared" si="0"/>
        <v>0.16018427983561825</v>
      </c>
      <c r="O14" s="33">
        <f>[13]Model!$A$6</f>
        <v>9.7382993750000004</v>
      </c>
      <c r="P14" s="33">
        <f>[13]Model!$A$7</f>
        <v>59.044846736842103</v>
      </c>
      <c r="Q14" s="34">
        <f>[13]Model!$C$7</f>
        <v>1.8540768629384589E-2</v>
      </c>
      <c r="R14" s="32">
        <f>[13]Model!$C$3</f>
        <v>0.39770000000000005</v>
      </c>
      <c r="S14" s="32">
        <f>[13]Model!$C$5</f>
        <v>0.16493055555555555</v>
      </c>
      <c r="T14" s="32">
        <f>[13]Model!$C$6</f>
        <v>0.18055555555555555</v>
      </c>
      <c r="U14" s="32">
        <f>[13]Model!$E$7</f>
        <v>-0.13184455814335974</v>
      </c>
      <c r="V14" s="35">
        <f>[13]Model!$G$7</f>
        <v>2.4392957081744378E-2</v>
      </c>
      <c r="W14" s="32">
        <f>[13]Model!$G$3</f>
        <v>2.1205532861054772E-2</v>
      </c>
      <c r="X14" s="55">
        <f>[13]Model!$A$3</f>
        <v>5609260440</v>
      </c>
      <c r="Y14" s="16" t="str" cm="1">
        <f t="array" ref="Y14">_FV(A14,"Industry")</f>
        <v>Software &amp; IT Services</v>
      </c>
      <c r="Z14" s="56" cm="1">
        <f t="array" ref="Z14">_FV(A14,"Year incorporated",TRUE)</f>
        <v>2013</v>
      </c>
      <c r="AA14" s="8" t="str" cm="1">
        <f t="array" ref="AA14">_FV(A14,"Description")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5" spans="1:30" ht="50" customHeight="1">
      <c r="A15" s="52" t="e" vm="14">
        <v>#VALUE!</v>
      </c>
      <c r="B15" s="37" cm="1">
        <f t="array" ref="B15">_FV(A15,"Price")</f>
        <v>250.81</v>
      </c>
      <c r="C15" s="57">
        <f>[14]Model!$K$6</f>
        <v>206.85559580698586</v>
      </c>
      <c r="D15" s="32">
        <f>[14]Model!$K$7</f>
        <v>-0.17524980739609319</v>
      </c>
      <c r="E15" s="32">
        <f>[14]Model!$E$11</f>
        <v>0.18345160803261362</v>
      </c>
      <c r="F15" s="32">
        <f>[14]Model!$F$11</f>
        <v>0.10854171982648642</v>
      </c>
      <c r="G15" s="32">
        <f>[14]Model!$K$11</f>
        <v>0.11653801485515966</v>
      </c>
      <c r="H15" s="32">
        <f>[14]Model!$E$13</f>
        <v>-0.85595567867036015</v>
      </c>
      <c r="I15" s="32">
        <f>[14]Model!$F$13</f>
        <v>37.46153846153846</v>
      </c>
      <c r="J15" s="32">
        <f>[14]Model!$K$13</f>
        <v>0.14605703649044371</v>
      </c>
      <c r="K15" s="32">
        <f>[14]Model!$E$16</f>
        <v>0.194964982017793</v>
      </c>
      <c r="L15" s="32">
        <f>[14]Model!$F$16</f>
        <v>0.71598289244416291</v>
      </c>
      <c r="M15" s="32">
        <f>[14]Model!$K$16</f>
        <v>0.24412978293425738</v>
      </c>
      <c r="N15" s="32">
        <f t="shared" si="0"/>
        <v>0.18979351517186194</v>
      </c>
      <c r="O15" s="33">
        <f>[14]Model!$A$6</f>
        <v>7.0577522658610272</v>
      </c>
      <c r="P15" s="33">
        <f>[14]Model!$A$7</f>
        <v>30.6615225</v>
      </c>
      <c r="Q15" s="34">
        <f>[14]Model!$C$7</f>
        <v>4.4163658213645457E-2</v>
      </c>
      <c r="R15" s="32">
        <f>[14]Model!$C$3</f>
        <v>0.74519999999999997</v>
      </c>
      <c r="S15" s="32">
        <f>[14]Model!$C$5</f>
        <v>0.23018270752409725</v>
      </c>
      <c r="T15" s="32">
        <f>[14]Model!$C$6</f>
        <v>0.31169615882606821</v>
      </c>
      <c r="U15" s="32">
        <f>[14]Model!$E$7</f>
        <v>4.5424085099178918E-2</v>
      </c>
      <c r="V15" s="35">
        <f>[14]Model!$G$7</f>
        <v>0.22037808615405804</v>
      </c>
      <c r="W15" s="32">
        <f>[14]Model!$G$3</f>
        <v>2.2769976138954179E-2</v>
      </c>
      <c r="X15" s="55">
        <f>[14]Model!$A$3</f>
        <v>245292180000</v>
      </c>
      <c r="Y15" s="16" t="str" cm="1">
        <f t="array" ref="Y15">_FV(A15,"Industry")</f>
        <v>Software &amp; IT Services</v>
      </c>
      <c r="Z15" s="56" cm="1">
        <f t="array" ref="Z15">_FV(A15,"Year incorporated",TRUE)</f>
        <v>1999</v>
      </c>
      <c r="AA15" s="8" t="str" cm="1">
        <f t="array" ref="AA15">_FV(A15,"Description")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AB15" s="4"/>
      <c r="AC15" s="22"/>
      <c r="AD15" s="6"/>
    </row>
    <row r="16" spans="1:30" ht="50" customHeight="1">
      <c r="A16" s="52" t="e" vm="15">
        <v>#VALUE!</v>
      </c>
      <c r="B16" s="37" cm="1">
        <f t="array" ref="B16">_FV(A16,"Price")</f>
        <v>224.01</v>
      </c>
      <c r="C16" s="57">
        <f>[15]Model!$K$6</f>
        <v>180.26621022663502</v>
      </c>
      <c r="D16" s="32">
        <f>[15]Model!$K$7</f>
        <v>-0.19527605809278592</v>
      </c>
      <c r="E16" s="32">
        <f>[15]Model!$E$11</f>
        <v>0.14102681014043417</v>
      </c>
      <c r="F16" s="32">
        <f>[15]Model!$F$11</f>
        <v>9.0909090909090828E-2</v>
      </c>
      <c r="G16" s="32">
        <f>[15]Model!$K$11</f>
        <v>0.10226617235929755</v>
      </c>
      <c r="H16" s="32">
        <f>[15]Model!$E$13</f>
        <v>0.65593561368209263</v>
      </c>
      <c r="I16" s="32">
        <f>[15]Model!$F$13</f>
        <v>0.96354799513973277</v>
      </c>
      <c r="J16" s="32">
        <f>[15]Model!$K$13</f>
        <v>0.30838355178546095</v>
      </c>
      <c r="K16" s="32">
        <f>[15]Model!$E$16</f>
        <v>0.36095239236513921</v>
      </c>
      <c r="L16" s="32">
        <f>[15]Model!$F$16</f>
        <v>-5.8553082422645231E-2</v>
      </c>
      <c r="M16" s="32">
        <f>[15]Model!$K$16</f>
        <v>8.0254337877672374E-2</v>
      </c>
      <c r="N16" s="32">
        <f t="shared" si="0"/>
        <v>0.23190579901801345</v>
      </c>
      <c r="O16" s="33">
        <f>[15]Model!$A$6</f>
        <v>8.7764040939560442</v>
      </c>
      <c r="P16" s="33">
        <f>[15]Model!$A$7</f>
        <v>29.652949475866336</v>
      </c>
      <c r="Q16" s="34">
        <f>[15]Model!$C$7</f>
        <v>4.0401370627742482E-2</v>
      </c>
      <c r="R16" s="32">
        <f>[15]Model!$C$3</f>
        <v>0.90450000000000008</v>
      </c>
      <c r="S16" s="32">
        <f>[15]Model!$C$5</f>
        <v>0.29597069597069597</v>
      </c>
      <c r="T16" s="32">
        <f>[15]Model!$C$6</f>
        <v>0.3545787545787546</v>
      </c>
      <c r="U16" s="32">
        <f>[15]Model!$E$7</f>
        <v>0.19607336605528286</v>
      </c>
      <c r="V16" s="35">
        <f>[15]Model!$G$7</f>
        <v>2.2097844112769485</v>
      </c>
      <c r="W16" s="32">
        <f>[15]Model!$G$3</f>
        <v>-4.9560515990859418E-3</v>
      </c>
      <c r="X16" s="55">
        <f>[15]Model!$A$3</f>
        <v>47919166353</v>
      </c>
      <c r="Y16" s="16" t="str" cm="1">
        <f t="array" ref="Y16">_FV(A16,"Industry")</f>
        <v>Software &amp; IT Services</v>
      </c>
      <c r="Z16" s="56" cm="1">
        <f t="array" ref="Z16">_FV(A16,"Year incorporated",TRUE)</f>
        <v>1994</v>
      </c>
      <c r="AA16" s="8" t="str" cm="1">
        <f t="array" ref="AA16">_FV(A16,"Description")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AB16" s="4"/>
      <c r="AC16" s="22"/>
      <c r="AD16" s="6"/>
    </row>
    <row r="17" spans="1:34" ht="50" customHeight="1">
      <c r="A17" s="52" t="e" vm="16">
        <v>#VALUE!</v>
      </c>
      <c r="B17" s="37" cm="1">
        <f t="array" ref="B17">_FV(A17,"Price")</f>
        <v>115.78</v>
      </c>
      <c r="C17" s="57">
        <f>[16]Model!$K$6</f>
        <v>92.920061226348636</v>
      </c>
      <c r="D17" s="32">
        <f>[16]Model!$K$7</f>
        <v>-0.1974428983732196</v>
      </c>
      <c r="E17" s="32">
        <f>[16]Model!$E$11</f>
        <v>0.23958862396129743</v>
      </c>
      <c r="F17" s="32">
        <f>[16]Model!$F$11</f>
        <v>0.16652276122579379</v>
      </c>
      <c r="G17" s="32">
        <f>[16]Model!$K$11</f>
        <v>0.19305553872307554</v>
      </c>
      <c r="H17" s="32">
        <f>[16]Model!$E$13</f>
        <v>0.15851516816451472</v>
      </c>
      <c r="I17" s="32">
        <f>[16]Model!$F$13</f>
        <v>-1.463243295887128</v>
      </c>
      <c r="J17" s="32">
        <f>[16]Model!$K$13</f>
        <v>0.28480832270702783</v>
      </c>
      <c r="K17" s="32">
        <f>[16]Model!$E$16</f>
        <v>9.3476623784123003</v>
      </c>
      <c r="L17" s="32">
        <f>[16]Model!$F$16</f>
        <v>4.3065680150403303</v>
      </c>
      <c r="M17" s="32">
        <f>[16]Model!$K$16</f>
        <v>0.43403807693996016</v>
      </c>
      <c r="N17" s="32">
        <f t="shared" si="0"/>
        <v>0.13505705025364359</v>
      </c>
      <c r="O17" s="33">
        <f>[16]Model!$A$6</f>
        <v>9.250376335204491</v>
      </c>
      <c r="P17" s="33">
        <f>[16]Model!$A$7</f>
        <v>105.44076133455211</v>
      </c>
      <c r="Q17" s="34">
        <f>[16]Model!$C$7</f>
        <v>1.443103029601105E-2</v>
      </c>
      <c r="R17" s="32">
        <f>[16]Model!$C$3</f>
        <v>0.72939999999999994</v>
      </c>
      <c r="S17" s="32">
        <f>[16]Model!$C$5</f>
        <v>-0.1933</v>
      </c>
      <c r="T17" s="32">
        <f>[16]Model!$C$6</f>
        <v>7.2207078346414585E-2</v>
      </c>
      <c r="U17" s="32">
        <f>[16]Model!$E$7</f>
        <v>-0.12168369635647709</v>
      </c>
      <c r="V17" s="35">
        <f>[16]Model!$G$7</f>
        <v>1.4364682079942097</v>
      </c>
      <c r="W17" s="32">
        <f>[16]Model!$G$3</f>
        <v>7.03151046995453E-2</v>
      </c>
      <c r="X17" s="55">
        <f>[16]Model!$A$3</f>
        <v>11535219290</v>
      </c>
      <c r="Y17" s="16" t="str" cm="1">
        <f t="array" ref="Y17">_FV(A17,"Industry")</f>
        <v>Software &amp; IT Services</v>
      </c>
      <c r="Z17" s="56" cm="1">
        <f t="array" ref="Z17">_FV(A17,"Year incorporated",TRUE)</f>
        <v>2012</v>
      </c>
      <c r="AA17" s="8" t="str" cm="1">
        <f t="array" ref="AA17">_FV(A17,"Description")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AB17" s="4"/>
      <c r="AC17" s="22"/>
      <c r="AD17" s="8"/>
      <c r="AE17" s="8"/>
    </row>
    <row r="18" spans="1:34" ht="50" customHeight="1">
      <c r="A18" s="52" t="e" vm="17">
        <v>#VALUE!</v>
      </c>
      <c r="B18" s="37" cm="1">
        <f t="array" ref="B18">_FV(A18,"Price")</f>
        <v>186.57</v>
      </c>
      <c r="C18" s="57">
        <f>[17]Model!$K$6</f>
        <v>148.71440235388911</v>
      </c>
      <c r="D18" s="32">
        <f>[17]Model!$K$7</f>
        <v>-0.20290291925878157</v>
      </c>
      <c r="E18" s="32">
        <f>[17]Model!$E$11</f>
        <v>0.30287705442983759</v>
      </c>
      <c r="F18" s="32">
        <f>[17]Model!$F$11</f>
        <v>0.22307881368626648</v>
      </c>
      <c r="G18" s="32">
        <f>[17]Model!$K$11</f>
        <v>0.14229665148783394</v>
      </c>
      <c r="H18" s="32">
        <f>[17]Model!$E$13</f>
        <v>0.43595121453357821</v>
      </c>
      <c r="I18" s="32">
        <f>[17]Model!$F$13</f>
        <v>0.57077924154817716</v>
      </c>
      <c r="J18" s="32">
        <f>[17]Model!$K$13</f>
        <v>0.20343140630473208</v>
      </c>
      <c r="K18" s="32">
        <f>[17]Model!$E$16</f>
        <v>0.19136890821556141</v>
      </c>
      <c r="L18" s="32">
        <f>[17]Model!$F$16</f>
        <v>0.69898997262201501</v>
      </c>
      <c r="M18" s="32">
        <f>[17]Model!$K$16</f>
        <v>0.2801086296607278</v>
      </c>
      <c r="N18" s="32">
        <f t="shared" si="0"/>
        <v>0.2242171791057784</v>
      </c>
      <c r="O18" s="33">
        <f>[17]Model!$A$6</f>
        <v>6.6805991741973845</v>
      </c>
      <c r="P18" s="33">
        <f>[17]Model!$A$7</f>
        <v>25.422551608597285</v>
      </c>
      <c r="Q18" s="34">
        <f>[17]Model!$C$7</f>
        <v>3.4796482990174335E-2</v>
      </c>
      <c r="R18" s="32">
        <f>[17]Model!$C$3</f>
        <v>0.84150000000000003</v>
      </c>
      <c r="S18" s="32">
        <f>[17]Model!$C$5</f>
        <v>0.26278240190249702</v>
      </c>
      <c r="T18" s="32">
        <f>[17]Model!$C$6</f>
        <v>0.232461355529132</v>
      </c>
      <c r="U18" s="32">
        <f>[17]Model!$E$7</f>
        <v>0.22348060333568992</v>
      </c>
      <c r="V18" s="35">
        <f>[17]Model!$G$7</f>
        <v>2.0615845054152138E-2</v>
      </c>
      <c r="W18" s="32">
        <f>[17]Model!$G$3</f>
        <v>2.3405272629826611E-3</v>
      </c>
      <c r="X18" s="55">
        <f>[17]Model!$A$3</f>
        <v>11236767811</v>
      </c>
      <c r="Y18" s="16" t="str" cm="1">
        <f t="array" ref="Y18">_FV(A18,"Industry")</f>
        <v>Software &amp; IT Services</v>
      </c>
      <c r="Z18" s="56" cm="1">
        <f t="array" ref="Z18">_FV(A18,"Year incorporated",TRUE)</f>
        <v>2013</v>
      </c>
      <c r="AA18" s="8" t="str" cm="1">
        <f t="array" ref="AA18">_FV(A18,"Description")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AB18" s="4"/>
      <c r="AC18" s="22"/>
      <c r="AD18" s="6"/>
      <c r="AE18" s="6"/>
    </row>
    <row r="19" spans="1:34" ht="50" customHeight="1">
      <c r="A19" s="53" t="e" vm="18">
        <v>#VALUE!</v>
      </c>
      <c r="B19" s="37" cm="1">
        <f t="array" ref="B19">_FV(A19,"Price")</f>
        <v>212.97</v>
      </c>
      <c r="C19" s="57">
        <f>[18]Model!$K$6</f>
        <v>167.98875957453262</v>
      </c>
      <c r="D19" s="32">
        <f>[18]Model!$K$7</f>
        <v>-0.21120928029988906</v>
      </c>
      <c r="E19" s="32">
        <f>[18]Model!$E$11</f>
        <v>7.3309550639662158E-2</v>
      </c>
      <c r="F19" s="32">
        <f>[18]Model!$F$11</f>
        <v>4.7792827566846885E-2</v>
      </c>
      <c r="G19" s="32">
        <f>[18]Model!$K$11</f>
        <v>5.4006805394709631E-2</v>
      </c>
      <c r="H19" s="32">
        <f>[18]Model!$E$13</f>
        <v>-0.14147012728871222</v>
      </c>
      <c r="I19" s="32">
        <f>[18]Model!$F$13</f>
        <v>0.11012169783318493</v>
      </c>
      <c r="J19" s="32">
        <f>[18]Model!$K$13</f>
        <v>7.2453831410281916E-2</v>
      </c>
      <c r="K19" s="32">
        <f>[18]Model!$E$16</f>
        <v>0.14218411152616506</v>
      </c>
      <c r="L19" s="32">
        <f>[18]Model!$F$16</f>
        <v>2.5143603114365476E-2</v>
      </c>
      <c r="M19" s="32">
        <f>[18]Model!$K$16</f>
        <v>6.2233150183425325E-2</v>
      </c>
      <c r="N19" s="32">
        <f t="shared" si="0"/>
        <v>0.26701854216673698</v>
      </c>
      <c r="O19" s="33">
        <f>[18]Model!$A$6</f>
        <v>14.564123911587409</v>
      </c>
      <c r="P19" s="33">
        <f>[18]Model!$A$7</f>
        <v>29.069835561497325</v>
      </c>
      <c r="Q19" s="34">
        <f>[18]Model!$C$7</f>
        <v>4.0608460991296225E-2</v>
      </c>
      <c r="R19" s="32">
        <f>[18]Model!$C$3</f>
        <v>0.86549999999999994</v>
      </c>
      <c r="S19" s="32">
        <f>[18]Model!$C$5</f>
        <v>0.50100468854655056</v>
      </c>
      <c r="T19" s="32">
        <f>[18]Model!$C$6</f>
        <v>0.59142665773610181</v>
      </c>
      <c r="U19" s="32">
        <f>[18]Model!$E$7</f>
        <v>0.42714256553815649</v>
      </c>
      <c r="V19" s="36" t="s">
        <v>586</v>
      </c>
      <c r="W19" s="32">
        <f>[18]Model!$G$3</f>
        <v>-3.1249490426269011E-2</v>
      </c>
      <c r="X19" s="55">
        <f>[18]Model!$A$3</f>
        <v>21744237000</v>
      </c>
      <c r="Y19" s="16" t="str" cm="1">
        <f t="array" ref="Y19">_FV(A19,"Industry")</f>
        <v>Software &amp; IT Services</v>
      </c>
      <c r="Z19" s="56" cm="1">
        <f t="array" ref="Z19">_FV(A19,"Year incorporated",TRUE)</f>
        <v>1995</v>
      </c>
      <c r="AA19" s="8" t="str" cm="1">
        <f t="array" ref="AA19">_FV(A19,"Description")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19" s="5" t="str" cm="1">
        <f t="array" ref="AB19">_FV(A19,"Currency")</f>
        <v>USD</v>
      </c>
      <c r="AC19" s="6"/>
      <c r="AH19" s="6"/>
    </row>
    <row r="20" spans="1:34" ht="50" customHeight="1">
      <c r="A20" s="52" t="e" vm="19">
        <v>#VALUE!</v>
      </c>
      <c r="B20" s="37" cm="1">
        <f t="array" ref="B20">_FV(A20,"Price")</f>
        <v>198.8</v>
      </c>
      <c r="C20" s="57">
        <f>[19]Model!$K$6</f>
        <v>154.06640069739305</v>
      </c>
      <c r="D20" s="32">
        <f>[19]Model!$K$7</f>
        <v>-0.22501810514389819</v>
      </c>
      <c r="E20" s="32">
        <f>[19]Model!$E$11</f>
        <v>0.48219985223833262</v>
      </c>
      <c r="F20" s="32">
        <f>[19]Model!$F$11</f>
        <v>0.2962275819418676</v>
      </c>
      <c r="G20" s="32">
        <f>[19]Model!$K$11</f>
        <v>0.25695635792189347</v>
      </c>
      <c r="H20" s="32">
        <f>[19]Model!$E$13</f>
        <v>-0.48242022353296876</v>
      </c>
      <c r="I20" s="32">
        <f>[19]Model!$F$13</f>
        <v>-2.9801980198019802</v>
      </c>
      <c r="J20" s="32">
        <f>[19]Model!$K$13</f>
        <v>0.26716854821428215</v>
      </c>
      <c r="K20" s="32">
        <f>[19]Model!$E$16</f>
        <v>0.4448807676473383</v>
      </c>
      <c r="L20" s="32">
        <f>[19]Model!$F$16</f>
        <v>-5.479452054794498E-3</v>
      </c>
      <c r="M20" s="32">
        <f>[19]Model!$K$16</f>
        <v>0.43503953760959252</v>
      </c>
      <c r="N20" s="32">
        <f t="shared" si="0"/>
        <v>0.19762294682734419</v>
      </c>
      <c r="O20" s="33">
        <f>[19]Model!$A$6</f>
        <v>14.068087690839695</v>
      </c>
      <c r="P20" s="33">
        <f>[19]Model!$A$7</f>
        <v>73.716779500000001</v>
      </c>
      <c r="Q20" s="34">
        <f>[19]Model!$C$7</f>
        <v>1.2310630037765011E-2</v>
      </c>
      <c r="R20" s="32">
        <f>[19]Model!$C$3</f>
        <v>0.77810000000000001</v>
      </c>
      <c r="S20" s="32">
        <f>[19]Model!$C$5</f>
        <v>0.19083969465648856</v>
      </c>
      <c r="T20" s="32">
        <f>[19]Model!$C$6</f>
        <v>0.17318702290076335</v>
      </c>
      <c r="U20" s="32">
        <f>[19]Model!$E$7</f>
        <v>-0.10997716475078907</v>
      </c>
      <c r="V20" s="35">
        <f>[19]Model!$G$7</f>
        <v>2.0203401444266675</v>
      </c>
      <c r="W20" s="32">
        <f>[19]Model!$G$3</f>
        <v>1.742192825466532E-2</v>
      </c>
      <c r="X20" s="55">
        <f>[19]Model!$A$3</f>
        <v>29486711800</v>
      </c>
      <c r="Y20" s="16" t="str" cm="1">
        <f t="array" ref="Y20">_FV(A20,"Industry")</f>
        <v>Software &amp; IT Services</v>
      </c>
      <c r="Z20" s="56"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2"/>
      <c r="AD20" s="23"/>
    </row>
    <row r="21" spans="1:34" ht="49" customHeight="1">
      <c r="A21" s="52" t="e" vm="20">
        <v>#VALUE!</v>
      </c>
      <c r="B21" s="37" cm="1">
        <f t="array" ref="B21">_FV(A21,"Price")</f>
        <v>337.23</v>
      </c>
      <c r="C21" s="57">
        <f>[20]Model!$K$6</f>
        <v>257.63328316448258</v>
      </c>
      <c r="D21" s="32">
        <f>[20]Model!$K$7</f>
        <v>-0.23603094871606156</v>
      </c>
      <c r="E21" s="32">
        <f>[20]Model!$E$11</f>
        <v>4.087131107332076E-2</v>
      </c>
      <c r="F21" s="32">
        <f>[20]Model!$F$11</f>
        <v>3.7501007030771083E-2</v>
      </c>
      <c r="G21" s="32">
        <f>[20]Model!$K$11</f>
        <v>5.8853839045527101E-2</v>
      </c>
      <c r="H21" s="32">
        <f>[20]Model!$E$13</f>
        <v>-8.1603345795344673E-4</v>
      </c>
      <c r="I21" s="32">
        <f>[20]Model!$F$13</f>
        <v>0.1287107128704601</v>
      </c>
      <c r="J21" s="32">
        <f>[20]Model!$K$13</f>
        <v>9.7884182313340201E-2</v>
      </c>
      <c r="K21" s="32">
        <f>[20]Model!$E$16</f>
        <v>1.9575498450259188E-2</v>
      </c>
      <c r="L21" s="32">
        <f>[20]Model!$F$16</f>
        <v>0.1075542427798617</v>
      </c>
      <c r="M21" s="32">
        <f>[20]Model!$K$16</f>
        <v>7.5746794606484966E-2</v>
      </c>
      <c r="N21" s="32">
        <f t="shared" si="0"/>
        <v>9.4960777174296421E-2</v>
      </c>
      <c r="O21" s="33">
        <f>[20]Model!$A$6</f>
        <v>3.3704068963557638</v>
      </c>
      <c r="P21" s="33">
        <f>[20]Model!$A$7</f>
        <v>28.904845940948942</v>
      </c>
      <c r="Q21" s="34">
        <f>[20]Model!$C$7</f>
        <v>4.4623663672527999E-2</v>
      </c>
      <c r="R21" s="32">
        <f>[20]Model!$C$3</f>
        <v>0.32340000000000002</v>
      </c>
      <c r="S21" s="32">
        <f>[20]Model!$C$5</f>
        <v>0.116603523964159</v>
      </c>
      <c r="T21" s="32">
        <f>[20]Model!$C$6</f>
        <v>0.15039990378254856</v>
      </c>
      <c r="U21" s="32">
        <f>[20]Model!$E$7</f>
        <v>0.22316603590014153</v>
      </c>
      <c r="V21" s="35">
        <f>[20]Model!$G$7</f>
        <v>0.1190174398162442</v>
      </c>
      <c r="W21" s="32">
        <f>[20]Model!$G$3</f>
        <v>-3.3927700753477951E-3</v>
      </c>
      <c r="X21" s="55">
        <f>[20]Model!$A$3</f>
        <v>224185985118</v>
      </c>
      <c r="Y21" s="16" t="str" cm="1">
        <f t="array" ref="Y21">_FV(A21,"Industry")</f>
        <v>Software &amp; IT Services</v>
      </c>
      <c r="Z21" s="56" cm="1">
        <f t="array" ref="Z21">_FV(A21,"Year incorporated",TRUE)</f>
        <v>2009</v>
      </c>
      <c r="AA21" s="8" t="str" cm="1">
        <f t="array" ref="AA21">_FV(A21,"Description")</f>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c>
    </row>
    <row r="22" spans="1:34" ht="49" customHeight="1">
      <c r="A22" s="53" t="e" vm="21">
        <v>#VALUE!</v>
      </c>
      <c r="B22" s="37" cm="1">
        <f t="array" ref="B22">_FV(A22,"Price")</f>
        <v>536.6</v>
      </c>
      <c r="C22" s="57">
        <f>[21]Model!$K$6</f>
        <v>404.44753545152514</v>
      </c>
      <c r="D22" s="32">
        <f>[21]Model!$K$7</f>
        <v>-0.24627742181974444</v>
      </c>
      <c r="E22" s="32">
        <f>[21]Model!$E$11</f>
        <v>-7.0268960503998112E-2</v>
      </c>
      <c r="F22" s="32">
        <f>[21]Model!$F$11</f>
        <v>0.14337838340965781</v>
      </c>
      <c r="G22" s="32">
        <f>[21]Model!$K$11</f>
        <v>0.19028283523744149</v>
      </c>
      <c r="H22" s="32">
        <f>[21]Model!$E$13</f>
        <v>2.9429984383133783</v>
      </c>
      <c r="I22" s="32">
        <f>[21]Model!$F$13</f>
        <v>-0.60613461834664562</v>
      </c>
      <c r="J22" s="32">
        <f>[21]Model!$K$13</f>
        <v>0.17248984790364025</v>
      </c>
      <c r="K22" s="32">
        <f>[21]Model!$E$16</f>
        <v>-0.61951367109514288</v>
      </c>
      <c r="L22" s="32">
        <f>[21]Model!$F$16</f>
        <v>1.7271041202689608</v>
      </c>
      <c r="M22" s="32">
        <f>[21]Model!$K$16</f>
        <v>0.15021137891648018</v>
      </c>
      <c r="N22" s="32">
        <f t="shared" si="0"/>
        <v>0.18965753447355838</v>
      </c>
      <c r="O22" s="33">
        <f>[21]Model!$A$6</f>
        <v>9.3325852914360148</v>
      </c>
      <c r="P22" s="33">
        <f>[21]Model!$A$7</f>
        <v>32.022759139664807</v>
      </c>
      <c r="Q22" s="34">
        <f>[21]Model!$C$7</f>
        <v>3.8642209504834005E-2</v>
      </c>
      <c r="R22" s="32">
        <f>[21]Model!$C$3</f>
        <v>0.69689999999999996</v>
      </c>
      <c r="S22" s="32">
        <f>[21]Model!$C$5</f>
        <v>0.29143601432758059</v>
      </c>
      <c r="T22" s="32">
        <f>[21]Model!$C$6</f>
        <v>0.36063171605340277</v>
      </c>
      <c r="U22" s="32">
        <f>[21]Model!$E$7</f>
        <v>5.2601230138390569E-2</v>
      </c>
      <c r="V22" s="35">
        <f>[21]Model!$G$7</f>
        <v>0.39807355830382363</v>
      </c>
      <c r="W22" s="32">
        <f>[21]Model!$G$3</f>
        <v>6.744964027253479E-3</v>
      </c>
      <c r="X22" s="55">
        <f>[21]Model!$A$3</f>
        <v>57320738860</v>
      </c>
      <c r="Y22" s="16" t="str" cm="1">
        <f t="array" ref="Y22">_FV(A22,"Industry")</f>
        <v>Software &amp; IT Services</v>
      </c>
      <c r="Z22" s="56" cm="1">
        <f t="array" ref="Z22">_FV(A22,"Year incorporated",TRUE)</f>
        <v>1981</v>
      </c>
      <c r="AA22" s="8" t="str" cm="1">
        <f t="array" ref="AA22">_FV(A22,"Description")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23" spans="1:34" ht="49" customHeight="1">
      <c r="A23" s="52" t="e" vm="22">
        <v>#VALUE!</v>
      </c>
      <c r="B23" s="37" cm="1">
        <f t="array" ref="B23">_FV(A23,"Price")</f>
        <v>175.03</v>
      </c>
      <c r="C23" s="57">
        <f>[22]Model!$K$6</f>
        <v>127.35135766204384</v>
      </c>
      <c r="D23" s="32">
        <f>[22]Model!$K$7</f>
        <v>-0.27240268718480354</v>
      </c>
      <c r="E23" s="32">
        <f>[22]Model!$E$11</f>
        <v>0.6843387960408891</v>
      </c>
      <c r="F23" s="32">
        <f>[22]Model!$F$11</f>
        <v>0.37949902606598096</v>
      </c>
      <c r="G23" s="32">
        <f>[22]Model!$K$11</f>
        <v>0.33046877502397953</v>
      </c>
      <c r="H23" s="32">
        <f>[22]Model!$E$13</f>
        <v>5.8571936826148141E-2</v>
      </c>
      <c r="I23" s="32">
        <f>[22]Model!$F$13</f>
        <v>-1.3507054293584282</v>
      </c>
      <c r="J23" s="32">
        <f>[22]Model!$K$13</f>
        <v>0.48257815567108542</v>
      </c>
      <c r="K23" s="32">
        <f>[22]Model!$E$16</f>
        <v>1.3309608540925266</v>
      </c>
      <c r="L23" s="32">
        <f>[22]Model!$F$16</f>
        <v>8.8787606645711712</v>
      </c>
      <c r="M23" s="32">
        <f>[22]Model!$K$16</f>
        <v>0.51337635799317205</v>
      </c>
      <c r="N23" s="32">
        <f t="shared" si="0"/>
        <v>0.23371256961509346</v>
      </c>
      <c r="O23" s="33">
        <f>[22]Model!$A$6</f>
        <v>11.801691096368716</v>
      </c>
      <c r="P23" s="33">
        <f>[22]Model!$A$7</f>
        <v>176.0418921875</v>
      </c>
      <c r="Q23" s="34">
        <f>[22]Model!$C$7</f>
        <v>1.301773480272435E-2</v>
      </c>
      <c r="R23" s="32">
        <f>[22]Model!$C$3</f>
        <v>0.88519999999999999</v>
      </c>
      <c r="S23" s="32">
        <f>[22]Model!$C$5</f>
        <v>6.7039106145251395E-2</v>
      </c>
      <c r="T23" s="32">
        <f>[22]Model!$C$6</f>
        <v>0.15363128491620112</v>
      </c>
      <c r="U23" s="32">
        <f>[22]Model!$E$7</f>
        <v>-6.949560083176913E-2</v>
      </c>
      <c r="V23" s="35">
        <f>[22]Model!$G$7</f>
        <v>9.6148940182126733E-2</v>
      </c>
      <c r="W23" s="32">
        <f>[22]Model!$G$3</f>
        <v>1.4503181853365188E-2</v>
      </c>
      <c r="X23" s="55">
        <f>[22]Model!$A$3</f>
        <v>8450010825</v>
      </c>
      <c r="Y23" s="16" t="str" cm="1">
        <f t="array" ref="Y23">_FV(A23,"Industry")</f>
        <v>Software &amp; IT Services</v>
      </c>
      <c r="Z23" s="56" cm="1">
        <f t="array" ref="Z23">_FV(A23,"Year incorporated",TRUE)</f>
        <v>2012</v>
      </c>
      <c r="AA23" s="8" t="str" cm="1">
        <f t="array" ref="AA23">_FV(A23,"Description")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row>
    <row r="24" spans="1:34" ht="50" customHeight="1">
      <c r="A24" s="53" t="e" vm="23">
        <v>#VALUE!</v>
      </c>
      <c r="B24" s="37" cm="1">
        <f t="array" ref="B24">_FV(A24,"Price")</f>
        <v>2436.85</v>
      </c>
      <c r="C24" s="57">
        <f>[23]Model!$K$6</f>
        <v>1739.4649893029377</v>
      </c>
      <c r="D24" s="32">
        <f>[23]Model!$K$7</f>
        <v>-0.28618298651827656</v>
      </c>
      <c r="E24" s="32">
        <f>[23]Model!$E$11</f>
        <v>0.39088640255636609</v>
      </c>
      <c r="F24" s="32">
        <f>[23]Model!$F$11</f>
        <v>0.2773504543989509</v>
      </c>
      <c r="G24" s="32">
        <f>[23]Model!$K$11</f>
        <v>0.12303100964447826</v>
      </c>
      <c r="H24" s="32">
        <f>[23]Model!$E$13</f>
        <v>0.77164462116597909</v>
      </c>
      <c r="I24" s="32">
        <f>[23]Model!$F$13</f>
        <v>1.2631139525443742</v>
      </c>
      <c r="J24" s="32">
        <f>[23]Model!$K$13</f>
        <v>0.16241557047206961</v>
      </c>
      <c r="K24" s="32">
        <f>[23]Model!$E$16</f>
        <v>9.5831403051343411E-2</v>
      </c>
      <c r="L24" s="32">
        <f>[23]Model!$F$16</f>
        <v>0.11032266794686829</v>
      </c>
      <c r="M24" s="32">
        <f>[23]Model!$K$16</f>
        <v>0.11593512684977303</v>
      </c>
      <c r="N24" s="32">
        <f t="shared" si="0"/>
        <v>0.16995848984625644</v>
      </c>
      <c r="O24" s="33">
        <f>[23]Model!$A$6</f>
        <v>4.4496158868336098</v>
      </c>
      <c r="P24" s="33">
        <f>[23]Model!$A$7</f>
        <v>32.482195973885354</v>
      </c>
      <c r="Q24" s="34">
        <f>[23]Model!$C$7</f>
        <v>3.9021866766210063E-2</v>
      </c>
      <c r="R24" s="32">
        <f>[23]Model!$C$3</f>
        <v>0.88290000000000013</v>
      </c>
      <c r="S24" s="32">
        <f>[23]Model!$C$5</f>
        <v>0.13698630136986301</v>
      </c>
      <c r="T24" s="32">
        <f>[23]Model!$C$6</f>
        <v>0.17363231829683273</v>
      </c>
      <c r="U24" s="32">
        <f>[23]Model!$E$7</f>
        <v>0.18188720173535791</v>
      </c>
      <c r="V24" s="35">
        <f>[23]Model!$G$7</f>
        <v>1.4665596575708935</v>
      </c>
      <c r="W24" s="32">
        <f>[23]Model!$G$3</f>
        <v>0</v>
      </c>
      <c r="X24" s="55">
        <f>[23]Model!$A$3</f>
        <v>50997047679</v>
      </c>
      <c r="Y24" s="16" t="str" cm="1">
        <f t="array" ref="Y24">_FV(A24,"Industry")</f>
        <v>Software &amp; IT Services</v>
      </c>
      <c r="Z24" s="56" cm="1">
        <f t="array" ref="Z24">_FV(A24,"Year incorporated",TRUE)</f>
        <v>2002</v>
      </c>
      <c r="AA24" s="8" t="str" cm="1">
        <f t="array" ref="AA24">_FV(A24,"Description")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24" s="4"/>
      <c r="AC24" s="22"/>
      <c r="AD24" s="23"/>
    </row>
    <row r="25" spans="1:34" ht="49" customHeight="1">
      <c r="A25" s="52" t="e" vm="24">
        <v>#VALUE!</v>
      </c>
      <c r="B25" s="37" cm="1">
        <f t="array" ref="B25">_FV(A25,"Price")</f>
        <v>374.23</v>
      </c>
      <c r="C25" s="57">
        <f>[24]Model!$K$6</f>
        <v>254.83446882885778</v>
      </c>
      <c r="D25" s="32">
        <f>[24]Model!$K$7</f>
        <v>-0.31904318512984586</v>
      </c>
      <c r="E25" s="32">
        <f>[24]Model!$E$11</f>
        <v>6.8820295556564215E-2</v>
      </c>
      <c r="F25" s="32">
        <f>[24]Model!$F$11</f>
        <v>0.14574239671566436</v>
      </c>
      <c r="G25" s="32">
        <f>[24]Model!$K$11</f>
        <v>0.13752958907911056</v>
      </c>
      <c r="H25" s="32">
        <f>[24]Model!$E$13</f>
        <v>-5.1829855096373612E-3</v>
      </c>
      <c r="I25" s="32">
        <f>[24]Model!$F$13</f>
        <v>0.14495377344149474</v>
      </c>
      <c r="J25" s="32">
        <f>[24]Model!$K$13</f>
        <v>0.14455762134231004</v>
      </c>
      <c r="K25" s="32">
        <f>[24]Model!$E$16</f>
        <v>-8.7717974640807661E-2</v>
      </c>
      <c r="L25" s="32">
        <f>[24]Model!$F$16</f>
        <v>0.10202309300346113</v>
      </c>
      <c r="M25" s="32">
        <f>[24]Model!$K$16</f>
        <v>0.19690069460047233</v>
      </c>
      <c r="N25" s="32">
        <f t="shared" si="0"/>
        <v>0.19192469441075119</v>
      </c>
      <c r="O25" s="33">
        <f>[24]Model!$A$6</f>
        <v>11.45541766169687</v>
      </c>
      <c r="P25" s="33">
        <f>[24]Model!$A$7</f>
        <v>33.571217963307184</v>
      </c>
      <c r="Q25" s="34">
        <f>[24]Model!$C$7</f>
        <v>2.4196661766741581E-2</v>
      </c>
      <c r="R25" s="32">
        <f>[24]Model!$C$3</f>
        <v>0.69440000000000002</v>
      </c>
      <c r="S25" s="32">
        <f>[24]Model!$C$5</f>
        <v>0.34122734761120266</v>
      </c>
      <c r="T25" s="32">
        <f>[24]Model!$C$6</f>
        <v>0.27718286655683688</v>
      </c>
      <c r="U25" s="32">
        <f>[24]Model!$E$7</f>
        <v>0.23037065386993258</v>
      </c>
      <c r="V25" s="35">
        <f>[24]Model!$G$7</f>
        <v>0.38506392888534485</v>
      </c>
      <c r="W25" s="32">
        <f>[24]Model!$G$3</f>
        <v>-6.4639118500275927E-3</v>
      </c>
      <c r="X25" s="55">
        <f>[24]Model!$A$3</f>
        <v>2781375408260</v>
      </c>
      <c r="Y25" s="16" t="str" cm="1">
        <f t="array" ref="Y25">_FV(A25,"Industry")</f>
        <v>Software &amp; IT Services</v>
      </c>
      <c r="Z25" s="56" cm="1">
        <f t="array" ref="Z25">_FV(A25,"Year incorporated",TRUE)</f>
        <v>1993</v>
      </c>
      <c r="AA25" s="8" t="str" cm="1">
        <f t="array" ref="AA25">_FV(A25,"Description")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row>
    <row r="26" spans="1:34" ht="49" customHeight="1">
      <c r="A26" s="52" t="e" vm="25">
        <v>#VALUE!</v>
      </c>
      <c r="B26" s="37" cm="1">
        <f t="array" ref="B26">_FV(A26,"Price")</f>
        <v>24.01</v>
      </c>
      <c r="C26" s="57">
        <f>[25]Model!$K$6</f>
        <v>15.266881709851424</v>
      </c>
      <c r="D26" s="32">
        <f>[25]Model!$K$7</f>
        <v>-0.36387992875619068</v>
      </c>
      <c r="E26" s="32">
        <f>[25]Model!$E$11</f>
        <v>1.061430964018379</v>
      </c>
      <c r="F26" s="32">
        <f>[25]Model!$F$11</f>
        <v>0.45909673384985994</v>
      </c>
      <c r="G26" s="32">
        <f>[25]Model!$K$11</f>
        <v>0.34877235464257755</v>
      </c>
      <c r="H26" s="32">
        <f>[25]Model!$E$13</f>
        <v>0.39681520909181445</v>
      </c>
      <c r="I26" s="32">
        <f>[25]Model!$F$13</f>
        <v>-0.6989526721911492</v>
      </c>
      <c r="J26" s="32">
        <f>[25]Model!$K$13</f>
        <v>0.7171001291015936</v>
      </c>
      <c r="K26" s="32">
        <f>[25]Model!$E$16</f>
        <v>0.98561618504043258</v>
      </c>
      <c r="L26" s="32">
        <f>[25]Model!$F$16</f>
        <v>-0.64761612307258609</v>
      </c>
      <c r="M26" s="32">
        <f>[25]Model!$K$16</f>
        <v>0.35569067897657369</v>
      </c>
      <c r="N26" s="32">
        <f t="shared" si="0"/>
        <v>0.1372305014827068</v>
      </c>
      <c r="O26" s="33">
        <f>[25]Model!$A$6</f>
        <v>11.519758441558441</v>
      </c>
      <c r="P26" s="33" t="s">
        <v>593</v>
      </c>
      <c r="Q26" s="34">
        <f>[25]Model!$C$7</f>
        <v>-9.8644745211333117E-3</v>
      </c>
      <c r="R26" s="32">
        <f>[25]Model!$C$3</f>
        <v>0.67949999999999999</v>
      </c>
      <c r="S26" s="32">
        <f>[25]Model!$C$5</f>
        <v>-0.18506493506493507</v>
      </c>
      <c r="T26" s="32">
        <f>[25]Model!$C$6</f>
        <v>-0.11363636363636363</v>
      </c>
      <c r="U26" s="32">
        <f>[25]Model!$E$7</f>
        <v>-0.19354294739776087</v>
      </c>
      <c r="V26" s="35">
        <f>[25]Model!$G$7</f>
        <v>1.582816287982463E-2</v>
      </c>
      <c r="W26" s="32">
        <f>[25]Model!$G$3</f>
        <v>1.4993830192325086E-2</v>
      </c>
      <c r="X26" s="55">
        <f>[25]Model!$A$3</f>
        <v>7096171200</v>
      </c>
      <c r="Y26" s="16" t="str" cm="1">
        <f t="array" ref="Y26">_FV(A26,"Industry")</f>
        <v>Software &amp; IT Services</v>
      </c>
      <c r="Z26" s="56" cm="1">
        <f t="array" ref="Z26">_FV(A26,"Year incorporated",TRUE)</f>
        <v>2013</v>
      </c>
      <c r="AA26" s="8" t="str" cm="1">
        <f t="array" ref="AA26">_FV(A26,"Description")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26" s="5" t="str" cm="1">
        <f t="array" ref="AB26">_FV(A26,"Currency")</f>
        <v>USD</v>
      </c>
    </row>
    <row r="27" spans="1:34" ht="50" customHeight="1">
      <c r="A27" s="52" t="e" vm="26">
        <v>#VALUE!</v>
      </c>
      <c r="B27" s="37" cm="1">
        <f t="array" ref="B27">_FV(A27,"Price")</f>
        <v>11.53</v>
      </c>
      <c r="C27" s="57">
        <f>[26]Model!$K$6</f>
        <v>7.3136372819476341</v>
      </c>
      <c r="D27" s="32">
        <f>[26]Model!$K$7</f>
        <v>-0.36568627216412541</v>
      </c>
      <c r="E27" s="32">
        <f>[26]Model!$E$11</f>
        <v>0.13680319866102564</v>
      </c>
      <c r="F27" s="32">
        <f>[26]Model!$F$11</f>
        <v>9.9114573748031898E-2</v>
      </c>
      <c r="G27" s="32">
        <f>[26]Model!$K$11</f>
        <v>6.138097024210358E-2</v>
      </c>
      <c r="H27" s="32">
        <f>[26]Model!$E$13</f>
        <v>-1.1542911549540211</v>
      </c>
      <c r="I27" s="32">
        <f>[26]Model!$F$13</f>
        <v>4.3897828464302453</v>
      </c>
      <c r="J27" s="32">
        <f>[26]Model!$K$13</f>
        <v>7.6532863096818005E-2</v>
      </c>
      <c r="K27" s="32">
        <f>[26]Model!$E$16</f>
        <v>1.0456121733265893</v>
      </c>
      <c r="L27" s="32">
        <f>[26]Model!$F$16</f>
        <v>0.29678960446416958</v>
      </c>
      <c r="M27" s="32">
        <f>[26]Model!$K$16</f>
        <v>9.9080943462007909E-2</v>
      </c>
      <c r="N27" s="32">
        <f t="shared" si="0"/>
        <v>0.12829857867973776</v>
      </c>
      <c r="O27" s="33">
        <f>[26]Model!$A$6</f>
        <v>8.5118160325581389</v>
      </c>
      <c r="P27" s="33">
        <f>[26]Model!$A$7</f>
        <v>35.36310042512077</v>
      </c>
      <c r="Q27" s="34">
        <f>[26]Model!$C$7</f>
        <v>3.2239724590087164E-2</v>
      </c>
      <c r="R27" s="32">
        <f>[26]Model!$C$3</f>
        <v>0.72340000000000004</v>
      </c>
      <c r="S27" s="32">
        <f>[26]Model!$C$5</f>
        <v>0.24069767441860465</v>
      </c>
      <c r="T27" s="32">
        <f>[26]Model!$C$6</f>
        <v>0.2744186046511628</v>
      </c>
      <c r="U27" s="32">
        <f>[26]Model!$E$7</f>
        <v>1.2622699820981074E-2</v>
      </c>
      <c r="V27" s="35">
        <f>[26]Model!$G$7</f>
        <v>0.40587241656313655</v>
      </c>
      <c r="W27" s="32">
        <f>[26]Model!$G$3</f>
        <v>1.6493704082504335E-2</v>
      </c>
      <c r="X27" s="55">
        <f>[26]Model!$A$3</f>
        <v>7320161788</v>
      </c>
      <c r="Y27" s="16" t="str" cm="1">
        <f t="array" ref="Y27">_FV(A27,"Industry")</f>
        <v>Software &amp; IT Services</v>
      </c>
      <c r="Z27" s="56" cm="1">
        <f t="array" ref="Z27">_FV(A27,"Year incorporated",TRUE)</f>
        <v>2021</v>
      </c>
      <c r="AA27" s="8" t="str" cm="1">
        <f t="array" ref="AA27">_FV(A27,"Description")</f>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c>
    </row>
    <row r="28" spans="1:34" ht="50" customHeight="1">
      <c r="A28" s="52" t="e" vm="27">
        <v>#VALUE!</v>
      </c>
      <c r="B28" s="37" cm="1">
        <f t="array" ref="B28">_FV(A28,"Price")</f>
        <v>32.68</v>
      </c>
      <c r="C28" s="57">
        <f>[27]Model!$K$6</f>
        <v>20.701835705107257</v>
      </c>
      <c r="D28" s="32">
        <f>[27]Model!$K$7</f>
        <v>-0.3669163392933561</v>
      </c>
      <c r="E28" s="32">
        <f>[27]Model!$E$11</f>
        <v>0.25258120926479877</v>
      </c>
      <c r="F28" s="32">
        <f>[27]Model!$F$11</f>
        <v>0.55784515579889349</v>
      </c>
      <c r="G28" s="32">
        <f>[27]Model!$K$11</f>
        <v>0.19842424476926182</v>
      </c>
      <c r="H28" s="32">
        <f>[27]Model!$E$13</f>
        <v>0.72934640363344827</v>
      </c>
      <c r="I28" s="32">
        <f>[27]Model!$F$13</f>
        <v>-1.2931398754915522</v>
      </c>
      <c r="J28" s="32">
        <f>[27]Model!$K$13</f>
        <v>0.33681947739079388</v>
      </c>
      <c r="K28" s="32">
        <f>[27]Model!$E$16</f>
        <v>-0.2400333796214803</v>
      </c>
      <c r="L28" s="32">
        <f>[27]Model!$F$16</f>
        <v>-3.8652557712599402</v>
      </c>
      <c r="M28" s="32">
        <f>[27]Model!$K$16</f>
        <v>0.16088929284288567</v>
      </c>
      <c r="N28" s="32">
        <f t="shared" si="0"/>
        <v>0.13440190573407568</v>
      </c>
      <c r="O28" s="33">
        <f>[27]Model!$A$6</f>
        <v>5.7344814490078448</v>
      </c>
      <c r="P28" s="33">
        <f>[27]Model!$A$7</f>
        <v>46.024523333333335</v>
      </c>
      <c r="Q28" s="34">
        <f>[27]Model!$C$7</f>
        <v>2.6877780527519577E-2</v>
      </c>
      <c r="R28" s="32">
        <f>[27]Model!$C$3</f>
        <v>0.68319999999999992</v>
      </c>
      <c r="S28" s="32">
        <f>[27]Model!$C$5</f>
        <v>0.12459621596677434</v>
      </c>
      <c r="T28" s="32">
        <f>[27]Model!$C$6</f>
        <v>0.15413013382556529</v>
      </c>
      <c r="U28" s="32">
        <f>[27]Model!$E$7</f>
        <v>-0.1084036544227632</v>
      </c>
      <c r="V28" s="35">
        <f>[27]Model!$G$7</f>
        <v>0.81047909211737046</v>
      </c>
      <c r="W28" s="32">
        <f>[27]Model!$G$3</f>
        <v>1.6070055488801211E-2</v>
      </c>
      <c r="X28" s="55">
        <f>[27]Model!$A$3</f>
        <v>12426621300</v>
      </c>
      <c r="Y28" s="16" t="str" cm="1">
        <f t="array" ref="Y28">_FV(A28,"Industry")</f>
        <v>Software &amp; IT Services</v>
      </c>
      <c r="Z28" s="56" cm="1">
        <f t="array" ref="Z28">_FV(A28,"Year incorporated",TRUE)</f>
        <v>2009</v>
      </c>
      <c r="AA28" s="8" t="str" cm="1">
        <f t="array" ref="AA28">_FV(A28,"Description")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row>
    <row r="29" spans="1:34" ht="49" customHeight="1">
      <c r="A29" s="52" t="e" vm="28">
        <v>#VALUE!</v>
      </c>
      <c r="B29" s="37" cm="1">
        <f t="array" ref="B29">_FV(A29,"Price")</f>
        <v>298.42</v>
      </c>
      <c r="C29" s="57">
        <f>[28]Model!$K$6</f>
        <v>187.27615551066589</v>
      </c>
      <c r="D29" s="32">
        <f>[28]Model!$K$7</f>
        <v>-0.37244100425351556</v>
      </c>
      <c r="E29" s="32">
        <f>[28]Model!$E$11</f>
        <v>0.25287648823048259</v>
      </c>
      <c r="F29" s="32">
        <f>[28]Model!$F$11</f>
        <v>0.18661772599997106</v>
      </c>
      <c r="G29" s="32">
        <f>[28]Model!$K$11</f>
        <v>0.18185979418114906</v>
      </c>
      <c r="H29" s="32">
        <f>[28]Model!$E$13</f>
        <v>-2.6468164794007492</v>
      </c>
      <c r="I29" s="32">
        <f>[28]Model!$F$13</f>
        <v>3.1323629747555151</v>
      </c>
      <c r="J29" s="32">
        <f>[28]Model!$K$13</f>
        <v>0.82720392844907631</v>
      </c>
      <c r="K29" s="32">
        <f>[28]Model!$E$16</f>
        <v>1.1785961828226998E-2</v>
      </c>
      <c r="L29" s="32">
        <f>[28]Model!$F$16</f>
        <v>0.21123919772578925</v>
      </c>
      <c r="M29" s="32">
        <f>[28]Model!$K$16</f>
        <v>0.23300866928483668</v>
      </c>
      <c r="N29" s="32">
        <f t="shared" si="0"/>
        <v>0.24208785692757331</v>
      </c>
      <c r="O29" s="33">
        <f>[28]Model!$A$6</f>
        <v>11.504074581244652</v>
      </c>
      <c r="P29" s="33">
        <f>[28]Model!$A$7</f>
        <v>51.784164006604293</v>
      </c>
      <c r="Q29" s="34">
        <f>[28]Model!$C$7</f>
        <v>2.3338902998864111E-2</v>
      </c>
      <c r="R29" s="32">
        <f>[28]Model!$C$3</f>
        <v>0.7229000000000001</v>
      </c>
      <c r="S29" s="32">
        <f>[28]Model!$C$5</f>
        <v>0.2221542975913926</v>
      </c>
      <c r="T29" s="32">
        <f>[28]Model!$C$6</f>
        <v>0.26849248074336718</v>
      </c>
      <c r="U29" s="32">
        <f>[28]Model!$E$7</f>
        <v>7.227364335298947E-2</v>
      </c>
      <c r="V29" s="35">
        <f>[28]Model!$G$7</f>
        <v>1.2987302676733012</v>
      </c>
      <c r="W29" s="32">
        <f>[28]Model!$G$3</f>
        <v>1.0493536219034705E-2</v>
      </c>
      <c r="X29" s="55">
        <f>[28]Model!$A$3</f>
        <v>94091826000</v>
      </c>
      <c r="Y29" s="16" t="str" cm="1">
        <f t="array" ref="Y29">_FV(A29,"Industry")</f>
        <v>Software &amp; IT Services</v>
      </c>
      <c r="Z29" s="56" cm="1">
        <f t="array" ref="Z29">_FV(A29,"Year incorporated",TRUE)</f>
        <v>2005</v>
      </c>
      <c r="AA29" s="8" t="str" cm="1">
        <f t="array" ref="AA29">_FV(A29,"Description")</f>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c>
      <c r="AB29" s="5" t="str" cm="1">
        <f t="array" ref="AB29">_FV(A29,"Currency")</f>
        <v>USD</v>
      </c>
    </row>
    <row r="30" spans="1:34" ht="50" customHeight="1">
      <c r="A30" s="52" t="e" vm="29">
        <v>#VALUE!</v>
      </c>
      <c r="B30" s="37" cm="1">
        <f t="array" ref="B30">_FV(A30,"Price")</f>
        <v>92.21</v>
      </c>
      <c r="C30" s="57">
        <f>[29]Model!$K$6</f>
        <v>57.388537930331886</v>
      </c>
      <c r="D30" s="32">
        <f>[29]Model!$K$7</f>
        <v>-0.37763216646424591</v>
      </c>
      <c r="E30" s="32">
        <f>[29]Model!$E$11</f>
        <v>0.15857746306962661</v>
      </c>
      <c r="F30" s="32">
        <f>[29]Model!$F$11</f>
        <v>0.14091315934143944</v>
      </c>
      <c r="G30" s="32">
        <f>[29]Model!$K$11</f>
        <v>5.8278244664883606E-2</v>
      </c>
      <c r="H30" s="32">
        <f>[29]Model!$E$13</f>
        <v>-0.58843597521671398</v>
      </c>
      <c r="I30" s="32">
        <f>[29]Model!$F$13</f>
        <v>0.64015384565815925</v>
      </c>
      <c r="J30" s="32">
        <f>[29]Model!$K$13</f>
        <v>5.4362608843136928E-2</v>
      </c>
      <c r="K30" s="32">
        <f>[29]Model!$E$16</f>
        <v>0.13198153078126262</v>
      </c>
      <c r="L30" s="32">
        <f>[29]Model!$F$16</f>
        <v>9.5388620849660155E-2</v>
      </c>
      <c r="M30" s="32">
        <f>[29]Model!$K$16</f>
        <v>3.761235102698518E-2</v>
      </c>
      <c r="N30" s="32">
        <f t="shared" si="0"/>
        <v>6.6394472559926518E-2</v>
      </c>
      <c r="O30" s="33">
        <f>[29]Model!$A$6</f>
        <v>5.0342562582345183</v>
      </c>
      <c r="P30" s="33">
        <f>[29]Model!$A$7</f>
        <v>60.650801587301579</v>
      </c>
      <c r="Q30" s="34">
        <f>[29]Model!$C$7</f>
        <v>4.2920695770649601E-2</v>
      </c>
      <c r="R30" s="32">
        <f>[29]Model!$C$3</f>
        <v>0.34970000000000001</v>
      </c>
      <c r="S30" s="32">
        <f>[29]Model!$C$5</f>
        <v>8.3003952569169967E-2</v>
      </c>
      <c r="T30" s="32">
        <f>[29]Model!$C$6</f>
        <v>0.21607378129117258</v>
      </c>
      <c r="U30" s="32">
        <f>[29]Model!$E$7</f>
        <v>0.13323078533758653</v>
      </c>
      <c r="V30" s="35">
        <f>[29]Model!$G$7</f>
        <v>0.62888946374564703</v>
      </c>
      <c r="W30" s="32">
        <f>[29]Model!$G$3</f>
        <v>5.4443141429305618E-5</v>
      </c>
      <c r="X30" s="55">
        <f>[29]Model!$A$3</f>
        <v>5619163335.2999992</v>
      </c>
      <c r="Y30" s="16" t="str" cm="1">
        <f t="array" ref="Y30">_FV(A30,"Industry")</f>
        <v>Software &amp; IT Services</v>
      </c>
      <c r="Z30" s="56" cm="1">
        <f t="array" ref="Z30">_FV(A30,"Year incorporated",TRUE)</f>
        <v>2020</v>
      </c>
      <c r="AA30" s="8" t="str" cm="1">
        <f t="array" ref="AA30">_FV(A30,"Description")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row>
    <row r="31" spans="1:34" ht="50" customHeight="1">
      <c r="A31" s="53" t="e" vm="30">
        <v>#VALUE!</v>
      </c>
      <c r="B31" s="37" cm="1">
        <f t="array" ref="B31">_FV(A31,"Price")</f>
        <v>1134.3900000000001</v>
      </c>
      <c r="C31" s="57">
        <f>[30]Model!$K$6</f>
        <v>679.86122361786545</v>
      </c>
      <c r="D31" s="32">
        <f>[30]Model!$K$7</f>
        <v>-0.40068122637023829</v>
      </c>
      <c r="E31" s="32">
        <f>[30]Model!$E$11</f>
        <v>9.9491648511256248E-2</v>
      </c>
      <c r="F31" s="32">
        <f>[30]Model!$F$11</f>
        <v>0.11162483487450459</v>
      </c>
      <c r="G31" s="32">
        <f>[30]Model!$K$11</f>
        <v>0.10384136384098067</v>
      </c>
      <c r="H31" s="32">
        <f>[30]Model!$E$13</f>
        <v>0.14399999999999991</v>
      </c>
      <c r="I31" s="32">
        <f>[30]Model!$F$13</f>
        <v>0.36130536130536139</v>
      </c>
      <c r="J31" s="32">
        <f>[30]Model!$K$13</f>
        <v>0.20996584419100528</v>
      </c>
      <c r="K31" s="32">
        <f>[30]Model!$E$16</f>
        <v>5.3418803418803451E-2</v>
      </c>
      <c r="L31" s="32">
        <f>[30]Model!$F$16</f>
        <v>0.44827586206896552</v>
      </c>
      <c r="M31" s="32">
        <f>[30]Model!$K$16</f>
        <v>0.21919470689918649</v>
      </c>
      <c r="N31" s="32">
        <f t="shared" si="0"/>
        <v>0.23150553882000013</v>
      </c>
      <c r="O31" s="33">
        <f>[30]Model!$A$6</f>
        <v>16.657644282828283</v>
      </c>
      <c r="P31" s="33">
        <f>[30]Model!$A$7</f>
        <v>48.004820767123284</v>
      </c>
      <c r="Q31" s="34">
        <f>[30]Model!$C$7</f>
        <v>2.5468332558869638E-2</v>
      </c>
      <c r="R31" s="32">
        <f>[30]Model!$C$3</f>
        <v>0.78900000000000003</v>
      </c>
      <c r="S31" s="32">
        <f>[30]Model!$C$5</f>
        <v>0.34699940582293526</v>
      </c>
      <c r="T31" s="32">
        <f>[30]Model!$C$6</f>
        <v>0.42424242424242425</v>
      </c>
      <c r="U31" s="32">
        <f>[30]Model!$E$7</f>
        <v>0.36551899819483757</v>
      </c>
      <c r="V31" s="36" t="s">
        <v>586</v>
      </c>
      <c r="W31" s="32">
        <f>[30]Model!$G$3</f>
        <v>-3.1382811440451575E-2</v>
      </c>
      <c r="X31" s="55">
        <f>[30]Model!$A$3</f>
        <v>28034815328</v>
      </c>
      <c r="Y31" s="16" t="str" cm="1">
        <f t="array" ref="Y31">_FV(A31,"Industry")</f>
        <v>Software &amp; IT Services</v>
      </c>
      <c r="Z31" s="56" cm="1">
        <f t="array" ref="Z31">_FV(A31,"Year incorporated",TRUE)</f>
        <v>1987</v>
      </c>
      <c r="AA31" s="8" t="str" cm="1">
        <f t="array" ref="AA31">_FV(A31,"Description")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32" spans="1:34" ht="50" customHeight="1">
      <c r="A32" s="52" t="e" vm="31">
        <v>#VALUE!</v>
      </c>
      <c r="B32" s="37" cm="1">
        <f t="array" ref="B32">_FV(A32,"Price")</f>
        <v>232.92</v>
      </c>
      <c r="C32" s="57">
        <f>'[31]Sheet 1'!$S$116</f>
        <v>139.36422723984677</v>
      </c>
      <c r="D32" s="32">
        <f>'[31]Sheet 1'!$S$118</f>
        <v>-0.40166483238946082</v>
      </c>
      <c r="E32" s="32">
        <f>'[31]Sheet 1'!$Q$4</f>
        <v>-0.16727806309611148</v>
      </c>
      <c r="F32" s="32">
        <f>'[31]Sheet 1'!$R$4</f>
        <v>6.5678814577492917E-2</v>
      </c>
      <c r="G32" s="32">
        <f>'[31]Sheet 1'!$Y$107</f>
        <v>6.15826184091397E-2</v>
      </c>
      <c r="H32" s="32">
        <f>'[31]Sheet 1'!$Q$29</f>
        <v>0.43163740057031363</v>
      </c>
      <c r="I32" s="32">
        <f>'[31]Sheet 1'!$R$29</f>
        <v>-0.12045287766013213</v>
      </c>
      <c r="J32" s="32">
        <f>'[31]Sheet 1'!$X$22</f>
        <v>4.3595068240837073E-2</v>
      </c>
      <c r="K32" s="32">
        <f>'[31]Sheet 1'!$Q$106</f>
        <v>-0.11608249746421728</v>
      </c>
      <c r="L32" s="32">
        <f>'[31]Sheet 1'!$R$106</f>
        <v>0.2351141144970037</v>
      </c>
      <c r="M32" s="32">
        <f>'[31]Sheet 1'!$W$106</f>
        <v>0.10454258013987135</v>
      </c>
      <c r="N32" s="32">
        <f t="shared" si="0"/>
        <v>0.1601464741408577</v>
      </c>
      <c r="O32" s="33">
        <f>'[31]Sheet 1'!$X$19</f>
        <v>12.690822574971815</v>
      </c>
      <c r="P32" s="33">
        <f>'[31]Sheet 1'!$Y$19</f>
        <v>40.250630359952325</v>
      </c>
      <c r="Q32" s="34">
        <f>'[31]Sheet 1'!$Z$22</f>
        <v>2.8684986691157578E-2</v>
      </c>
      <c r="R32" s="32">
        <f>'[31]Sheet 1'!$W$7</f>
        <v>0.67869999999999997</v>
      </c>
      <c r="S32" s="32">
        <f>'[31]Sheet 1'!$Y$7</f>
        <v>0.31529500187899284</v>
      </c>
      <c r="T32" s="32">
        <f>'[31]Sheet 1'!$Z$7</f>
        <v>0.36403607666290866</v>
      </c>
      <c r="U32" s="32">
        <f>'[31]Sheet 1'!$Y$13</f>
        <v>0.24654676763427288</v>
      </c>
      <c r="V32" s="35">
        <f>'[31]Sheet 1'!$Z$13</f>
        <v>2.9688446807294344</v>
      </c>
      <c r="W32" s="32">
        <f>'[31]Sheet 1'!$W$16</f>
        <v>-1.1814203446263516E-2</v>
      </c>
      <c r="X32" s="55">
        <f>'[31]Sheet 1'!$Y$102</f>
        <v>33770278872</v>
      </c>
      <c r="Y32" s="16" t="str" cm="1">
        <f t="array" ref="Y32">_FV(A32,"Industry")</f>
        <v>Software &amp; IT Services</v>
      </c>
      <c r="Z32" s="56" cm="1">
        <f t="array" ref="Z32">_FV(A32,"Year incorporated",TRUE)</f>
        <v>2008</v>
      </c>
      <c r="AA32" s="8" t="str" cm="1">
        <f t="array" ref="AA32">_FV(A32,"Description")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c r="AB32" s="4"/>
      <c r="AC32" s="22"/>
      <c r="AD32" s="23"/>
    </row>
    <row r="33" spans="1:30" ht="50" customHeight="1">
      <c r="A33" s="52" t="e" vm="32">
        <v>#VALUE!</v>
      </c>
      <c r="B33" s="37" cm="1">
        <f t="array" ref="B33">_FV(A33,"Price")</f>
        <v>698.92</v>
      </c>
      <c r="C33" s="57">
        <f>[32]Model!$K$6</f>
        <v>408.85666566392661</v>
      </c>
      <c r="D33" s="32">
        <f>[32]Model!$K$7</f>
        <v>-0.41501650308486437</v>
      </c>
      <c r="E33" s="32">
        <f>[32]Model!$E$11</f>
        <v>0.22879918588873815</v>
      </c>
      <c r="F33" s="32">
        <f>[32]Model!$F$11</f>
        <v>0.23285024154589373</v>
      </c>
      <c r="G33" s="32">
        <f>[32]Model!$K$11</f>
        <v>0.21087846046823625</v>
      </c>
      <c r="H33" s="32">
        <f>[32]Model!$E$13</f>
        <v>0.41304347826086962</v>
      </c>
      <c r="I33" s="32">
        <f>[32]Model!$F$13</f>
        <v>5.6061538461538465</v>
      </c>
      <c r="J33" s="32">
        <f>[32]Model!$K$13</f>
        <v>0.20135699604116913</v>
      </c>
      <c r="K33" s="32">
        <f>[32]Model!$E$16</f>
        <v>0.20745729068383589</v>
      </c>
      <c r="L33" s="32">
        <f>[32]Model!$F$16</f>
        <v>0.23326162774222281</v>
      </c>
      <c r="M33" s="32">
        <f>[32]Model!$K$16</f>
        <v>0.2627084594511524</v>
      </c>
      <c r="N33" s="32">
        <f t="shared" si="0"/>
        <v>0.18320799370851901</v>
      </c>
      <c r="O33" s="33">
        <f>[32]Model!$A$6</f>
        <v>16.041043439319303</v>
      </c>
      <c r="P33" s="33">
        <f>[32]Model!$A$7</f>
        <v>66.734326967862131</v>
      </c>
      <c r="Q33" s="34">
        <f>[32]Model!$C$7</f>
        <v>1.8893261101099536E-2</v>
      </c>
      <c r="R33" s="32">
        <f>[32]Model!$C$3</f>
        <v>0.78500000000000003</v>
      </c>
      <c r="S33" s="32">
        <f>[32]Model!$C$5</f>
        <v>0.240371697268249</v>
      </c>
      <c r="T33" s="32">
        <f>[32]Model!$C$6</f>
        <v>0.30306762203313925</v>
      </c>
      <c r="U33" s="32">
        <f>[32]Model!$E$7</f>
        <v>4.1611950098489822E-2</v>
      </c>
      <c r="V33" s="35">
        <f>[32]Model!$G$7</f>
        <v>0.31937626335547215</v>
      </c>
      <c r="W33" s="32">
        <f>[32]Model!$G$3</f>
        <v>3.6642913339327934E-3</v>
      </c>
      <c r="X33" s="55">
        <f>[32]Model!$A$3</f>
        <v>143278600000</v>
      </c>
      <c r="Y33" s="16" t="str" cm="1">
        <f t="array" ref="Y33">_FV(A33,"Industry")</f>
        <v>Software &amp; IT Services</v>
      </c>
      <c r="Z33" s="56" cm="1">
        <f t="array" ref="Z33">_FV(A33,"Year incorporated",TRUE)</f>
        <v>2012</v>
      </c>
      <c r="AA33" s="8" t="str" cm="1">
        <f t="array" ref="AA33">_FV(A33,"Description")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33" s="4"/>
      <c r="AC33" s="22"/>
      <c r="AD33" s="23"/>
    </row>
    <row r="34" spans="1:30" ht="50" customHeight="1">
      <c r="A34" s="53" t="e" vm="33">
        <v>#VALUE!</v>
      </c>
      <c r="B34" s="37" cm="1">
        <f t="array" ref="B34">_FV(A34,"Price")</f>
        <v>259.93</v>
      </c>
      <c r="C34" s="57">
        <f>'[33]Sheet 1'!$AI$116</f>
        <v>147.71248010986605</v>
      </c>
      <c r="D34" s="32">
        <f>'[33]Sheet 1'!$AI$118</f>
        <v>-0.43172207859859946</v>
      </c>
      <c r="E34" s="32">
        <f>'[33]Sheet 1'!$AG$4</f>
        <v>0.327567165419691</v>
      </c>
      <c r="F34" s="32">
        <f>'[33]Sheet 1'!$AH$4</f>
        <v>0.14298773793994912</v>
      </c>
      <c r="G34" s="32">
        <f>'[33]Sheet 1'!$AO$107</f>
        <v>0.115406599904499</v>
      </c>
      <c r="H34" s="32">
        <f>'[33]Sheet 1'!$AG$29</f>
        <v>0.43733280961120413</v>
      </c>
      <c r="I34" s="32">
        <f>'[33]Sheet 1'!$AH$29</f>
        <v>0.6337790593578907</v>
      </c>
      <c r="J34" s="32">
        <f>'[33]Sheet 1'!$AN$22</f>
        <v>0.22256073881139135</v>
      </c>
      <c r="K34" s="32">
        <f>'[33]Sheet 1'!$AG$106</f>
        <v>0.38089936045643236</v>
      </c>
      <c r="L34" s="32">
        <f>'[33]Sheet 1'!$AH$106</f>
        <v>0.41953142948066424</v>
      </c>
      <c r="M34" s="32">
        <f>'[33]Sheet 1'!$AM$106</f>
        <v>0.20120333993094985</v>
      </c>
      <c r="N34" s="32">
        <f t="shared" ref="N34:N65" si="1">SUM(D34,G34,M34,J34,Q34,R34,S34,T34,U34)/9</f>
        <v>0.20949134379794179</v>
      </c>
      <c r="O34" s="33">
        <f>'[33]Sheet 1'!$AN$19</f>
        <v>17.370934821911078</v>
      </c>
      <c r="P34" s="33">
        <f>'[33]Sheet 1'!$AO$19</f>
        <v>50.985634938716657</v>
      </c>
      <c r="Q34" s="34">
        <f>'[33]Sheet 1'!$AP$22</f>
        <v>2.2455679695169116E-2</v>
      </c>
      <c r="R34" s="32">
        <f>'[33]Sheet 1'!$AM$7</f>
        <v>0.89566832635261973</v>
      </c>
      <c r="S34" s="32">
        <f>'[33]Sheet 1'!$AO$7</f>
        <v>0.2384</v>
      </c>
      <c r="T34" s="32">
        <f>'[33]Sheet 1'!$AP$7</f>
        <v>0.31408410211027377</v>
      </c>
      <c r="U34" s="32">
        <f>'[33]Sheet 1'!$AO$13</f>
        <v>0.30736538597517282</v>
      </c>
      <c r="V34" s="35">
        <f>'[33]Sheet 1'!$AP$13</f>
        <v>0.87135137970640919</v>
      </c>
      <c r="W34" s="32">
        <f>'[33]Sheet 1'!$AM$16</f>
        <v>-1.1300746183513167E-2</v>
      </c>
      <c r="X34" s="55">
        <f>'[33]Sheet 1'!$AO$102</f>
        <v>70717075660</v>
      </c>
      <c r="Y34" s="16" t="str" cm="1">
        <f t="array" ref="Y34">_FV(A34,"Industry")</f>
        <v>Software &amp; IT Services</v>
      </c>
      <c r="Z34" s="56" cm="1">
        <f t="array" ref="Z34">_FV(A34,"Year incorporated",TRUE)</f>
        <v>1987</v>
      </c>
      <c r="AA34" s="8" t="str" cm="1">
        <f t="array" ref="AA34">_FV(A34,"Description")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AB34" s="4"/>
      <c r="AC34" s="22"/>
      <c r="AD34" s="23"/>
    </row>
    <row r="35" spans="1:30" ht="50" customHeight="1">
      <c r="A35" s="53" t="e" vm="34">
        <v>#VALUE!</v>
      </c>
      <c r="B35" s="37" cm="1">
        <f t="array" ref="B35">_FV(A35,"Price")</f>
        <v>1577.98</v>
      </c>
      <c r="C35" s="57">
        <f>[34]Model!$K$6</f>
        <v>862.49729924133294</v>
      </c>
      <c r="D35" s="32">
        <f>[34]Model!$K$7</f>
        <v>-0.45341683719607795</v>
      </c>
      <c r="E35" s="32">
        <f>[34]Model!$E$11</f>
        <v>0.49050649071230712</v>
      </c>
      <c r="F35" s="32">
        <f>[34]Model!$F$11</f>
        <v>0.34487994685394319</v>
      </c>
      <c r="G35" s="32">
        <f>[34]Model!$K$11</f>
        <v>0.2448617700598314</v>
      </c>
      <c r="H35" s="32">
        <f>[34]Model!$E$13</f>
        <v>4.7860366849130891</v>
      </c>
      <c r="I35" s="32">
        <f>[34]Model!$F$13</f>
        <v>1.3029045643153525</v>
      </c>
      <c r="J35" s="32">
        <f>[34]Model!$K$13</f>
        <v>0.39102590119076941</v>
      </c>
      <c r="K35" s="32">
        <f>[34]Model!$E$16</f>
        <v>5.0596749644838095</v>
      </c>
      <c r="L35" s="32">
        <f>[34]Model!$F$16</f>
        <v>-0.30348558197154873</v>
      </c>
      <c r="M35" s="32">
        <f>[34]Model!$K$16</f>
        <v>0.18046314543176792</v>
      </c>
      <c r="N35" s="32">
        <f t="shared" si="1"/>
        <v>0.13828057451035863</v>
      </c>
      <c r="O35" s="33">
        <f>[34]Model!$A$6</f>
        <v>5.6299444590360599</v>
      </c>
      <c r="P35" s="33">
        <f>[34]Model!$A$7</f>
        <v>71.875624260360354</v>
      </c>
      <c r="Q35" s="34">
        <f>[34]Model!$C$7</f>
        <v>2.3426353525424558E-2</v>
      </c>
      <c r="R35" s="32">
        <f>[34]Model!$C$3</f>
        <v>0.49920000000000003</v>
      </c>
      <c r="S35" s="32">
        <f>[34]Model!$C$5</f>
        <v>7.8328981723237601E-2</v>
      </c>
      <c r="T35" s="32">
        <f>[34]Model!$C$6</f>
        <v>0.13188906922588384</v>
      </c>
      <c r="U35" s="32">
        <f>[34]Model!$E$7</f>
        <v>0.14874678663239074</v>
      </c>
      <c r="V35" s="35">
        <f>[34]Model!$G$7</f>
        <v>2.4547069271758435</v>
      </c>
      <c r="W35" s="32">
        <f>[34]Model!$G$3</f>
        <v>1.9377476593633036E-3</v>
      </c>
      <c r="X35" s="58">
        <f>[34]Model!$A$3</f>
        <v>79781942929</v>
      </c>
      <c r="Y35" s="16" t="str" cm="1">
        <f t="array" ref="Y35">_FV(A35,"Industry")</f>
        <v>Software &amp; IT Services</v>
      </c>
      <c r="Z35" s="56" cm="1">
        <f t="array" ref="Z35">_FV(A35,"Year incorporated",TRUE)</f>
        <v>1999</v>
      </c>
      <c r="AA35" s="8" t="str" cm="1">
        <f t="array" ref="AA35">_FV(A35,"Description")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35" s="4"/>
      <c r="AC35" s="22"/>
      <c r="AD35" s="23"/>
    </row>
    <row r="36" spans="1:30" ht="50" customHeight="1">
      <c r="A36" s="52" t="e" vm="35">
        <v>#VALUE!</v>
      </c>
      <c r="B36" s="37" cm="1">
        <f t="array" ref="B36">_FV(A36,"Price")</f>
        <v>535.92999999999995</v>
      </c>
      <c r="C36" s="57">
        <f>[35]Model!$K$6</f>
        <v>286.98465522804889</v>
      </c>
      <c r="D36" s="32">
        <f>[35]Model!$K$7</f>
        <v>-0.46451093383828312</v>
      </c>
      <c r="E36" s="32">
        <f>[35]Model!$E$11</f>
        <v>0.20868428257218441</v>
      </c>
      <c r="F36" s="32">
        <f>[35]Model!$F$11</f>
        <v>0.14650238057660459</v>
      </c>
      <c r="G36" s="32">
        <f>[35]Model!$K$11</f>
        <v>0.13095414419752105</v>
      </c>
      <c r="H36" s="32">
        <f>[35]Model!$E$13</f>
        <v>0.29976660558984891</v>
      </c>
      <c r="I36" s="32">
        <f>[35]Model!$F$13</f>
        <v>0.74894423488260142</v>
      </c>
      <c r="J36" s="32">
        <f>[35]Model!$K$13</f>
        <v>0.27720106841604425</v>
      </c>
      <c r="K36" s="32">
        <f>[35]Model!$E$16</f>
        <v>0.14392307114859682</v>
      </c>
      <c r="L36" s="32">
        <f>[35]Model!$F$16</f>
        <v>0.1485220132862124</v>
      </c>
      <c r="M36" s="32">
        <f>[35]Model!$K$16</f>
        <v>0.1787915276390982</v>
      </c>
      <c r="N36" s="32">
        <f t="shared" si="1"/>
        <v>0.18576485135383308</v>
      </c>
      <c r="O36" s="33">
        <f>[35]Model!$A$6</f>
        <v>13.987257859594919</v>
      </c>
      <c r="P36" s="33">
        <f>[35]Model!$A$7</f>
        <v>47.322743490127756</v>
      </c>
      <c r="Q36" s="34">
        <f>[35]Model!$C$7</f>
        <v>2.2604065873166854E-2</v>
      </c>
      <c r="R36" s="32">
        <f>[35]Model!$C$3</f>
        <v>0.78790000000000004</v>
      </c>
      <c r="S36" s="32">
        <f>[35]Model!$C$5</f>
        <v>0.29557157569515963</v>
      </c>
      <c r="T36" s="32">
        <f>[35]Model!$C$6</f>
        <v>0.31616889804325438</v>
      </c>
      <c r="U36" s="32">
        <f>[35]Model!$E$7</f>
        <v>0.12720331615853636</v>
      </c>
      <c r="V36" s="35">
        <f>[35]Model!$G$7</f>
        <v>0.11486627818118393</v>
      </c>
      <c r="W36" s="32">
        <f>[35]Model!$G$3</f>
        <v>-3.7867333260128381E-4</v>
      </c>
      <c r="X36" s="55">
        <f>[35]Model!$A$3</f>
        <v>81489764290</v>
      </c>
      <c r="Y36" s="16" t="str" cm="1">
        <f t="array" ref="Y36">_FV(A36,"Industry")</f>
        <v>Software &amp; IT Services</v>
      </c>
      <c r="Z36" s="56" cm="1">
        <f t="array" ref="Z36">_FV(A36,"Year incorporated",TRUE)</f>
        <v>1987</v>
      </c>
      <c r="AA36" s="8" t="str" cm="1">
        <f t="array" ref="AA36">_FV(A36,"Description")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36" s="4"/>
      <c r="AC36" s="22"/>
      <c r="AD36" s="23"/>
    </row>
    <row r="37" spans="1:30" ht="50" customHeight="1">
      <c r="A37" s="52" t="e" vm="36">
        <v>#VALUE!</v>
      </c>
      <c r="B37" s="37" cm="1">
        <f t="array" ref="B37">_FV(A37,"Price")</f>
        <v>242.55</v>
      </c>
      <c r="C37" s="57">
        <f>[36]Model!$K$6</f>
        <v>124.79864792993715</v>
      </c>
      <c r="D37" s="32">
        <f>[36]Model!$K$7</f>
        <v>-0.48547248843563329</v>
      </c>
      <c r="E37" s="32">
        <f>[36]Model!$E$11</f>
        <v>0.54398268386339432</v>
      </c>
      <c r="F37" s="32">
        <f>[36]Model!$F$11</f>
        <v>0.35550205333128693</v>
      </c>
      <c r="G37" s="32">
        <f>[36]Model!$K$11</f>
        <v>0.27178118380727961</v>
      </c>
      <c r="H37" s="32">
        <f>[36]Model!$E$13</f>
        <v>-0.21957649423769809</v>
      </c>
      <c r="I37" s="32">
        <f>[36]Model!$F$13</f>
        <v>-4.7490791017490244</v>
      </c>
      <c r="J37" s="32">
        <f>[36]Model!$K$13</f>
        <v>0.30334321777111894</v>
      </c>
      <c r="K37" s="32">
        <f>[36]Model!$E$16</f>
        <v>0.52321299849987346</v>
      </c>
      <c r="L37" s="32">
        <f>[36]Model!$F$16</f>
        <v>-3.0788798647083504E-2</v>
      </c>
      <c r="M37" s="32">
        <f>[36]Model!$K$16</f>
        <v>0.34233880689870111</v>
      </c>
      <c r="N37" s="32">
        <f t="shared" si="1"/>
        <v>0.17487606594750368</v>
      </c>
      <c r="O37" s="33">
        <f>[36]Model!$A$6</f>
        <v>19.172850967741937</v>
      </c>
      <c r="P37" s="33">
        <f>[36]Model!$A$7</f>
        <v>84.78474707423581</v>
      </c>
      <c r="Q37" s="34">
        <f>[36]Model!$C$7</f>
        <v>1.1708733161075962E-2</v>
      </c>
      <c r="R37" s="32">
        <f>[36]Model!$C$3</f>
        <v>0.7369</v>
      </c>
      <c r="S37" s="32">
        <f>[36]Model!$C$5</f>
        <v>0.22613561553653719</v>
      </c>
      <c r="T37" s="32">
        <f>[36]Model!$C$6</f>
        <v>0.22448979591836735</v>
      </c>
      <c r="U37" s="32">
        <f>[36]Model!$E$7</f>
        <v>-5.7340271129913842E-2</v>
      </c>
      <c r="V37" s="35">
        <f>[36]Model!$G$7</f>
        <v>0.48604131650390153</v>
      </c>
      <c r="W37" s="32">
        <f>[36]Model!$G$3</f>
        <v>1.3695917662005161E-2</v>
      </c>
      <c r="X37" s="55">
        <f>[36]Model!$A$3</f>
        <v>58247121240</v>
      </c>
      <c r="Y37" s="16" t="str" cm="1">
        <f t="array" ref="Y37">_FV(A37,"Industry")</f>
        <v>Software &amp; IT Services</v>
      </c>
      <c r="Z37" s="56" cm="1">
        <f t="array" ref="Z37">_FV(A37,"Year incorporated",TRUE)</f>
        <v>2011</v>
      </c>
      <c r="AA37" s="8" t="str" cm="1">
        <f t="array" ref="AA37">_FV(A37,"Description")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37" s="4"/>
      <c r="AC37" s="22"/>
      <c r="AD37" s="23"/>
    </row>
    <row r="38" spans="1:30" ht="50" customHeight="1">
      <c r="A38" s="52" t="e" vm="37">
        <v>#VALUE!</v>
      </c>
      <c r="B38" s="37" cm="1">
        <f t="array" ref="B38">_FV(A38,"Price")</f>
        <v>70.63</v>
      </c>
      <c r="C38" s="57">
        <f>[37]Model!$K$6</f>
        <v>35.653543670209103</v>
      </c>
      <c r="D38" s="32">
        <f>[37]Model!$K$7</f>
        <v>-0.49520680064832079</v>
      </c>
      <c r="E38" s="32">
        <f>[37]Model!$E$11</f>
        <v>0.31871167361908026</v>
      </c>
      <c r="F38" s="32">
        <f>[37]Model!$F$11</f>
        <v>0.23209922708590147</v>
      </c>
      <c r="G38" s="32">
        <f>[37]Model!$K$11</f>
        <v>0.23380764970828824</v>
      </c>
      <c r="H38" s="32">
        <f>[37]Model!$E$13</f>
        <v>-0.61248384895689667</v>
      </c>
      <c r="I38" s="32">
        <f>[37]Model!$F$13</f>
        <v>10.669944741032126</v>
      </c>
      <c r="J38" s="32">
        <f>[37]Model!$K$13</f>
        <v>0.32524843093467587</v>
      </c>
      <c r="K38" s="32">
        <f>[37]Model!$E$16</f>
        <v>0.43515935608833867</v>
      </c>
      <c r="L38" s="32">
        <f>[37]Model!$F$16</f>
        <v>0.25491310318700577</v>
      </c>
      <c r="M38" s="32">
        <f>[37]Model!$K$16</f>
        <v>0.28698890028303281</v>
      </c>
      <c r="N38" s="32">
        <f t="shared" si="1"/>
        <v>0.20588711873219867</v>
      </c>
      <c r="O38" s="33">
        <f>[37]Model!$A$6</f>
        <v>17.813619912551442</v>
      </c>
      <c r="P38" s="33">
        <f>[37]Model!$A$7</f>
        <v>55.585356516853935</v>
      </c>
      <c r="Q38" s="34">
        <f>[37]Model!$C$7</f>
        <v>1.6835271034959992E-2</v>
      </c>
      <c r="R38" s="32">
        <f>[37]Model!$C$3</f>
        <v>0.81740000000000002</v>
      </c>
      <c r="S38" s="32">
        <f>[37]Model!$C$5</f>
        <v>0.32047325102880658</v>
      </c>
      <c r="T38" s="32">
        <f>[37]Model!$C$6</f>
        <v>0.29989711934156377</v>
      </c>
      <c r="U38" s="32">
        <f>[37]Model!$E$7</f>
        <v>4.7540246906781373E-2</v>
      </c>
      <c r="V38" s="35">
        <f>[37]Model!$G$7</f>
        <v>0.12207530136477086</v>
      </c>
      <c r="W38" s="32">
        <f>[37]Model!$G$3</f>
        <v>2.2526019471993619E-2</v>
      </c>
      <c r="X38" s="55">
        <f>[37]Model!$A$3</f>
        <v>34629677110</v>
      </c>
      <c r="Y38" s="16" t="str" cm="1">
        <f t="array" ref="Y38">_FV(A38,"Industry")</f>
        <v>Software &amp; IT Services</v>
      </c>
      <c r="Z38" s="56" cm="1">
        <f t="array" ref="Z38">_FV(A38,"Year incorporated",TRUE)</f>
        <v>2009</v>
      </c>
      <c r="AA38" s="8" t="str" cm="1">
        <f t="array" ref="AA38">_FV(A38,"Description")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AB38" s="4"/>
      <c r="AC38" s="22"/>
      <c r="AD38" s="23"/>
    </row>
    <row r="39" spans="1:30" ht="50" customHeight="1">
      <c r="A39" s="53" t="e" vm="38">
        <v>#VALUE!</v>
      </c>
      <c r="B39" s="37" cm="1">
        <f t="array" ref="B39">_FV(A39,"Price")</f>
        <v>47.39</v>
      </c>
      <c r="C39" s="57">
        <f>[38]Model!$K$6</f>
        <v>22.754576197361637</v>
      </c>
      <c r="D39" s="32">
        <f>[38]Model!$K$7</f>
        <v>-0.51984435118460359</v>
      </c>
      <c r="E39" s="32">
        <f>[38]Model!$E$11</f>
        <v>0.10528572338536057</v>
      </c>
      <c r="F39" s="32">
        <f>[38]Model!$F$11</f>
        <v>8.0237900431009646E-2</v>
      </c>
      <c r="G39" s="32">
        <f>[38]Model!$K$11</f>
        <v>0.10732176756525172</v>
      </c>
      <c r="H39" s="32">
        <f>[38]Model!$E$13</f>
        <v>0.13540678634658243</v>
      </c>
      <c r="I39" s="32">
        <f>[38]Model!$F$13</f>
        <v>0.12058984876480627</v>
      </c>
      <c r="J39" s="32">
        <f>[38]Model!$K$13</f>
        <v>0.10090963567273756</v>
      </c>
      <c r="K39" s="32">
        <f>[38]Model!$E$16</f>
        <v>-6.1298295422378413E-3</v>
      </c>
      <c r="L39" s="32">
        <f>[38]Model!$F$16</f>
        <v>0.14090333115456577</v>
      </c>
      <c r="M39" s="32">
        <f>[38]Model!$K$16</f>
        <v>0.1358528499827969</v>
      </c>
      <c r="N39" s="32">
        <f t="shared" si="1"/>
        <v>0.11556519131542624</v>
      </c>
      <c r="O39" s="33">
        <f>[38]Model!$A$6</f>
        <v>10.886451207177034</v>
      </c>
      <c r="P39" s="33">
        <f>[38]Model!$A$7</f>
        <v>32.808483090122564</v>
      </c>
      <c r="Q39" s="34">
        <f>[38]Model!$C$7</f>
        <v>2.1250241103928025E-2</v>
      </c>
      <c r="R39" s="32">
        <f>[38]Model!$C$3</f>
        <v>0.44890000000000002</v>
      </c>
      <c r="S39" s="32">
        <f>[38]Model!$C$5</f>
        <v>0.33181818181818185</v>
      </c>
      <c r="T39" s="32">
        <f>[38]Model!$C$6</f>
        <v>0.23133971291866029</v>
      </c>
      <c r="U39" s="32">
        <f>[38]Model!$E$7</f>
        <v>0.18253868396188341</v>
      </c>
      <c r="V39" s="35">
        <f>[38]Model!$G$7</f>
        <v>2.0117612869607043E-2</v>
      </c>
      <c r="W39" s="32">
        <f>[38]Model!$G$3</f>
        <v>4.3766314922118466E-3</v>
      </c>
      <c r="X39" s="58">
        <f>[38]Model!$A$3</f>
        <v>45505366046</v>
      </c>
      <c r="Y39" s="16" t="str" cm="1">
        <f t="array" ref="Y39">_FV(A39,"Industry")</f>
        <v>Software &amp; IT Services</v>
      </c>
      <c r="Z39" s="56" cm="1">
        <f t="array" ref="Z39">_FV(A39,"Year incorporated",TRUE)</f>
        <v>2012</v>
      </c>
      <c r="AA39" s="8" t="str" cm="1">
        <f t="array" ref="AA39">_FV(A39,"Description")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39" s="4"/>
      <c r="AC39" s="22"/>
      <c r="AD39" s="23"/>
    </row>
    <row r="40" spans="1:30" ht="50" customHeight="1">
      <c r="A40" s="52" t="e" vm="39">
        <v>#VALUE!</v>
      </c>
      <c r="B40" s="37" cm="1">
        <f t="array" ref="B40">_FV(A40,"Price")</f>
        <v>190.63</v>
      </c>
      <c r="C40" s="57">
        <f>[39]Model!$K$6</f>
        <v>84.174238712266586</v>
      </c>
      <c r="D40" s="32">
        <f>[39]Model!$K$7</f>
        <v>-0.5584418050030604</v>
      </c>
      <c r="E40" s="32">
        <f>[39]Model!$E$11</f>
        <v>0.69409764566847132</v>
      </c>
      <c r="F40" s="32">
        <f>[39]Model!$F$11</f>
        <v>0.33129427461163719</v>
      </c>
      <c r="G40" s="32">
        <f>[39]Model!$K$11</f>
        <v>0.33032047918657786</v>
      </c>
      <c r="H40" s="32">
        <f>[39]Model!$E$13</f>
        <v>0.17171460170483632</v>
      </c>
      <c r="I40" s="32">
        <f>[39]Model!$F$13</f>
        <v>-1.3163027720423495</v>
      </c>
      <c r="J40" s="32">
        <f>AVERAGE([39]Model!$G$13:$J$13)</f>
        <v>0.36791799342087339</v>
      </c>
      <c r="K40" s="32">
        <f>[39]Model!$E$16</f>
        <v>6.4659743766517295</v>
      </c>
      <c r="L40" s="32">
        <f>[39]Model!$F$16</f>
        <v>4.4610444950183847E-2</v>
      </c>
      <c r="M40" s="32">
        <f>[39]Model!$K$16</f>
        <v>0.41960113413714761</v>
      </c>
      <c r="N40" s="32">
        <f t="shared" si="1"/>
        <v>0.15391098508862985</v>
      </c>
      <c r="O40" s="33">
        <f>[39]Model!$A$6</f>
        <v>22.831865454545454</v>
      </c>
      <c r="P40" s="33">
        <f>[39]Model!$A$7</f>
        <v>249.1572619047619</v>
      </c>
      <c r="Q40" s="34">
        <f>[39]Model!$C$7</f>
        <v>8.6482002904075209E-3</v>
      </c>
      <c r="R40" s="32">
        <f>[39]Model!$C$3</f>
        <v>0.66269999999999996</v>
      </c>
      <c r="S40" s="32">
        <f>[39]Model!$C$5</f>
        <v>9.1636363636363641E-2</v>
      </c>
      <c r="T40" s="32">
        <f>[39]Model!$C$6</f>
        <v>0.19745454545454547</v>
      </c>
      <c r="U40" s="32">
        <f>[39]Model!$E$7</f>
        <v>-0.13463804532518664</v>
      </c>
      <c r="V40" s="35">
        <f>[39]Model!$G$7</f>
        <v>5.6028554457934698E-2</v>
      </c>
      <c r="W40" s="32">
        <f>[39]Model!$G$3</f>
        <v>8.5756530329194058E-3</v>
      </c>
      <c r="X40" s="55">
        <f>[39]Model!$A$3</f>
        <v>62787630000</v>
      </c>
      <c r="Y40" s="16" t="str" cm="1">
        <f t="array" ref="Y40">_FV(A40,"Industry")</f>
        <v>Software &amp; IT Services</v>
      </c>
      <c r="Z40" s="56" cm="1">
        <f t="array" ref="Z40">_FV(A40,"Year incorporated",TRUE)</f>
        <v>2012</v>
      </c>
      <c r="AA40" s="8" t="str" cm="1">
        <f t="array" ref="AA40">_FV(A40,"Description")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40" s="4"/>
      <c r="AC40" s="22"/>
      <c r="AD40" s="23"/>
    </row>
    <row r="41" spans="1:30" ht="50" customHeight="1">
      <c r="A41" s="52" t="e" vm="40">
        <v>#VALUE!</v>
      </c>
      <c r="B41" s="37" cm="1">
        <f t="array" ref="B41">_FV(A41,"Price")</f>
        <v>17.765000000000001</v>
      </c>
      <c r="C41" s="57">
        <f>[40]Model!$K$6</f>
        <v>7.703574361678057</v>
      </c>
      <c r="D41" s="32">
        <f>[40]Model!$K$7</f>
        <v>-0.56636226503360221</v>
      </c>
      <c r="E41" s="32">
        <f>[40]Model!$E$11</f>
        <v>0.23606238840798532</v>
      </c>
      <c r="F41" s="32">
        <f>[40]Model!$F$11</f>
        <v>0.16167358651241348</v>
      </c>
      <c r="G41" s="32">
        <f>[40]Model!$K$11</f>
        <v>0.22533587358353552</v>
      </c>
      <c r="H41" s="32">
        <f>[40]Model!$E$13</f>
        <v>-0.28185995207339265</v>
      </c>
      <c r="I41" s="32">
        <f>[40]Model!$F$13</f>
        <v>-2.3639100359909557</v>
      </c>
      <c r="J41" s="32">
        <f>[40]Model!$K$13</f>
        <v>0.26205467537530219</v>
      </c>
      <c r="K41" s="32">
        <f>[40]Model!$E$16</f>
        <v>-0.42809379124847458</v>
      </c>
      <c r="L41" s="32">
        <f>[40]Model!$F$16</f>
        <v>1.8904251265581622</v>
      </c>
      <c r="M41" s="32">
        <f>[40]Model!$K$16</f>
        <v>0.36863705544484554</v>
      </c>
      <c r="N41" s="32">
        <f t="shared" si="1"/>
        <v>0.17220315274744072</v>
      </c>
      <c r="O41" s="33">
        <f>[40]Model!$A$6</f>
        <v>17.451938012646792</v>
      </c>
      <c r="P41" s="33">
        <f>[40]Model!$A$7</f>
        <v>75.806534745928971</v>
      </c>
      <c r="Q41" s="34">
        <f>[40]Model!$C$7</f>
        <v>1.3655798861075309E-2</v>
      </c>
      <c r="R41" s="32">
        <f>[40]Model!$C$3</f>
        <v>0.79150000000000009</v>
      </c>
      <c r="S41" s="32">
        <f>[40]Model!$C$5</f>
        <v>0.23021680216802168</v>
      </c>
      <c r="T41" s="32">
        <f>[40]Model!$C$6</f>
        <v>0.23983739837398374</v>
      </c>
      <c r="U41" s="32">
        <f>[40]Model!$E$7</f>
        <v>-1.5046964046195103E-2</v>
      </c>
      <c r="V41" s="35">
        <f>[40]Model!$G$7</f>
        <v>8.1047056179982591E-2</v>
      </c>
      <c r="W41" s="32">
        <f>[40]Model!$G$3</f>
        <v>1.0051774653253465E-2</v>
      </c>
      <c r="X41" s="55">
        <f>[40]Model!$A$3</f>
        <v>38638590760</v>
      </c>
      <c r="Y41" s="16" t="str" cm="1">
        <f t="array" ref="Y41">_FV(A41,"Industry")</f>
        <v>Software &amp; IT Services</v>
      </c>
      <c r="Z41" s="56" cm="1">
        <f t="array" ref="Z41">_FV(A41,"Year incorporated",TRUE)</f>
        <v>2003</v>
      </c>
      <c r="AA41" s="8" t="str" cm="1">
        <f t="array" ref="AA41">_FV(A41,"Description")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AB41" s="4"/>
      <c r="AC41" s="22"/>
      <c r="AD41" s="23"/>
    </row>
    <row r="42" spans="1:30" ht="50" customHeight="1">
      <c r="A42" s="52" t="e" vm="41">
        <v>#VALUE!</v>
      </c>
      <c r="B42" s="37" cm="1">
        <f t="array" ref="B42">_FV(A42,"Price")</f>
        <v>22.68</v>
      </c>
      <c r="C42" s="57">
        <f>[41]Model!$K$6</f>
        <v>9.6816785640696477</v>
      </c>
      <c r="D42" s="32">
        <f>[41]Model!$K$7</f>
        <v>-0.57311822909745813</v>
      </c>
      <c r="E42" s="32">
        <f>[41]Model!$E$11</f>
        <v>0.51069447022667736</v>
      </c>
      <c r="F42" s="32">
        <f>[41]Model!$F$11</f>
        <v>0.31411875537594036</v>
      </c>
      <c r="G42" s="32">
        <f>[41]Model!$K$11</f>
        <v>0.25756774437111679</v>
      </c>
      <c r="H42" s="32">
        <f>[41]Model!$E$13</f>
        <v>0.32015659230865712</v>
      </c>
      <c r="I42" s="32">
        <f>[41]Model!$F$13</f>
        <v>-1.0883878281121906</v>
      </c>
      <c r="J42" s="32">
        <f>[41]Model!$K$13</f>
        <v>0.6372046894400647</v>
      </c>
      <c r="K42" s="32">
        <f>[41]Model!$E$16</f>
        <v>0.48586416344561023</v>
      </c>
      <c r="L42" s="32">
        <f>[41]Model!$F$16</f>
        <v>-0.77702627373741129</v>
      </c>
      <c r="M42" s="32">
        <f>[41]Model!$K$16</f>
        <v>0.26768213405419228</v>
      </c>
      <c r="N42" s="32">
        <f t="shared" si="1"/>
        <v>0.11880575594878945</v>
      </c>
      <c r="O42" s="33">
        <f>[41]Model!$A$6</f>
        <v>9.0683211272727267</v>
      </c>
      <c r="P42" s="33" t="s">
        <v>593</v>
      </c>
      <c r="Q42" s="34">
        <f>[41]Model!$C$7</f>
        <v>-5.1556673056755396E-3</v>
      </c>
      <c r="R42" s="32">
        <f>[41]Model!$C$3</f>
        <v>0.67370000000000008</v>
      </c>
      <c r="S42" s="32">
        <f>[41]Model!$C$5</f>
        <v>5.1948051948051951E-2</v>
      </c>
      <c r="T42" s="32">
        <f>[41]Model!$C$6</f>
        <v>-4.6753246753246755E-2</v>
      </c>
      <c r="U42" s="32">
        <f>[41]Model!$E$7</f>
        <v>-0.19382367311794038</v>
      </c>
      <c r="V42" s="35">
        <f>[41]Model!$G$7</f>
        <v>1.4649612680033517</v>
      </c>
      <c r="W42" s="32">
        <f>[41]Model!$G$3</f>
        <v>2.660678139971568E-2</v>
      </c>
      <c r="X42" s="55">
        <f>[41]Model!$A$3</f>
        <v>6982607268</v>
      </c>
      <c r="Y42" s="16" t="str" cm="1">
        <f t="array" ref="Y42">_FV(A42,"Industry")</f>
        <v>Software &amp; IT Services</v>
      </c>
      <c r="Z42" s="56" cm="1">
        <f t="array" ref="Z42">_FV(A42,"Year incorporated",TRUE)</f>
        <v>2014</v>
      </c>
      <c r="AA42" s="8" t="str" cm="1">
        <f t="array" ref="AA42">_FV(A42,"Description")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42" s="4"/>
      <c r="AC42" s="22"/>
      <c r="AD42" s="23"/>
    </row>
    <row r="43" spans="1:30" ht="50" customHeight="1">
      <c r="A43" s="52" t="e" vm="42">
        <v>#VALUE!</v>
      </c>
      <c r="B43" s="37" cm="1">
        <f t="array" ref="B43">_FV(A43,"Price")</f>
        <v>113.83</v>
      </c>
      <c r="C43" s="57">
        <f>[42]Model!$K$6</f>
        <v>48.122414437826237</v>
      </c>
      <c r="D43" s="32">
        <f>[42]Model!$K$7</f>
        <v>-0.57724313065249722</v>
      </c>
      <c r="E43" s="32">
        <f>[42]Model!$E$11</f>
        <v>0.62823294296956411</v>
      </c>
      <c r="F43" s="32">
        <f>-[42]Model!$F$11</f>
        <v>-0.25664139454360924</v>
      </c>
      <c r="G43" s="32">
        <f>[42]Model!$K$11</f>
        <v>0.29704944955705498</v>
      </c>
      <c r="H43" s="32">
        <f>[42]Model!$E$13</f>
        <v>1.4179320318148951</v>
      </c>
      <c r="I43" s="32">
        <f>[42]Model!$F$13</f>
        <v>-11.705741626794259</v>
      </c>
      <c r="J43" s="32">
        <f>[42]Model!$K$13</f>
        <v>0.37177285759367701</v>
      </c>
      <c r="K43" s="32">
        <f>[42]Model!$E$16</f>
        <v>0.38525393273051356</v>
      </c>
      <c r="L43" s="32">
        <f>[42]Model!$F$16</f>
        <v>-1.0820940320400041E-2</v>
      </c>
      <c r="M43" s="32">
        <f>[42]Model!$K$16</f>
        <v>0.3514095160351271</v>
      </c>
      <c r="N43" s="32">
        <f t="shared" si="1"/>
        <v>0.18279938053068367</v>
      </c>
      <c r="O43" s="33">
        <f>[42]Model!$A$6</f>
        <v>17.766873002850357</v>
      </c>
      <c r="P43" s="33">
        <f>[42]Model!$A$7</f>
        <v>69.644818754189942</v>
      </c>
      <c r="Q43" s="34">
        <f>[42]Model!$C$7</f>
        <v>1.0133888271130046E-2</v>
      </c>
      <c r="R43" s="32">
        <f>[42]Model!$C$3</f>
        <v>0.79330000000000001</v>
      </c>
      <c r="S43" s="32">
        <f>[42]Model!$C$5</f>
        <v>0.25510688836104511</v>
      </c>
      <c r="T43" s="32">
        <f>[42]Model!$C$6</f>
        <v>0.18004750593824229</v>
      </c>
      <c r="U43" s="32">
        <f>[42]Model!$E$7</f>
        <v>-3.6382550327626231E-2</v>
      </c>
      <c r="V43" s="35">
        <f>[42]Model!$G$7</f>
        <v>0.53662301536536317</v>
      </c>
      <c r="W43" s="32">
        <f>[42]Model!$G$3</f>
        <v>1.1536285738568228E-2</v>
      </c>
      <c r="X43" s="55">
        <f>[42]Model!$A$3</f>
        <v>37399267671</v>
      </c>
      <c r="Y43" s="16" t="str" cm="1">
        <f t="array" ref="Y43">_FV(A43,"Industry")</f>
        <v>Software &amp; IT Services</v>
      </c>
      <c r="Z43" s="56" cm="1">
        <f t="array" ref="Z43">_FV(A43,"Year incorporated",TRUE)</f>
        <v>2010</v>
      </c>
      <c r="AA43" s="8" t="str" cm="1">
        <f t="array" ref="AA43">_FV(A43,"Description")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43" s="4"/>
      <c r="AC43" s="22"/>
      <c r="AD43" s="23"/>
    </row>
    <row r="44" spans="1:30" ht="50" customHeight="1">
      <c r="A44" s="52" t="e" vm="43">
        <v>#VALUE!</v>
      </c>
      <c r="B44" s="37" cm="1">
        <f t="array" ref="B44">_FV(A44,"Price")</f>
        <v>221.74</v>
      </c>
      <c r="C44" s="57">
        <f>[43]Model!$K$6</f>
        <v>87.153777579973607</v>
      </c>
      <c r="D44" s="32">
        <f>[43]Model!$K$7</f>
        <v>-0.60695509344288978</v>
      </c>
      <c r="E44" s="32">
        <f>[43]Model!$E$11</f>
        <v>0.15586844131558686</v>
      </c>
      <c r="F44" s="32">
        <f>[43]Model!$F$11</f>
        <v>0.19152530883188801</v>
      </c>
      <c r="G44" s="32">
        <f>[43]Model!$K$11</f>
        <v>0.12838610452895161</v>
      </c>
      <c r="H44" s="32">
        <f>[43]Model!$E$13</f>
        <v>0.16734557172858278</v>
      </c>
      <c r="I44" s="32">
        <f>[43]Model!$F$13</f>
        <v>0.70596856365201344</v>
      </c>
      <c r="J44" s="32">
        <f>[43]Model!$K$13</f>
        <v>0.35687768039094442</v>
      </c>
      <c r="K44" s="32">
        <f>[43]Model!$E$16</f>
        <v>-4.4842603785457569E-2</v>
      </c>
      <c r="L44" s="32">
        <f>[43]Model!$F$16</f>
        <v>0.33492831261593947</v>
      </c>
      <c r="M44" s="32">
        <f>[43]Model!$K$16</f>
        <v>0.22674103488280956</v>
      </c>
      <c r="N44" s="32">
        <f t="shared" si="1"/>
        <v>0.18010148618286953</v>
      </c>
      <c r="O44" s="33">
        <f>[43]Model!$A$6</f>
        <v>14.995218818380744</v>
      </c>
      <c r="P44" s="33">
        <f>[43]Model!$A$7</f>
        <v>62.298318181818182</v>
      </c>
      <c r="Q44" s="34">
        <f>[43]Model!$C$7</f>
        <v>1.685438757649229E-2</v>
      </c>
      <c r="R44" s="32">
        <f>[43]Model!$C$3</f>
        <v>0.53010000000000002</v>
      </c>
      <c r="S44" s="32">
        <f>[43]Model!$C$5</f>
        <v>0.24070021881838075</v>
      </c>
      <c r="T44" s="32">
        <f>[43]Model!$C$6</f>
        <v>0.2527352297592998</v>
      </c>
      <c r="U44" s="32">
        <f>[43]Model!$E$7</f>
        <v>0.47547381313183734</v>
      </c>
      <c r="V44" s="35">
        <f>[43]Model!$G$7</f>
        <v>7.3051890941073006E-2</v>
      </c>
      <c r="W44" s="32">
        <f>[43]Model!$G$3</f>
        <v>-1.5512588359925139E-2</v>
      </c>
      <c r="X44" s="55">
        <f>[43]Model!$A$3</f>
        <v>13705630000</v>
      </c>
      <c r="Y44" s="16" t="str" cm="1">
        <f t="array" ref="Y44">_FV(A44,"Industry")</f>
        <v>Software &amp; IT Services</v>
      </c>
      <c r="Z44" s="56" cm="1">
        <f t="array" ref="Z44">_FV(A44,"Year incorporated",TRUE)</f>
        <v>1998</v>
      </c>
      <c r="AA44" s="8" t="str" cm="1">
        <f t="array" ref="AA44">_FV(A44,"Description")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44" s="4"/>
      <c r="AC44" s="22"/>
      <c r="AD44" s="23"/>
    </row>
    <row r="45" spans="1:30" ht="50" customHeight="1">
      <c r="A45" s="52" t="e" vm="44">
        <v>#VALUE!</v>
      </c>
      <c r="B45" s="37" cm="1">
        <f t="array" ref="B45">_FV(A45,"Price")</f>
        <v>59.2</v>
      </c>
      <c r="C45" s="57">
        <f>[44]Model!$K$6</f>
        <v>22.250424221110904</v>
      </c>
      <c r="D45" s="32">
        <f>[44]Model!$K$7</f>
        <v>-0.62414823950826182</v>
      </c>
      <c r="E45" s="32">
        <f>[44]Model!$E$11</f>
        <v>0.67952092395498975</v>
      </c>
      <c r="F45" s="32">
        <f>[44]Model!$F$11</f>
        <v>0.31028241770672293</v>
      </c>
      <c r="G45" s="32">
        <f>[44]Model!$K$11</f>
        <v>0.31719743601869332</v>
      </c>
      <c r="H45" s="32">
        <f>[44]Model!$E$13</f>
        <v>0.11069499413425476</v>
      </c>
      <c r="I45" s="32">
        <f>[44]Model!$F$13</f>
        <v>-1.1160692004573127</v>
      </c>
      <c r="J45" s="32">
        <f>[44]Model!$K$13</f>
        <v>0.62348312960550722</v>
      </c>
      <c r="K45" s="32">
        <f>[44]Model!$E$16</f>
        <v>0.56457689063817829</v>
      </c>
      <c r="L45" s="32">
        <f>[44]Model!$F$16</f>
        <v>-1.4791681640671794</v>
      </c>
      <c r="M45" s="32">
        <f>[44]Model!$K$16</f>
        <v>0.41220452068138513</v>
      </c>
      <c r="N45" s="32">
        <f t="shared" si="1"/>
        <v>0.17026718813211539</v>
      </c>
      <c r="O45" s="33">
        <f>[44]Model!$A$6</f>
        <v>16.578129496402877</v>
      </c>
      <c r="P45" s="33" t="s">
        <v>593</v>
      </c>
      <c r="Q45" s="34">
        <f>[44]Model!$C$7</f>
        <v>4.3395997153222584E-3</v>
      </c>
      <c r="R45" s="32">
        <f>[44]Model!$C$3</f>
        <v>0.88569999999999993</v>
      </c>
      <c r="S45" s="32">
        <f>[44]Model!$C$5</f>
        <v>3.5971223021582732E-2</v>
      </c>
      <c r="T45" s="32">
        <f>[44]Model!$C$6</f>
        <v>7.1942446043165464E-2</v>
      </c>
      <c r="U45" s="32">
        <f>[44]Model!$E$7</f>
        <v>-0.19428542238835569</v>
      </c>
      <c r="V45" s="35">
        <f>[44]Model!$G$7</f>
        <v>9.0828160338770995E-4</v>
      </c>
      <c r="W45" s="32">
        <f>[44]Model!$G$3</f>
        <v>9.9399600083753814E-3</v>
      </c>
      <c r="X45" s="55">
        <f>[44]Model!$A$3</f>
        <v>9217440000</v>
      </c>
      <c r="Y45" s="16" t="str" cm="1">
        <f t="array" ref="Y45">_FV(A45,"Industry")</f>
        <v>Software &amp; IT Services</v>
      </c>
      <c r="Z45" s="56" cm="1">
        <f t="array" ref="Z45">_FV(A45,"Year incorporated",TRUE)</f>
        <v>2014</v>
      </c>
      <c r="AA45" s="8" t="str" cm="1">
        <f t="array" ref="AA45">_FV(A45,"Description")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45" s="4"/>
      <c r="AC45" s="22"/>
      <c r="AD45" s="23"/>
    </row>
    <row r="46" spans="1:30" ht="50" customHeight="1">
      <c r="A46" s="53" t="e" vm="45">
        <v>#VALUE!</v>
      </c>
      <c r="B46" s="37" cm="1">
        <f t="array" ref="B46">_FV(A46,"Price")</f>
        <v>381.79</v>
      </c>
      <c r="C46" s="57">
        <f>[45]Model!$K$6</f>
        <v>130.29809279638761</v>
      </c>
      <c r="D46" s="32">
        <f>[45]Model!$K$7</f>
        <v>-0.65871790042592104</v>
      </c>
      <c r="E46" s="32">
        <f>[45]Model!$E$11</f>
        <v>0.46951985735572488</v>
      </c>
      <c r="F46" s="32">
        <f>[45]Model!$F$11</f>
        <v>0.2889006573003956</v>
      </c>
      <c r="G46" s="32">
        <f>[45]Model!$K$11</f>
        <v>0.26205207277345333</v>
      </c>
      <c r="H46" s="32">
        <f>[45]Model!$E$13</f>
        <v>0.12556620805172281</v>
      </c>
      <c r="I46" s="32">
        <f>[45]Model!$F$13</f>
        <v>-1.6224703096138366</v>
      </c>
      <c r="J46" s="32">
        <f>[45]Model!$K$13</f>
        <v>0.37733748743447515</v>
      </c>
      <c r="K46" s="32">
        <f>[45]Model!$E$16</f>
        <v>17.510989010989011</v>
      </c>
      <c r="L46" s="32">
        <f>[45]Model!$F$16</f>
        <v>-11.759869397447314</v>
      </c>
      <c r="M46" s="32">
        <f>[45]Model!$K$16</f>
        <v>0.37084780780919524</v>
      </c>
      <c r="N46" s="32">
        <f t="shared" si="1"/>
        <v>0.1402904269494796</v>
      </c>
      <c r="O46" s="33">
        <f>[45]Model!$A$6</f>
        <v>16.458406325679757</v>
      </c>
      <c r="P46" s="33">
        <f>[45]Model!$A$7</f>
        <v>126.69145334418604</v>
      </c>
      <c r="Q46" s="34">
        <f>[45]Model!$C$7</f>
        <v>7.9849735737771328E-3</v>
      </c>
      <c r="R46" s="32">
        <f>[45]Model!$C$3</f>
        <v>0.74069999999999991</v>
      </c>
      <c r="S46" s="32">
        <f>[45]Model!$C$5</f>
        <v>0.12990936555891239</v>
      </c>
      <c r="T46" s="32">
        <f>[45]Model!$C$6</f>
        <v>0.13141993957703926</v>
      </c>
      <c r="U46" s="32">
        <f>[45]Model!$E$7</f>
        <v>-9.8919903755614894E-2</v>
      </c>
      <c r="V46" s="35">
        <f>[45]Model!$G$7</f>
        <v>1.3422112000542321</v>
      </c>
      <c r="W46" s="32">
        <f>[45]Model!$G$3</f>
        <v>9.6077397197960601E-3</v>
      </c>
      <c r="X46" s="55">
        <f>[45]Model!$A$3</f>
        <v>27238662469</v>
      </c>
      <c r="Y46" s="16" t="str" cm="1">
        <f t="array" ref="Y46">_FV(A46,"Industry")</f>
        <v>Software &amp; IT Services</v>
      </c>
      <c r="Z46" s="56" cm="1">
        <f t="array" ref="Z46">_FV(A46,"Year incorporated",TRUE)</f>
        <v>2007</v>
      </c>
      <c r="AA46" s="8" t="str" cm="1">
        <f t="array" ref="AA46">_FV(A46,"Description")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46" s="4"/>
      <c r="AC46" s="22"/>
      <c r="AD46" s="23"/>
    </row>
    <row r="47" spans="1:30" ht="50" customHeight="1">
      <c r="A47" s="52" t="e" vm="46">
        <v>#VALUE!</v>
      </c>
      <c r="B47" s="37" cm="1">
        <f t="array" ref="B47">_FV(A47,"Price")</f>
        <v>72.53</v>
      </c>
      <c r="C47" s="57">
        <f>[46]Model!$K$6</f>
        <v>24.363994239294374</v>
      </c>
      <c r="D47" s="32">
        <f>[46]Model!$K$7</f>
        <v>-0.66408390680691609</v>
      </c>
      <c r="E47" s="32">
        <f>[46]Model!$E$11</f>
        <v>0.21423218764853025</v>
      </c>
      <c r="F47" s="32">
        <f>[46]Model!$F$11</f>
        <v>0.24645884257189099</v>
      </c>
      <c r="G47" s="32">
        <f>[46]Model!$K$11</f>
        <v>0.21862666304525247</v>
      </c>
      <c r="H47" s="32">
        <f>[46]Model!$E$13</f>
        <v>-2.1872462610548951</v>
      </c>
      <c r="I47" s="32">
        <f>[46]Model!$F$13</f>
        <v>-1.2571943620683976</v>
      </c>
      <c r="J47" s="32">
        <f>[46]Model!$K$13</f>
        <v>0.38604792913079428</v>
      </c>
      <c r="K47" s="32">
        <f>[46]Model!$E$16</f>
        <v>-1.4100792151620518</v>
      </c>
      <c r="L47" s="32">
        <f>[46]Model!$F$16</f>
        <v>-4.105123722287173</v>
      </c>
      <c r="M47" s="32">
        <f>[46]Model!$K$16</f>
        <v>0.50198483650054859</v>
      </c>
      <c r="N47" s="32">
        <f t="shared" si="1"/>
        <v>0.12264821794168262</v>
      </c>
      <c r="O47" s="33">
        <f>[46]Model!$A$6</f>
        <v>13.350434998567335</v>
      </c>
      <c r="P47" s="33">
        <f>[46]Model!$A$7</f>
        <v>104.70341156179775</v>
      </c>
      <c r="Q47" s="34">
        <f>[46]Model!$C$7</f>
        <v>6.2133772725145274E-3</v>
      </c>
      <c r="R47" s="32">
        <f>[46]Model!$C$3</f>
        <v>0.4889</v>
      </c>
      <c r="S47" s="32">
        <f>[46]Model!$C$5</f>
        <v>0.12750716332378223</v>
      </c>
      <c r="T47" s="32">
        <f>[46]Model!$C$6</f>
        <v>8.2951289398280809E-2</v>
      </c>
      <c r="U47" s="32">
        <f>[46]Model!$E$7</f>
        <v>-4.4313390389113333E-2</v>
      </c>
      <c r="V47" s="35">
        <f>[46]Model!$G$7</f>
        <v>0.13544181554804444</v>
      </c>
      <c r="W47" s="32">
        <f>[46]Model!$G$3</f>
        <v>3.0677969498471215E-2</v>
      </c>
      <c r="X47" s="55">
        <f>[46]Model!$A$3</f>
        <v>93186036290</v>
      </c>
      <c r="Y47" s="16" t="str" cm="1">
        <f t="array" ref="Y47">_FV(A47,"Industry")</f>
        <v>Software &amp; IT Services</v>
      </c>
      <c r="Z47" s="56" cm="1">
        <f t="array" ref="Z47">_FV(A47,"Year incorporated",TRUE)</f>
        <v>2004</v>
      </c>
      <c r="AA47" s="8" t="str" cm="1">
        <f t="array" ref="AA47">_FV(A47,"Description")</f>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c>
      <c r="AB47" s="4"/>
      <c r="AC47" s="22"/>
      <c r="AD47" s="23"/>
    </row>
    <row r="48" spans="1:30" ht="50" customHeight="1">
      <c r="A48" s="52" t="e" vm="47">
        <v>#VALUE!</v>
      </c>
      <c r="B48" s="37" cm="1">
        <f t="array" ref="B48">_FV(A48,"Price")</f>
        <v>502.04</v>
      </c>
      <c r="C48" s="57">
        <f>[47]Model!$K$6</f>
        <v>158.07764445038433</v>
      </c>
      <c r="D48" s="32">
        <f>[47]Model!$K$7</f>
        <v>-0.68512938321571126</v>
      </c>
      <c r="E48" s="32">
        <f>[47]Model!$E$11</f>
        <v>0.33084100509126912</v>
      </c>
      <c r="F48" s="32">
        <f>[47]Model!$F$11</f>
        <v>0.22474752580779889</v>
      </c>
      <c r="G48" s="32">
        <f>[47]Model!$K$11</f>
        <v>0.21061953164899111</v>
      </c>
      <c r="H48" s="32">
        <f>[47]Model!$E$13</f>
        <v>0.44852705011755334</v>
      </c>
      <c r="I48" s="32">
        <f>[47]Model!$F$13</f>
        <v>-3.4390460225811315</v>
      </c>
      <c r="J48" s="32">
        <f>[47]Model!$K$13</f>
        <v>0.40069592625443967</v>
      </c>
      <c r="K48" s="32">
        <f>[47]Model!$E$16</f>
        <v>7.4980238283445022E-2</v>
      </c>
      <c r="L48" s="32">
        <f>[47]Model!$F$16</f>
        <v>0.32891542782217331</v>
      </c>
      <c r="M48" s="32">
        <f>[47]Model!$K$16</f>
        <v>0.28635936199703593</v>
      </c>
      <c r="N48" s="32">
        <f t="shared" si="1"/>
        <v>0.14206922510929004</v>
      </c>
      <c r="O48" s="33">
        <f>[47]Model!$A$6</f>
        <v>11.918841651415095</v>
      </c>
      <c r="P48" s="33">
        <f>[47]Model!$A$7</f>
        <v>91.883433821818187</v>
      </c>
      <c r="Q48" s="34">
        <f>[47]Model!$C$7</f>
        <v>1.1872750565946406E-2</v>
      </c>
      <c r="R48" s="32">
        <f>[47]Model!$C$3</f>
        <v>0.82940000000000003</v>
      </c>
      <c r="S48" s="32">
        <f>[47]Model!$C$5</f>
        <v>0.12971698113207547</v>
      </c>
      <c r="T48" s="32">
        <f>[47]Model!$C$6</f>
        <v>0.14150943396226415</v>
      </c>
      <c r="U48" s="32">
        <f>[47]Model!$E$7</f>
        <v>-4.6421576361431308E-2</v>
      </c>
      <c r="V48" s="35">
        <f>[47]Model!$G$7</f>
        <v>0.73903913752407702</v>
      </c>
      <c r="W48" s="32">
        <f>[47]Model!$G$3</f>
        <v>4.8771323135570387E-2</v>
      </c>
      <c r="X48" s="55">
        <f>[47]Model!$A$3</f>
        <v>25267944301</v>
      </c>
      <c r="Y48" s="16" t="str" cm="1">
        <f t="array" ref="Y48">_FV(A48,"Industry")</f>
        <v>Software &amp; IT Services</v>
      </c>
      <c r="Z48" s="56" cm="1">
        <f t="array" ref="Z48">_FV(A48,"Year incorporated",TRUE)</f>
        <v>2005</v>
      </c>
      <c r="AA48" s="8" t="str" cm="1">
        <f t="array" ref="AA48">_FV(A48,"Description")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AB48" s="4"/>
      <c r="AC48" s="22"/>
      <c r="AD48" s="23"/>
    </row>
    <row r="49" spans="1:30" ht="50" customHeight="1">
      <c r="A49" s="52" t="e" vm="48">
        <v>#VALUE!</v>
      </c>
      <c r="B49" s="37" cm="1">
        <f t="array" ref="B49">_FV(A49,"Price")</f>
        <v>214.75</v>
      </c>
      <c r="C49" s="57">
        <f>[48]Model!$K$6</f>
        <v>59.937126724478695</v>
      </c>
      <c r="D49" s="32">
        <f>[48]Model!$K$7</f>
        <v>-0.72089812933886521</v>
      </c>
      <c r="E49" s="32">
        <f>[48]Model!$E$11</f>
        <v>0.47343004801173971</v>
      </c>
      <c r="F49" s="32">
        <f>[48]Model!$F$11</f>
        <v>0.393794232668913</v>
      </c>
      <c r="G49" s="32">
        <f>[48]Model!$K$11</f>
        <v>0.23209249461272466</v>
      </c>
      <c r="H49" s="32">
        <f>[48]Model!$E$13</f>
        <v>-9.3290097281117923E-3</v>
      </c>
      <c r="I49" s="32">
        <f>[48]Model!$F$13</f>
        <v>-2.4771544633564977</v>
      </c>
      <c r="J49" s="32">
        <f>[48]Model!$K$13</f>
        <v>0.26294191919191923</v>
      </c>
      <c r="K49" s="32">
        <f>[48]Model!$E$16</f>
        <v>13.686909581646423</v>
      </c>
      <c r="L49" s="32">
        <f>[48]Model!$F$16</f>
        <v>1.457961959018653</v>
      </c>
      <c r="M49" s="32">
        <f>[48]Model!$K$16</f>
        <v>0.46752301965855009</v>
      </c>
      <c r="N49" s="32">
        <f t="shared" si="1"/>
        <v>0.1444663822252783</v>
      </c>
      <c r="O49" s="33">
        <f>[48]Model!$A$6</f>
        <v>17.519355038834952</v>
      </c>
      <c r="P49" s="33">
        <f>[48]Model!$A$7</f>
        <v>102.52804369318181</v>
      </c>
      <c r="Q49" s="34">
        <f>[48]Model!$C$7</f>
        <v>1.1859283051842232E-2</v>
      </c>
      <c r="R49" s="32">
        <f>[48]Model!$C$3</f>
        <v>0.73019999999999996</v>
      </c>
      <c r="S49" s="32">
        <f>[48]Model!$C$5</f>
        <v>0.17087378640776699</v>
      </c>
      <c r="T49" s="32">
        <f>[48]Model!$C$6</f>
        <v>0.20776699029126214</v>
      </c>
      <c r="U49" s="32">
        <f>[48]Model!$E$7</f>
        <v>-6.2161923847695394E-2</v>
      </c>
      <c r="V49" s="35">
        <f>[48]Model!$G$7</f>
        <v>4.5849716216329509E-2</v>
      </c>
      <c r="W49" s="32">
        <f>[48]Model!$G$3</f>
        <v>7.1405882084662642E-2</v>
      </c>
      <c r="X49" s="55">
        <f>[48]Model!$A$3</f>
        <v>9022467845</v>
      </c>
      <c r="Y49" s="16" t="str" cm="1">
        <f t="array" ref="Y49">_FV(A49,"Industry")</f>
        <v>Software &amp; IT Services</v>
      </c>
      <c r="Z49" s="56" cm="1">
        <f t="array" ref="Z49">_FV(A49,"Year incorporated",TRUE)</f>
        <v>2011</v>
      </c>
      <c r="AA49" s="8" t="str" cm="1">
        <f t="array" ref="AA49">_FV(A49,"Description")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AB49" s="4"/>
      <c r="AC49" s="22"/>
      <c r="AD49" s="23"/>
    </row>
    <row r="50" spans="1:30" ht="50" customHeight="1">
      <c r="A50" s="52" t="e" vm="49">
        <v>#VALUE!</v>
      </c>
      <c r="B50" s="37" cm="1">
        <f t="array" ref="B50">_FV(A50,"Price")</f>
        <v>33.64</v>
      </c>
      <c r="C50" s="57">
        <f>[49]Model!$K$6</f>
        <v>8.513966023312932</v>
      </c>
      <c r="D50" s="32">
        <f>[49]Model!$K$7</f>
        <v>-0.74690945233909245</v>
      </c>
      <c r="E50" s="32">
        <f>[49]Model!$E$11</f>
        <v>0.52340986821370628</v>
      </c>
      <c r="F50" s="32">
        <f>[49]Model!$F$11</f>
        <v>0.37921522653610107</v>
      </c>
      <c r="G50" s="32">
        <f>[49]Model!$K$11</f>
        <v>0.27096056425458515</v>
      </c>
      <c r="H50" s="32">
        <f>[49]Model!$E$13</f>
        <v>-0.30308373518410026</v>
      </c>
      <c r="I50" s="32">
        <f>[49]Model!$F$13</f>
        <v>-1.1414587223448198</v>
      </c>
      <c r="J50" s="32">
        <f>[49]Model!$K$13</f>
        <v>0.58226572916366359</v>
      </c>
      <c r="K50" s="32">
        <f>[49]Model!$E$16</f>
        <v>-0.28597105337623274</v>
      </c>
      <c r="L50" s="32">
        <f>[49]Model!$F$16</f>
        <v>-1.4036371375521977</v>
      </c>
      <c r="M50" s="32">
        <f>[49]Model!$K$16</f>
        <v>0.31851499673198475</v>
      </c>
      <c r="N50" s="32">
        <f t="shared" si="1"/>
        <v>0.11706582941830801</v>
      </c>
      <c r="O50" s="33">
        <f>[49]Model!$A$6</f>
        <v>19.995320715555554</v>
      </c>
      <c r="P50" s="41" t="s">
        <v>586</v>
      </c>
      <c r="Q50" s="34">
        <f>[49]Model!$C$7</f>
        <v>3.0562706135325514E-3</v>
      </c>
      <c r="R50" s="32">
        <f>[49]Model!$C$3</f>
        <v>0.71909999999999996</v>
      </c>
      <c r="S50" s="32">
        <f>[49]Model!$C$5</f>
        <v>3.888888888888889E-2</v>
      </c>
      <c r="T50" s="32">
        <f>[49]Model!$C$6</f>
        <v>6.1111111111111109E-2</v>
      </c>
      <c r="U50" s="32">
        <f>[49]Model!$E$7</f>
        <v>-0.19339564365990158</v>
      </c>
      <c r="V50" s="35">
        <f>[49]Model!$G$7</f>
        <v>0.11421913190511546</v>
      </c>
      <c r="W50" s="32">
        <f>[49]Model!$G$3</f>
        <v>8.3009004884004867E-3</v>
      </c>
      <c r="X50" s="55">
        <f>[49]Model!$A$3</f>
        <v>17995788644</v>
      </c>
      <c r="Y50" s="16" t="str" cm="1">
        <f t="array" ref="Y50">_FV(A50,"Industry")</f>
        <v>Software &amp; IT Services</v>
      </c>
      <c r="Z50" s="56" cm="1">
        <f t="array" ref="Z50">_FV(A50,"Year incorporated",TRUE)</f>
        <v>2015</v>
      </c>
      <c r="AA50" s="8" t="str" cm="1">
        <f t="array" ref="AA50">_FV(A50,"Description")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AB50" s="4"/>
      <c r="AC50" s="22"/>
      <c r="AD50" s="23"/>
    </row>
    <row r="51" spans="1:30" ht="50" customHeight="1">
      <c r="A51" s="52" t="e" vm="50">
        <v>#VALUE!</v>
      </c>
      <c r="B51" s="37" cm="1">
        <f t="array" ref="B51">_FV(A51,"Price")</f>
        <v>77.52</v>
      </c>
      <c r="C51" s="57">
        <f>[50]Model!$K$6</f>
        <v>17.613591066467684</v>
      </c>
      <c r="D51" s="32">
        <f>[50]Model!$K$7</f>
        <v>-0.77278649295062329</v>
      </c>
      <c r="E51" s="32">
        <f>[50]Model!$E$11</f>
        <v>0.48568307775743191</v>
      </c>
      <c r="F51" s="32">
        <f>[50]Model!$F$11</f>
        <v>0.31967380370595566</v>
      </c>
      <c r="G51" s="32">
        <f>[50]Model!$K$11</f>
        <v>0.31171100833353071</v>
      </c>
      <c r="H51" s="32">
        <f>[50]Model!$E$13</f>
        <v>-0.25710981948376732</v>
      </c>
      <c r="I51" s="32">
        <f>[50]Model!$F$13</f>
        <v>-1.8170399367052608</v>
      </c>
      <c r="J51" s="32">
        <f>[50]Model!$K$13</f>
        <v>0.46671173595489662</v>
      </c>
      <c r="K51" s="32">
        <f>[50]Model!$E$16</f>
        <v>-0.29384571952854821</v>
      </c>
      <c r="L51" s="32">
        <f>[50]Model!$F$16</f>
        <v>-8.246014691919445</v>
      </c>
      <c r="M51" s="32">
        <f>[50]Model!$K$16</f>
        <v>0.46147101331270607</v>
      </c>
      <c r="N51" s="32">
        <f t="shared" si="1"/>
        <v>0.15539508540131977</v>
      </c>
      <c r="O51" s="33">
        <f>[50]Model!$A$6</f>
        <v>20.224576484848484</v>
      </c>
      <c r="P51" s="33">
        <f>[50]Model!$A$7</f>
        <v>164.74069579746836</v>
      </c>
      <c r="Q51" s="34">
        <f>[50]Model!$C$7</f>
        <v>5.5707031862702915E-3</v>
      </c>
      <c r="R51" s="32">
        <f>[50]Model!$C$3</f>
        <v>0.75890000000000002</v>
      </c>
      <c r="S51" s="32">
        <f>[50]Model!$C$5</f>
        <v>0.12276612276612277</v>
      </c>
      <c r="T51" s="32">
        <f>[50]Model!$C$6</f>
        <v>0.11266511266511267</v>
      </c>
      <c r="U51" s="32">
        <f>[50]Model!$E$7</f>
        <v>-6.845343465613786E-2</v>
      </c>
      <c r="V51" s="35">
        <f>[50]Model!$G$7</f>
        <v>2.0294698515710246</v>
      </c>
      <c r="W51" s="32">
        <f>[50]Model!$G$3</f>
        <v>2.731001154963536E-2</v>
      </c>
      <c r="X51" s="55">
        <f>[50]Model!$A$3</f>
        <v>26029029936</v>
      </c>
      <c r="Y51" s="16" t="str" cm="1">
        <f t="array" ref="Y51">_FV(A51,"Industry")</f>
        <v>Software &amp; IT Services</v>
      </c>
      <c r="Z51" s="56" cm="1">
        <f t="array" ref="Z51">_FV(A51,"Year incorporated",TRUE)</f>
        <v>2009</v>
      </c>
      <c r="AA51" s="8" t="str" cm="1">
        <f t="array" ref="AA51">_FV(A51,"Description")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AB51" s="4"/>
      <c r="AC51" s="22"/>
      <c r="AD51" s="23"/>
    </row>
    <row r="52" spans="1:30" ht="19">
      <c r="J52" s="32"/>
    </row>
    <row r="53" spans="1:30" ht="19">
      <c r="J53" s="32"/>
    </row>
    <row r="54" spans="1:30" ht="19">
      <c r="J54" s="32"/>
    </row>
    <row r="55" spans="1:30" ht="19">
      <c r="J55" s="32"/>
    </row>
    <row r="56" spans="1:30" ht="19">
      <c r="J56" s="32"/>
    </row>
    <row r="57" spans="1:30" ht="19">
      <c r="J57" s="32"/>
    </row>
    <row r="58" spans="1:30" ht="19">
      <c r="J58" s="32"/>
    </row>
    <row r="59" spans="1:30" ht="19">
      <c r="J59" s="32"/>
    </row>
    <row r="60" spans="1:30" ht="19">
      <c r="J60" s="32"/>
    </row>
    <row r="61" spans="1:30" ht="19">
      <c r="J61" s="32"/>
    </row>
    <row r="62" spans="1:30" ht="19">
      <c r="J62" s="32"/>
    </row>
    <row r="63" spans="1:30" ht="19">
      <c r="J63" s="32"/>
    </row>
    <row r="64" spans="1:30" ht="19">
      <c r="J64" s="32"/>
    </row>
    <row r="65" spans="10:10" ht="19">
      <c r="J65" s="32"/>
    </row>
    <row r="66" spans="10:10" ht="19">
      <c r="J66" s="32"/>
    </row>
    <row r="67" spans="10:10" ht="19">
      <c r="J67" s="32"/>
    </row>
    <row r="68" spans="10:10" ht="19">
      <c r="J68" s="32"/>
    </row>
    <row r="69" spans="10:10" ht="19">
      <c r="J69" s="32"/>
    </row>
    <row r="70" spans="10:10" ht="19">
      <c r="J70" s="32"/>
    </row>
    <row r="71" spans="10:10" ht="19">
      <c r="J71" s="32"/>
    </row>
    <row r="72" spans="10:10" ht="19">
      <c r="J72" s="32"/>
    </row>
    <row r="73" spans="10:10" ht="19">
      <c r="J73" s="32"/>
    </row>
    <row r="74" spans="10:10" ht="19">
      <c r="J74" s="32"/>
    </row>
    <row r="75" spans="10:10" ht="19">
      <c r="J75" s="32"/>
    </row>
    <row r="76" spans="10:10" ht="19">
      <c r="J76" s="32"/>
    </row>
    <row r="77" spans="10:10" ht="19">
      <c r="J77" s="32"/>
    </row>
    <row r="78" spans="10:10" ht="19">
      <c r="J78" s="32"/>
    </row>
    <row r="79" spans="10:10" ht="19">
      <c r="J79" s="32"/>
    </row>
    <row r="80" spans="10:10" ht="19">
      <c r="J80" s="32"/>
    </row>
    <row r="81" spans="10:10" ht="19">
      <c r="J81" s="32"/>
    </row>
    <row r="82" spans="10:10" ht="19">
      <c r="J82" s="32"/>
    </row>
    <row r="83" spans="10:10" ht="19">
      <c r="J83" s="32"/>
    </row>
    <row r="84" spans="10:10" ht="19">
      <c r="J84" s="32"/>
    </row>
    <row r="85" spans="10:10" ht="19">
      <c r="J85" s="32"/>
    </row>
    <row r="86" spans="10:10" ht="19">
      <c r="J86" s="32"/>
    </row>
    <row r="87" spans="10:10" ht="19">
      <c r="J87" s="32"/>
    </row>
    <row r="88" spans="10:10" ht="19">
      <c r="J88" s="32"/>
    </row>
    <row r="89" spans="10:10" ht="19">
      <c r="J89" s="32"/>
    </row>
    <row r="90" spans="10:10" ht="19">
      <c r="J90" s="32"/>
    </row>
    <row r="91" spans="10:10" ht="19">
      <c r="J91" s="32"/>
    </row>
    <row r="92" spans="10:10" ht="19">
      <c r="J92" s="32"/>
    </row>
    <row r="93" spans="10:10" ht="19">
      <c r="J93" s="32"/>
    </row>
    <row r="94" spans="10:10" ht="19">
      <c r="J94" s="32"/>
    </row>
    <row r="95" spans="10:10" ht="19">
      <c r="J95" s="32"/>
    </row>
    <row r="96" spans="10:10" ht="19">
      <c r="J96" s="32"/>
    </row>
    <row r="97" spans="10:10" ht="19">
      <c r="J97" s="32"/>
    </row>
    <row r="98" spans="10:10" ht="19">
      <c r="J98" s="32"/>
    </row>
  </sheetData>
  <autoFilter ref="A1:X1" xr:uid="{FAB1ACF9-D4B9-FB4D-8299-9FC1FBDA430F}">
    <sortState xmlns:xlrd2="http://schemas.microsoft.com/office/spreadsheetml/2017/richdata2" ref="A2:X51">
      <sortCondition descending="1" ref="D1:D51"/>
    </sortState>
  </autoFilter>
  <conditionalFormatting sqref="D5:D6 D2">
    <cfRule type="colorScale" priority="6734">
      <colorScale>
        <cfvo type="min"/>
        <cfvo type="percentile" val="50"/>
        <cfvo type="max"/>
        <color rgb="FFF8696B"/>
        <color rgb="FFFCFCFF"/>
        <color rgb="FF63BE7B"/>
      </colorScale>
    </cfRule>
  </conditionalFormatting>
  <conditionalFormatting sqref="D27:D28 D2 D5:D9 D11 D30">
    <cfRule type="colorScale" priority="31458">
      <colorScale>
        <cfvo type="min"/>
        <cfvo type="percentile" val="50"/>
        <cfvo type="max"/>
        <color rgb="FFF8696B"/>
        <color rgb="FFFCFCFF"/>
        <color rgb="FF63BE7B"/>
      </colorScale>
    </cfRule>
  </conditionalFormatting>
  <conditionalFormatting sqref="D4">
    <cfRule type="colorScale" priority="6197">
      <colorScale>
        <cfvo type="min"/>
        <cfvo type="percentile" val="50"/>
        <cfvo type="max"/>
        <color rgb="FFF8696B"/>
        <color rgb="FFFCFCFF"/>
        <color rgb="FF63BE7B"/>
      </colorScale>
    </cfRule>
    <cfRule type="colorScale" priority="6245">
      <colorScale>
        <cfvo type="min"/>
        <cfvo type="percentile" val="50"/>
        <cfvo type="max"/>
        <color rgb="FFF8696B"/>
        <color rgb="FFFCFCFF"/>
        <color rgb="FF63BE7B"/>
      </colorScale>
    </cfRule>
    <cfRule type="colorScale" priority="6246">
      <colorScale>
        <cfvo type="min"/>
        <cfvo type="percentile" val="50"/>
        <cfvo type="max"/>
        <color rgb="FFF8696B"/>
        <color rgb="FFFCFCFF"/>
        <color rgb="FF63BE7B"/>
      </colorScale>
    </cfRule>
    <cfRule type="colorScale" priority="6267">
      <colorScale>
        <cfvo type="min"/>
        <cfvo type="percentile" val="50"/>
        <cfvo type="max"/>
        <color rgb="FFF8696B"/>
        <color rgb="FFFCFCFF"/>
        <color rgb="FF63BE7B"/>
      </colorScale>
    </cfRule>
    <cfRule type="colorScale" priority="6269">
      <colorScale>
        <cfvo type="min"/>
        <cfvo type="percentile" val="50"/>
        <cfvo type="max"/>
        <color rgb="FFF8696B"/>
        <color rgb="FFFCFCFF"/>
        <color rgb="FF63BE7B"/>
      </colorScale>
    </cfRule>
    <cfRule type="colorScale" priority="6276">
      <colorScale>
        <cfvo type="min"/>
        <cfvo type="percentile" val="50"/>
        <cfvo type="max"/>
        <color rgb="FFF8696B"/>
        <color rgb="FFFCFCFF"/>
        <color rgb="FF63BE7B"/>
      </colorScale>
    </cfRule>
    <cfRule type="colorScale" priority="6374">
      <colorScale>
        <cfvo type="min"/>
        <cfvo type="percentile" val="50"/>
        <cfvo type="max"/>
        <color rgb="FFF8696B"/>
        <color rgb="FFFCFCFF"/>
        <color rgb="FF63BE7B"/>
      </colorScale>
    </cfRule>
  </conditionalFormatting>
  <conditionalFormatting sqref="D27:D28 D7:D9 D11 D30">
    <cfRule type="colorScale" priority="31460">
      <colorScale>
        <cfvo type="min"/>
        <cfvo type="percentile" val="50"/>
        <cfvo type="max"/>
        <color rgb="FFF8696B"/>
        <color rgb="FFFCFCFF"/>
        <color rgb="FF63BE7B"/>
      </colorScale>
    </cfRule>
  </conditionalFormatting>
  <conditionalFormatting sqref="E5:E6 E2">
    <cfRule type="colorScale" priority="6600">
      <colorScale>
        <cfvo type="min"/>
        <cfvo type="max"/>
        <color rgb="FFFCFCFF"/>
        <color rgb="FF63BE7B"/>
      </colorScale>
    </cfRule>
  </conditionalFormatting>
  <conditionalFormatting sqref="E27:N28 E2:N2 E5:N9 E11:N11 E30:N30">
    <cfRule type="colorScale" priority="31461">
      <colorScale>
        <cfvo type="min"/>
        <cfvo type="percentile" val="50"/>
        <cfvo type="max"/>
        <color rgb="FFF8696B"/>
        <color rgb="FFFCFCFF"/>
        <color rgb="FF63BE7B"/>
      </colorScale>
    </cfRule>
    <cfRule type="colorScale" priority="31462">
      <colorScale>
        <cfvo type="min"/>
        <cfvo type="max"/>
        <color rgb="FFFCFCFF"/>
        <color rgb="FF63BE7B"/>
      </colorScale>
    </cfRule>
    <cfRule type="colorScale" priority="31463">
      <colorScale>
        <cfvo type="min"/>
        <cfvo type="percentile" val="50"/>
        <cfvo type="max"/>
        <color rgb="FFF8696B"/>
        <color rgb="FFFCFCFF"/>
        <color rgb="FF63BE7B"/>
      </colorScale>
    </cfRule>
  </conditionalFormatting>
  <conditionalFormatting sqref="E2">
    <cfRule type="colorScale" priority="6713">
      <colorScale>
        <cfvo type="min"/>
        <cfvo type="max"/>
        <color rgb="FFFCFCFF"/>
        <color rgb="FF63BE7B"/>
      </colorScale>
    </cfRule>
  </conditionalFormatting>
  <conditionalFormatting sqref="E4:N4">
    <cfRule type="colorScale" priority="6196">
      <colorScale>
        <cfvo type="min"/>
        <cfvo type="max"/>
        <color rgb="FFFCFCFF"/>
        <color rgb="FF63BE7B"/>
      </colorScale>
    </cfRule>
    <cfRule type="colorScale" priority="6244">
      <colorScale>
        <cfvo type="min"/>
        <cfvo type="max"/>
        <color rgb="FFFCFCFF"/>
        <color rgb="FF63BE7B"/>
      </colorScale>
    </cfRule>
    <cfRule type="colorScale" priority="6249">
      <colorScale>
        <cfvo type="min"/>
        <cfvo type="max"/>
        <color rgb="FFFCFCFF"/>
        <color rgb="FF63BE7B"/>
      </colorScale>
    </cfRule>
    <cfRule type="colorScale" priority="6250">
      <colorScale>
        <cfvo type="min"/>
        <cfvo type="max"/>
        <color rgb="FFFCFCFF"/>
        <color rgb="FF63BE7B"/>
      </colorScale>
    </cfRule>
    <cfRule type="colorScale" priority="6277">
      <colorScale>
        <cfvo type="min"/>
        <cfvo type="max"/>
        <color rgb="FFFCFCFF"/>
        <color rgb="FF63BE7B"/>
      </colorScale>
    </cfRule>
    <cfRule type="colorScale" priority="6278">
      <colorScale>
        <cfvo type="min"/>
        <cfvo type="percentile" val="50"/>
        <cfvo type="max"/>
        <color rgb="FFF8696B"/>
        <color rgb="FFFCFCFF"/>
        <color rgb="FF63BE7B"/>
      </colorScale>
    </cfRule>
    <cfRule type="colorScale" priority="6279">
      <colorScale>
        <cfvo type="min"/>
        <cfvo type="max"/>
        <color rgb="FFFCFCFF"/>
        <color rgb="FF63BE7B"/>
      </colorScale>
    </cfRule>
    <cfRule type="colorScale" priority="6280">
      <colorScale>
        <cfvo type="min"/>
        <cfvo type="percentile" val="50"/>
        <cfvo type="max"/>
        <color rgb="FFF8696B"/>
        <color rgb="FFFCFCFF"/>
        <color rgb="FF63BE7B"/>
      </colorScale>
    </cfRule>
    <cfRule type="colorScale" priority="6281">
      <colorScale>
        <cfvo type="min"/>
        <cfvo type="max"/>
        <color rgb="FFFCFCFF"/>
        <color rgb="FF63BE7B"/>
      </colorScale>
    </cfRule>
    <cfRule type="colorScale" priority="6375">
      <colorScale>
        <cfvo type="min"/>
        <cfvo type="max"/>
        <color rgb="FFFCFCFF"/>
        <color rgb="FF63BE7B"/>
      </colorScale>
    </cfRule>
  </conditionalFormatting>
  <conditionalFormatting sqref="E5:E6">
    <cfRule type="colorScale" priority="6700">
      <colorScale>
        <cfvo type="min"/>
        <cfvo type="max"/>
        <color rgb="FFFCFCFF"/>
        <color rgb="FF63BE7B"/>
      </colorScale>
    </cfRule>
  </conditionalFormatting>
  <conditionalFormatting sqref="E27:N28 E7:N9 E11:N11 E30:N30">
    <cfRule type="colorScale" priority="31467">
      <colorScale>
        <cfvo type="min"/>
        <cfvo type="max"/>
        <color rgb="FFFCFCFF"/>
        <color rgb="FF63BE7B"/>
      </colorScale>
    </cfRule>
    <cfRule type="colorScale" priority="31468">
      <colorScale>
        <cfvo type="min"/>
        <cfvo type="max"/>
        <color rgb="FFFCFCFF"/>
        <color rgb="FF63BE7B"/>
      </colorScale>
    </cfRule>
    <cfRule type="colorScale" priority="31469">
      <colorScale>
        <cfvo type="min"/>
        <cfvo type="max"/>
        <color rgb="FFFCFCFF"/>
        <color rgb="FF63BE7B"/>
      </colorScale>
    </cfRule>
  </conditionalFormatting>
  <conditionalFormatting sqref="E2:N2">
    <cfRule type="colorScale" priority="31470">
      <colorScale>
        <cfvo type="min"/>
        <cfvo type="max"/>
        <color rgb="FFFCFCFF"/>
        <color rgb="FF63BE7B"/>
      </colorScale>
    </cfRule>
    <cfRule type="colorScale" priority="31471">
      <colorScale>
        <cfvo type="min"/>
        <cfvo type="max"/>
        <color rgb="FFFCFCFF"/>
        <color rgb="FF63BE7B"/>
      </colorScale>
    </cfRule>
    <cfRule type="colorScale" priority="31472">
      <colorScale>
        <cfvo type="min"/>
        <cfvo type="percentile" val="50"/>
        <cfvo type="max"/>
        <color rgb="FFF8696B"/>
        <color rgb="FFFFEB84"/>
        <color rgb="FF63BE7B"/>
      </colorScale>
    </cfRule>
    <cfRule type="colorScale" priority="31473">
      <colorScale>
        <cfvo type="min"/>
        <cfvo type="max"/>
        <color rgb="FFFFEF9C"/>
        <color rgb="FF63BE7B"/>
      </colorScale>
    </cfRule>
  </conditionalFormatting>
  <conditionalFormatting sqref="E5:N5">
    <cfRule type="colorScale" priority="6589">
      <colorScale>
        <cfvo type="min"/>
        <cfvo type="max"/>
        <color rgb="FFFCFCFF"/>
        <color rgb="FF63BE7B"/>
      </colorScale>
    </cfRule>
    <cfRule type="colorScale" priority="6590">
      <colorScale>
        <cfvo type="min"/>
        <cfvo type="max"/>
        <color rgb="FFFCFCFF"/>
        <color rgb="FF63BE7B"/>
      </colorScale>
    </cfRule>
    <cfRule type="colorScale" priority="6591">
      <colorScale>
        <cfvo type="min"/>
        <cfvo type="percentile" val="50"/>
        <cfvo type="max"/>
        <color rgb="FFF8696B"/>
        <color rgb="FFFFEB84"/>
        <color rgb="FF63BE7B"/>
      </colorScale>
    </cfRule>
    <cfRule type="colorScale" priority="6592">
      <colorScale>
        <cfvo type="min"/>
        <cfvo type="max"/>
        <color rgb="FFFFEF9C"/>
        <color rgb="FF63BE7B"/>
      </colorScale>
    </cfRule>
  </conditionalFormatting>
  <conditionalFormatting sqref="E6:N6">
    <cfRule type="colorScale" priority="6593">
      <colorScale>
        <cfvo type="min"/>
        <cfvo type="max"/>
        <color rgb="FFFCFCFF"/>
        <color rgb="FF63BE7B"/>
      </colorScale>
    </cfRule>
    <cfRule type="colorScale" priority="6594">
      <colorScale>
        <cfvo type="min"/>
        <cfvo type="max"/>
        <color rgb="FFFCFCFF"/>
        <color rgb="FF63BE7B"/>
      </colorScale>
    </cfRule>
    <cfRule type="colorScale" priority="6595">
      <colorScale>
        <cfvo type="min"/>
        <cfvo type="percentile" val="50"/>
        <cfvo type="max"/>
        <color rgb="FFF8696B"/>
        <color rgb="FFFFEB84"/>
        <color rgb="FF63BE7B"/>
      </colorScale>
    </cfRule>
    <cfRule type="colorScale" priority="6596">
      <colorScale>
        <cfvo type="min"/>
        <cfvo type="max"/>
        <color rgb="FFFFEF9C"/>
        <color rgb="FF63BE7B"/>
      </colorScale>
    </cfRule>
  </conditionalFormatting>
  <conditionalFormatting sqref="E27:N28 E7:N9 E11:N11 E30:N30">
    <cfRule type="colorScale" priority="6522">
      <colorScale>
        <cfvo type="min"/>
        <cfvo type="max"/>
        <color rgb="FFFCFCFF"/>
        <color rgb="FF63BE7B"/>
      </colorScale>
    </cfRule>
    <cfRule type="colorScale" priority="6523">
      <colorScale>
        <cfvo type="min"/>
        <cfvo type="max"/>
        <color rgb="FFFCFCFF"/>
        <color rgb="FF63BE7B"/>
      </colorScale>
    </cfRule>
    <cfRule type="colorScale" priority="6524">
      <colorScale>
        <cfvo type="min"/>
        <cfvo type="percentile" val="50"/>
        <cfvo type="max"/>
        <color rgb="FFF8696B"/>
        <color rgb="FFFFEB84"/>
        <color rgb="FF63BE7B"/>
      </colorScale>
    </cfRule>
    <cfRule type="colorScale" priority="6525">
      <colorScale>
        <cfvo type="min"/>
        <cfvo type="max"/>
        <color rgb="FFFFEF9C"/>
        <color rgb="FF63BE7B"/>
      </colorScale>
    </cfRule>
  </conditionalFormatting>
  <conditionalFormatting sqref="E4:N4">
    <cfRule type="colorScale" priority="6282">
      <colorScale>
        <cfvo type="min"/>
        <cfvo type="max"/>
        <color rgb="FFFCFCFF"/>
        <color rgb="FF63BE7B"/>
      </colorScale>
    </cfRule>
    <cfRule type="colorScale" priority="6283">
      <colorScale>
        <cfvo type="min"/>
        <cfvo type="max"/>
        <color rgb="FFFCFCFF"/>
        <color rgb="FF63BE7B"/>
      </colorScale>
    </cfRule>
    <cfRule type="colorScale" priority="6284">
      <colorScale>
        <cfvo type="min"/>
        <cfvo type="percentile" val="50"/>
        <cfvo type="max"/>
        <color rgb="FFF8696B"/>
        <color rgb="FFFFEB84"/>
        <color rgb="FF63BE7B"/>
      </colorScale>
    </cfRule>
    <cfRule type="colorScale" priority="6285">
      <colorScale>
        <cfvo type="min"/>
        <cfvo type="max"/>
        <color rgb="FFFFEF9C"/>
        <color rgb="FF63BE7B"/>
      </colorScale>
    </cfRule>
  </conditionalFormatting>
  <conditionalFormatting sqref="G99:N1048576 G52:I98 K52:N98">
    <cfRule type="colorScale" priority="6577">
      <colorScale>
        <cfvo type="min"/>
        <cfvo type="percentile" val="50"/>
        <cfvo type="max"/>
        <color rgb="FFF8696B"/>
        <color rgb="FFFCFCFF"/>
        <color rgb="FF63BE7B"/>
      </colorScale>
    </cfRule>
  </conditionalFormatting>
  <conditionalFormatting sqref="H52:H1048576">
    <cfRule type="colorScale" priority="6597">
      <colorScale>
        <cfvo type="min"/>
        <cfvo type="percentile" val="50"/>
        <cfvo type="max"/>
        <color rgb="FFF8696B"/>
        <color rgb="FFFCFCFF"/>
        <color rgb="FF5A8AC6"/>
      </colorScale>
    </cfRule>
  </conditionalFormatting>
  <conditionalFormatting sqref="O5:O6 O2">
    <cfRule type="colorScale" priority="6605">
      <colorScale>
        <cfvo type="min"/>
        <cfvo type="percentile" val="50"/>
        <cfvo type="max"/>
        <color rgb="FF63BE7B"/>
        <color rgb="FFFCFCFF"/>
        <color rgb="FFF8696B"/>
      </colorScale>
    </cfRule>
  </conditionalFormatting>
  <conditionalFormatting sqref="O27:O28 O2 O5:O9 O11 O30">
    <cfRule type="colorScale" priority="31621">
      <colorScale>
        <cfvo type="min"/>
        <cfvo type="percentile" val="50"/>
        <cfvo type="max"/>
        <color rgb="FF63BE7B"/>
        <color rgb="FFFCFCFF"/>
        <color rgb="FFF8696B"/>
      </colorScale>
    </cfRule>
  </conditionalFormatting>
  <conditionalFormatting sqref="O2">
    <cfRule type="colorScale" priority="6575">
      <colorScale>
        <cfvo type="min"/>
        <cfvo type="percentile" val="50"/>
        <cfvo type="max"/>
        <color rgb="FF63BE7B"/>
        <color rgb="FFFCFCFF"/>
        <color rgb="FFF8696B"/>
      </colorScale>
    </cfRule>
    <cfRule type="colorScale" priority="6723">
      <colorScale>
        <cfvo type="min"/>
        <cfvo type="percentile" val="50"/>
        <cfvo type="max"/>
        <color rgb="FF63BE7B"/>
        <color rgb="FFFCFCFF"/>
        <color rgb="FFF8696B"/>
      </colorScale>
    </cfRule>
  </conditionalFormatting>
  <conditionalFormatting sqref="O4">
    <cfRule type="colorScale" priority="6186">
      <colorScale>
        <cfvo type="min"/>
        <cfvo type="percentile" val="50"/>
        <cfvo type="max"/>
        <color rgb="FF63BE7B"/>
        <color rgb="FFFCFCFF"/>
        <color rgb="FFF8696B"/>
      </colorScale>
    </cfRule>
    <cfRule type="colorScale" priority="6235">
      <colorScale>
        <cfvo type="min"/>
        <cfvo type="percentile" val="50"/>
        <cfvo type="max"/>
        <color rgb="FF63BE7B"/>
        <color rgb="FFFCFCFF"/>
        <color rgb="FFF8696B"/>
      </colorScale>
    </cfRule>
    <cfRule type="colorScale" priority="6247">
      <colorScale>
        <cfvo type="min"/>
        <cfvo type="percentile" val="50"/>
        <cfvo type="max"/>
        <color rgb="FF63BE7B"/>
        <color rgb="FFFCFCFF"/>
        <color rgb="FFF8696B"/>
      </colorScale>
    </cfRule>
    <cfRule type="colorScale" priority="6259">
      <colorScale>
        <cfvo type="min"/>
        <cfvo type="percentile" val="50"/>
        <cfvo type="max"/>
        <color rgb="FF63BE7B"/>
        <color rgb="FFFCFCFF"/>
        <color rgb="FFF8696B"/>
      </colorScale>
    </cfRule>
    <cfRule type="colorScale" priority="6260">
      <colorScale>
        <cfvo type="min"/>
        <cfvo type="percentile" val="50"/>
        <cfvo type="max"/>
        <color rgb="FF63BE7B"/>
        <color rgb="FFFCFCFF"/>
        <color rgb="FFF8696B"/>
      </colorScale>
    </cfRule>
    <cfRule type="colorScale" priority="6275">
      <colorScale>
        <cfvo type="min"/>
        <cfvo type="percentile" val="50"/>
        <cfvo type="max"/>
        <color rgb="FF63BE7B"/>
        <color rgb="FFFCFCFF"/>
        <color rgb="FFF8696B"/>
      </colorScale>
    </cfRule>
    <cfRule type="colorScale" priority="6324">
      <colorScale>
        <cfvo type="min"/>
        <cfvo type="percentile" val="50"/>
        <cfvo type="max"/>
        <color rgb="FF63BE7B"/>
        <color rgb="FFFCFCFF"/>
        <color rgb="FFF8696B"/>
      </colorScale>
    </cfRule>
    <cfRule type="colorScale" priority="6325">
      <colorScale>
        <cfvo type="min"/>
        <cfvo type="percentile" val="50"/>
        <cfvo type="max"/>
        <color rgb="FF63BE7B"/>
        <color rgb="FFFCFCFF"/>
        <color rgb="FFF8696B"/>
      </colorScale>
    </cfRule>
    <cfRule type="colorScale" priority="6384">
      <colorScale>
        <cfvo type="min"/>
        <cfvo type="percentile" val="50"/>
        <cfvo type="max"/>
        <color rgb="FF63BE7B"/>
        <color rgb="FFFCFCFF"/>
        <color rgb="FFF8696B"/>
      </colorScale>
    </cfRule>
  </conditionalFormatting>
  <conditionalFormatting sqref="O5">
    <cfRule type="colorScale" priority="6563">
      <colorScale>
        <cfvo type="min"/>
        <cfvo type="percentile" val="50"/>
        <cfvo type="max"/>
        <color rgb="FF63BE7B"/>
        <color rgb="FFFCFCFF"/>
        <color rgb="FFF8696B"/>
      </colorScale>
    </cfRule>
    <cfRule type="colorScale" priority="6564">
      <colorScale>
        <cfvo type="min"/>
        <cfvo type="percentile" val="50"/>
        <cfvo type="max"/>
        <color rgb="FF63BE7B"/>
        <color rgb="FFFCFCFF"/>
        <color rgb="FFF8696B"/>
      </colorScale>
    </cfRule>
  </conditionalFormatting>
  <conditionalFormatting sqref="O5:O6">
    <cfRule type="colorScale" priority="6709">
      <colorScale>
        <cfvo type="min"/>
        <cfvo type="percentile" val="50"/>
        <cfvo type="max"/>
        <color rgb="FF63BE7B"/>
        <color rgb="FFFCFCFF"/>
        <color rgb="FFF8696B"/>
      </colorScale>
    </cfRule>
  </conditionalFormatting>
  <conditionalFormatting sqref="O6">
    <cfRule type="colorScale" priority="6674">
      <colorScale>
        <cfvo type="min"/>
        <cfvo type="percentile" val="50"/>
        <cfvo type="max"/>
        <color rgb="FF63BE7B"/>
        <color rgb="FFFCFCFF"/>
        <color rgb="FFF8696B"/>
      </colorScale>
    </cfRule>
  </conditionalFormatting>
  <conditionalFormatting sqref="O27:O28 O7:O9 O11 O30">
    <cfRule type="colorScale" priority="31623">
      <colorScale>
        <cfvo type="min"/>
        <cfvo type="percentile" val="50"/>
        <cfvo type="max"/>
        <color rgb="FF63BE7B"/>
        <color rgb="FFFCFCFF"/>
        <color rgb="FFF8696B"/>
      </colorScale>
    </cfRule>
    <cfRule type="colorScale" priority="31624">
      <colorScale>
        <cfvo type="min"/>
        <cfvo type="percentile" val="50"/>
        <cfvo type="max"/>
        <color rgb="FF63BE7B"/>
        <color rgb="FFFCFCFF"/>
        <color rgb="FFF8696B"/>
      </colorScale>
    </cfRule>
    <cfRule type="colorScale" priority="31625">
      <colorScale>
        <cfvo type="min"/>
        <cfvo type="percentile" val="50"/>
        <cfvo type="max"/>
        <color rgb="FF63BE7B"/>
        <color rgb="FFFCFCFF"/>
        <color rgb="FFF8696B"/>
      </colorScale>
    </cfRule>
    <cfRule type="colorScale" priority="31626">
      <colorScale>
        <cfvo type="min"/>
        <cfvo type="percentile" val="50"/>
        <cfvo type="max"/>
        <color rgb="FF63BE7B"/>
        <color rgb="FFFCFCFF"/>
        <color rgb="FFF8696B"/>
      </colorScale>
    </cfRule>
  </conditionalFormatting>
  <conditionalFormatting sqref="P5:P6 P2">
    <cfRule type="colorScale" priority="6738">
      <colorScale>
        <cfvo type="min"/>
        <cfvo type="percentile" val="50"/>
        <cfvo type="max"/>
        <color rgb="FF63BE7B"/>
        <color rgb="FFFCFCFF"/>
        <color rgb="FFF8696B"/>
      </colorScale>
    </cfRule>
    <cfRule type="colorScale" priority="6739">
      <colorScale>
        <cfvo type="min"/>
        <cfvo type="percentile" val="50"/>
        <cfvo type="max"/>
        <color rgb="FF63BE7B"/>
        <color rgb="FFFCFCFF"/>
        <color rgb="FFF8696B"/>
      </colorScale>
    </cfRule>
    <cfRule type="colorScale" priority="6740">
      <colorScale>
        <cfvo type="min"/>
        <cfvo type="max"/>
        <color rgb="FFFCFCFF"/>
        <color rgb="FFF8696B"/>
      </colorScale>
    </cfRule>
  </conditionalFormatting>
  <conditionalFormatting sqref="P27:P28 P2 P5:P9 P11 P30">
    <cfRule type="colorScale" priority="31627">
      <colorScale>
        <cfvo type="min"/>
        <cfvo type="percentile" val="50"/>
        <cfvo type="max"/>
        <color rgb="FF63BE7B"/>
        <color rgb="FFFCFCFF"/>
        <color rgb="FFF8696B"/>
      </colorScale>
    </cfRule>
  </conditionalFormatting>
  <conditionalFormatting sqref="P4">
    <cfRule type="colorScale" priority="6185">
      <colorScale>
        <cfvo type="min"/>
        <cfvo type="percentile" val="50"/>
        <cfvo type="max"/>
        <color rgb="FF63BE7B"/>
        <color rgb="FFFCFCFF"/>
        <color rgb="FFF8696B"/>
      </colorScale>
    </cfRule>
    <cfRule type="colorScale" priority="6234">
      <colorScale>
        <cfvo type="min"/>
        <cfvo type="percentile" val="50"/>
        <cfvo type="max"/>
        <color rgb="FF63BE7B"/>
        <color rgb="FFFCFCFF"/>
        <color rgb="FFF8696B"/>
      </colorScale>
    </cfRule>
    <cfRule type="colorScale" priority="6326">
      <colorScale>
        <cfvo type="min"/>
        <cfvo type="percentile" val="50"/>
        <cfvo type="max"/>
        <color rgb="FF63BE7B"/>
        <color rgb="FFFCFCFF"/>
        <color rgb="FFF8696B"/>
      </colorScale>
    </cfRule>
    <cfRule type="colorScale" priority="6327">
      <colorScale>
        <cfvo type="min"/>
        <cfvo type="percentile" val="50"/>
        <cfvo type="max"/>
        <color rgb="FF63BE7B"/>
        <color rgb="FFFCFCFF"/>
        <color rgb="FFF8696B"/>
      </colorScale>
    </cfRule>
    <cfRule type="colorScale" priority="6328">
      <colorScale>
        <cfvo type="min"/>
        <cfvo type="max"/>
        <color rgb="FFFCFCFF"/>
        <color rgb="FFF8696B"/>
      </colorScale>
    </cfRule>
    <cfRule type="colorScale" priority="6329">
      <colorScale>
        <cfvo type="min"/>
        <cfvo type="percentile" val="50"/>
        <cfvo type="max"/>
        <color rgb="FF63BE7B"/>
        <color rgb="FFFCFCFF"/>
        <color rgb="FFF8696B"/>
      </colorScale>
    </cfRule>
    <cfRule type="colorScale" priority="6330">
      <colorScale>
        <cfvo type="min"/>
        <cfvo type="percentile" val="50"/>
        <cfvo type="max"/>
        <color rgb="FF63BE7B"/>
        <color rgb="FFFCFCFF"/>
        <color rgb="FFF8696B"/>
      </colorScale>
    </cfRule>
    <cfRule type="colorScale" priority="6385">
      <colorScale>
        <cfvo type="min"/>
        <cfvo type="percentile" val="50"/>
        <cfvo type="max"/>
        <color rgb="FF63BE7B"/>
        <color rgb="FFFCFCFF"/>
        <color rgb="FFF8696B"/>
      </colorScale>
    </cfRule>
  </conditionalFormatting>
  <conditionalFormatting sqref="P27:P28 P7:P9 P11 P30">
    <cfRule type="colorScale" priority="31629">
      <colorScale>
        <cfvo type="min"/>
        <cfvo type="percentile" val="50"/>
        <cfvo type="max"/>
        <color rgb="FF63BE7B"/>
        <color rgb="FFFCFCFF"/>
        <color rgb="FFF8696B"/>
      </colorScale>
    </cfRule>
    <cfRule type="colorScale" priority="31630">
      <colorScale>
        <cfvo type="min"/>
        <cfvo type="percentile" val="50"/>
        <cfvo type="max"/>
        <color rgb="FF63BE7B"/>
        <color rgb="FFFCFCFF"/>
        <color rgb="FFF8696B"/>
      </colorScale>
    </cfRule>
    <cfRule type="colorScale" priority="31631">
      <colorScale>
        <cfvo type="min"/>
        <cfvo type="max"/>
        <color rgb="FFFCFCFF"/>
        <color rgb="FFF8696B"/>
      </colorScale>
    </cfRule>
  </conditionalFormatting>
  <conditionalFormatting sqref="Q5:Q6 Q2">
    <cfRule type="colorScale" priority="6741">
      <colorScale>
        <cfvo type="min"/>
        <cfvo type="percentile" val="50"/>
        <cfvo type="max"/>
        <color rgb="FFF8696B"/>
        <color rgb="FFFCFCFF"/>
        <color rgb="FF63BE7B"/>
      </colorScale>
    </cfRule>
    <cfRule type="colorScale" priority="6742">
      <colorScale>
        <cfvo type="min"/>
        <cfvo type="max"/>
        <color rgb="FFFFEF9C"/>
        <color rgb="FF63BE7B"/>
      </colorScale>
    </cfRule>
    <cfRule type="colorScale" priority="6743">
      <colorScale>
        <cfvo type="min"/>
        <cfvo type="max"/>
        <color rgb="FFFCFCFF"/>
        <color rgb="FF63BE7B"/>
      </colorScale>
    </cfRule>
    <cfRule type="colorScale" priority="6744">
      <colorScale>
        <cfvo type="min"/>
        <cfvo type="max"/>
        <color rgb="FFFCFCFF"/>
        <color rgb="FF63BE7B"/>
      </colorScale>
    </cfRule>
    <cfRule type="colorScale" priority="6745">
      <colorScale>
        <cfvo type="min"/>
        <cfvo type="percentile" val="50"/>
        <cfvo type="max"/>
        <color rgb="FFF8696B"/>
        <color rgb="FFFCFCFF"/>
        <color rgb="FF63BE7B"/>
      </colorScale>
    </cfRule>
  </conditionalFormatting>
  <conditionalFormatting sqref="Q27:Q28 Q2 Q5:Q9 Q11 Q30">
    <cfRule type="colorScale" priority="31632">
      <colorScale>
        <cfvo type="min"/>
        <cfvo type="percentile" val="50"/>
        <cfvo type="max"/>
        <color rgb="FFF8696B"/>
        <color rgb="FFFCFCFF"/>
        <color rgb="FF63BE7B"/>
      </colorScale>
    </cfRule>
  </conditionalFormatting>
  <conditionalFormatting sqref="Q2">
    <cfRule type="colorScale" priority="6724">
      <colorScale>
        <cfvo type="min"/>
        <cfvo type="max"/>
        <color rgb="FFFFEF9C"/>
        <color rgb="FF63BE7B"/>
      </colorScale>
    </cfRule>
  </conditionalFormatting>
  <conditionalFormatting sqref="Q4">
    <cfRule type="colorScale" priority="6184">
      <colorScale>
        <cfvo type="min"/>
        <cfvo type="percentile" val="50"/>
        <cfvo type="max"/>
        <color rgb="FFF8696B"/>
        <color rgb="FFFCFCFF"/>
        <color rgb="FF63BE7B"/>
      </colorScale>
    </cfRule>
    <cfRule type="colorScale" priority="6233">
      <colorScale>
        <cfvo type="min"/>
        <cfvo type="percentile" val="50"/>
        <cfvo type="max"/>
        <color rgb="FFF8696B"/>
        <color rgb="FFFCFCFF"/>
        <color rgb="FF63BE7B"/>
      </colorScale>
    </cfRule>
    <cfRule type="colorScale" priority="6261">
      <colorScale>
        <cfvo type="min"/>
        <cfvo type="max"/>
        <color rgb="FFFFEF9C"/>
        <color rgb="FF63BE7B"/>
      </colorScale>
    </cfRule>
    <cfRule type="colorScale" priority="6262">
      <colorScale>
        <cfvo type="min"/>
        <cfvo type="max"/>
        <color rgb="FFFFEF9C"/>
        <color rgb="FF63BE7B"/>
      </colorScale>
    </cfRule>
    <cfRule type="colorScale" priority="6331">
      <colorScale>
        <cfvo type="min"/>
        <cfvo type="percentile" val="50"/>
        <cfvo type="max"/>
        <color rgb="FFF8696B"/>
        <color rgb="FFFCFCFF"/>
        <color rgb="FF63BE7B"/>
      </colorScale>
    </cfRule>
    <cfRule type="colorScale" priority="6332">
      <colorScale>
        <cfvo type="min"/>
        <cfvo type="max"/>
        <color rgb="FFFFEF9C"/>
        <color rgb="FF63BE7B"/>
      </colorScale>
    </cfRule>
    <cfRule type="colorScale" priority="6333">
      <colorScale>
        <cfvo type="min"/>
        <cfvo type="max"/>
        <color rgb="FFFCFCFF"/>
        <color rgb="FF63BE7B"/>
      </colorScale>
    </cfRule>
    <cfRule type="colorScale" priority="6334">
      <colorScale>
        <cfvo type="min"/>
        <cfvo type="max"/>
        <color rgb="FFFCFCFF"/>
        <color rgb="FF63BE7B"/>
      </colorScale>
    </cfRule>
    <cfRule type="colorScale" priority="6335">
      <colorScale>
        <cfvo type="min"/>
        <cfvo type="percentile" val="50"/>
        <cfvo type="max"/>
        <color rgb="FFF8696B"/>
        <color rgb="FFFCFCFF"/>
        <color rgb="FF63BE7B"/>
      </colorScale>
    </cfRule>
    <cfRule type="colorScale" priority="6336">
      <colorScale>
        <cfvo type="min"/>
        <cfvo type="percentile" val="50"/>
        <cfvo type="max"/>
        <color rgb="FFF8696B"/>
        <color rgb="FFFCFCFF"/>
        <color rgb="FF63BE7B"/>
      </colorScale>
    </cfRule>
    <cfRule type="colorScale" priority="6337">
      <colorScale>
        <cfvo type="min"/>
        <cfvo type="max"/>
        <color rgb="FFFCFCFF"/>
        <color rgb="FF63BE7B"/>
      </colorScale>
    </cfRule>
    <cfRule type="colorScale" priority="6338">
      <colorScale>
        <cfvo type="min"/>
        <cfvo type="percentile" val="50"/>
        <cfvo type="max"/>
        <color rgb="FFF8696B"/>
        <color rgb="FFFCFCFF"/>
        <color rgb="FF63BE7B"/>
      </colorScale>
    </cfRule>
    <cfRule type="colorScale" priority="6386">
      <colorScale>
        <cfvo type="min"/>
        <cfvo type="percentile" val="50"/>
        <cfvo type="max"/>
        <color rgb="FFF8696B"/>
        <color rgb="FFFCFCFF"/>
        <color rgb="FF63BE7B"/>
      </colorScale>
    </cfRule>
  </conditionalFormatting>
  <conditionalFormatting sqref="Q5:Q6">
    <cfRule type="colorScale" priority="6710">
      <colorScale>
        <cfvo type="min"/>
        <cfvo type="max"/>
        <color rgb="FFFFEF9C"/>
        <color rgb="FF63BE7B"/>
      </colorScale>
    </cfRule>
  </conditionalFormatting>
  <conditionalFormatting sqref="Q27:Q28 Q7:Q9 Q11 Q30">
    <cfRule type="colorScale" priority="31634">
      <colorScale>
        <cfvo type="min"/>
        <cfvo type="percentile" val="50"/>
        <cfvo type="max"/>
        <color rgb="FFF8696B"/>
        <color rgb="FFFCFCFF"/>
        <color rgb="FF63BE7B"/>
      </colorScale>
    </cfRule>
    <cfRule type="colorScale" priority="31635">
      <colorScale>
        <cfvo type="min"/>
        <cfvo type="max"/>
        <color rgb="FFFFEF9C"/>
        <color rgb="FF63BE7B"/>
      </colorScale>
    </cfRule>
    <cfRule type="colorScale" priority="31636">
      <colorScale>
        <cfvo type="min"/>
        <cfvo type="max"/>
        <color rgb="FFFFEF9C"/>
        <color rgb="FF63BE7B"/>
      </colorScale>
    </cfRule>
    <cfRule type="colorScale" priority="31637">
      <colorScale>
        <cfvo type="min"/>
        <cfvo type="max"/>
        <color rgb="FFFFEF9C"/>
        <color rgb="FF63BE7B"/>
      </colorScale>
    </cfRule>
    <cfRule type="colorScale" priority="31638">
      <colorScale>
        <cfvo type="min"/>
        <cfvo type="max"/>
        <color rgb="FFFCFCFF"/>
        <color rgb="FF63BE7B"/>
      </colorScale>
    </cfRule>
    <cfRule type="colorScale" priority="31639">
      <colorScale>
        <cfvo type="min"/>
        <cfvo type="max"/>
        <color rgb="FFFCFCFF"/>
        <color rgb="FF63BE7B"/>
      </colorScale>
    </cfRule>
    <cfRule type="colorScale" priority="31640">
      <colorScale>
        <cfvo type="min"/>
        <cfvo type="percentile" val="50"/>
        <cfvo type="max"/>
        <color rgb="FFF8696B"/>
        <color rgb="FFFCFCFF"/>
        <color rgb="FF63BE7B"/>
      </colorScale>
    </cfRule>
  </conditionalFormatting>
  <conditionalFormatting sqref="Q2:U2 W2">
    <cfRule type="colorScale" priority="6576">
      <colorScale>
        <cfvo type="min"/>
        <cfvo type="max"/>
        <color rgb="FFFFEF9C"/>
        <color rgb="FF63BE7B"/>
      </colorScale>
    </cfRule>
  </conditionalFormatting>
  <conditionalFormatting sqref="Q5:U5 W5">
    <cfRule type="colorScale" priority="6561">
      <colorScale>
        <cfvo type="min"/>
        <cfvo type="max"/>
        <color rgb="FFFFEF9C"/>
        <color rgb="FF63BE7B"/>
      </colorScale>
    </cfRule>
    <cfRule type="colorScale" priority="6562">
      <colorScale>
        <cfvo type="min"/>
        <cfvo type="max"/>
        <color rgb="FFFFEF9C"/>
        <color rgb="FF63BE7B"/>
      </colorScale>
    </cfRule>
    <cfRule type="colorScale" priority="6565">
      <colorScale>
        <cfvo type="min"/>
        <cfvo type="max"/>
        <color rgb="FFFFEF9C"/>
        <color rgb="FF63BE7B"/>
      </colorScale>
    </cfRule>
  </conditionalFormatting>
  <conditionalFormatting sqref="Q6:U6 W6">
    <cfRule type="colorScale" priority="6560">
      <colorScale>
        <cfvo type="min"/>
        <cfvo type="max"/>
        <color rgb="FFFFEF9C"/>
        <color rgb="FF63BE7B"/>
      </colorScale>
    </cfRule>
  </conditionalFormatting>
  <conditionalFormatting sqref="Q27:U28 Q7:U9 W7:W9 W27:W28 W11 Q11:U11 W30 Q30:U30">
    <cfRule type="colorScale" priority="6529">
      <colorScale>
        <cfvo type="min"/>
        <cfvo type="max"/>
        <color rgb="FFFFEF9C"/>
        <color rgb="FF63BE7B"/>
      </colorScale>
    </cfRule>
  </conditionalFormatting>
  <conditionalFormatting sqref="Q4:W4">
    <cfRule type="colorScale" priority="6268">
      <colorScale>
        <cfvo type="min"/>
        <cfvo type="max"/>
        <color rgb="FFFFEF9C"/>
        <color rgb="FF63BE7B"/>
      </colorScale>
    </cfRule>
  </conditionalFormatting>
  <conditionalFormatting sqref="R4">
    <cfRule type="colorScale" priority="6183">
      <colorScale>
        <cfvo type="min"/>
        <cfvo type="max"/>
        <color rgb="FFFCFCFF"/>
        <color rgb="FF63BE7B"/>
      </colorScale>
    </cfRule>
    <cfRule type="colorScale" priority="6232">
      <colorScale>
        <cfvo type="min"/>
        <cfvo type="max"/>
        <color rgb="FFFCFCFF"/>
        <color rgb="FF63BE7B"/>
      </colorScale>
    </cfRule>
    <cfRule type="colorScale" priority="6339">
      <colorScale>
        <cfvo type="min"/>
        <cfvo type="max"/>
        <color rgb="FFFCFCFF"/>
        <color rgb="FF63BE7B"/>
      </colorScale>
    </cfRule>
    <cfRule type="colorScale" priority="6340">
      <colorScale>
        <cfvo type="min"/>
        <cfvo type="percentile" val="50"/>
        <cfvo type="max"/>
        <color rgb="FFF8696B"/>
        <color rgb="FFFCFCFF"/>
        <color rgb="FF63BE7B"/>
      </colorScale>
    </cfRule>
    <cfRule type="colorScale" priority="6341">
      <colorScale>
        <cfvo type="min"/>
        <cfvo type="max"/>
        <color rgb="FFFCFCFF"/>
        <color rgb="FF63BE7B"/>
      </colorScale>
    </cfRule>
    <cfRule type="colorScale" priority="6387">
      <colorScale>
        <cfvo type="min"/>
        <cfvo type="percentile" val="50"/>
        <cfvo type="max"/>
        <color rgb="FFF8696B"/>
        <color rgb="FFFCFCFF"/>
        <color rgb="FF63BE7B"/>
      </colorScale>
    </cfRule>
    <cfRule type="colorScale" priority="6388">
      <colorScale>
        <cfvo type="min"/>
        <cfvo type="max"/>
        <color rgb="FFFCFCFF"/>
        <color rgb="FF63BE7B"/>
      </colorScale>
    </cfRule>
    <cfRule type="colorScale" priority="6404">
      <colorScale>
        <cfvo type="min"/>
        <cfvo type="percentile" val="50"/>
        <cfvo type="max"/>
        <color rgb="FFF8696B"/>
        <color rgb="FFFCFCFF"/>
        <color rgb="FF63BE7B"/>
      </colorScale>
    </cfRule>
  </conditionalFormatting>
  <conditionalFormatting sqref="R2:S2 R5:S6">
    <cfRule type="colorScale" priority="6746">
      <colorScale>
        <cfvo type="min"/>
        <cfvo type="percentile" val="50"/>
        <cfvo type="max"/>
        <color rgb="FFF8696B"/>
        <color rgb="FFFCFCFF"/>
        <color rgb="FF63BE7B"/>
      </colorScale>
    </cfRule>
    <cfRule type="colorScale" priority="6747">
      <colorScale>
        <cfvo type="min"/>
        <cfvo type="max"/>
        <color rgb="FFFCFCFF"/>
        <color rgb="FF63BE7B"/>
      </colorScale>
    </cfRule>
    <cfRule type="colorScale" priority="6748">
      <colorScale>
        <cfvo type="min"/>
        <cfvo type="max"/>
        <color rgb="FFFCFCFF"/>
        <color rgb="FF63BE7B"/>
      </colorScale>
    </cfRule>
    <cfRule type="colorScale" priority="31642">
      <colorScale>
        <cfvo type="min"/>
        <cfvo type="percentile" val="50"/>
        <cfvo type="max"/>
        <color rgb="FFF8696B"/>
        <color rgb="FFFCFCFF"/>
        <color rgb="FF63BE7B"/>
      </colorScale>
    </cfRule>
    <cfRule type="colorScale" priority="31643">
      <colorScale>
        <cfvo type="min"/>
        <cfvo type="max"/>
        <color rgb="FFFCFCFF"/>
        <color rgb="FF63BE7B"/>
      </colorScale>
    </cfRule>
  </conditionalFormatting>
  <conditionalFormatting sqref="R2:S2">
    <cfRule type="colorScale" priority="6725">
      <colorScale>
        <cfvo type="min"/>
        <cfvo type="max"/>
        <color rgb="FFFFEF9C"/>
        <color rgb="FF63BE7B"/>
      </colorScale>
    </cfRule>
  </conditionalFormatting>
  <conditionalFormatting sqref="R4:S4">
    <cfRule type="colorScale" priority="6263">
      <colorScale>
        <cfvo type="min"/>
        <cfvo type="max"/>
        <color rgb="FFFFEF9C"/>
        <color rgb="FF63BE7B"/>
      </colorScale>
    </cfRule>
    <cfRule type="colorScale" priority="6264">
      <colorScale>
        <cfvo type="min"/>
        <cfvo type="max"/>
        <color rgb="FFFFEF9C"/>
        <color rgb="FF63BE7B"/>
      </colorScale>
    </cfRule>
    <cfRule type="colorScale" priority="6342">
      <colorScale>
        <cfvo type="min"/>
        <cfvo type="percentile" val="50"/>
        <cfvo type="max"/>
        <color rgb="FFF8696B"/>
        <color rgb="FFFCFCFF"/>
        <color rgb="FF63BE7B"/>
      </colorScale>
    </cfRule>
    <cfRule type="colorScale" priority="6343">
      <colorScale>
        <cfvo type="min"/>
        <cfvo type="max"/>
        <color rgb="FFFCFCFF"/>
        <color rgb="FF63BE7B"/>
      </colorScale>
    </cfRule>
    <cfRule type="colorScale" priority="6344">
      <colorScale>
        <cfvo type="min"/>
        <cfvo type="max"/>
        <color rgb="FFFCFCFF"/>
        <color rgb="FF63BE7B"/>
      </colorScale>
    </cfRule>
    <cfRule type="colorScale" priority="6345">
      <colorScale>
        <cfvo type="min"/>
        <cfvo type="percentile" val="50"/>
        <cfvo type="max"/>
        <color rgb="FFF8696B"/>
        <color rgb="FFFCFCFF"/>
        <color rgb="FF63BE7B"/>
      </colorScale>
    </cfRule>
    <cfRule type="colorScale" priority="6346">
      <colorScale>
        <cfvo type="min"/>
        <cfvo type="max"/>
        <color rgb="FFFCFCFF"/>
        <color rgb="FF63BE7B"/>
      </colorScale>
    </cfRule>
  </conditionalFormatting>
  <conditionalFormatting sqref="R5:S6">
    <cfRule type="colorScale" priority="6711">
      <colorScale>
        <cfvo type="min"/>
        <cfvo type="max"/>
        <color rgb="FFFFEF9C"/>
        <color rgb="FF63BE7B"/>
      </colorScale>
    </cfRule>
  </conditionalFormatting>
  <conditionalFormatting sqref="R27:S28 R7:S9 R11:S11 R30:S30">
    <cfRule type="colorScale" priority="6530">
      <colorScale>
        <cfvo type="min"/>
        <cfvo type="percentile" val="50"/>
        <cfvo type="max"/>
        <color rgb="FFF8696B"/>
        <color rgb="FFFCFCFF"/>
        <color rgb="FF63BE7B"/>
      </colorScale>
    </cfRule>
    <cfRule type="colorScale" priority="6531">
      <colorScale>
        <cfvo type="min"/>
        <cfvo type="max"/>
        <color rgb="FFFCFCFF"/>
        <color rgb="FF63BE7B"/>
      </colorScale>
    </cfRule>
    <cfRule type="colorScale" priority="6532">
      <colorScale>
        <cfvo type="min"/>
        <cfvo type="max"/>
        <color rgb="FFFFEF9C"/>
        <color rgb="FF63BE7B"/>
      </colorScale>
    </cfRule>
    <cfRule type="colorScale" priority="6533">
      <colorScale>
        <cfvo type="min"/>
        <cfvo type="max"/>
        <color rgb="FFFFEF9C"/>
        <color rgb="FF63BE7B"/>
      </colorScale>
    </cfRule>
    <cfRule type="colorScale" priority="6534">
      <colorScale>
        <cfvo type="min"/>
        <cfvo type="max"/>
        <color rgb="FFFCFCFF"/>
        <color rgb="FF63BE7B"/>
      </colorScale>
    </cfRule>
    <cfRule type="colorScale" priority="6540">
      <colorScale>
        <cfvo type="min"/>
        <cfvo type="percentile" val="50"/>
        <cfvo type="max"/>
        <color rgb="FFF8696B"/>
        <color rgb="FFFCFCFF"/>
        <color rgb="FF63BE7B"/>
      </colorScale>
    </cfRule>
    <cfRule type="colorScale" priority="6541">
      <colorScale>
        <cfvo type="min"/>
        <cfvo type="max"/>
        <color rgb="FFFCFCFF"/>
        <color rgb="FF63BE7B"/>
      </colorScale>
    </cfRule>
  </conditionalFormatting>
  <conditionalFormatting sqref="S4">
    <cfRule type="colorScale" priority="6182">
      <colorScale>
        <cfvo type="min"/>
        <cfvo type="percentile" val="50"/>
        <cfvo type="max"/>
        <color rgb="FFF8696B"/>
        <color rgb="FFFCFCFF"/>
        <color rgb="FF63BE7B"/>
      </colorScale>
    </cfRule>
    <cfRule type="colorScale" priority="6225">
      <colorScale>
        <cfvo type="min"/>
        <cfvo type="percentile" val="50"/>
        <cfvo type="max"/>
        <color rgb="FFF8696B"/>
        <color rgb="FFFCFCFF"/>
        <color rgb="FF63BE7B"/>
      </colorScale>
    </cfRule>
    <cfRule type="colorScale" priority="6230">
      <colorScale>
        <cfvo type="min"/>
        <cfvo type="max"/>
        <color rgb="FFFCFCFF"/>
        <color rgb="FF63BE7B"/>
      </colorScale>
    </cfRule>
    <cfRule type="colorScale" priority="6231">
      <colorScale>
        <cfvo type="min"/>
        <cfvo type="percentile" val="50"/>
        <cfvo type="max"/>
        <color rgb="FFF8696B"/>
        <color rgb="FFFCFCFF"/>
        <color rgb="FF63BE7B"/>
      </colorScale>
    </cfRule>
    <cfRule type="colorScale" priority="6347">
      <colorScale>
        <cfvo type="min"/>
        <cfvo type="max"/>
        <color rgb="FFFCFCFF"/>
        <color rgb="FF63BE7B"/>
      </colorScale>
    </cfRule>
    <cfRule type="colorScale" priority="6348">
      <colorScale>
        <cfvo type="min"/>
        <cfvo type="percentile" val="50"/>
        <cfvo type="max"/>
        <color rgb="FFF8696B"/>
        <color rgb="FFFCFCFF"/>
        <color rgb="FF63BE7B"/>
      </colorScale>
    </cfRule>
    <cfRule type="colorScale" priority="6349">
      <colorScale>
        <cfvo type="min"/>
        <cfvo type="max"/>
        <color rgb="FFFCFCFF"/>
        <color rgb="FF63BE7B"/>
      </colorScale>
    </cfRule>
    <cfRule type="colorScale" priority="6389">
      <colorScale>
        <cfvo type="min"/>
        <cfvo type="percentile" val="50"/>
        <cfvo type="max"/>
        <color rgb="FFF8696B"/>
        <color rgb="FFFCFCFF"/>
        <color rgb="FF63BE7B"/>
      </colorScale>
    </cfRule>
  </conditionalFormatting>
  <conditionalFormatting sqref="T5:T6 T2">
    <cfRule type="colorScale" priority="6749">
      <colorScale>
        <cfvo type="min"/>
        <cfvo type="percentile" val="50"/>
        <cfvo type="max"/>
        <color rgb="FFF8696B"/>
        <color rgb="FFFCFCFF"/>
        <color rgb="FF63BE7B"/>
      </colorScale>
    </cfRule>
    <cfRule type="colorScale" priority="6750">
      <colorScale>
        <cfvo type="min"/>
        <cfvo type="max"/>
        <color rgb="FFFCFCFF"/>
        <color rgb="FF63BE7B"/>
      </colorScale>
    </cfRule>
    <cfRule type="colorScale" priority="6751">
      <colorScale>
        <cfvo type="min"/>
        <cfvo type="max"/>
        <color rgb="FFFCFCFF"/>
        <color rgb="FF63BE7B"/>
      </colorScale>
    </cfRule>
    <cfRule type="colorScale" priority="6752">
      <colorScale>
        <cfvo type="min"/>
        <cfvo type="max"/>
        <color rgb="FFFCFCFF"/>
        <color rgb="FF63BE7B"/>
      </colorScale>
    </cfRule>
  </conditionalFormatting>
  <conditionalFormatting sqref="T27:T28 T2 T5:T9 T11 T30">
    <cfRule type="colorScale" priority="31644">
      <colorScale>
        <cfvo type="min"/>
        <cfvo type="percentile" val="50"/>
        <cfvo type="max"/>
        <color rgb="FFF8696B"/>
        <color rgb="FFFCFCFF"/>
        <color rgb="FF63BE7B"/>
      </colorScale>
    </cfRule>
    <cfRule type="colorScale" priority="31645">
      <colorScale>
        <cfvo type="min"/>
        <cfvo type="max"/>
        <color rgb="FFFCFCFF"/>
        <color rgb="FF63BE7B"/>
      </colorScale>
    </cfRule>
  </conditionalFormatting>
  <conditionalFormatting sqref="T2">
    <cfRule type="colorScale" priority="6726">
      <colorScale>
        <cfvo type="min"/>
        <cfvo type="max"/>
        <color rgb="FFFFEF9C"/>
        <color rgb="FF63BE7B"/>
      </colorScale>
    </cfRule>
  </conditionalFormatting>
  <conditionalFormatting sqref="T4">
    <cfRule type="colorScale" priority="6181">
      <colorScale>
        <cfvo type="min"/>
        <cfvo type="percentile" val="50"/>
        <cfvo type="max"/>
        <color rgb="FFF8696B"/>
        <color rgb="FFFCFCFF"/>
        <color rgb="FF63BE7B"/>
      </colorScale>
    </cfRule>
    <cfRule type="colorScale" priority="6229">
      <colorScale>
        <cfvo type="min"/>
        <cfvo type="max"/>
        <color rgb="FFFCFCFF"/>
        <color rgb="FF63BE7B"/>
      </colorScale>
    </cfRule>
    <cfRule type="colorScale" priority="6265">
      <colorScale>
        <cfvo type="min"/>
        <cfvo type="max"/>
        <color rgb="FFFFEF9C"/>
        <color rgb="FF63BE7B"/>
      </colorScale>
    </cfRule>
    <cfRule type="colorScale" priority="6266">
      <colorScale>
        <cfvo type="min"/>
        <cfvo type="max"/>
        <color rgb="FFFFEF9C"/>
        <color rgb="FF63BE7B"/>
      </colorScale>
    </cfRule>
    <cfRule type="colorScale" priority="6350">
      <colorScale>
        <cfvo type="min"/>
        <cfvo type="percentile" val="50"/>
        <cfvo type="max"/>
        <color rgb="FFF8696B"/>
        <color rgb="FFFCFCFF"/>
        <color rgb="FF63BE7B"/>
      </colorScale>
    </cfRule>
    <cfRule type="colorScale" priority="6351">
      <colorScale>
        <cfvo type="min"/>
        <cfvo type="max"/>
        <color rgb="FFFCFCFF"/>
        <color rgb="FF63BE7B"/>
      </colorScale>
    </cfRule>
    <cfRule type="colorScale" priority="6352">
      <colorScale>
        <cfvo type="min"/>
        <cfvo type="max"/>
        <color rgb="FFFCFCFF"/>
        <color rgb="FF63BE7B"/>
      </colorScale>
    </cfRule>
    <cfRule type="colorScale" priority="6353">
      <colorScale>
        <cfvo type="min"/>
        <cfvo type="max"/>
        <color rgb="FFFCFCFF"/>
        <color rgb="FF63BE7B"/>
      </colorScale>
    </cfRule>
    <cfRule type="colorScale" priority="6354">
      <colorScale>
        <cfvo type="min"/>
        <cfvo type="max"/>
        <color rgb="FFFCFCFF"/>
        <color rgb="FF63BE7B"/>
      </colorScale>
    </cfRule>
    <cfRule type="colorScale" priority="6355">
      <colorScale>
        <cfvo type="min"/>
        <cfvo type="percentile" val="50"/>
        <cfvo type="max"/>
        <color rgb="FFF8696B"/>
        <color rgb="FFFCFCFF"/>
        <color rgb="FF63BE7B"/>
      </colorScale>
    </cfRule>
    <cfRule type="colorScale" priority="6356">
      <colorScale>
        <cfvo type="min"/>
        <cfvo type="max"/>
        <color rgb="FFFCFCFF"/>
        <color rgb="FF63BE7B"/>
      </colorScale>
    </cfRule>
    <cfRule type="colorScale" priority="6390">
      <colorScale>
        <cfvo type="min"/>
        <cfvo type="percentile" val="50"/>
        <cfvo type="max"/>
        <color rgb="FFF8696B"/>
        <color rgb="FFFCFCFF"/>
        <color rgb="FF63BE7B"/>
      </colorScale>
    </cfRule>
  </conditionalFormatting>
  <conditionalFormatting sqref="T5:T6">
    <cfRule type="colorScale" priority="6712">
      <colorScale>
        <cfvo type="min"/>
        <cfvo type="max"/>
        <color rgb="FFFFEF9C"/>
        <color rgb="FF63BE7B"/>
      </colorScale>
    </cfRule>
  </conditionalFormatting>
  <conditionalFormatting sqref="T27:T28 T7:T9 T11 T30">
    <cfRule type="colorScale" priority="31648">
      <colorScale>
        <cfvo type="min"/>
        <cfvo type="percentile" val="50"/>
        <cfvo type="max"/>
        <color rgb="FFF8696B"/>
        <color rgb="FFFCFCFF"/>
        <color rgb="FF63BE7B"/>
      </colorScale>
    </cfRule>
    <cfRule type="colorScale" priority="31649">
      <colorScale>
        <cfvo type="min"/>
        <cfvo type="max"/>
        <color rgb="FFFCFCFF"/>
        <color rgb="FF63BE7B"/>
      </colorScale>
    </cfRule>
    <cfRule type="colorScale" priority="31650">
      <colorScale>
        <cfvo type="min"/>
        <cfvo type="max"/>
        <color rgb="FFFFEF9C"/>
        <color rgb="FF63BE7B"/>
      </colorScale>
    </cfRule>
    <cfRule type="colorScale" priority="31651">
      <colorScale>
        <cfvo type="min"/>
        <cfvo type="max"/>
        <color rgb="FFFFEF9C"/>
        <color rgb="FF63BE7B"/>
      </colorScale>
    </cfRule>
    <cfRule type="colorScale" priority="31652">
      <colorScale>
        <cfvo type="min"/>
        <cfvo type="max"/>
        <color rgb="FFFCFCFF"/>
        <color rgb="FF63BE7B"/>
      </colorScale>
    </cfRule>
    <cfRule type="colorScale" priority="31653">
      <colorScale>
        <cfvo type="min"/>
        <cfvo type="max"/>
        <color rgb="FFFCFCFF"/>
        <color rgb="FF63BE7B"/>
      </colorScale>
    </cfRule>
  </conditionalFormatting>
  <conditionalFormatting sqref="U5:U6 U2">
    <cfRule type="colorScale" priority="6753">
      <colorScale>
        <cfvo type="min"/>
        <cfvo type="percentile" val="50"/>
        <cfvo type="max"/>
        <color rgb="FFF8696B"/>
        <color rgb="FFFCFCFF"/>
        <color rgb="FF63BE7B"/>
      </colorScale>
    </cfRule>
    <cfRule type="colorScale" priority="6754">
      <colorScale>
        <cfvo type="min"/>
        <cfvo type="max"/>
        <color rgb="FFFCFCFF"/>
        <color rgb="FF63BE7B"/>
      </colorScale>
    </cfRule>
  </conditionalFormatting>
  <conditionalFormatting sqref="U27:U28 U2 U5:U9 U11 U30">
    <cfRule type="colorScale" priority="31654">
      <colorScale>
        <cfvo type="min"/>
        <cfvo type="percentile" val="50"/>
        <cfvo type="max"/>
        <color rgb="FFF8696B"/>
        <color rgb="FFFCFCFF"/>
        <color rgb="FF63BE7B"/>
      </colorScale>
    </cfRule>
    <cfRule type="colorScale" priority="31655">
      <colorScale>
        <cfvo type="min"/>
        <cfvo type="max"/>
        <color rgb="FFFCFCFF"/>
        <color rgb="FF63BE7B"/>
      </colorScale>
    </cfRule>
  </conditionalFormatting>
  <conditionalFormatting sqref="U2 W2 W5:W6 U5:U6">
    <cfRule type="colorScale" priority="6606">
      <colorScale>
        <cfvo type="min"/>
        <cfvo type="max"/>
        <color rgb="FFFFEF9C"/>
        <color rgb="FF63BE7B"/>
      </colorScale>
    </cfRule>
  </conditionalFormatting>
  <conditionalFormatting sqref="U2 W2">
    <cfRule type="colorScale" priority="6727">
      <colorScale>
        <cfvo type="min"/>
        <cfvo type="max"/>
        <color rgb="FFFFEF9C"/>
        <color rgb="FF63BE7B"/>
      </colorScale>
    </cfRule>
  </conditionalFormatting>
  <conditionalFormatting sqref="U4">
    <cfRule type="colorScale" priority="6180">
      <colorScale>
        <cfvo type="min"/>
        <cfvo type="percentile" val="50"/>
        <cfvo type="max"/>
        <color rgb="FFF8696B"/>
        <color rgb="FFFCFCFF"/>
        <color rgb="FF63BE7B"/>
      </colorScale>
    </cfRule>
    <cfRule type="colorScale" priority="6228">
      <colorScale>
        <cfvo type="min"/>
        <cfvo type="percentile" val="50"/>
        <cfvo type="max"/>
        <color rgb="FFF8696B"/>
        <color rgb="FFFCFCFF"/>
        <color rgb="FF63BE7B"/>
      </colorScale>
    </cfRule>
    <cfRule type="colorScale" priority="6357">
      <colorScale>
        <cfvo type="min"/>
        <cfvo type="percentile" val="50"/>
        <cfvo type="max"/>
        <color rgb="FFF8696B"/>
        <color rgb="FFFCFCFF"/>
        <color rgb="FF63BE7B"/>
      </colorScale>
    </cfRule>
    <cfRule type="colorScale" priority="6358">
      <colorScale>
        <cfvo type="min"/>
        <cfvo type="max"/>
        <color rgb="FFFCFCFF"/>
        <color rgb="FF63BE7B"/>
      </colorScale>
    </cfRule>
    <cfRule type="colorScale" priority="6359">
      <colorScale>
        <cfvo type="min"/>
        <cfvo type="max"/>
        <color rgb="FFFCFCFF"/>
        <color rgb="FF63BE7B"/>
      </colorScale>
    </cfRule>
    <cfRule type="colorScale" priority="6360">
      <colorScale>
        <cfvo type="min"/>
        <cfvo type="percentile" val="50"/>
        <cfvo type="max"/>
        <color rgb="FFF8696B"/>
        <color rgb="FFFCFCFF"/>
        <color rgb="FF63BE7B"/>
      </colorScale>
    </cfRule>
    <cfRule type="colorScale" priority="6361">
      <colorScale>
        <cfvo type="min"/>
        <cfvo type="max"/>
        <color rgb="FFFCFCFF"/>
        <color rgb="FF63BE7B"/>
      </colorScale>
    </cfRule>
    <cfRule type="colorScale" priority="6391">
      <colorScale>
        <cfvo type="min"/>
        <cfvo type="percentile" val="50"/>
        <cfvo type="max"/>
        <color rgb="FFF8696B"/>
        <color rgb="FFFCFCFF"/>
        <color rgb="FF63BE7B"/>
      </colorScale>
    </cfRule>
  </conditionalFormatting>
  <conditionalFormatting sqref="U5:U6 W5:W6">
    <cfRule type="colorScale" priority="6699">
      <colorScale>
        <cfvo type="min"/>
        <cfvo type="max"/>
        <color rgb="FFFFEF9C"/>
        <color rgb="FF63BE7B"/>
      </colorScale>
    </cfRule>
  </conditionalFormatting>
  <conditionalFormatting sqref="U27:U28 U7:U9 W7:W9 W27:W28 W11 U11 W30 U30">
    <cfRule type="colorScale" priority="6535">
      <colorScale>
        <cfvo type="min"/>
        <cfvo type="max"/>
        <color rgb="FFFFEF9C"/>
        <color rgb="FF63BE7B"/>
      </colorScale>
    </cfRule>
    <cfRule type="colorScale" priority="6536">
      <colorScale>
        <cfvo type="min"/>
        <cfvo type="max"/>
        <color rgb="FFFFEF9C"/>
        <color rgb="FF63BE7B"/>
      </colorScale>
    </cfRule>
    <cfRule type="colorScale" priority="6537">
      <colorScale>
        <cfvo type="min"/>
        <cfvo type="max"/>
        <color rgb="FFFFEF9C"/>
        <color rgb="FF63BE7B"/>
      </colorScale>
    </cfRule>
  </conditionalFormatting>
  <conditionalFormatting sqref="U27:U28 U7:U9 U11 U30">
    <cfRule type="colorScale" priority="31658">
      <colorScale>
        <cfvo type="min"/>
        <cfvo type="percentile" val="50"/>
        <cfvo type="max"/>
        <color rgb="FFF8696B"/>
        <color rgb="FFFCFCFF"/>
        <color rgb="FF63BE7B"/>
      </colorScale>
    </cfRule>
    <cfRule type="colorScale" priority="31659">
      <colorScale>
        <cfvo type="min"/>
        <cfvo type="max"/>
        <color rgb="FFFCFCFF"/>
        <color rgb="FF63BE7B"/>
      </colorScale>
    </cfRule>
  </conditionalFormatting>
  <conditionalFormatting sqref="U4:W4">
    <cfRule type="colorScale" priority="6362">
      <colorScale>
        <cfvo type="min"/>
        <cfvo type="max"/>
        <color rgb="FFFFEF9C"/>
        <color rgb="FF63BE7B"/>
      </colorScale>
    </cfRule>
    <cfRule type="colorScale" priority="6363">
      <colorScale>
        <cfvo type="min"/>
        <cfvo type="max"/>
        <color rgb="FFFFEF9C"/>
        <color rgb="FF63BE7B"/>
      </colorScale>
    </cfRule>
    <cfRule type="colorScale" priority="6364">
      <colorScale>
        <cfvo type="min"/>
        <cfvo type="max"/>
        <color rgb="FFFFEF9C"/>
        <color rgb="FF63BE7B"/>
      </colorScale>
    </cfRule>
  </conditionalFormatting>
  <conditionalFormatting sqref="V5:V9 V2 V11">
    <cfRule type="colorScale" priority="31663">
      <colorScale>
        <cfvo type="min"/>
        <cfvo type="percentile" val="50"/>
        <cfvo type="max"/>
        <color rgb="FF63BE7B"/>
        <color rgb="FFFCFCFF"/>
        <color rgb="FFF8696B"/>
      </colorScale>
    </cfRule>
    <cfRule type="colorScale" priority="31664">
      <colorScale>
        <cfvo type="min"/>
        <cfvo type="percentile" val="50"/>
        <cfvo type="max"/>
        <color rgb="FF63BE7B"/>
        <color rgb="FFFCFCFF"/>
        <color rgb="FFF8696B"/>
      </colorScale>
    </cfRule>
    <cfRule type="colorScale" priority="31665">
      <colorScale>
        <cfvo type="min"/>
        <cfvo type="max"/>
        <color rgb="FF63BE7B"/>
        <color rgb="FFFCFCFF"/>
      </colorScale>
    </cfRule>
    <cfRule type="colorScale" priority="31666">
      <colorScale>
        <cfvo type="min"/>
        <cfvo type="percentile" val="50"/>
        <cfvo type="max"/>
        <color rgb="FF63BE7B"/>
        <color rgb="FFFCFCFF"/>
        <color rgb="FFF8696B"/>
      </colorScale>
    </cfRule>
    <cfRule type="colorScale" priority="31667">
      <colorScale>
        <cfvo type="min"/>
        <cfvo type="max"/>
        <color rgb="FFFFEF9C"/>
        <color rgb="FF63BE7B"/>
      </colorScale>
    </cfRule>
    <cfRule type="colorScale" priority="31668">
      <colorScale>
        <cfvo type="min"/>
        <cfvo type="max"/>
        <color rgb="FFFFEF9C"/>
        <color rgb="FF63BE7B"/>
      </colorScale>
    </cfRule>
    <cfRule type="colorScale" priority="31669">
      <colorScale>
        <cfvo type="min"/>
        <cfvo type="max"/>
        <color rgb="FFFFEF9C"/>
        <color rgb="FF63BE7B"/>
      </colorScale>
    </cfRule>
  </conditionalFormatting>
  <conditionalFormatting sqref="V2">
    <cfRule type="colorScale" priority="6422">
      <colorScale>
        <cfvo type="min"/>
        <cfvo type="max"/>
        <color rgb="FFFFEF9C"/>
        <color rgb="FF63BE7B"/>
      </colorScale>
    </cfRule>
  </conditionalFormatting>
  <conditionalFormatting sqref="V4">
    <cfRule type="colorScale" priority="6179">
      <colorScale>
        <cfvo type="min"/>
        <cfvo type="percentile" val="50"/>
        <cfvo type="max"/>
        <color rgb="FF63BE7B"/>
        <color rgb="FFFCFCFF"/>
        <color rgb="FFF8696B"/>
      </colorScale>
    </cfRule>
    <cfRule type="colorScale" priority="6227">
      <colorScale>
        <cfvo type="min"/>
        <cfvo type="percentile" val="50"/>
        <cfvo type="max"/>
        <color rgb="FF63BE7B"/>
        <color rgb="FFFCFCFF"/>
        <color rgb="FFF8696B"/>
      </colorScale>
    </cfRule>
    <cfRule type="colorScale" priority="6365">
      <colorScale>
        <cfvo type="min"/>
        <cfvo type="percentile" val="50"/>
        <cfvo type="max"/>
        <color rgb="FF63BE7B"/>
        <color rgb="FFFCFCFF"/>
        <color rgb="FFF8696B"/>
      </colorScale>
    </cfRule>
    <cfRule type="colorScale" priority="6366">
      <colorScale>
        <cfvo type="min"/>
        <cfvo type="percentile" val="50"/>
        <cfvo type="max"/>
        <color rgb="FF63BE7B"/>
        <color rgb="FFFCFCFF"/>
        <color rgb="FFF8696B"/>
      </colorScale>
    </cfRule>
    <cfRule type="colorScale" priority="6367">
      <colorScale>
        <cfvo type="min"/>
        <cfvo type="max"/>
        <color rgb="FF63BE7B"/>
        <color rgb="FFFCFCFF"/>
      </colorScale>
    </cfRule>
    <cfRule type="colorScale" priority="6368">
      <colorScale>
        <cfvo type="min"/>
        <cfvo type="percentile" val="50"/>
        <cfvo type="max"/>
        <color rgb="FF63BE7B"/>
        <color rgb="FFFCFCFF"/>
        <color rgb="FFF8696B"/>
      </colorScale>
    </cfRule>
    <cfRule type="colorScale" priority="6369">
      <colorScale>
        <cfvo type="min"/>
        <cfvo type="percentile" val="50"/>
        <cfvo type="max"/>
        <color rgb="FF63BE7B"/>
        <color rgb="FFFCFCFF"/>
        <color rgb="FFF8696B"/>
      </colorScale>
    </cfRule>
    <cfRule type="colorScale" priority="6392">
      <colorScale>
        <cfvo type="min"/>
        <cfvo type="percentile" val="50"/>
        <cfvo type="max"/>
        <color rgb="FF63BE7B"/>
        <color rgb="FFFCFCFF"/>
        <color rgb="FFF8696B"/>
      </colorScale>
    </cfRule>
  </conditionalFormatting>
  <conditionalFormatting sqref="V5">
    <cfRule type="colorScale" priority="6427">
      <colorScale>
        <cfvo type="min"/>
        <cfvo type="max"/>
        <color rgb="FFFFEF9C"/>
        <color rgb="FF63BE7B"/>
      </colorScale>
    </cfRule>
    <cfRule type="colorScale" priority="6428">
      <colorScale>
        <cfvo type="min"/>
        <cfvo type="max"/>
        <color rgb="FFFFEF9C"/>
        <color rgb="FF63BE7B"/>
      </colorScale>
    </cfRule>
  </conditionalFormatting>
  <conditionalFormatting sqref="V5:V9 V11">
    <cfRule type="colorScale" priority="31677">
      <colorScale>
        <cfvo type="min"/>
        <cfvo type="max"/>
        <color rgb="FFFFEF9C"/>
        <color rgb="FF63BE7B"/>
      </colorScale>
    </cfRule>
  </conditionalFormatting>
  <conditionalFormatting sqref="V6">
    <cfRule type="colorScale" priority="6429">
      <colorScale>
        <cfvo type="min"/>
        <cfvo type="max"/>
        <color rgb="FFFFEF9C"/>
        <color rgb="FF63BE7B"/>
      </colorScale>
    </cfRule>
  </conditionalFormatting>
  <conditionalFormatting sqref="V7">
    <cfRule type="colorScale" priority="6430">
      <colorScale>
        <cfvo type="min"/>
        <cfvo type="max"/>
        <color rgb="FFFFEF9C"/>
        <color rgb="FF63BE7B"/>
      </colorScale>
    </cfRule>
    <cfRule type="colorScale" priority="6448">
      <colorScale>
        <cfvo type="min"/>
        <cfvo type="max"/>
        <color rgb="FFFFEF9C"/>
        <color rgb="FF63BE7B"/>
      </colorScale>
    </cfRule>
  </conditionalFormatting>
  <conditionalFormatting sqref="V8">
    <cfRule type="colorScale" priority="6449">
      <colorScale>
        <cfvo type="min"/>
        <cfvo type="max"/>
        <color rgb="FFFFEF9C"/>
        <color rgb="FF63BE7B"/>
      </colorScale>
    </cfRule>
    <cfRule type="colorScale" priority="6450">
      <colorScale>
        <cfvo type="min"/>
        <cfvo type="percentile" val="50"/>
        <cfvo type="max"/>
        <color rgb="FFF8696B"/>
        <color rgb="FFFFEB84"/>
        <color rgb="FF63BE7B"/>
      </colorScale>
    </cfRule>
  </conditionalFormatting>
  <conditionalFormatting sqref="V8:V9 V11">
    <cfRule type="colorScale" priority="6451">
      <colorScale>
        <cfvo type="min"/>
        <cfvo type="max"/>
        <color rgb="FFFFEF9C"/>
        <color rgb="FF63BE7B"/>
      </colorScale>
    </cfRule>
  </conditionalFormatting>
  <conditionalFormatting sqref="V8:V9 V11">
    <cfRule type="colorScale" priority="6452">
      <colorScale>
        <cfvo type="min"/>
        <cfvo type="max"/>
        <color rgb="FFFFEF9C"/>
        <color rgb="FF63BE7B"/>
      </colorScale>
    </cfRule>
    <cfRule type="colorScale" priority="6453">
      <colorScale>
        <cfvo type="min"/>
        <cfvo type="max"/>
        <color rgb="FFFFEF9C"/>
        <color rgb="FF63BE7B"/>
      </colorScale>
    </cfRule>
  </conditionalFormatting>
  <conditionalFormatting sqref="V9">
    <cfRule type="colorScale" priority="6454">
      <colorScale>
        <cfvo type="min"/>
        <cfvo type="max"/>
        <color rgb="FFFFEF9C"/>
        <color rgb="FF63BE7B"/>
      </colorScale>
    </cfRule>
    <cfRule type="colorScale" priority="6455">
      <colorScale>
        <cfvo type="min"/>
        <cfvo type="percentile" val="50"/>
        <cfvo type="max"/>
        <color rgb="FFF8696B"/>
        <color rgb="FFFFEB84"/>
        <color rgb="FF63BE7B"/>
      </colorScale>
    </cfRule>
    <cfRule type="colorScale" priority="6456">
      <colorScale>
        <cfvo type="min"/>
        <cfvo type="percentile" val="50"/>
        <cfvo type="max"/>
        <color rgb="FFF8696B"/>
        <color rgb="FFFFEB84"/>
        <color rgb="FF63BE7B"/>
      </colorScale>
    </cfRule>
  </conditionalFormatting>
  <conditionalFormatting sqref="V11">
    <cfRule type="colorScale" priority="6459">
      <colorScale>
        <cfvo type="min"/>
        <cfvo type="max"/>
        <color rgb="FFFFEF9C"/>
        <color rgb="FF63BE7B"/>
      </colorScale>
    </cfRule>
    <cfRule type="colorScale" priority="6460">
      <colorScale>
        <cfvo type="min"/>
        <cfvo type="percentile" val="50"/>
        <cfvo type="max"/>
        <color rgb="FFF8696B"/>
        <color rgb="FFFFEB84"/>
        <color rgb="FF63BE7B"/>
      </colorScale>
    </cfRule>
  </conditionalFormatting>
  <conditionalFormatting sqref="W5:W6 W2">
    <cfRule type="colorScale" priority="6755">
      <colorScale>
        <cfvo type="min"/>
        <cfvo type="percentile" val="50"/>
        <cfvo type="max"/>
        <color rgb="FF63BE7B"/>
        <color rgb="FFFCFCFF"/>
        <color rgb="FFF8696B"/>
      </colorScale>
    </cfRule>
    <cfRule type="colorScale" priority="6756">
      <colorScale>
        <cfvo type="min"/>
        <cfvo type="max"/>
        <color rgb="FF63BE7B"/>
        <color rgb="FFFCFCFF"/>
      </colorScale>
    </cfRule>
    <cfRule type="colorScale" priority="6757">
      <colorScale>
        <cfvo type="min"/>
        <cfvo type="percentile" val="50"/>
        <cfvo type="max"/>
        <color rgb="FF63BE7B"/>
        <color rgb="FFFCFCFF"/>
        <color rgb="FFF8696B"/>
      </colorScale>
    </cfRule>
  </conditionalFormatting>
  <conditionalFormatting sqref="W27:W28 W2 W5:W9 W11 W30">
    <cfRule type="colorScale" priority="31679">
      <colorScale>
        <cfvo type="min"/>
        <cfvo type="percentile" val="50"/>
        <cfvo type="max"/>
        <color rgb="FF63BE7B"/>
        <color rgb="FFFCFCFF"/>
        <color rgb="FFF8696B"/>
      </colorScale>
    </cfRule>
  </conditionalFormatting>
  <conditionalFormatting sqref="W4">
    <cfRule type="colorScale" priority="6178">
      <colorScale>
        <cfvo type="min"/>
        <cfvo type="percentile" val="50"/>
        <cfvo type="max"/>
        <color rgb="FF63BE7B"/>
        <color rgb="FFFCFCFF"/>
        <color rgb="FFF8696B"/>
      </colorScale>
    </cfRule>
    <cfRule type="colorScale" priority="6226">
      <colorScale>
        <cfvo type="min"/>
        <cfvo type="percentile" val="50"/>
        <cfvo type="max"/>
        <color rgb="FF63BE7B"/>
        <color rgb="FFFCFCFF"/>
        <color rgb="FFF8696B"/>
      </colorScale>
    </cfRule>
    <cfRule type="colorScale" priority="6370">
      <colorScale>
        <cfvo type="min"/>
        <cfvo type="percentile" val="50"/>
        <cfvo type="max"/>
        <color rgb="FF63BE7B"/>
        <color rgb="FFFCFCFF"/>
        <color rgb="FFF8696B"/>
      </colorScale>
    </cfRule>
    <cfRule type="colorScale" priority="6371">
      <colorScale>
        <cfvo type="min"/>
        <cfvo type="max"/>
        <color rgb="FF63BE7B"/>
        <color rgb="FFFCFCFF"/>
      </colorScale>
    </cfRule>
    <cfRule type="colorScale" priority="6372">
      <colorScale>
        <cfvo type="min"/>
        <cfvo type="percentile" val="50"/>
        <cfvo type="max"/>
        <color rgb="FF63BE7B"/>
        <color rgb="FFFCFCFF"/>
        <color rgb="FFF8696B"/>
      </colorScale>
    </cfRule>
    <cfRule type="colorScale" priority="6373">
      <colorScale>
        <cfvo type="min"/>
        <cfvo type="percentile" val="50"/>
        <cfvo type="max"/>
        <color rgb="FF63BE7B"/>
        <color rgb="FFFCFCFF"/>
        <color rgb="FFF8696B"/>
      </colorScale>
    </cfRule>
    <cfRule type="colorScale" priority="6393">
      <colorScale>
        <cfvo type="min"/>
        <cfvo type="percentile" val="50"/>
        <cfvo type="max"/>
        <color rgb="FF63BE7B"/>
        <color rgb="FFFCFCFF"/>
        <color rgb="FFF8696B"/>
      </colorScale>
    </cfRule>
  </conditionalFormatting>
  <conditionalFormatting sqref="W27:W28 W7:W9 W11 W30">
    <cfRule type="colorScale" priority="31681">
      <colorScale>
        <cfvo type="min"/>
        <cfvo type="percentile" val="50"/>
        <cfvo type="max"/>
        <color rgb="FF63BE7B"/>
        <color rgb="FFFCFCFF"/>
        <color rgb="FFF8696B"/>
      </colorScale>
    </cfRule>
    <cfRule type="colorScale" priority="31682">
      <colorScale>
        <cfvo type="min"/>
        <cfvo type="max"/>
        <color rgb="FF63BE7B"/>
        <color rgb="FFFCFCFF"/>
      </colorScale>
    </cfRule>
    <cfRule type="colorScale" priority="31683">
      <colorScale>
        <cfvo type="min"/>
        <cfvo type="percentile" val="50"/>
        <cfvo type="max"/>
        <color rgb="FF63BE7B"/>
        <color rgb="FFFCFCFF"/>
        <color rgb="FFF8696B"/>
      </colorScale>
    </cfRule>
  </conditionalFormatting>
  <conditionalFormatting sqref="D11 D2 D4:D9">
    <cfRule type="colorScale" priority="6177">
      <colorScale>
        <cfvo type="min"/>
        <cfvo type="percentile" val="50"/>
        <cfvo type="max"/>
        <color rgb="FFF8696B"/>
        <color rgb="FFFCFCFF"/>
        <color rgb="FF63BE7B"/>
      </colorScale>
    </cfRule>
  </conditionalFormatting>
  <conditionalFormatting sqref="D14 D12">
    <cfRule type="colorScale" priority="6024">
      <colorScale>
        <cfvo type="min"/>
        <cfvo type="percentile" val="50"/>
        <cfvo type="max"/>
        <color rgb="FFF8696B"/>
        <color rgb="FFFCFCFF"/>
        <color rgb="FF63BE7B"/>
      </colorScale>
    </cfRule>
  </conditionalFormatting>
  <conditionalFormatting sqref="D14:D15 D12">
    <cfRule type="colorScale" priority="5981">
      <colorScale>
        <cfvo type="min"/>
        <cfvo type="percentile" val="50"/>
        <cfvo type="max"/>
        <color rgb="FFF8696B"/>
        <color rgb="FFFCFCFF"/>
        <color rgb="FF63BE7B"/>
      </colorScale>
    </cfRule>
  </conditionalFormatting>
  <conditionalFormatting sqref="D12">
    <cfRule type="colorScale" priority="5994">
      <colorScale>
        <cfvo type="min"/>
        <cfvo type="percentile" val="50"/>
        <cfvo type="max"/>
        <color rgb="FFF8696B"/>
        <color rgb="FFFCFCFF"/>
        <color rgb="FF63BE7B"/>
      </colorScale>
    </cfRule>
    <cfRule type="colorScale" priority="5999">
      <colorScale>
        <cfvo type="min"/>
        <cfvo type="percentile" val="50"/>
        <cfvo type="max"/>
        <color rgb="FFF8696B"/>
        <color rgb="FFFCFCFF"/>
        <color rgb="FF63BE7B"/>
      </colorScale>
    </cfRule>
  </conditionalFormatting>
  <conditionalFormatting sqref="E12:N12">
    <cfRule type="colorScale" priority="5993">
      <colorScale>
        <cfvo type="min"/>
        <cfvo type="max"/>
        <color rgb="FFFCFCFF"/>
        <color rgb="FF63BE7B"/>
      </colorScale>
    </cfRule>
    <cfRule type="colorScale" priority="6000">
      <colorScale>
        <cfvo type="min"/>
        <cfvo type="max"/>
        <color rgb="FFFCFCFF"/>
        <color rgb="FF63BE7B"/>
      </colorScale>
    </cfRule>
  </conditionalFormatting>
  <conditionalFormatting sqref="E12:N12">
    <cfRule type="colorScale" priority="6018">
      <colorScale>
        <cfvo type="min"/>
        <cfvo type="max"/>
        <color rgb="FFFCFCFF"/>
        <color rgb="FF63BE7B"/>
      </colorScale>
    </cfRule>
    <cfRule type="colorScale" priority="6019">
      <colorScale>
        <cfvo type="min"/>
        <cfvo type="max"/>
        <color rgb="FFFCFCFF"/>
        <color rgb="FF63BE7B"/>
      </colorScale>
    </cfRule>
    <cfRule type="colorScale" priority="6020">
      <colorScale>
        <cfvo type="min"/>
        <cfvo type="percentile" val="50"/>
        <cfvo type="max"/>
        <color rgb="FFF8696B"/>
        <color rgb="FFFFEB84"/>
        <color rgb="FF63BE7B"/>
      </colorScale>
    </cfRule>
    <cfRule type="colorScale" priority="6021">
      <colorScale>
        <cfvo type="min"/>
        <cfvo type="max"/>
        <color rgb="FFFFEF9C"/>
        <color rgb="FF63BE7B"/>
      </colorScale>
    </cfRule>
  </conditionalFormatting>
  <conditionalFormatting sqref="O12">
    <cfRule type="colorScale" priority="5990">
      <colorScale>
        <cfvo type="min"/>
        <cfvo type="percentile" val="50"/>
        <cfvo type="max"/>
        <color rgb="FF63BE7B"/>
        <color rgb="FFFCFCFF"/>
        <color rgb="FFF8696B"/>
      </colorScale>
    </cfRule>
    <cfRule type="colorScale" priority="6003">
      <colorScale>
        <cfvo type="min"/>
        <cfvo type="percentile" val="50"/>
        <cfvo type="max"/>
        <color rgb="FF63BE7B"/>
        <color rgb="FFFCFCFF"/>
        <color rgb="FFF8696B"/>
      </colorScale>
    </cfRule>
    <cfRule type="colorScale" priority="6004">
      <colorScale>
        <cfvo type="min"/>
        <cfvo type="percentile" val="50"/>
        <cfvo type="max"/>
        <color rgb="FF63BE7B"/>
        <color rgb="FFFCFCFF"/>
        <color rgb="FFF8696B"/>
      </colorScale>
    </cfRule>
    <cfRule type="colorScale" priority="6005">
      <colorScale>
        <cfvo type="min"/>
        <cfvo type="percentile" val="50"/>
        <cfvo type="max"/>
        <color rgb="FF63BE7B"/>
        <color rgb="FFFCFCFF"/>
        <color rgb="FFF8696B"/>
      </colorScale>
    </cfRule>
  </conditionalFormatting>
  <conditionalFormatting sqref="P12">
    <cfRule type="colorScale" priority="5989">
      <colorScale>
        <cfvo type="min"/>
        <cfvo type="percentile" val="50"/>
        <cfvo type="max"/>
        <color rgb="FF63BE7B"/>
        <color rgb="FFFCFCFF"/>
        <color rgb="FFF8696B"/>
      </colorScale>
    </cfRule>
    <cfRule type="colorScale" priority="6006">
      <colorScale>
        <cfvo type="min"/>
        <cfvo type="percentile" val="50"/>
        <cfvo type="max"/>
        <color rgb="FF63BE7B"/>
        <color rgb="FFFCFCFF"/>
        <color rgb="FFF8696B"/>
      </colorScale>
    </cfRule>
    <cfRule type="colorScale" priority="6007">
      <colorScale>
        <cfvo type="min"/>
        <cfvo type="percentile" val="50"/>
        <cfvo type="max"/>
        <color rgb="FF63BE7B"/>
        <color rgb="FFFCFCFF"/>
        <color rgb="FFF8696B"/>
      </colorScale>
    </cfRule>
    <cfRule type="colorScale" priority="6008">
      <colorScale>
        <cfvo type="min"/>
        <cfvo type="percentile" val="50"/>
        <cfvo type="max"/>
        <color rgb="FF63BE7B"/>
        <color rgb="FFFCFCFF"/>
        <color rgb="FFF8696B"/>
      </colorScale>
    </cfRule>
  </conditionalFormatting>
  <conditionalFormatting sqref="Q12">
    <cfRule type="colorScale" priority="5987">
      <colorScale>
        <cfvo type="min"/>
        <cfvo type="percentile" val="50"/>
        <cfvo type="max"/>
        <color rgb="FFF8696B"/>
        <color rgb="FFFCFCFF"/>
        <color rgb="FF63BE7B"/>
      </colorScale>
    </cfRule>
    <cfRule type="colorScale" priority="5988">
      <colorScale>
        <cfvo type="min"/>
        <cfvo type="max"/>
        <color rgb="FFFFEF9C"/>
        <color rgb="FF63BE7B"/>
      </colorScale>
    </cfRule>
    <cfRule type="colorScale" priority="6009">
      <colorScale>
        <cfvo type="min"/>
        <cfvo type="max"/>
        <color rgb="FFFFEF9C"/>
        <color rgb="FF63BE7B"/>
      </colorScale>
    </cfRule>
    <cfRule type="colorScale" priority="6010">
      <colorScale>
        <cfvo type="min"/>
        <cfvo type="percentile" val="50"/>
        <cfvo type="max"/>
        <color rgb="FFF8696B"/>
        <color rgb="FFFCFCFF"/>
        <color rgb="FF63BE7B"/>
      </colorScale>
    </cfRule>
  </conditionalFormatting>
  <conditionalFormatting sqref="Q12:U12 W12">
    <cfRule type="colorScale" priority="5995">
      <colorScale>
        <cfvo type="min"/>
        <cfvo type="max"/>
        <color rgb="FFFFEF9C"/>
        <color rgb="FF63BE7B"/>
      </colorScale>
    </cfRule>
    <cfRule type="colorScale" priority="5996">
      <colorScale>
        <cfvo type="min"/>
        <cfvo type="max"/>
        <color rgb="FFFFEF9C"/>
        <color rgb="FF63BE7B"/>
      </colorScale>
    </cfRule>
    <cfRule type="colorScale" priority="5997">
      <colorScale>
        <cfvo type="min"/>
        <cfvo type="max"/>
        <color rgb="FFFFEF9C"/>
        <color rgb="FF63BE7B"/>
      </colorScale>
    </cfRule>
  </conditionalFormatting>
  <conditionalFormatting sqref="R12:S12">
    <cfRule type="colorScale" priority="5986">
      <colorScale>
        <cfvo type="min"/>
        <cfvo type="max"/>
        <color rgb="FFFCFCFF"/>
        <color rgb="FF63BE7B"/>
      </colorScale>
    </cfRule>
    <cfRule type="colorScale" priority="6011">
      <colorScale>
        <cfvo type="min"/>
        <cfvo type="max"/>
        <color rgb="FFFFEF9C"/>
        <color rgb="FF63BE7B"/>
      </colorScale>
    </cfRule>
    <cfRule type="colorScale" priority="6012">
      <colorScale>
        <cfvo type="min"/>
        <cfvo type="max"/>
        <color rgb="FFFCFCFF"/>
        <color rgb="FF63BE7B"/>
      </colorScale>
    </cfRule>
  </conditionalFormatting>
  <conditionalFormatting sqref="T12">
    <cfRule type="colorScale" priority="5985">
      <colorScale>
        <cfvo type="min"/>
        <cfvo type="max"/>
        <color rgb="FFFCFCFF"/>
        <color rgb="FF63BE7B"/>
      </colorScale>
    </cfRule>
    <cfRule type="colorScale" priority="6013">
      <colorScale>
        <cfvo type="min"/>
        <cfvo type="max"/>
        <color rgb="FFFFEF9C"/>
        <color rgb="FF63BE7B"/>
      </colorScale>
    </cfRule>
    <cfRule type="colorScale" priority="6014">
      <colorScale>
        <cfvo type="min"/>
        <cfvo type="max"/>
        <color rgb="FFFCFCFF"/>
        <color rgb="FF63BE7B"/>
      </colorScale>
    </cfRule>
  </conditionalFormatting>
  <conditionalFormatting sqref="U12">
    <cfRule type="colorScale" priority="5984">
      <colorScale>
        <cfvo type="min"/>
        <cfvo type="max"/>
        <color rgb="FFFCFCFF"/>
        <color rgb="FF63BE7B"/>
      </colorScale>
    </cfRule>
    <cfRule type="colorScale" priority="6015">
      <colorScale>
        <cfvo type="min"/>
        <cfvo type="max"/>
        <color rgb="FFFCFCFF"/>
        <color rgb="FF63BE7B"/>
      </colorScale>
    </cfRule>
  </conditionalFormatting>
  <conditionalFormatting sqref="V12">
    <cfRule type="colorScale" priority="5982">
      <colorScale>
        <cfvo type="min"/>
        <cfvo type="max"/>
        <color rgb="FFFFEF9C"/>
        <color rgb="FF63BE7B"/>
      </colorScale>
    </cfRule>
  </conditionalFormatting>
  <conditionalFormatting sqref="W12 U12">
    <cfRule type="colorScale" priority="5998">
      <colorScale>
        <cfvo type="min"/>
        <cfvo type="max"/>
        <color rgb="FFFFEF9C"/>
        <color rgb="FF63BE7B"/>
      </colorScale>
    </cfRule>
  </conditionalFormatting>
  <conditionalFormatting sqref="W12">
    <cfRule type="colorScale" priority="5983">
      <colorScale>
        <cfvo type="min"/>
        <cfvo type="percentile" val="50"/>
        <cfvo type="max"/>
        <color rgb="FF63BE7B"/>
        <color rgb="FFFCFCFF"/>
        <color rgb="FFF8696B"/>
      </colorScale>
    </cfRule>
    <cfRule type="colorScale" priority="6016">
      <colorScale>
        <cfvo type="min"/>
        <cfvo type="percentile" val="50"/>
        <cfvo type="max"/>
        <color rgb="FF63BE7B"/>
        <color rgb="FFFCFCFF"/>
        <color rgb="FFF8696B"/>
      </colorScale>
    </cfRule>
    <cfRule type="colorScale" priority="6017">
      <colorScale>
        <cfvo type="min"/>
        <cfvo type="max"/>
        <color rgb="FF63BE7B"/>
        <color rgb="FFFCFCFF"/>
      </colorScale>
    </cfRule>
  </conditionalFormatting>
  <conditionalFormatting sqref="D14 D12">
    <cfRule type="colorScale" priority="6027">
      <colorScale>
        <cfvo type="min"/>
        <cfvo type="percentile" val="50"/>
        <cfvo type="max"/>
        <color rgb="FFF8696B"/>
        <color rgb="FFFCFCFF"/>
        <color rgb="FF63BE7B"/>
      </colorScale>
    </cfRule>
  </conditionalFormatting>
  <conditionalFormatting sqref="D14 D12">
    <cfRule type="colorScale" priority="6028">
      <colorScale>
        <cfvo type="min"/>
        <cfvo type="percentile" val="50"/>
        <cfvo type="max"/>
        <color rgb="FFF8696B"/>
        <color rgb="FFFCFCFF"/>
        <color rgb="FF63BE7B"/>
      </colorScale>
    </cfRule>
  </conditionalFormatting>
  <conditionalFormatting sqref="D14:D15 D12">
    <cfRule type="colorScale" priority="6029">
      <colorScale>
        <cfvo type="min"/>
        <cfvo type="percentile" val="50"/>
        <cfvo type="max"/>
        <color rgb="FFF8696B"/>
        <color rgb="FFFCFCFF"/>
        <color rgb="FF63BE7B"/>
      </colorScale>
    </cfRule>
  </conditionalFormatting>
  <conditionalFormatting sqref="E14:N14 E12:N12">
    <cfRule type="colorScale" priority="6030">
      <colorScale>
        <cfvo type="min"/>
        <cfvo type="max"/>
        <color rgb="FFFCFCFF"/>
        <color rgb="FF63BE7B"/>
      </colorScale>
    </cfRule>
  </conditionalFormatting>
  <conditionalFormatting sqref="E12:N12 E14:N14">
    <cfRule type="colorScale" priority="6031">
      <colorScale>
        <cfvo type="min"/>
        <cfvo type="percentile" val="50"/>
        <cfvo type="max"/>
        <color rgb="FFF8696B"/>
        <color rgb="FFFCFCFF"/>
        <color rgb="FF63BE7B"/>
      </colorScale>
    </cfRule>
    <cfRule type="colorScale" priority="6032">
      <colorScale>
        <cfvo type="min"/>
        <cfvo type="max"/>
        <color rgb="FFFCFCFF"/>
        <color rgb="FF63BE7B"/>
      </colorScale>
    </cfRule>
  </conditionalFormatting>
  <conditionalFormatting sqref="E12:N12 E14:N14">
    <cfRule type="colorScale" priority="6033">
      <colorScale>
        <cfvo type="min"/>
        <cfvo type="percentile" val="50"/>
        <cfvo type="max"/>
        <color rgb="FFF8696B"/>
        <color rgb="FFFCFCFF"/>
        <color rgb="FF63BE7B"/>
      </colorScale>
    </cfRule>
  </conditionalFormatting>
  <conditionalFormatting sqref="E12:N12 E14:N15">
    <cfRule type="colorScale" priority="6034">
      <colorScale>
        <cfvo type="min"/>
        <cfvo type="max"/>
        <color rgb="FFFCFCFF"/>
        <color rgb="FF63BE7B"/>
      </colorScale>
    </cfRule>
  </conditionalFormatting>
  <conditionalFormatting sqref="O12 O14">
    <cfRule type="colorScale" priority="6065">
      <colorScale>
        <cfvo type="min"/>
        <cfvo type="percentile" val="50"/>
        <cfvo type="max"/>
        <color rgb="FF63BE7B"/>
        <color rgb="FFFCFCFF"/>
        <color rgb="FFF8696B"/>
      </colorScale>
    </cfRule>
  </conditionalFormatting>
  <conditionalFormatting sqref="O12 O14">
    <cfRule type="colorScale" priority="6066">
      <colorScale>
        <cfvo type="min"/>
        <cfvo type="percentile" val="50"/>
        <cfvo type="max"/>
        <color rgb="FF63BE7B"/>
        <color rgb="FFFCFCFF"/>
        <color rgb="FFF8696B"/>
      </colorScale>
    </cfRule>
  </conditionalFormatting>
  <conditionalFormatting sqref="O14:O15 O12">
    <cfRule type="colorScale" priority="6067">
      <colorScale>
        <cfvo type="min"/>
        <cfvo type="percentile" val="50"/>
        <cfvo type="max"/>
        <color rgb="FF63BE7B"/>
        <color rgb="FFFCFCFF"/>
        <color rgb="FFF8696B"/>
      </colorScale>
    </cfRule>
  </conditionalFormatting>
  <conditionalFormatting sqref="P12 P14">
    <cfRule type="colorScale" priority="6068">
      <colorScale>
        <cfvo type="min"/>
        <cfvo type="percentile" val="50"/>
        <cfvo type="max"/>
        <color rgb="FF63BE7B"/>
        <color rgb="FFFCFCFF"/>
        <color rgb="FFF8696B"/>
      </colorScale>
    </cfRule>
    <cfRule type="colorScale" priority="6069">
      <colorScale>
        <cfvo type="min"/>
        <cfvo type="max"/>
        <color rgb="FFFCFCFF"/>
        <color rgb="FFF8696B"/>
      </colorScale>
    </cfRule>
  </conditionalFormatting>
  <conditionalFormatting sqref="P12 P14">
    <cfRule type="colorScale" priority="6070">
      <colorScale>
        <cfvo type="min"/>
        <cfvo type="percentile" val="50"/>
        <cfvo type="max"/>
        <color rgb="FF63BE7B"/>
        <color rgb="FFFCFCFF"/>
        <color rgb="FFF8696B"/>
      </colorScale>
    </cfRule>
  </conditionalFormatting>
  <conditionalFormatting sqref="P14:P15 P12">
    <cfRule type="colorScale" priority="6071">
      <colorScale>
        <cfvo type="min"/>
        <cfvo type="percentile" val="50"/>
        <cfvo type="max"/>
        <color rgb="FF63BE7B"/>
        <color rgb="FFFCFCFF"/>
        <color rgb="FFF8696B"/>
      </colorScale>
    </cfRule>
  </conditionalFormatting>
  <conditionalFormatting sqref="Q12 Q14">
    <cfRule type="colorScale" priority="6072">
      <colorScale>
        <cfvo type="min"/>
        <cfvo type="percentile" val="50"/>
        <cfvo type="max"/>
        <color rgb="FFF8696B"/>
        <color rgb="FFFCFCFF"/>
        <color rgb="FF63BE7B"/>
      </colorScale>
    </cfRule>
    <cfRule type="colorScale" priority="6073">
      <colorScale>
        <cfvo type="min"/>
        <cfvo type="max"/>
        <color rgb="FFFCFCFF"/>
        <color rgb="FF63BE7B"/>
      </colorScale>
    </cfRule>
  </conditionalFormatting>
  <conditionalFormatting sqref="Q12 Q14">
    <cfRule type="colorScale" priority="6074">
      <colorScale>
        <cfvo type="min"/>
        <cfvo type="percentile" val="50"/>
        <cfvo type="max"/>
        <color rgb="FFF8696B"/>
        <color rgb="FFFCFCFF"/>
        <color rgb="FF63BE7B"/>
      </colorScale>
    </cfRule>
  </conditionalFormatting>
  <conditionalFormatting sqref="Q14:Q15 Q12">
    <cfRule type="colorScale" priority="6075">
      <colorScale>
        <cfvo type="min"/>
        <cfvo type="percentile" val="50"/>
        <cfvo type="max"/>
        <color rgb="FFF8696B"/>
        <color rgb="FFFCFCFF"/>
        <color rgb="FF63BE7B"/>
      </colorScale>
    </cfRule>
  </conditionalFormatting>
  <conditionalFormatting sqref="R12 R14">
    <cfRule type="colorScale" priority="6076">
      <colorScale>
        <cfvo type="min"/>
        <cfvo type="max"/>
        <color rgb="FFFCFCFF"/>
        <color rgb="FF63BE7B"/>
      </colorScale>
    </cfRule>
  </conditionalFormatting>
  <conditionalFormatting sqref="R14:R15 R12">
    <cfRule type="colorScale" priority="6077">
      <colorScale>
        <cfvo type="min"/>
        <cfvo type="max"/>
        <color rgb="FFFCFCFF"/>
        <color rgb="FF63BE7B"/>
      </colorScale>
    </cfRule>
    <cfRule type="colorScale" priority="6078">
      <colorScale>
        <cfvo type="min"/>
        <cfvo type="percentile" val="50"/>
        <cfvo type="max"/>
        <color rgb="FFF8696B"/>
        <color rgb="FFFCFCFF"/>
        <color rgb="FF63BE7B"/>
      </colorScale>
    </cfRule>
  </conditionalFormatting>
  <conditionalFormatting sqref="R12:S12 R14:S14">
    <cfRule type="colorScale" priority="6079">
      <colorScale>
        <cfvo type="min"/>
        <cfvo type="max"/>
        <color rgb="FFFCFCFF"/>
        <color rgb="FF63BE7B"/>
      </colorScale>
    </cfRule>
  </conditionalFormatting>
  <conditionalFormatting sqref="R12:S12 R14:S14">
    <cfRule type="colorScale" priority="6080">
      <colorScale>
        <cfvo type="min"/>
        <cfvo type="percentile" val="50"/>
        <cfvo type="max"/>
        <color rgb="FFF8696B"/>
        <color rgb="FFFCFCFF"/>
        <color rgb="FF63BE7B"/>
      </colorScale>
    </cfRule>
    <cfRule type="colorScale" priority="6081">
      <colorScale>
        <cfvo type="min"/>
        <cfvo type="max"/>
        <color rgb="FFFCFCFF"/>
        <color rgb="FF63BE7B"/>
      </colorScale>
    </cfRule>
  </conditionalFormatting>
  <conditionalFormatting sqref="S12 S14">
    <cfRule type="colorScale" priority="6082">
      <colorScale>
        <cfvo type="min"/>
        <cfvo type="max"/>
        <color rgb="FFFCFCFF"/>
        <color rgb="FF63BE7B"/>
      </colorScale>
    </cfRule>
  </conditionalFormatting>
  <conditionalFormatting sqref="S14:S15 S12">
    <cfRule type="colorScale" priority="6083">
      <colorScale>
        <cfvo type="min"/>
        <cfvo type="percentile" val="50"/>
        <cfvo type="max"/>
        <color rgb="FFF8696B"/>
        <color rgb="FFFCFCFF"/>
        <color rgb="FF63BE7B"/>
      </colorScale>
    </cfRule>
    <cfRule type="colorScale" priority="6084">
      <colorScale>
        <cfvo type="min"/>
        <cfvo type="max"/>
        <color rgb="FFFCFCFF"/>
        <color rgb="FF63BE7B"/>
      </colorScale>
    </cfRule>
  </conditionalFormatting>
  <conditionalFormatting sqref="T12 T14">
    <cfRule type="colorScale" priority="6085">
      <colorScale>
        <cfvo type="min"/>
        <cfvo type="percentile" val="50"/>
        <cfvo type="max"/>
        <color rgb="FFF8696B"/>
        <color rgb="FFFCFCFF"/>
        <color rgb="FF63BE7B"/>
      </colorScale>
    </cfRule>
    <cfRule type="colorScale" priority="6086">
      <colorScale>
        <cfvo type="min"/>
        <cfvo type="max"/>
        <color rgb="FFFCFCFF"/>
        <color rgb="FF63BE7B"/>
      </colorScale>
    </cfRule>
  </conditionalFormatting>
  <conditionalFormatting sqref="T12 T14">
    <cfRule type="colorScale" priority="6087">
      <colorScale>
        <cfvo type="min"/>
        <cfvo type="max"/>
        <color rgb="FFFCFCFF"/>
        <color rgb="FF63BE7B"/>
      </colorScale>
    </cfRule>
    <cfRule type="colorScale" priority="6088">
      <colorScale>
        <cfvo type="min"/>
        <cfvo type="percentile" val="50"/>
        <cfvo type="max"/>
        <color rgb="FFF8696B"/>
        <color rgb="FFFCFCFF"/>
        <color rgb="FF63BE7B"/>
      </colorScale>
    </cfRule>
  </conditionalFormatting>
  <conditionalFormatting sqref="T14:T15 T12">
    <cfRule type="colorScale" priority="6089">
      <colorScale>
        <cfvo type="min"/>
        <cfvo type="percentile" val="50"/>
        <cfvo type="max"/>
        <color rgb="FFF8696B"/>
        <color rgb="FFFCFCFF"/>
        <color rgb="FF63BE7B"/>
      </colorScale>
    </cfRule>
    <cfRule type="colorScale" priority="6090">
      <colorScale>
        <cfvo type="min"/>
        <cfvo type="max"/>
        <color rgb="FFFCFCFF"/>
        <color rgb="FF63BE7B"/>
      </colorScale>
    </cfRule>
  </conditionalFormatting>
  <conditionalFormatting sqref="U12 U14">
    <cfRule type="colorScale" priority="6091">
      <colorScale>
        <cfvo type="min"/>
        <cfvo type="percentile" val="50"/>
        <cfvo type="max"/>
        <color rgb="FFF8696B"/>
        <color rgb="FFFCFCFF"/>
        <color rgb="FF63BE7B"/>
      </colorScale>
    </cfRule>
  </conditionalFormatting>
  <conditionalFormatting sqref="U12 U14">
    <cfRule type="colorScale" priority="6092">
      <colorScale>
        <cfvo type="min"/>
        <cfvo type="max"/>
        <color rgb="FFFCFCFF"/>
        <color rgb="FF63BE7B"/>
      </colorScale>
    </cfRule>
    <cfRule type="colorScale" priority="6093">
      <colorScale>
        <cfvo type="min"/>
        <cfvo type="percentile" val="50"/>
        <cfvo type="max"/>
        <color rgb="FFF8696B"/>
        <color rgb="FFFCFCFF"/>
        <color rgb="FF63BE7B"/>
      </colorScale>
    </cfRule>
  </conditionalFormatting>
  <conditionalFormatting sqref="U14:U15 U12">
    <cfRule type="colorScale" priority="6094">
      <colorScale>
        <cfvo type="min"/>
        <cfvo type="percentile" val="50"/>
        <cfvo type="max"/>
        <color rgb="FFF8696B"/>
        <color rgb="FFFCFCFF"/>
        <color rgb="FF63BE7B"/>
      </colorScale>
    </cfRule>
  </conditionalFormatting>
  <conditionalFormatting sqref="V12 V14">
    <cfRule type="colorScale" priority="6095">
      <colorScale>
        <cfvo type="min"/>
        <cfvo type="max"/>
        <color rgb="FFFFEF9C"/>
        <color rgb="FF63BE7B"/>
      </colorScale>
    </cfRule>
    <cfRule type="colorScale" priority="6096">
      <colorScale>
        <cfvo type="min"/>
        <cfvo type="percentile" val="50"/>
        <cfvo type="max"/>
        <color rgb="FF63BE7B"/>
        <color rgb="FFFCFCFF"/>
        <color rgb="FFF8696B"/>
      </colorScale>
    </cfRule>
    <cfRule type="colorScale" priority="6097">
      <colorScale>
        <cfvo type="min"/>
        <cfvo type="percentile" val="50"/>
        <cfvo type="max"/>
        <color rgb="FF63BE7B"/>
        <color rgb="FFFCFCFF"/>
        <color rgb="FFF8696B"/>
      </colorScale>
    </cfRule>
    <cfRule type="colorScale" priority="6098">
      <colorScale>
        <cfvo type="min"/>
        <cfvo type="max"/>
        <color rgb="FF63BE7B"/>
        <color rgb="FFFCFCFF"/>
      </colorScale>
    </cfRule>
    <cfRule type="colorScale" priority="6099">
      <colorScale>
        <cfvo type="min"/>
        <cfvo type="percentile" val="50"/>
        <cfvo type="max"/>
        <color rgb="FF63BE7B"/>
        <color rgb="FFFCFCFF"/>
        <color rgb="FFF8696B"/>
      </colorScale>
    </cfRule>
    <cfRule type="colorScale" priority="6100">
      <colorScale>
        <cfvo type="min"/>
        <cfvo type="max"/>
        <color rgb="FFFFEF9C"/>
        <color rgb="FF63BE7B"/>
      </colorScale>
    </cfRule>
    <cfRule type="colorScale" priority="6101">
      <colorScale>
        <cfvo type="min"/>
        <cfvo type="max"/>
        <color rgb="FFFFEF9C"/>
        <color rgb="FF63BE7B"/>
      </colorScale>
    </cfRule>
    <cfRule type="colorScale" priority="6102">
      <colorScale>
        <cfvo type="min"/>
        <cfvo type="max"/>
        <color rgb="FFFFEF9C"/>
        <color rgb="FF63BE7B"/>
      </colorScale>
    </cfRule>
  </conditionalFormatting>
  <conditionalFormatting sqref="V14:V15 V12">
    <cfRule type="colorScale" priority="6103">
      <colorScale>
        <cfvo type="min"/>
        <cfvo type="percentile" val="50"/>
        <cfvo type="max"/>
        <color rgb="FF63BE7B"/>
        <color rgb="FFFCFCFF"/>
        <color rgb="FFF8696B"/>
      </colorScale>
    </cfRule>
  </conditionalFormatting>
  <conditionalFormatting sqref="W12 W14">
    <cfRule type="colorScale" priority="6104">
      <colorScale>
        <cfvo type="min"/>
        <cfvo type="percentile" val="50"/>
        <cfvo type="max"/>
        <color rgb="FF63BE7B"/>
        <color rgb="FFFCFCFF"/>
        <color rgb="FFF8696B"/>
      </colorScale>
    </cfRule>
  </conditionalFormatting>
  <conditionalFormatting sqref="W12 W14">
    <cfRule type="colorScale" priority="6105">
      <colorScale>
        <cfvo type="min"/>
        <cfvo type="percentile" val="50"/>
        <cfvo type="max"/>
        <color rgb="FF63BE7B"/>
        <color rgb="FFFCFCFF"/>
        <color rgb="FFF8696B"/>
      </colorScale>
    </cfRule>
  </conditionalFormatting>
  <conditionalFormatting sqref="W14:W15 W12">
    <cfRule type="colorScale" priority="6106">
      <colorScale>
        <cfvo type="min"/>
        <cfvo type="percentile" val="50"/>
        <cfvo type="max"/>
        <color rgb="FF63BE7B"/>
        <color rgb="FFFCFCFF"/>
        <color rgb="FFF8696B"/>
      </colorScale>
    </cfRule>
  </conditionalFormatting>
  <conditionalFormatting sqref="S14:S18 S12 S20:S21 S32:S51">
    <cfRule type="colorScale" priority="6107">
      <colorScale>
        <cfvo type="min"/>
        <cfvo type="percentile" val="50"/>
        <cfvo type="max"/>
        <color rgb="FFF8696B"/>
        <color rgb="FFFCFCFF"/>
        <color rgb="FF63BE7B"/>
      </colorScale>
    </cfRule>
  </conditionalFormatting>
  <conditionalFormatting sqref="D14:D18 D12 D20:D21 D32:D51">
    <cfRule type="colorScale" priority="6126">
      <colorScale>
        <cfvo type="min"/>
        <cfvo type="percentile" val="50"/>
        <cfvo type="max"/>
        <color rgb="FFF8696B"/>
        <color rgb="FFFCFCFF"/>
        <color rgb="FF63BE7B"/>
      </colorScale>
    </cfRule>
  </conditionalFormatting>
  <conditionalFormatting sqref="E12:N12 E32:N40 E20:N21 E14:N18">
    <cfRule type="colorScale" priority="6127">
      <colorScale>
        <cfvo type="min"/>
        <cfvo type="max"/>
        <color rgb="FFFCFCFF"/>
        <color rgb="FF63BE7B"/>
      </colorScale>
    </cfRule>
  </conditionalFormatting>
  <conditionalFormatting sqref="O14:O18 O12 O20:O21 O32:O51">
    <cfRule type="colorScale" priority="6136">
      <colorScale>
        <cfvo type="min"/>
        <cfvo type="percentile" val="50"/>
        <cfvo type="max"/>
        <color rgb="FF63BE7B"/>
        <color rgb="FFFCFCFF"/>
        <color rgb="FFF8696B"/>
      </colorScale>
    </cfRule>
  </conditionalFormatting>
  <conditionalFormatting sqref="P14:P18 P12 P20:P21 P32:P51">
    <cfRule type="colorScale" priority="6137">
      <colorScale>
        <cfvo type="min"/>
        <cfvo type="percentile" val="50"/>
        <cfvo type="max"/>
        <color rgb="FF63BE7B"/>
        <color rgb="FFFCFCFF"/>
        <color rgb="FFF8696B"/>
      </colorScale>
    </cfRule>
  </conditionalFormatting>
  <conditionalFormatting sqref="Q14:Q18 Q12 Q20:Q21 Q32:Q51">
    <cfRule type="colorScale" priority="6138">
      <colorScale>
        <cfvo type="min"/>
        <cfvo type="percentile" val="50"/>
        <cfvo type="max"/>
        <color rgb="FFF8696B"/>
        <color rgb="FFFCFCFF"/>
        <color rgb="FF63BE7B"/>
      </colorScale>
    </cfRule>
  </conditionalFormatting>
  <conditionalFormatting sqref="R14:R18 R12 R20:R21 R32:R51">
    <cfRule type="colorScale" priority="6139">
      <colorScale>
        <cfvo type="min"/>
        <cfvo type="percentile" val="50"/>
        <cfvo type="max"/>
        <color rgb="FFF8696B"/>
        <color rgb="FFFCFCFF"/>
        <color rgb="FF63BE7B"/>
      </colorScale>
    </cfRule>
    <cfRule type="colorScale" priority="6140">
      <colorScale>
        <cfvo type="min"/>
        <cfvo type="max"/>
        <color rgb="FFFCFCFF"/>
        <color rgb="FF63BE7B"/>
      </colorScale>
    </cfRule>
  </conditionalFormatting>
  <conditionalFormatting sqref="S14:S18 S12 S20 S32:S51">
    <cfRule type="colorScale" priority="6141">
      <colorScale>
        <cfvo type="min"/>
        <cfvo type="percentile" val="50"/>
        <cfvo type="max"/>
        <color rgb="FFF8696B"/>
        <color rgb="FFFCFCFF"/>
        <color rgb="FF63BE7B"/>
      </colorScale>
    </cfRule>
  </conditionalFormatting>
  <conditionalFormatting sqref="T14:T18 T12 T20:T21 T32:T51">
    <cfRule type="colorScale" priority="6142">
      <colorScale>
        <cfvo type="min"/>
        <cfvo type="percentile" val="50"/>
        <cfvo type="max"/>
        <color rgb="FFF8696B"/>
        <color rgb="FFFCFCFF"/>
        <color rgb="FF63BE7B"/>
      </colorScale>
    </cfRule>
  </conditionalFormatting>
  <conditionalFormatting sqref="U14:U18 U12 U20:U21 U32:U51">
    <cfRule type="colorScale" priority="6143">
      <colorScale>
        <cfvo type="min"/>
        <cfvo type="percentile" val="50"/>
        <cfvo type="max"/>
        <color rgb="FFF8696B"/>
        <color rgb="FFFCFCFF"/>
        <color rgb="FF63BE7B"/>
      </colorScale>
    </cfRule>
  </conditionalFormatting>
  <conditionalFormatting sqref="V14:V18 V12 V20:V21 V32:V51">
    <cfRule type="colorScale" priority="6144">
      <colorScale>
        <cfvo type="min"/>
        <cfvo type="percentile" val="50"/>
        <cfvo type="max"/>
        <color rgb="FF63BE7B"/>
        <color rgb="FFFCFCFF"/>
        <color rgb="FFF8696B"/>
      </colorScale>
    </cfRule>
  </conditionalFormatting>
  <conditionalFormatting sqref="W14:W18 W12 W20:W21 W32:W51">
    <cfRule type="colorScale" priority="6145">
      <colorScale>
        <cfvo type="min"/>
        <cfvo type="percentile" val="50"/>
        <cfvo type="max"/>
        <color rgb="FF63BE7B"/>
        <color rgb="FFFCFCFF"/>
        <color rgb="FFF8696B"/>
      </colorScale>
    </cfRule>
  </conditionalFormatting>
  <conditionalFormatting sqref="D14:D18 D12 D20:D24 D32:D51">
    <cfRule type="colorScale" priority="6152">
      <colorScale>
        <cfvo type="min"/>
        <cfvo type="percentile" val="50"/>
        <cfvo type="max"/>
        <color rgb="FFF8696B"/>
        <color rgb="FFFCFCFF"/>
        <color rgb="FF63BE7B"/>
      </colorScale>
    </cfRule>
  </conditionalFormatting>
  <conditionalFormatting sqref="O14:O18 O12 O20:O24 O32:O51">
    <cfRule type="colorScale" priority="6161">
      <colorScale>
        <cfvo type="min"/>
        <cfvo type="percentile" val="50"/>
        <cfvo type="max"/>
        <color rgb="FF63BE7B"/>
        <color rgb="FFFCFCFF"/>
        <color rgb="FFF8696B"/>
      </colorScale>
    </cfRule>
  </conditionalFormatting>
  <conditionalFormatting sqref="P14:P18 P12 P20:P24 P32:P51">
    <cfRule type="colorScale" priority="6162">
      <colorScale>
        <cfvo type="min"/>
        <cfvo type="percentile" val="50"/>
        <cfvo type="max"/>
        <color rgb="FF63BE7B"/>
        <color rgb="FFFCFCFF"/>
        <color rgb="FFF8696B"/>
      </colorScale>
    </cfRule>
  </conditionalFormatting>
  <conditionalFormatting sqref="Q14:Q18 Q12 Q20:Q24 Q32:Q51">
    <cfRule type="colorScale" priority="6163">
      <colorScale>
        <cfvo type="min"/>
        <cfvo type="percentile" val="50"/>
        <cfvo type="max"/>
        <color rgb="FFF8696B"/>
        <color rgb="FFFCFCFF"/>
        <color rgb="FF63BE7B"/>
      </colorScale>
    </cfRule>
  </conditionalFormatting>
  <conditionalFormatting sqref="R14:R18 R12 R20:R24 R32:R51">
    <cfRule type="colorScale" priority="6164">
      <colorScale>
        <cfvo type="min"/>
        <cfvo type="max"/>
        <color rgb="FFFCFCFF"/>
        <color rgb="FF63BE7B"/>
      </colorScale>
    </cfRule>
    <cfRule type="colorScale" priority="6165">
      <colorScale>
        <cfvo type="min"/>
        <cfvo type="percentile" val="50"/>
        <cfvo type="max"/>
        <color rgb="FFF8696B"/>
        <color rgb="FFFCFCFF"/>
        <color rgb="FF63BE7B"/>
      </colorScale>
    </cfRule>
  </conditionalFormatting>
  <conditionalFormatting sqref="S14:S18 S12 S20:S24 S32:S51">
    <cfRule type="colorScale" priority="6166">
      <colorScale>
        <cfvo type="min"/>
        <cfvo type="percentile" val="50"/>
        <cfvo type="max"/>
        <color rgb="FFF8696B"/>
        <color rgb="FFFCFCFF"/>
        <color rgb="FF63BE7B"/>
      </colorScale>
    </cfRule>
  </conditionalFormatting>
  <conditionalFormatting sqref="T14:T18 T12 T20:T24 T32:T51">
    <cfRule type="colorScale" priority="6167">
      <colorScale>
        <cfvo type="min"/>
        <cfvo type="percentile" val="50"/>
        <cfvo type="max"/>
        <color rgb="FFF8696B"/>
        <color rgb="FFFCFCFF"/>
        <color rgb="FF63BE7B"/>
      </colorScale>
    </cfRule>
  </conditionalFormatting>
  <conditionalFormatting sqref="U14:U18 U12 U20:U24 U32:U51">
    <cfRule type="colorScale" priority="6168">
      <colorScale>
        <cfvo type="min"/>
        <cfvo type="percentile" val="50"/>
        <cfvo type="max"/>
        <color rgb="FFF8696B"/>
        <color rgb="FFFCFCFF"/>
        <color rgb="FF63BE7B"/>
      </colorScale>
    </cfRule>
  </conditionalFormatting>
  <conditionalFormatting sqref="V14:V18 V12 V20:V24 V32:V51">
    <cfRule type="colorScale" priority="6169">
      <colorScale>
        <cfvo type="min"/>
        <cfvo type="percentile" val="50"/>
        <cfvo type="max"/>
        <color rgb="FF63BE7B"/>
        <color rgb="FFFCFCFF"/>
        <color rgb="FFF8696B"/>
      </colorScale>
    </cfRule>
  </conditionalFormatting>
  <conditionalFormatting sqref="E12:N12 E32:N40 E20:N24 E14:N18">
    <cfRule type="colorScale" priority="6170">
      <colorScale>
        <cfvo type="min"/>
        <cfvo type="max"/>
        <color rgb="FFFCFCFF"/>
        <color rgb="FF63BE7B"/>
      </colorScale>
    </cfRule>
  </conditionalFormatting>
  <conditionalFormatting sqref="W14:W18 W12 W20:W24 W32:W51">
    <cfRule type="colorScale" priority="6176">
      <colorScale>
        <cfvo type="min"/>
        <cfvo type="percentile" val="50"/>
        <cfvo type="max"/>
        <color rgb="FF63BE7B"/>
        <color rgb="FFFCFCFF"/>
        <color rgb="FFF8696B"/>
      </colorScale>
    </cfRule>
  </conditionalFormatting>
  <conditionalFormatting sqref="D14">
    <cfRule type="colorScale" priority="5943">
      <colorScale>
        <cfvo type="min"/>
        <cfvo type="percentile" val="50"/>
        <cfvo type="max"/>
        <color rgb="FFF8696B"/>
        <color rgb="FFFCFCFF"/>
        <color rgb="FF63BE7B"/>
      </colorScale>
    </cfRule>
  </conditionalFormatting>
  <conditionalFormatting sqref="D14">
    <cfRule type="colorScale" priority="5944">
      <colorScale>
        <cfvo type="min"/>
        <cfvo type="percentile" val="50"/>
        <cfvo type="max"/>
        <color rgb="FFF8696B"/>
        <color rgb="FFFCFCFF"/>
        <color rgb="FF63BE7B"/>
      </colorScale>
    </cfRule>
  </conditionalFormatting>
  <conditionalFormatting sqref="E14:N14">
    <cfRule type="colorScale" priority="5945">
      <colorScale>
        <cfvo type="min"/>
        <cfvo type="max"/>
        <color rgb="FFFCFCFF"/>
        <color rgb="FF63BE7B"/>
      </colorScale>
    </cfRule>
  </conditionalFormatting>
  <conditionalFormatting sqref="E14:N14">
    <cfRule type="colorScale" priority="5946">
      <colorScale>
        <cfvo type="min"/>
        <cfvo type="max"/>
        <color rgb="FFFCFCFF"/>
        <color rgb="FF63BE7B"/>
      </colorScale>
    </cfRule>
  </conditionalFormatting>
  <conditionalFormatting sqref="O14">
    <cfRule type="colorScale" priority="5961">
      <colorScale>
        <cfvo type="min"/>
        <cfvo type="percentile" val="50"/>
        <cfvo type="max"/>
        <color rgb="FF63BE7B"/>
        <color rgb="FFFCFCFF"/>
        <color rgb="FFF8696B"/>
      </colorScale>
    </cfRule>
  </conditionalFormatting>
  <conditionalFormatting sqref="O14">
    <cfRule type="colorScale" priority="5962">
      <colorScale>
        <cfvo type="min"/>
        <cfvo type="percentile" val="50"/>
        <cfvo type="max"/>
        <color rgb="FF63BE7B"/>
        <color rgb="FFFCFCFF"/>
        <color rgb="FFF8696B"/>
      </colorScale>
    </cfRule>
  </conditionalFormatting>
  <conditionalFormatting sqref="P14">
    <cfRule type="colorScale" priority="5963">
      <colorScale>
        <cfvo type="min"/>
        <cfvo type="percentile" val="50"/>
        <cfvo type="max"/>
        <color rgb="FF63BE7B"/>
        <color rgb="FFFCFCFF"/>
        <color rgb="FFF8696B"/>
      </colorScale>
    </cfRule>
  </conditionalFormatting>
  <conditionalFormatting sqref="Q14">
    <cfRule type="colorScale" priority="5964">
      <colorScale>
        <cfvo type="min"/>
        <cfvo type="max"/>
        <color rgb="FFFCFCFF"/>
        <color rgb="FF63BE7B"/>
      </colorScale>
    </cfRule>
    <cfRule type="colorScale" priority="5965">
      <colorScale>
        <cfvo type="min"/>
        <cfvo type="max"/>
        <color rgb="FFFFEF9C"/>
        <color rgb="FF63BE7B"/>
      </colorScale>
    </cfRule>
  </conditionalFormatting>
  <conditionalFormatting sqref="Q14">
    <cfRule type="colorScale" priority="5966">
      <colorScale>
        <cfvo type="min"/>
        <cfvo type="max"/>
        <color rgb="FFFFEF9C"/>
        <color rgb="FF63BE7B"/>
      </colorScale>
    </cfRule>
  </conditionalFormatting>
  <conditionalFormatting sqref="R14:S14">
    <cfRule type="colorScale" priority="5967">
      <colorScale>
        <cfvo type="min"/>
        <cfvo type="max"/>
        <color rgb="FFFCFCFF"/>
        <color rgb="FF63BE7B"/>
      </colorScale>
    </cfRule>
    <cfRule type="colorScale" priority="5968">
      <colorScale>
        <cfvo type="min"/>
        <cfvo type="max"/>
        <color rgb="FFFFEF9C"/>
        <color rgb="FF63BE7B"/>
      </colorScale>
    </cfRule>
  </conditionalFormatting>
  <conditionalFormatting sqref="R14:S14">
    <cfRule type="colorScale" priority="5969">
      <colorScale>
        <cfvo type="min"/>
        <cfvo type="max"/>
        <color rgb="FFFFEF9C"/>
        <color rgb="FF63BE7B"/>
      </colorScale>
    </cfRule>
  </conditionalFormatting>
  <conditionalFormatting sqref="T14">
    <cfRule type="colorScale" priority="5970">
      <colorScale>
        <cfvo type="min"/>
        <cfvo type="max"/>
        <color rgb="FFFCFCFF"/>
        <color rgb="FF63BE7B"/>
      </colorScale>
    </cfRule>
    <cfRule type="colorScale" priority="5971">
      <colorScale>
        <cfvo type="min"/>
        <cfvo type="max"/>
        <color rgb="FFFFEF9C"/>
        <color rgb="FF63BE7B"/>
      </colorScale>
    </cfRule>
  </conditionalFormatting>
  <conditionalFormatting sqref="T14">
    <cfRule type="colorScale" priority="5972">
      <colorScale>
        <cfvo type="min"/>
        <cfvo type="max"/>
        <color rgb="FFFFEF9C"/>
        <color rgb="FF63BE7B"/>
      </colorScale>
    </cfRule>
  </conditionalFormatting>
  <conditionalFormatting sqref="U14">
    <cfRule type="colorScale" priority="5973">
      <colorScale>
        <cfvo type="min"/>
        <cfvo type="max"/>
        <color rgb="FFFCFCFF"/>
        <color rgb="FF63BE7B"/>
      </colorScale>
    </cfRule>
  </conditionalFormatting>
  <conditionalFormatting sqref="W14">
    <cfRule type="colorScale" priority="5974">
      <colorScale>
        <cfvo type="min"/>
        <cfvo type="percentile" val="50"/>
        <cfvo type="max"/>
        <color rgb="FF63BE7B"/>
        <color rgb="FFFCFCFF"/>
        <color rgb="FFF8696B"/>
      </colorScale>
    </cfRule>
    <cfRule type="colorScale" priority="5975">
      <colorScale>
        <cfvo type="min"/>
        <cfvo type="max"/>
        <color rgb="FF63BE7B"/>
        <color rgb="FFFCFCFF"/>
      </colorScale>
    </cfRule>
  </conditionalFormatting>
  <conditionalFormatting sqref="V14">
    <cfRule type="colorScale" priority="5925">
      <colorScale>
        <cfvo type="min"/>
        <cfvo type="max"/>
        <color rgb="FFFFEF9C"/>
        <color rgb="FF63BE7B"/>
      </colorScale>
    </cfRule>
    <cfRule type="colorScale" priority="5926">
      <colorScale>
        <cfvo type="min"/>
        <cfvo type="max"/>
        <color rgb="FFFFEF9C"/>
        <color rgb="FF63BE7B"/>
      </colorScale>
    </cfRule>
  </conditionalFormatting>
  <conditionalFormatting sqref="E14:N14">
    <cfRule type="colorScale" priority="5927">
      <colorScale>
        <cfvo type="min"/>
        <cfvo type="max"/>
        <color rgb="FFFCFCFF"/>
        <color rgb="FF63BE7B"/>
      </colorScale>
    </cfRule>
    <cfRule type="colorScale" priority="5928">
      <colorScale>
        <cfvo type="min"/>
        <cfvo type="max"/>
        <color rgb="FFFCFCFF"/>
        <color rgb="FF63BE7B"/>
      </colorScale>
    </cfRule>
    <cfRule type="colorScale" priority="5929">
      <colorScale>
        <cfvo type="min"/>
        <cfvo type="percentile" val="50"/>
        <cfvo type="max"/>
        <color rgb="FFF8696B"/>
        <color rgb="FFFFEB84"/>
        <color rgb="FF63BE7B"/>
      </colorScale>
    </cfRule>
    <cfRule type="colorScale" priority="5930">
      <colorScale>
        <cfvo type="min"/>
        <cfvo type="max"/>
        <color rgb="FFFFEF9C"/>
        <color rgb="FF63BE7B"/>
      </colorScale>
    </cfRule>
  </conditionalFormatting>
  <conditionalFormatting sqref="Q14:U14 W14">
    <cfRule type="colorScale" priority="5931">
      <colorScale>
        <cfvo type="min"/>
        <cfvo type="max"/>
        <color rgb="FFFFEF9C"/>
        <color rgb="FF63BE7B"/>
      </colorScale>
    </cfRule>
  </conditionalFormatting>
  <conditionalFormatting sqref="U14 W14">
    <cfRule type="colorScale" priority="5932">
      <colorScale>
        <cfvo type="min"/>
        <cfvo type="max"/>
        <color rgb="FFFFEF9C"/>
        <color rgb="FF63BE7B"/>
      </colorScale>
    </cfRule>
    <cfRule type="colorScale" priority="5933">
      <colorScale>
        <cfvo type="min"/>
        <cfvo type="max"/>
        <color rgb="FFFFEF9C"/>
        <color rgb="FF63BE7B"/>
      </colorScale>
    </cfRule>
  </conditionalFormatting>
  <conditionalFormatting sqref="D15">
    <cfRule type="colorScale" priority="5800">
      <colorScale>
        <cfvo type="min"/>
        <cfvo type="percentile" val="50"/>
        <cfvo type="max"/>
        <color rgb="FFF8696B"/>
        <color rgb="FFFCFCFF"/>
        <color rgb="FF63BE7B"/>
      </colorScale>
    </cfRule>
    <cfRule type="colorScale" priority="5804">
      <colorScale>
        <cfvo type="min"/>
        <cfvo type="percentile" val="50"/>
        <cfvo type="max"/>
        <color rgb="FFF8696B"/>
        <color rgb="FFFCFCFF"/>
        <color rgb="FF63BE7B"/>
      </colorScale>
    </cfRule>
    <cfRule type="colorScale" priority="5809">
      <colorScale>
        <cfvo type="min"/>
        <cfvo type="percentile" val="50"/>
        <cfvo type="max"/>
        <color rgb="FFF8696B"/>
        <color rgb="FFFCFCFF"/>
        <color rgb="FF63BE7B"/>
      </colorScale>
    </cfRule>
    <cfRule type="colorScale" priority="5832">
      <colorScale>
        <cfvo type="min"/>
        <cfvo type="percentile" val="50"/>
        <cfvo type="max"/>
        <color rgb="FFF8696B"/>
        <color rgb="FFFCFCFF"/>
        <color rgb="FF63BE7B"/>
      </colorScale>
    </cfRule>
  </conditionalFormatting>
  <conditionalFormatting sqref="E15:N15">
    <cfRule type="colorScale" priority="5810">
      <colorScale>
        <cfvo type="min"/>
        <cfvo type="max"/>
        <color rgb="FFFCFCFF"/>
        <color rgb="FF63BE7B"/>
      </colorScale>
    </cfRule>
    <cfRule type="colorScale" priority="5833">
      <colorScale>
        <cfvo type="min"/>
        <cfvo type="max"/>
        <color rgb="FFFCFCFF"/>
        <color rgb="FF63BE7B"/>
      </colorScale>
    </cfRule>
    <cfRule type="colorScale" priority="5834">
      <colorScale>
        <cfvo type="min"/>
        <cfvo type="percentile" val="50"/>
        <cfvo type="max"/>
        <color rgb="FFF8696B"/>
        <color rgb="FFFCFCFF"/>
        <color rgb="FF63BE7B"/>
      </colorScale>
    </cfRule>
    <cfRule type="colorScale" priority="5835">
      <colorScale>
        <cfvo type="min"/>
        <cfvo type="max"/>
        <color rgb="FFFCFCFF"/>
        <color rgb="FF63BE7B"/>
      </colorScale>
    </cfRule>
    <cfRule type="colorScale" priority="5836">
      <colorScale>
        <cfvo type="min"/>
        <cfvo type="percentile" val="50"/>
        <cfvo type="max"/>
        <color rgb="FFF8696B"/>
        <color rgb="FFFCFCFF"/>
        <color rgb="FF63BE7B"/>
      </colorScale>
    </cfRule>
    <cfRule type="colorScale" priority="5837">
      <colorScale>
        <cfvo type="min"/>
        <cfvo type="max"/>
        <color rgb="FFFCFCFF"/>
        <color rgb="FF63BE7B"/>
      </colorScale>
    </cfRule>
  </conditionalFormatting>
  <conditionalFormatting sqref="E15:N15">
    <cfRule type="colorScale" priority="5811">
      <colorScale>
        <cfvo type="min"/>
        <cfvo type="max"/>
        <color rgb="FFFCFCFF"/>
        <color rgb="FF63BE7B"/>
      </colorScale>
    </cfRule>
    <cfRule type="colorScale" priority="5812">
      <colorScale>
        <cfvo type="min"/>
        <cfvo type="max"/>
        <color rgb="FFFCFCFF"/>
        <color rgb="FF63BE7B"/>
      </colorScale>
    </cfRule>
    <cfRule type="colorScale" priority="5813">
      <colorScale>
        <cfvo type="min"/>
        <cfvo type="percentile" val="50"/>
        <cfvo type="max"/>
        <color rgb="FFF8696B"/>
        <color rgb="FFFFEB84"/>
        <color rgb="FF63BE7B"/>
      </colorScale>
    </cfRule>
    <cfRule type="colorScale" priority="5814">
      <colorScale>
        <cfvo type="min"/>
        <cfvo type="max"/>
        <color rgb="FFFFEF9C"/>
        <color rgb="FF63BE7B"/>
      </colorScale>
    </cfRule>
  </conditionalFormatting>
  <conditionalFormatting sqref="O15">
    <cfRule type="colorScale" priority="5801">
      <colorScale>
        <cfvo type="min"/>
        <cfvo type="percentile" val="50"/>
        <cfvo type="max"/>
        <color rgb="FF63BE7B"/>
        <color rgb="FFFCFCFF"/>
        <color rgb="FFF8696B"/>
      </colorScale>
    </cfRule>
    <cfRule type="colorScale" priority="5802">
      <colorScale>
        <cfvo type="min"/>
        <cfvo type="percentile" val="50"/>
        <cfvo type="max"/>
        <color rgb="FF63BE7B"/>
        <color rgb="FFFCFCFF"/>
        <color rgb="FFF8696B"/>
      </colorScale>
    </cfRule>
    <cfRule type="colorScale" priority="5827">
      <colorScale>
        <cfvo type="min"/>
        <cfvo type="percentile" val="50"/>
        <cfvo type="max"/>
        <color rgb="FF63BE7B"/>
        <color rgb="FFFCFCFF"/>
        <color rgb="FFF8696B"/>
      </colorScale>
    </cfRule>
    <cfRule type="colorScale" priority="5828">
      <colorScale>
        <cfvo type="min"/>
        <cfvo type="percentile" val="50"/>
        <cfvo type="max"/>
        <color rgb="FF63BE7B"/>
        <color rgb="FFFCFCFF"/>
        <color rgb="FFF8696B"/>
      </colorScale>
    </cfRule>
    <cfRule type="colorScale" priority="5874">
      <colorScale>
        <cfvo type="min"/>
        <cfvo type="percentile" val="50"/>
        <cfvo type="max"/>
        <color rgb="FF63BE7B"/>
        <color rgb="FFFCFCFF"/>
        <color rgb="FFF8696B"/>
      </colorScale>
    </cfRule>
    <cfRule type="colorScale" priority="5875">
      <colorScale>
        <cfvo type="min"/>
        <cfvo type="percentile" val="50"/>
        <cfvo type="max"/>
        <color rgb="FF63BE7B"/>
        <color rgb="FFFCFCFF"/>
        <color rgb="FFF8696B"/>
      </colorScale>
    </cfRule>
  </conditionalFormatting>
  <conditionalFormatting sqref="P15">
    <cfRule type="colorScale" priority="5876">
      <colorScale>
        <cfvo type="min"/>
        <cfvo type="percentile" val="50"/>
        <cfvo type="max"/>
        <color rgb="FF63BE7B"/>
        <color rgb="FFFCFCFF"/>
        <color rgb="FFF8696B"/>
      </colorScale>
    </cfRule>
    <cfRule type="colorScale" priority="5877">
      <colorScale>
        <cfvo type="min"/>
        <cfvo type="percentile" val="50"/>
        <cfvo type="max"/>
        <color rgb="FF63BE7B"/>
        <color rgb="FFFCFCFF"/>
        <color rgb="FFF8696B"/>
      </colorScale>
    </cfRule>
    <cfRule type="colorScale" priority="5878">
      <colorScale>
        <cfvo type="min"/>
        <cfvo type="max"/>
        <color rgb="FFFCFCFF"/>
        <color rgb="FFF8696B"/>
      </colorScale>
    </cfRule>
    <cfRule type="colorScale" priority="5879">
      <colorScale>
        <cfvo type="min"/>
        <cfvo type="percentile" val="50"/>
        <cfvo type="max"/>
        <color rgb="FF63BE7B"/>
        <color rgb="FFFCFCFF"/>
        <color rgb="FFF8696B"/>
      </colorScale>
    </cfRule>
    <cfRule type="colorScale" priority="5880">
      <colorScale>
        <cfvo type="min"/>
        <cfvo type="percentile" val="50"/>
        <cfvo type="max"/>
        <color rgb="FF63BE7B"/>
        <color rgb="FFFCFCFF"/>
        <color rgb="FFF8696B"/>
      </colorScale>
    </cfRule>
  </conditionalFormatting>
  <conditionalFormatting sqref="Q15">
    <cfRule type="colorScale" priority="5829">
      <colorScale>
        <cfvo type="min"/>
        <cfvo type="max"/>
        <color rgb="FFFFEF9C"/>
        <color rgb="FF63BE7B"/>
      </colorScale>
    </cfRule>
    <cfRule type="colorScale" priority="5881">
      <colorScale>
        <cfvo type="min"/>
        <cfvo type="percentile" val="50"/>
        <cfvo type="max"/>
        <color rgb="FFF8696B"/>
        <color rgb="FFFCFCFF"/>
        <color rgb="FF63BE7B"/>
      </colorScale>
    </cfRule>
    <cfRule type="colorScale" priority="5882">
      <colorScale>
        <cfvo type="min"/>
        <cfvo type="max"/>
        <color rgb="FFFFEF9C"/>
        <color rgb="FF63BE7B"/>
      </colorScale>
    </cfRule>
    <cfRule type="colorScale" priority="5883">
      <colorScale>
        <cfvo type="min"/>
        <cfvo type="max"/>
        <color rgb="FFFCFCFF"/>
        <color rgb="FF63BE7B"/>
      </colorScale>
    </cfRule>
    <cfRule type="colorScale" priority="5884">
      <colorScale>
        <cfvo type="min"/>
        <cfvo type="max"/>
        <color rgb="FFFCFCFF"/>
        <color rgb="FF63BE7B"/>
      </colorScale>
    </cfRule>
    <cfRule type="colorScale" priority="5885">
      <colorScale>
        <cfvo type="min"/>
        <cfvo type="percentile" val="50"/>
        <cfvo type="max"/>
        <color rgb="FFF8696B"/>
        <color rgb="FFFCFCFF"/>
        <color rgb="FF63BE7B"/>
      </colorScale>
    </cfRule>
    <cfRule type="colorScale" priority="5886">
      <colorScale>
        <cfvo type="min"/>
        <cfvo type="percentile" val="50"/>
        <cfvo type="max"/>
        <color rgb="FFF8696B"/>
        <color rgb="FFFCFCFF"/>
        <color rgb="FF63BE7B"/>
      </colorScale>
    </cfRule>
    <cfRule type="colorScale" priority="5887">
      <colorScale>
        <cfvo type="min"/>
        <cfvo type="max"/>
        <color rgb="FFFCFCFF"/>
        <color rgb="FF63BE7B"/>
      </colorScale>
    </cfRule>
    <cfRule type="colorScale" priority="5888">
      <colorScale>
        <cfvo type="min"/>
        <cfvo type="percentile" val="50"/>
        <cfvo type="max"/>
        <color rgb="FFF8696B"/>
        <color rgb="FFFCFCFF"/>
        <color rgb="FF63BE7B"/>
      </colorScale>
    </cfRule>
  </conditionalFormatting>
  <conditionalFormatting sqref="Q15:W15">
    <cfRule type="colorScale" priority="5805">
      <colorScale>
        <cfvo type="min"/>
        <cfvo type="max"/>
        <color rgb="FFFFEF9C"/>
        <color rgb="FF63BE7B"/>
      </colorScale>
    </cfRule>
    <cfRule type="colorScale" priority="5806">
      <colorScale>
        <cfvo type="min"/>
        <cfvo type="max"/>
        <color rgb="FFFFEF9C"/>
        <color rgb="FF63BE7B"/>
      </colorScale>
    </cfRule>
    <cfRule type="colorScale" priority="5807">
      <colorScale>
        <cfvo type="min"/>
        <cfvo type="max"/>
        <color rgb="FFFFEF9C"/>
        <color rgb="FF63BE7B"/>
      </colorScale>
    </cfRule>
  </conditionalFormatting>
  <conditionalFormatting sqref="R15">
    <cfRule type="colorScale" priority="5889">
      <colorScale>
        <cfvo type="min"/>
        <cfvo type="max"/>
        <color rgb="FFFCFCFF"/>
        <color rgb="FF63BE7B"/>
      </colorScale>
    </cfRule>
    <cfRule type="colorScale" priority="5890">
      <colorScale>
        <cfvo type="min"/>
        <cfvo type="percentile" val="50"/>
        <cfvo type="max"/>
        <color rgb="FFF8696B"/>
        <color rgb="FFFCFCFF"/>
        <color rgb="FF63BE7B"/>
      </colorScale>
    </cfRule>
    <cfRule type="colorScale" priority="5891">
      <colorScale>
        <cfvo type="min"/>
        <cfvo type="max"/>
        <color rgb="FFFCFCFF"/>
        <color rgb="FF63BE7B"/>
      </colorScale>
    </cfRule>
  </conditionalFormatting>
  <conditionalFormatting sqref="R15:S15">
    <cfRule type="colorScale" priority="5830">
      <colorScale>
        <cfvo type="min"/>
        <cfvo type="max"/>
        <color rgb="FFFFEF9C"/>
        <color rgb="FF63BE7B"/>
      </colorScale>
    </cfRule>
    <cfRule type="colorScale" priority="5892">
      <colorScale>
        <cfvo type="min"/>
        <cfvo type="percentile" val="50"/>
        <cfvo type="max"/>
        <color rgb="FFF8696B"/>
        <color rgb="FFFCFCFF"/>
        <color rgb="FF63BE7B"/>
      </colorScale>
    </cfRule>
    <cfRule type="colorScale" priority="5893">
      <colorScale>
        <cfvo type="min"/>
        <cfvo type="max"/>
        <color rgb="FFFCFCFF"/>
        <color rgb="FF63BE7B"/>
      </colorScale>
    </cfRule>
    <cfRule type="colorScale" priority="5894">
      <colorScale>
        <cfvo type="min"/>
        <cfvo type="max"/>
        <color rgb="FFFCFCFF"/>
        <color rgb="FF63BE7B"/>
      </colorScale>
    </cfRule>
    <cfRule type="colorScale" priority="5895">
      <colorScale>
        <cfvo type="min"/>
        <cfvo type="percentile" val="50"/>
        <cfvo type="max"/>
        <color rgb="FFF8696B"/>
        <color rgb="FFFCFCFF"/>
        <color rgb="FF63BE7B"/>
      </colorScale>
    </cfRule>
    <cfRule type="colorScale" priority="5896">
      <colorScale>
        <cfvo type="min"/>
        <cfvo type="max"/>
        <color rgb="FFFCFCFF"/>
        <color rgb="FF63BE7B"/>
      </colorScale>
    </cfRule>
  </conditionalFormatting>
  <conditionalFormatting sqref="S15">
    <cfRule type="colorScale" priority="5897">
      <colorScale>
        <cfvo type="min"/>
        <cfvo type="max"/>
        <color rgb="FFFCFCFF"/>
        <color rgb="FF63BE7B"/>
      </colorScale>
    </cfRule>
    <cfRule type="colorScale" priority="5898">
      <colorScale>
        <cfvo type="min"/>
        <cfvo type="percentile" val="50"/>
        <cfvo type="max"/>
        <color rgb="FFF8696B"/>
        <color rgb="FFFCFCFF"/>
        <color rgb="FF63BE7B"/>
      </colorScale>
    </cfRule>
    <cfRule type="colorScale" priority="5899">
      <colorScale>
        <cfvo type="min"/>
        <cfvo type="max"/>
        <color rgb="FFFCFCFF"/>
        <color rgb="FF63BE7B"/>
      </colorScale>
    </cfRule>
  </conditionalFormatting>
  <conditionalFormatting sqref="T15">
    <cfRule type="colorScale" priority="5831">
      <colorScale>
        <cfvo type="min"/>
        <cfvo type="max"/>
        <color rgb="FFFFEF9C"/>
        <color rgb="FF63BE7B"/>
      </colorScale>
    </cfRule>
    <cfRule type="colorScale" priority="5900">
      <colorScale>
        <cfvo type="min"/>
        <cfvo type="percentile" val="50"/>
        <cfvo type="max"/>
        <color rgb="FFF8696B"/>
        <color rgb="FFFCFCFF"/>
        <color rgb="FF63BE7B"/>
      </colorScale>
    </cfRule>
    <cfRule type="colorScale" priority="5901">
      <colorScale>
        <cfvo type="min"/>
        <cfvo type="max"/>
        <color rgb="FFFCFCFF"/>
        <color rgb="FF63BE7B"/>
      </colorScale>
    </cfRule>
    <cfRule type="colorScale" priority="5902">
      <colorScale>
        <cfvo type="min"/>
        <cfvo type="max"/>
        <color rgb="FFFCFCFF"/>
        <color rgb="FF63BE7B"/>
      </colorScale>
    </cfRule>
    <cfRule type="colorScale" priority="5903">
      <colorScale>
        <cfvo type="min"/>
        <cfvo type="max"/>
        <color rgb="FFFCFCFF"/>
        <color rgb="FF63BE7B"/>
      </colorScale>
    </cfRule>
    <cfRule type="colorScale" priority="5904">
      <colorScale>
        <cfvo type="min"/>
        <cfvo type="max"/>
        <color rgb="FFFCFCFF"/>
        <color rgb="FF63BE7B"/>
      </colorScale>
    </cfRule>
    <cfRule type="colorScale" priority="5905">
      <colorScale>
        <cfvo type="min"/>
        <cfvo type="percentile" val="50"/>
        <cfvo type="max"/>
        <color rgb="FFF8696B"/>
        <color rgb="FFFCFCFF"/>
        <color rgb="FF63BE7B"/>
      </colorScale>
    </cfRule>
    <cfRule type="colorScale" priority="5906">
      <colorScale>
        <cfvo type="min"/>
        <cfvo type="max"/>
        <color rgb="FFFCFCFF"/>
        <color rgb="FF63BE7B"/>
      </colorScale>
    </cfRule>
  </conditionalFormatting>
  <conditionalFormatting sqref="U15">
    <cfRule type="colorScale" priority="5907">
      <colorScale>
        <cfvo type="min"/>
        <cfvo type="percentile" val="50"/>
        <cfvo type="max"/>
        <color rgb="FFF8696B"/>
        <color rgb="FFFCFCFF"/>
        <color rgb="FF63BE7B"/>
      </colorScale>
    </cfRule>
    <cfRule type="colorScale" priority="5908">
      <colorScale>
        <cfvo type="min"/>
        <cfvo type="max"/>
        <color rgb="FFFCFCFF"/>
        <color rgb="FF63BE7B"/>
      </colorScale>
    </cfRule>
    <cfRule type="colorScale" priority="5909">
      <colorScale>
        <cfvo type="min"/>
        <cfvo type="max"/>
        <color rgb="FFFCFCFF"/>
        <color rgb="FF63BE7B"/>
      </colorScale>
    </cfRule>
    <cfRule type="colorScale" priority="5910">
      <colorScale>
        <cfvo type="min"/>
        <cfvo type="percentile" val="50"/>
        <cfvo type="max"/>
        <color rgb="FFF8696B"/>
        <color rgb="FFFCFCFF"/>
        <color rgb="FF63BE7B"/>
      </colorScale>
    </cfRule>
    <cfRule type="colorScale" priority="5911">
      <colorScale>
        <cfvo type="min"/>
        <cfvo type="max"/>
        <color rgb="FFFCFCFF"/>
        <color rgb="FF63BE7B"/>
      </colorScale>
    </cfRule>
  </conditionalFormatting>
  <conditionalFormatting sqref="U15:W15">
    <cfRule type="colorScale" priority="5808">
      <colorScale>
        <cfvo type="min"/>
        <cfvo type="max"/>
        <color rgb="FFFFEF9C"/>
        <color rgb="FF63BE7B"/>
      </colorScale>
    </cfRule>
    <cfRule type="colorScale" priority="5914">
      <colorScale>
        <cfvo type="min"/>
        <cfvo type="max"/>
        <color rgb="FFFFEF9C"/>
        <color rgb="FF63BE7B"/>
      </colorScale>
    </cfRule>
  </conditionalFormatting>
  <conditionalFormatting sqref="V15">
    <cfRule type="colorScale" priority="5912">
      <colorScale>
        <cfvo type="min"/>
        <cfvo type="max"/>
        <color rgb="FFFFEF9C"/>
        <color rgb="FF63BE7B"/>
      </colorScale>
    </cfRule>
    <cfRule type="colorScale" priority="5913">
      <colorScale>
        <cfvo type="min"/>
        <cfvo type="max"/>
        <color rgb="FFFFEF9C"/>
        <color rgb="FF63BE7B"/>
      </colorScale>
    </cfRule>
    <cfRule type="colorScale" priority="5915">
      <colorScale>
        <cfvo type="min"/>
        <cfvo type="percentile" val="50"/>
        <cfvo type="max"/>
        <color rgb="FF63BE7B"/>
        <color rgb="FFFCFCFF"/>
        <color rgb="FFF8696B"/>
      </colorScale>
    </cfRule>
    <cfRule type="colorScale" priority="5916">
      <colorScale>
        <cfvo type="min"/>
        <cfvo type="percentile" val="50"/>
        <cfvo type="max"/>
        <color rgb="FF63BE7B"/>
        <color rgb="FFFCFCFF"/>
        <color rgb="FFF8696B"/>
      </colorScale>
    </cfRule>
    <cfRule type="colorScale" priority="5917">
      <colorScale>
        <cfvo type="min"/>
        <cfvo type="max"/>
        <color rgb="FF63BE7B"/>
        <color rgb="FFFCFCFF"/>
      </colorScale>
    </cfRule>
    <cfRule type="colorScale" priority="5918">
      <colorScale>
        <cfvo type="min"/>
        <cfvo type="percentile" val="50"/>
        <cfvo type="max"/>
        <color rgb="FF63BE7B"/>
        <color rgb="FFFCFCFF"/>
        <color rgb="FFF8696B"/>
      </colorScale>
    </cfRule>
    <cfRule type="colorScale" priority="5919">
      <colorScale>
        <cfvo type="min"/>
        <cfvo type="percentile" val="50"/>
        <cfvo type="max"/>
        <color rgb="FF63BE7B"/>
        <color rgb="FFFCFCFF"/>
        <color rgb="FFF8696B"/>
      </colorScale>
    </cfRule>
    <cfRule type="colorScale" priority="5920">
      <colorScale>
        <cfvo type="min"/>
        <cfvo type="max"/>
        <color rgb="FFFFEF9C"/>
        <color rgb="FF63BE7B"/>
      </colorScale>
    </cfRule>
  </conditionalFormatting>
  <conditionalFormatting sqref="W15">
    <cfRule type="colorScale" priority="5921">
      <colorScale>
        <cfvo type="min"/>
        <cfvo type="percentile" val="50"/>
        <cfvo type="max"/>
        <color rgb="FF63BE7B"/>
        <color rgb="FFFCFCFF"/>
        <color rgb="FFF8696B"/>
      </colorScale>
    </cfRule>
    <cfRule type="colorScale" priority="5922">
      <colorScale>
        <cfvo type="min"/>
        <cfvo type="max"/>
        <color rgb="FF63BE7B"/>
        <color rgb="FFFCFCFF"/>
      </colorScale>
    </cfRule>
    <cfRule type="colorScale" priority="5923">
      <colorScale>
        <cfvo type="min"/>
        <cfvo type="percentile" val="50"/>
        <cfvo type="max"/>
        <color rgb="FF63BE7B"/>
        <color rgb="FFFCFCFF"/>
        <color rgb="FFF8696B"/>
      </colorScale>
    </cfRule>
    <cfRule type="colorScale" priority="5924">
      <colorScale>
        <cfvo type="min"/>
        <cfvo type="percentile" val="50"/>
        <cfvo type="max"/>
        <color rgb="FF63BE7B"/>
        <color rgb="FFFCFCFF"/>
        <color rgb="FFF8696B"/>
      </colorScale>
    </cfRule>
  </conditionalFormatting>
  <conditionalFormatting sqref="E16:N16">
    <cfRule type="colorScale" priority="5620">
      <colorScale>
        <cfvo type="min"/>
        <cfvo type="max"/>
        <color rgb="FFFCFCFF"/>
        <color rgb="FF63BE7B"/>
      </colorScale>
    </cfRule>
  </conditionalFormatting>
  <conditionalFormatting sqref="E16:N16">
    <cfRule type="colorScale" priority="5614">
      <colorScale>
        <cfvo type="min"/>
        <cfvo type="max"/>
        <color rgb="FFFCFCFF"/>
        <color rgb="FF63BE7B"/>
      </colorScale>
    </cfRule>
    <cfRule type="colorScale" priority="5615">
      <colorScale>
        <cfvo type="min"/>
        <cfvo type="max"/>
        <color rgb="FFFCFCFF"/>
        <color rgb="FF63BE7B"/>
      </colorScale>
    </cfRule>
    <cfRule type="colorScale" priority="5616">
      <colorScale>
        <cfvo type="min"/>
        <cfvo type="max"/>
        <color rgb="FFFCFCFF"/>
        <color rgb="FF63BE7B"/>
      </colorScale>
    </cfRule>
    <cfRule type="colorScale" priority="5617">
      <colorScale>
        <cfvo type="min"/>
        <cfvo type="percentile" val="50"/>
        <cfvo type="max"/>
        <color rgb="FFF8696B"/>
        <color rgb="FFFFEB84"/>
        <color rgb="FF63BE7B"/>
      </colorScale>
    </cfRule>
    <cfRule type="colorScale" priority="5618">
      <colorScale>
        <cfvo type="min"/>
        <cfvo type="max"/>
        <color rgb="FFFCFCFF"/>
        <color rgb="FF63BE7B"/>
      </colorScale>
    </cfRule>
    <cfRule type="colorScale" priority="5619">
      <colorScale>
        <cfvo type="min"/>
        <cfvo type="max"/>
        <color rgb="FFFFEF9C"/>
        <color rgb="FF63BE7B"/>
      </colorScale>
    </cfRule>
  </conditionalFormatting>
  <conditionalFormatting sqref="O16">
    <cfRule type="colorScale" priority="5625">
      <colorScale>
        <cfvo type="min"/>
        <cfvo type="percentile" val="50"/>
        <cfvo type="max"/>
        <color rgb="FF63BE7B"/>
        <color rgb="FFFCFCFF"/>
        <color rgb="FFF8696B"/>
      </colorScale>
    </cfRule>
  </conditionalFormatting>
  <conditionalFormatting sqref="O16">
    <cfRule type="colorScale" priority="5612">
      <colorScale>
        <cfvo type="min"/>
        <cfvo type="percentile" val="50"/>
        <cfvo type="max"/>
        <color rgb="FF63BE7B"/>
        <color rgb="FFFCFCFF"/>
        <color rgb="FFF8696B"/>
      </colorScale>
    </cfRule>
    <cfRule type="colorScale" priority="5613">
      <colorScale>
        <cfvo type="min"/>
        <cfvo type="percentile" val="50"/>
        <cfvo type="max"/>
        <color rgb="FF63BE7B"/>
        <color rgb="FFFCFCFF"/>
        <color rgb="FFF8696B"/>
      </colorScale>
    </cfRule>
  </conditionalFormatting>
  <conditionalFormatting sqref="Q16">
    <cfRule type="colorScale" priority="5626">
      <colorScale>
        <cfvo type="min"/>
        <cfvo type="max"/>
        <color rgb="FFFFEF9C"/>
        <color rgb="FF63BE7B"/>
      </colorScale>
    </cfRule>
  </conditionalFormatting>
  <conditionalFormatting sqref="Q16:W16">
    <cfRule type="colorScale" priority="5630">
      <colorScale>
        <cfvo type="min"/>
        <cfvo type="max"/>
        <color rgb="FFFFEF9C"/>
        <color rgb="FF63BE7B"/>
      </colorScale>
    </cfRule>
    <cfRule type="colorScale" priority="5631">
      <colorScale>
        <cfvo type="min"/>
        <cfvo type="max"/>
        <color rgb="FFFFEF9C"/>
        <color rgb="FF63BE7B"/>
      </colorScale>
    </cfRule>
  </conditionalFormatting>
  <conditionalFormatting sqref="R16:S16">
    <cfRule type="colorScale" priority="5627">
      <colorScale>
        <cfvo type="min"/>
        <cfvo type="max"/>
        <color rgb="FFFFEF9C"/>
        <color rgb="FF63BE7B"/>
      </colorScale>
    </cfRule>
  </conditionalFormatting>
  <conditionalFormatting sqref="T16">
    <cfRule type="colorScale" priority="5628">
      <colorScale>
        <cfvo type="min"/>
        <cfvo type="max"/>
        <color rgb="FFFFEF9C"/>
        <color rgb="FF63BE7B"/>
      </colorScale>
    </cfRule>
  </conditionalFormatting>
  <conditionalFormatting sqref="D16:D18">
    <cfRule type="colorScale" priority="5632">
      <colorScale>
        <cfvo type="min"/>
        <cfvo type="percentile" val="50"/>
        <cfvo type="max"/>
        <color rgb="FFF8696B"/>
        <color rgb="FFFCFCFF"/>
        <color rgb="FF63BE7B"/>
      </colorScale>
    </cfRule>
  </conditionalFormatting>
  <conditionalFormatting sqref="D16:D18">
    <cfRule type="colorScale" priority="5633">
      <colorScale>
        <cfvo type="min"/>
        <cfvo type="percentile" val="50"/>
        <cfvo type="max"/>
        <color rgb="FFF8696B"/>
        <color rgb="FFFCFCFF"/>
        <color rgb="FF63BE7B"/>
      </colorScale>
    </cfRule>
  </conditionalFormatting>
  <conditionalFormatting sqref="O16:O18">
    <cfRule type="colorScale" priority="5640">
      <colorScale>
        <cfvo type="min"/>
        <cfvo type="percentile" val="50"/>
        <cfvo type="max"/>
        <color rgb="FF63BE7B"/>
        <color rgb="FFFCFCFF"/>
        <color rgb="FFF8696B"/>
      </colorScale>
    </cfRule>
  </conditionalFormatting>
  <conditionalFormatting sqref="U16:W16 V17:V18">
    <cfRule type="colorScale" priority="5641">
      <colorScale>
        <cfvo type="min"/>
        <cfvo type="max"/>
        <color rgb="FFFFEF9C"/>
        <color rgb="FF63BE7B"/>
      </colorScale>
    </cfRule>
  </conditionalFormatting>
  <conditionalFormatting sqref="U16:W18">
    <cfRule type="colorScale" priority="5642">
      <colorScale>
        <cfvo type="min"/>
        <cfvo type="max"/>
        <color rgb="FFFFEF9C"/>
        <color rgb="FF63BE7B"/>
      </colorScale>
    </cfRule>
  </conditionalFormatting>
  <conditionalFormatting sqref="E16:N16">
    <cfRule type="colorScale" priority="5643">
      <colorScale>
        <cfvo type="min"/>
        <cfvo type="max"/>
        <color rgb="FFFCFCFF"/>
        <color rgb="FF63BE7B"/>
      </colorScale>
    </cfRule>
  </conditionalFormatting>
  <conditionalFormatting sqref="O16">
    <cfRule type="colorScale" priority="5649">
      <colorScale>
        <cfvo type="min"/>
        <cfvo type="percentile" val="50"/>
        <cfvo type="max"/>
        <color rgb="FF63BE7B"/>
        <color rgb="FFFCFCFF"/>
        <color rgb="FFF8696B"/>
      </colorScale>
    </cfRule>
  </conditionalFormatting>
  <conditionalFormatting sqref="Q16">
    <cfRule type="colorScale" priority="5650">
      <colorScale>
        <cfvo type="min"/>
        <cfvo type="max"/>
        <color rgb="FFFFEF9C"/>
        <color rgb="FF63BE7B"/>
      </colorScale>
    </cfRule>
  </conditionalFormatting>
  <conditionalFormatting sqref="R16:S16">
    <cfRule type="colorScale" priority="5651">
      <colorScale>
        <cfvo type="min"/>
        <cfvo type="max"/>
        <color rgb="FFFFEF9C"/>
        <color rgb="FF63BE7B"/>
      </colorScale>
    </cfRule>
  </conditionalFormatting>
  <conditionalFormatting sqref="T16">
    <cfRule type="colorScale" priority="5652">
      <colorScale>
        <cfvo type="min"/>
        <cfvo type="max"/>
        <color rgb="FFFFEF9C"/>
        <color rgb="FF63BE7B"/>
      </colorScale>
    </cfRule>
  </conditionalFormatting>
  <conditionalFormatting sqref="D16:D18">
    <cfRule type="colorScale" priority="5653">
      <colorScale>
        <cfvo type="min"/>
        <cfvo type="percentile" val="50"/>
        <cfvo type="max"/>
        <color rgb="FFF8696B"/>
        <color rgb="FFFCFCFF"/>
        <color rgb="FF63BE7B"/>
      </colorScale>
    </cfRule>
  </conditionalFormatting>
  <conditionalFormatting sqref="E16:E18">
    <cfRule type="colorScale" priority="5654">
      <colorScale>
        <cfvo type="min"/>
        <cfvo type="max"/>
        <color rgb="FFFCFCFF"/>
        <color rgb="FF63BE7B"/>
      </colorScale>
    </cfRule>
  </conditionalFormatting>
  <conditionalFormatting sqref="E16:E18">
    <cfRule type="colorScale" priority="5655">
      <colorScale>
        <cfvo type="min"/>
        <cfvo type="percentile" val="50"/>
        <cfvo type="max"/>
        <color rgb="FFF8696B"/>
        <color rgb="FFFCFCFF"/>
        <color rgb="FF63BE7B"/>
      </colorScale>
    </cfRule>
    <cfRule type="colorScale" priority="5656">
      <colorScale>
        <cfvo type="min"/>
        <cfvo type="max"/>
        <color rgb="FFFCFCFF"/>
        <color rgb="FF63BE7B"/>
      </colorScale>
    </cfRule>
    <cfRule type="colorScale" priority="5657">
      <colorScale>
        <cfvo type="min"/>
        <cfvo type="percentile" val="50"/>
        <cfvo type="max"/>
        <color rgb="FFF8696B"/>
        <color rgb="FFFCFCFF"/>
        <color rgb="FF63BE7B"/>
      </colorScale>
    </cfRule>
  </conditionalFormatting>
  <conditionalFormatting sqref="O16:O18">
    <cfRule type="colorScale" priority="5696">
      <colorScale>
        <cfvo type="min"/>
        <cfvo type="percentile" val="50"/>
        <cfvo type="max"/>
        <color rgb="FF63BE7B"/>
        <color rgb="FFFCFCFF"/>
        <color rgb="FFF8696B"/>
      </colorScale>
    </cfRule>
  </conditionalFormatting>
  <conditionalFormatting sqref="P16:P18">
    <cfRule type="colorScale" priority="5698">
      <colorScale>
        <cfvo type="min"/>
        <cfvo type="percentile" val="50"/>
        <cfvo type="max"/>
        <color rgb="FF63BE7B"/>
        <color rgb="FFFCFCFF"/>
        <color rgb="FFF8696B"/>
      </colorScale>
    </cfRule>
    <cfRule type="colorScale" priority="5699">
      <colorScale>
        <cfvo type="min"/>
        <cfvo type="percentile" val="50"/>
        <cfvo type="max"/>
        <color rgb="FF63BE7B"/>
        <color rgb="FFFCFCFF"/>
        <color rgb="FFF8696B"/>
      </colorScale>
    </cfRule>
    <cfRule type="colorScale" priority="5700">
      <colorScale>
        <cfvo type="min"/>
        <cfvo type="max"/>
        <color rgb="FFFCFCFF"/>
        <color rgb="FFF8696B"/>
      </colorScale>
    </cfRule>
  </conditionalFormatting>
  <conditionalFormatting sqref="P16:P18">
    <cfRule type="colorScale" priority="5701">
      <colorScale>
        <cfvo type="min"/>
        <cfvo type="percentile" val="50"/>
        <cfvo type="max"/>
        <color rgb="FF63BE7B"/>
        <color rgb="FFFCFCFF"/>
        <color rgb="FFF8696B"/>
      </colorScale>
    </cfRule>
  </conditionalFormatting>
  <conditionalFormatting sqref="Q16:Q18">
    <cfRule type="colorScale" priority="5703">
      <colorScale>
        <cfvo type="min"/>
        <cfvo type="percentile" val="50"/>
        <cfvo type="max"/>
        <color rgb="FFF8696B"/>
        <color rgb="FFFCFCFF"/>
        <color rgb="FF63BE7B"/>
      </colorScale>
    </cfRule>
    <cfRule type="colorScale" priority="5704">
      <colorScale>
        <cfvo type="min"/>
        <cfvo type="max"/>
        <color rgb="FFFFEF9C"/>
        <color rgb="FF63BE7B"/>
      </colorScale>
    </cfRule>
    <cfRule type="colorScale" priority="5705">
      <colorScale>
        <cfvo type="min"/>
        <cfvo type="max"/>
        <color rgb="FFFCFCFF"/>
        <color rgb="FF63BE7B"/>
      </colorScale>
    </cfRule>
    <cfRule type="colorScale" priority="5706">
      <colorScale>
        <cfvo type="min"/>
        <cfvo type="max"/>
        <color rgb="FFFCFCFF"/>
        <color rgb="FF63BE7B"/>
      </colorScale>
    </cfRule>
    <cfRule type="colorScale" priority="5707">
      <colorScale>
        <cfvo type="min"/>
        <cfvo type="percentile" val="50"/>
        <cfvo type="max"/>
        <color rgb="FFF8696B"/>
        <color rgb="FFFCFCFF"/>
        <color rgb="FF63BE7B"/>
      </colorScale>
    </cfRule>
  </conditionalFormatting>
  <conditionalFormatting sqref="Q16:Q18">
    <cfRule type="colorScale" priority="5708">
      <colorScale>
        <cfvo type="min"/>
        <cfvo type="percentile" val="50"/>
        <cfvo type="max"/>
        <color rgb="FFF8696B"/>
        <color rgb="FFFCFCFF"/>
        <color rgb="FF63BE7B"/>
      </colorScale>
    </cfRule>
    <cfRule type="colorScale" priority="5709">
      <colorScale>
        <cfvo type="min"/>
        <cfvo type="max"/>
        <color rgb="FFFCFCFF"/>
        <color rgb="FF63BE7B"/>
      </colorScale>
    </cfRule>
  </conditionalFormatting>
  <conditionalFormatting sqref="R16:R18">
    <cfRule type="colorScale" priority="5711">
      <colorScale>
        <cfvo type="min"/>
        <cfvo type="max"/>
        <color rgb="FFFCFCFF"/>
        <color rgb="FF63BE7B"/>
      </colorScale>
    </cfRule>
    <cfRule type="colorScale" priority="5712">
      <colorScale>
        <cfvo type="min"/>
        <cfvo type="percentile" val="50"/>
        <cfvo type="max"/>
        <color rgb="FFF8696B"/>
        <color rgb="FFFCFCFF"/>
        <color rgb="FF63BE7B"/>
      </colorScale>
    </cfRule>
  </conditionalFormatting>
  <conditionalFormatting sqref="R16:S18">
    <cfRule type="colorScale" priority="5714">
      <colorScale>
        <cfvo type="min"/>
        <cfvo type="percentile" val="50"/>
        <cfvo type="max"/>
        <color rgb="FFF8696B"/>
        <color rgb="FFFCFCFF"/>
        <color rgb="FF63BE7B"/>
      </colorScale>
    </cfRule>
    <cfRule type="colorScale" priority="5715">
      <colorScale>
        <cfvo type="min"/>
        <cfvo type="max"/>
        <color rgb="FFFCFCFF"/>
        <color rgb="FF63BE7B"/>
      </colorScale>
    </cfRule>
    <cfRule type="colorScale" priority="5716">
      <colorScale>
        <cfvo type="min"/>
        <cfvo type="max"/>
        <color rgb="FFFCFCFF"/>
        <color rgb="FF63BE7B"/>
      </colorScale>
    </cfRule>
  </conditionalFormatting>
  <conditionalFormatting sqref="R16:S18">
    <cfRule type="colorScale" priority="5717">
      <colorScale>
        <cfvo type="min"/>
        <cfvo type="percentile" val="50"/>
        <cfvo type="max"/>
        <color rgb="FFF8696B"/>
        <color rgb="FFFCFCFF"/>
        <color rgb="FF63BE7B"/>
      </colorScale>
    </cfRule>
    <cfRule type="colorScale" priority="5718">
      <colorScale>
        <cfvo type="min"/>
        <cfvo type="max"/>
        <color rgb="FFFCFCFF"/>
        <color rgb="FF63BE7B"/>
      </colorScale>
    </cfRule>
  </conditionalFormatting>
  <conditionalFormatting sqref="S16:S18">
    <cfRule type="colorScale" priority="5719">
      <colorScale>
        <cfvo type="min"/>
        <cfvo type="max"/>
        <color rgb="FFFCFCFF"/>
        <color rgb="FF63BE7B"/>
      </colorScale>
    </cfRule>
    <cfRule type="colorScale" priority="5720">
      <colorScale>
        <cfvo type="min"/>
        <cfvo type="percentile" val="50"/>
        <cfvo type="max"/>
        <color rgb="FFF8696B"/>
        <color rgb="FFFCFCFF"/>
        <color rgb="FF63BE7B"/>
      </colorScale>
    </cfRule>
  </conditionalFormatting>
  <conditionalFormatting sqref="T16:T18">
    <cfRule type="colorScale" priority="5722">
      <colorScale>
        <cfvo type="min"/>
        <cfvo type="percentile" val="50"/>
        <cfvo type="max"/>
        <color rgb="FFF8696B"/>
        <color rgb="FFFCFCFF"/>
        <color rgb="FF63BE7B"/>
      </colorScale>
    </cfRule>
    <cfRule type="colorScale" priority="5723">
      <colorScale>
        <cfvo type="min"/>
        <cfvo type="max"/>
        <color rgb="FFFCFCFF"/>
        <color rgb="FF63BE7B"/>
      </colorScale>
    </cfRule>
    <cfRule type="colorScale" priority="5724">
      <colorScale>
        <cfvo type="min"/>
        <cfvo type="max"/>
        <color rgb="FFFCFCFF"/>
        <color rgb="FF63BE7B"/>
      </colorScale>
    </cfRule>
    <cfRule type="colorScale" priority="5725">
      <colorScale>
        <cfvo type="min"/>
        <cfvo type="max"/>
        <color rgb="FFFCFCFF"/>
        <color rgb="FF63BE7B"/>
      </colorScale>
    </cfRule>
  </conditionalFormatting>
  <conditionalFormatting sqref="T16:T18">
    <cfRule type="colorScale" priority="5726">
      <colorScale>
        <cfvo type="min"/>
        <cfvo type="max"/>
        <color rgb="FFFCFCFF"/>
        <color rgb="FF63BE7B"/>
      </colorScale>
    </cfRule>
    <cfRule type="colorScale" priority="5727">
      <colorScale>
        <cfvo type="min"/>
        <cfvo type="percentile" val="50"/>
        <cfvo type="max"/>
        <color rgb="FFF8696B"/>
        <color rgb="FFFCFCFF"/>
        <color rgb="FF63BE7B"/>
      </colorScale>
    </cfRule>
  </conditionalFormatting>
  <conditionalFormatting sqref="U16:U18">
    <cfRule type="colorScale" priority="5729">
      <colorScale>
        <cfvo type="min"/>
        <cfvo type="percentile" val="50"/>
        <cfvo type="max"/>
        <color rgb="FFF8696B"/>
        <color rgb="FFFCFCFF"/>
        <color rgb="FF63BE7B"/>
      </colorScale>
    </cfRule>
    <cfRule type="colorScale" priority="5730">
      <colorScale>
        <cfvo type="min"/>
        <cfvo type="max"/>
        <color rgb="FFFCFCFF"/>
        <color rgb="FF63BE7B"/>
      </colorScale>
    </cfRule>
  </conditionalFormatting>
  <conditionalFormatting sqref="U16:U18">
    <cfRule type="colorScale" priority="5731">
      <colorScale>
        <cfvo type="min"/>
        <cfvo type="max"/>
        <color rgb="FFFCFCFF"/>
        <color rgb="FF63BE7B"/>
      </colorScale>
    </cfRule>
    <cfRule type="colorScale" priority="5732">
      <colorScale>
        <cfvo type="min"/>
        <cfvo type="percentile" val="50"/>
        <cfvo type="max"/>
        <color rgb="FFF8696B"/>
        <color rgb="FFFCFCFF"/>
        <color rgb="FF63BE7B"/>
      </colorScale>
    </cfRule>
  </conditionalFormatting>
  <conditionalFormatting sqref="U16:W16 V17:V18">
    <cfRule type="colorScale" priority="5734">
      <colorScale>
        <cfvo type="min"/>
        <cfvo type="max"/>
        <color rgb="FFFFEF9C"/>
        <color rgb="FF63BE7B"/>
      </colorScale>
    </cfRule>
  </conditionalFormatting>
  <conditionalFormatting sqref="V16:V18">
    <cfRule type="colorScale" priority="5735">
      <colorScale>
        <cfvo type="min"/>
        <cfvo type="percentile" val="50"/>
        <cfvo type="max"/>
        <color rgb="FF63BE7B"/>
        <color rgb="FFFCFCFF"/>
        <color rgb="FFF8696B"/>
      </colorScale>
    </cfRule>
    <cfRule type="colorScale" priority="5736">
      <colorScale>
        <cfvo type="min"/>
        <cfvo type="percentile" val="50"/>
        <cfvo type="max"/>
        <color rgb="FF63BE7B"/>
        <color rgb="FFFCFCFF"/>
        <color rgb="FFF8696B"/>
      </colorScale>
    </cfRule>
    <cfRule type="colorScale" priority="5737">
      <colorScale>
        <cfvo type="min"/>
        <cfvo type="max"/>
        <color rgb="FF63BE7B"/>
        <color rgb="FFFCFCFF"/>
      </colorScale>
    </cfRule>
    <cfRule type="colorScale" priority="5738">
      <colorScale>
        <cfvo type="min"/>
        <cfvo type="percentile" val="50"/>
        <cfvo type="max"/>
        <color rgb="FF63BE7B"/>
        <color rgb="FFFCFCFF"/>
        <color rgb="FFF8696B"/>
      </colorScale>
    </cfRule>
  </conditionalFormatting>
  <conditionalFormatting sqref="V16:V18">
    <cfRule type="colorScale" priority="5740">
      <colorScale>
        <cfvo type="min"/>
        <cfvo type="max"/>
        <color rgb="FFFFEF9C"/>
        <color rgb="FF63BE7B"/>
      </colorScale>
    </cfRule>
  </conditionalFormatting>
  <conditionalFormatting sqref="W16:W18">
    <cfRule type="colorScale" priority="5741">
      <colorScale>
        <cfvo type="min"/>
        <cfvo type="percentile" val="50"/>
        <cfvo type="max"/>
        <color rgb="FF63BE7B"/>
        <color rgb="FFFCFCFF"/>
        <color rgb="FFF8696B"/>
      </colorScale>
    </cfRule>
    <cfRule type="colorScale" priority="5742">
      <colorScale>
        <cfvo type="min"/>
        <cfvo type="max"/>
        <color rgb="FF63BE7B"/>
        <color rgb="FFFCFCFF"/>
      </colorScale>
    </cfRule>
    <cfRule type="colorScale" priority="5743">
      <colorScale>
        <cfvo type="min"/>
        <cfvo type="percentile" val="50"/>
        <cfvo type="max"/>
        <color rgb="FF63BE7B"/>
        <color rgb="FFFCFCFF"/>
        <color rgb="FFF8696B"/>
      </colorScale>
    </cfRule>
  </conditionalFormatting>
  <conditionalFormatting sqref="W16:W18">
    <cfRule type="colorScale" priority="5744">
      <colorScale>
        <cfvo type="min"/>
        <cfvo type="percentile" val="50"/>
        <cfvo type="max"/>
        <color rgb="FF63BE7B"/>
        <color rgb="FFFCFCFF"/>
        <color rgb="FFF8696B"/>
      </colorScale>
    </cfRule>
  </conditionalFormatting>
  <conditionalFormatting sqref="D16:D18 D20:D21 D32:D51">
    <cfRule type="colorScale" priority="5745">
      <colorScale>
        <cfvo type="min"/>
        <cfvo type="percentile" val="50"/>
        <cfvo type="max"/>
        <color rgb="FFF8696B"/>
        <color rgb="FFFCFCFF"/>
        <color rgb="FF63BE7B"/>
      </colorScale>
    </cfRule>
  </conditionalFormatting>
  <conditionalFormatting sqref="E16:E18 E20:E21 E32:E51">
    <cfRule type="colorScale" priority="5746">
      <colorScale>
        <cfvo type="min"/>
        <cfvo type="max"/>
        <color rgb="FFFCFCFF"/>
        <color rgb="FF63BE7B"/>
      </colorScale>
    </cfRule>
  </conditionalFormatting>
  <conditionalFormatting sqref="O16:O18 O20:O21 O32:O51">
    <cfRule type="colorScale" priority="5755">
      <colorScale>
        <cfvo type="min"/>
        <cfvo type="percentile" val="50"/>
        <cfvo type="max"/>
        <color rgb="FF63BE7B"/>
        <color rgb="FFFCFCFF"/>
        <color rgb="FFF8696B"/>
      </colorScale>
    </cfRule>
  </conditionalFormatting>
  <conditionalFormatting sqref="P16:P18 P20:P21 P32:P51">
    <cfRule type="colorScale" priority="5756">
      <colorScale>
        <cfvo type="min"/>
        <cfvo type="percentile" val="50"/>
        <cfvo type="max"/>
        <color rgb="FF63BE7B"/>
        <color rgb="FFFCFCFF"/>
        <color rgb="FFF8696B"/>
      </colorScale>
    </cfRule>
  </conditionalFormatting>
  <conditionalFormatting sqref="Q16:Q18 Q20:Q21 Q32:Q51">
    <cfRule type="colorScale" priority="5757">
      <colorScale>
        <cfvo type="min"/>
        <cfvo type="percentile" val="50"/>
        <cfvo type="max"/>
        <color rgb="FFF8696B"/>
        <color rgb="FFFCFCFF"/>
        <color rgb="FF63BE7B"/>
      </colorScale>
    </cfRule>
  </conditionalFormatting>
  <conditionalFormatting sqref="R16:R18 R20:R21 R32:R51">
    <cfRule type="colorScale" priority="5758">
      <colorScale>
        <cfvo type="min"/>
        <cfvo type="max"/>
        <color rgb="FFFCFCFF"/>
        <color rgb="FF63BE7B"/>
      </colorScale>
    </cfRule>
  </conditionalFormatting>
  <conditionalFormatting sqref="S16:S18 S20 S32:S51">
    <cfRule type="colorScale" priority="5759">
      <colorScale>
        <cfvo type="min"/>
        <cfvo type="max"/>
        <color rgb="FFFCFCFF"/>
        <color rgb="FF63BE7B"/>
      </colorScale>
    </cfRule>
    <cfRule type="colorScale" priority="5760">
      <colorScale>
        <cfvo type="min"/>
        <cfvo type="percentile" val="50"/>
        <cfvo type="max"/>
        <color rgb="FFF8696B"/>
        <color rgb="FFFCFCFF"/>
        <color rgb="FF63BE7B"/>
      </colorScale>
    </cfRule>
  </conditionalFormatting>
  <conditionalFormatting sqref="T16:T18 T20:T21 T32:T51">
    <cfRule type="colorScale" priority="5761">
      <colorScale>
        <cfvo type="min"/>
        <cfvo type="max"/>
        <color rgb="FFFCFCFF"/>
        <color rgb="FF63BE7B"/>
      </colorScale>
    </cfRule>
  </conditionalFormatting>
  <conditionalFormatting sqref="U16:U18 U20:U21 U32:U51">
    <cfRule type="colorScale" priority="5762">
      <colorScale>
        <cfvo type="min"/>
        <cfvo type="percentile" val="50"/>
        <cfvo type="max"/>
        <color rgb="FFF8696B"/>
        <color rgb="FFFCFCFF"/>
        <color rgb="FF63BE7B"/>
      </colorScale>
    </cfRule>
  </conditionalFormatting>
  <conditionalFormatting sqref="V16:V18 V20:V21 V32:V51">
    <cfRule type="colorScale" priority="5763">
      <colorScale>
        <cfvo type="min"/>
        <cfvo type="percentile" val="50"/>
        <cfvo type="max"/>
        <color rgb="FF63BE7B"/>
        <color rgb="FFFCFCFF"/>
        <color rgb="FFF8696B"/>
      </colorScale>
    </cfRule>
  </conditionalFormatting>
  <conditionalFormatting sqref="W16:W18 W20:W21 W32:W51">
    <cfRule type="colorScale" priority="5764">
      <colorScale>
        <cfvo type="min"/>
        <cfvo type="percentile" val="50"/>
        <cfvo type="max"/>
        <color rgb="FF63BE7B"/>
        <color rgb="FFFCFCFF"/>
        <color rgb="FFF8696B"/>
      </colorScale>
    </cfRule>
  </conditionalFormatting>
  <conditionalFormatting sqref="E17:E18">
    <cfRule type="colorScale" priority="5578">
      <colorScale>
        <cfvo type="min"/>
        <cfvo type="max"/>
        <color rgb="FFFCFCFF"/>
        <color rgb="FF63BE7B"/>
      </colorScale>
    </cfRule>
  </conditionalFormatting>
  <conditionalFormatting sqref="E17:N17">
    <cfRule type="colorScale" priority="5572">
      <colorScale>
        <cfvo type="min"/>
        <cfvo type="max"/>
        <color rgb="FFFCFCFF"/>
        <color rgb="FF63BE7B"/>
      </colorScale>
    </cfRule>
    <cfRule type="colorScale" priority="5573">
      <colorScale>
        <cfvo type="min"/>
        <cfvo type="max"/>
        <color rgb="FFFCFCFF"/>
        <color rgb="FF63BE7B"/>
      </colorScale>
    </cfRule>
    <cfRule type="colorScale" priority="5574">
      <colorScale>
        <cfvo type="min"/>
        <cfvo type="max"/>
        <color rgb="FFFCFCFF"/>
        <color rgb="FF63BE7B"/>
      </colorScale>
    </cfRule>
    <cfRule type="colorScale" priority="5575">
      <colorScale>
        <cfvo type="min"/>
        <cfvo type="max"/>
        <color rgb="FFFCFCFF"/>
        <color rgb="FF63BE7B"/>
      </colorScale>
    </cfRule>
    <cfRule type="colorScale" priority="5576">
      <colorScale>
        <cfvo type="min"/>
        <cfvo type="percentile" val="50"/>
        <cfvo type="max"/>
        <color rgb="FFF8696B"/>
        <color rgb="FFFFEB84"/>
        <color rgb="FF63BE7B"/>
      </colorScale>
    </cfRule>
    <cfRule type="colorScale" priority="5577">
      <colorScale>
        <cfvo type="min"/>
        <cfvo type="max"/>
        <color rgb="FFFFEF9C"/>
        <color rgb="FF63BE7B"/>
      </colorScale>
    </cfRule>
  </conditionalFormatting>
  <conditionalFormatting sqref="O17:O18">
    <cfRule type="colorScale" priority="5580">
      <colorScale>
        <cfvo type="min"/>
        <cfvo type="percentile" val="50"/>
        <cfvo type="max"/>
        <color rgb="FF63BE7B"/>
        <color rgb="FFFCFCFF"/>
        <color rgb="FFF8696B"/>
      </colorScale>
    </cfRule>
  </conditionalFormatting>
  <conditionalFormatting sqref="O17">
    <cfRule type="colorScale" priority="5566">
      <colorScale>
        <cfvo type="min"/>
        <cfvo type="percentile" val="50"/>
        <cfvo type="max"/>
        <color rgb="FF63BE7B"/>
        <color rgb="FFFCFCFF"/>
        <color rgb="FFF8696B"/>
      </colorScale>
    </cfRule>
    <cfRule type="colorScale" priority="5568">
      <colorScale>
        <cfvo type="min"/>
        <cfvo type="percentile" val="50"/>
        <cfvo type="max"/>
        <color rgb="FF63BE7B"/>
        <color rgb="FFFCFCFF"/>
        <color rgb="FFF8696B"/>
      </colorScale>
    </cfRule>
    <cfRule type="colorScale" priority="5569">
      <colorScale>
        <cfvo type="min"/>
        <cfvo type="percentile" val="50"/>
        <cfvo type="max"/>
        <color rgb="FF63BE7B"/>
        <color rgb="FFFCFCFF"/>
        <color rgb="FFF8696B"/>
      </colorScale>
    </cfRule>
  </conditionalFormatting>
  <conditionalFormatting sqref="Q17:S17">
    <cfRule type="colorScale" priority="5563">
      <colorScale>
        <cfvo type="min"/>
        <cfvo type="max"/>
        <color rgb="FFFFEF9C"/>
        <color rgb="FF63BE7B"/>
      </colorScale>
    </cfRule>
    <cfRule type="colorScale" priority="5565">
      <colorScale>
        <cfvo type="min"/>
        <cfvo type="max"/>
        <color rgb="FFFFEF9C"/>
        <color rgb="FF63BE7B"/>
      </colorScale>
    </cfRule>
    <cfRule type="colorScale" priority="5567">
      <colorScale>
        <cfvo type="min"/>
        <cfvo type="max"/>
        <color rgb="FFFFEF9C"/>
        <color rgb="FF63BE7B"/>
      </colorScale>
    </cfRule>
    <cfRule type="colorScale" priority="5570">
      <colorScale>
        <cfvo type="min"/>
        <cfvo type="max"/>
        <color rgb="FFFFEF9C"/>
        <color rgb="FF63BE7B"/>
      </colorScale>
    </cfRule>
  </conditionalFormatting>
  <conditionalFormatting sqref="T17">
    <cfRule type="colorScale" priority="5562">
      <colorScale>
        <cfvo type="min"/>
        <cfvo type="max"/>
        <color rgb="FFFFEF9C"/>
        <color rgb="FF63BE7B"/>
      </colorScale>
    </cfRule>
    <cfRule type="colorScale" priority="5564">
      <colorScale>
        <cfvo type="min"/>
        <cfvo type="max"/>
        <color rgb="FFFFEF9C"/>
        <color rgb="FF63BE7B"/>
      </colorScale>
    </cfRule>
    <cfRule type="colorScale" priority="5571">
      <colorScale>
        <cfvo type="min"/>
        <cfvo type="max"/>
        <color rgb="FFFFEF9C"/>
        <color rgb="FF63BE7B"/>
      </colorScale>
    </cfRule>
  </conditionalFormatting>
  <conditionalFormatting sqref="U17:W17">
    <cfRule type="colorScale" priority="5581">
      <colorScale>
        <cfvo type="min"/>
        <cfvo type="max"/>
        <color rgb="FFFFEF9C"/>
        <color rgb="FF63BE7B"/>
      </colorScale>
    </cfRule>
    <cfRule type="colorScale" priority="5582">
      <colorScale>
        <cfvo type="min"/>
        <cfvo type="percentile" val="50"/>
        <cfvo type="max"/>
        <color rgb="FFF8696B"/>
        <color rgb="FFFFEB84"/>
        <color rgb="FF63BE7B"/>
      </colorScale>
    </cfRule>
    <cfRule type="colorScale" priority="5583">
      <colorScale>
        <cfvo type="min"/>
        <cfvo type="percentile" val="50"/>
        <cfvo type="max"/>
        <color rgb="FFF8696B"/>
        <color rgb="FFFFEB84"/>
        <color rgb="FF63BE7B"/>
      </colorScale>
    </cfRule>
  </conditionalFormatting>
  <conditionalFormatting sqref="E17:E18">
    <cfRule type="colorScale" priority="5584">
      <colorScale>
        <cfvo type="min"/>
        <cfvo type="max"/>
        <color rgb="FFFCFCFF"/>
        <color rgb="FF63BE7B"/>
      </colorScale>
    </cfRule>
  </conditionalFormatting>
  <conditionalFormatting sqref="O17:O18">
    <cfRule type="colorScale" priority="5594">
      <colorScale>
        <cfvo type="min"/>
        <cfvo type="percentile" val="50"/>
        <cfvo type="max"/>
        <color rgb="FF63BE7B"/>
        <color rgb="FFFCFCFF"/>
        <color rgb="FFF8696B"/>
      </colorScale>
    </cfRule>
  </conditionalFormatting>
  <conditionalFormatting sqref="Q17:Q18">
    <cfRule type="colorScale" priority="5595">
      <colorScale>
        <cfvo type="min"/>
        <cfvo type="max"/>
        <color rgb="FFFFEF9C"/>
        <color rgb="FF63BE7B"/>
      </colorScale>
    </cfRule>
  </conditionalFormatting>
  <conditionalFormatting sqref="Q17:Q18">
    <cfRule type="colorScale" priority="5596">
      <colorScale>
        <cfvo type="min"/>
        <cfvo type="max"/>
        <color rgb="FFFFEF9C"/>
        <color rgb="FF63BE7B"/>
      </colorScale>
    </cfRule>
    <cfRule type="colorScale" priority="5597">
      <colorScale>
        <cfvo type="min"/>
        <cfvo type="percentile" val="50"/>
        <cfvo type="max"/>
        <color rgb="FFF8696B"/>
        <color rgb="FFFFEB84"/>
        <color rgb="FF63BE7B"/>
      </colorScale>
    </cfRule>
  </conditionalFormatting>
  <conditionalFormatting sqref="R17:S18">
    <cfRule type="colorScale" priority="5598">
      <colorScale>
        <cfvo type="min"/>
        <cfvo type="max"/>
        <color rgb="FFFFEF9C"/>
        <color rgb="FF63BE7B"/>
      </colorScale>
    </cfRule>
  </conditionalFormatting>
  <conditionalFormatting sqref="R17:S18">
    <cfRule type="colorScale" priority="5599">
      <colorScale>
        <cfvo type="min"/>
        <cfvo type="max"/>
        <color rgb="FFFFEF9C"/>
        <color rgb="FF63BE7B"/>
      </colorScale>
    </cfRule>
    <cfRule type="colorScale" priority="5600">
      <colorScale>
        <cfvo type="min"/>
        <cfvo type="percentile" val="50"/>
        <cfvo type="max"/>
        <color rgb="FFF8696B"/>
        <color rgb="FFFFEB84"/>
        <color rgb="FF63BE7B"/>
      </colorScale>
    </cfRule>
  </conditionalFormatting>
  <conditionalFormatting sqref="T17:T18">
    <cfRule type="colorScale" priority="5601">
      <colorScale>
        <cfvo type="min"/>
        <cfvo type="max"/>
        <color rgb="FFFFEF9C"/>
        <color rgb="FF63BE7B"/>
      </colorScale>
    </cfRule>
  </conditionalFormatting>
  <conditionalFormatting sqref="T17:T18">
    <cfRule type="colorScale" priority="5602">
      <colorScale>
        <cfvo type="min"/>
        <cfvo type="max"/>
        <color rgb="FFFFEF9C"/>
        <color rgb="FF63BE7B"/>
      </colorScale>
    </cfRule>
    <cfRule type="colorScale" priority="5603">
      <colorScale>
        <cfvo type="min"/>
        <cfvo type="percentile" val="50"/>
        <cfvo type="max"/>
        <color rgb="FFF8696B"/>
        <color rgb="FFFCFCFF"/>
        <color rgb="FF63BE7B"/>
      </colorScale>
    </cfRule>
  </conditionalFormatting>
  <conditionalFormatting sqref="U17:W18">
    <cfRule type="colorScale" priority="5604">
      <colorScale>
        <cfvo type="min"/>
        <cfvo type="max"/>
        <color rgb="FFFFEF9C"/>
        <color rgb="FF63BE7B"/>
      </colorScale>
    </cfRule>
  </conditionalFormatting>
  <conditionalFormatting sqref="U17:W18">
    <cfRule type="colorScale" priority="5605">
      <colorScale>
        <cfvo type="min"/>
        <cfvo type="max"/>
        <color rgb="FFFFEF9C"/>
        <color rgb="FF63BE7B"/>
      </colorScale>
    </cfRule>
    <cfRule type="colorScale" priority="5606">
      <colorScale>
        <cfvo type="min"/>
        <cfvo type="max"/>
        <color rgb="FFFFEF9C"/>
        <color rgb="FF63BE7B"/>
      </colorScale>
    </cfRule>
  </conditionalFormatting>
  <conditionalFormatting sqref="O18">
    <cfRule type="colorScale" priority="5536">
      <colorScale>
        <cfvo type="min"/>
        <cfvo type="percentile" val="50"/>
        <cfvo type="max"/>
        <color rgb="FF63BE7B"/>
        <color rgb="FFFCFCFF"/>
        <color rgb="FFF8696B"/>
      </colorScale>
    </cfRule>
    <cfRule type="colorScale" priority="5538">
      <colorScale>
        <cfvo type="min"/>
        <cfvo type="percentile" val="50"/>
        <cfvo type="max"/>
        <color rgb="FF63BE7B"/>
        <color rgb="FFFCFCFF"/>
        <color rgb="FFF8696B"/>
      </colorScale>
    </cfRule>
    <cfRule type="colorScale" priority="5540">
      <colorScale>
        <cfvo type="min"/>
        <cfvo type="percentile" val="50"/>
        <cfvo type="max"/>
        <color rgb="FF63BE7B"/>
        <color rgb="FFFCFCFF"/>
        <color rgb="FFF8696B"/>
      </colorScale>
    </cfRule>
    <cfRule type="colorScale" priority="5541">
      <colorScale>
        <cfvo type="min"/>
        <cfvo type="percentile" val="50"/>
        <cfvo type="max"/>
        <color rgb="FF63BE7B"/>
        <color rgb="FFFCFCFF"/>
        <color rgb="FFF8696B"/>
      </colorScale>
    </cfRule>
  </conditionalFormatting>
  <conditionalFormatting sqref="Q18:S18">
    <cfRule type="colorScale" priority="5535">
      <colorScale>
        <cfvo type="min"/>
        <cfvo type="max"/>
        <color rgb="FFFFEF9C"/>
        <color rgb="FF63BE7B"/>
      </colorScale>
    </cfRule>
    <cfRule type="colorScale" priority="5537">
      <colorScale>
        <cfvo type="min"/>
        <cfvo type="max"/>
        <color rgb="FFFFEF9C"/>
        <color rgb="FF63BE7B"/>
      </colorScale>
    </cfRule>
    <cfRule type="colorScale" priority="5539">
      <colorScale>
        <cfvo type="min"/>
        <cfvo type="max"/>
        <color rgb="FFFFEF9C"/>
        <color rgb="FF63BE7B"/>
      </colorScale>
    </cfRule>
    <cfRule type="colorScale" priority="5542">
      <colorScale>
        <cfvo type="min"/>
        <cfvo type="max"/>
        <color rgb="FFFFEF9C"/>
        <color rgb="FF63BE7B"/>
      </colorScale>
    </cfRule>
  </conditionalFormatting>
  <conditionalFormatting sqref="T18">
    <cfRule type="colorScale" priority="5531">
      <colorScale>
        <cfvo type="min"/>
        <cfvo type="max"/>
        <color rgb="FFFFEF9C"/>
        <color rgb="FF63BE7B"/>
      </colorScale>
    </cfRule>
    <cfRule type="colorScale" priority="5532">
      <colorScale>
        <cfvo type="min"/>
        <cfvo type="max"/>
        <color rgb="FFFFEF9C"/>
        <color rgb="FF63BE7B"/>
      </colorScale>
    </cfRule>
    <cfRule type="colorScale" priority="5533">
      <colorScale>
        <cfvo type="min"/>
        <cfvo type="max"/>
        <color rgb="FFFFEF9C"/>
        <color rgb="FF63BE7B"/>
      </colorScale>
    </cfRule>
    <cfRule type="colorScale" priority="5534">
      <colorScale>
        <cfvo type="min"/>
        <cfvo type="max"/>
        <color rgb="FFFFEF9C"/>
        <color rgb="FF63BE7B"/>
      </colorScale>
    </cfRule>
  </conditionalFormatting>
  <conditionalFormatting sqref="U18:W18">
    <cfRule type="colorScale" priority="5550">
      <colorScale>
        <cfvo type="min"/>
        <cfvo type="max"/>
        <color rgb="FFFFEF9C"/>
        <color rgb="FF63BE7B"/>
      </colorScale>
    </cfRule>
    <cfRule type="colorScale" priority="5551">
      <colorScale>
        <cfvo type="min"/>
        <cfvo type="max"/>
        <color rgb="FFFFEF9C"/>
        <color rgb="FF63BE7B"/>
      </colorScale>
    </cfRule>
    <cfRule type="colorScale" priority="5552">
      <colorScale>
        <cfvo type="min"/>
        <cfvo type="max"/>
        <color rgb="FFFFEF9C"/>
        <color rgb="FF63BE7B"/>
      </colorScale>
    </cfRule>
    <cfRule type="colorScale" priority="5553">
      <colorScale>
        <cfvo type="min"/>
        <cfvo type="max"/>
        <color rgb="FFFFEF9C"/>
        <color rgb="FF63BE7B"/>
      </colorScale>
    </cfRule>
  </conditionalFormatting>
  <conditionalFormatting sqref="D32:D51">
    <cfRule type="colorScale" priority="5317">
      <colorScale>
        <cfvo type="min"/>
        <cfvo type="percentile" val="50"/>
        <cfvo type="max"/>
        <color rgb="FFF8696B"/>
        <color rgb="FFFCFCFF"/>
        <color rgb="FF63BE7B"/>
      </colorScale>
    </cfRule>
    <cfRule type="colorScale" priority="5337">
      <colorScale>
        <cfvo type="min"/>
        <cfvo type="percentile" val="50"/>
        <cfvo type="max"/>
        <color rgb="FFF8696B"/>
        <color rgb="FFFCFCFF"/>
        <color rgb="FF63BE7B"/>
      </colorScale>
    </cfRule>
    <cfRule type="colorScale" priority="5358">
      <colorScale>
        <cfvo type="min"/>
        <cfvo type="percentile" val="50"/>
        <cfvo type="max"/>
        <color rgb="FFF8696B"/>
        <color rgb="FFFCFCFF"/>
        <color rgb="FF63BE7B"/>
      </colorScale>
    </cfRule>
  </conditionalFormatting>
  <conditionalFormatting sqref="E32:E51">
    <cfRule type="colorScale" priority="5340">
      <colorScale>
        <cfvo type="min"/>
        <cfvo type="max"/>
        <color rgb="FFFCFCFF"/>
        <color rgb="FF63BE7B"/>
      </colorScale>
    </cfRule>
    <cfRule type="colorScale" priority="5341">
      <colorScale>
        <cfvo type="min"/>
        <cfvo type="max"/>
        <color rgb="FFFCFCFF"/>
        <color rgb="FF63BE7B"/>
      </colorScale>
    </cfRule>
    <cfRule type="colorScale" priority="5359">
      <colorScale>
        <cfvo type="min"/>
        <cfvo type="max"/>
        <color rgb="FFFCFCFF"/>
        <color rgb="FF63BE7B"/>
      </colorScale>
    </cfRule>
    <cfRule type="colorScale" priority="5388">
      <colorScale>
        <cfvo type="min"/>
        <cfvo type="percentile" val="50"/>
        <cfvo type="max"/>
        <color rgb="FFF8696B"/>
        <color rgb="FFFCFCFF"/>
        <color rgb="FF63BE7B"/>
      </colorScale>
    </cfRule>
    <cfRule type="colorScale" priority="5389">
      <colorScale>
        <cfvo type="min"/>
        <cfvo type="max"/>
        <color rgb="FFFCFCFF"/>
        <color rgb="FF63BE7B"/>
      </colorScale>
    </cfRule>
    <cfRule type="colorScale" priority="5416">
      <colorScale>
        <cfvo type="min"/>
        <cfvo type="percentile" val="50"/>
        <cfvo type="max"/>
        <color rgb="FFF8696B"/>
        <color rgb="FFFCFCFF"/>
        <color rgb="FF63BE7B"/>
      </colorScale>
    </cfRule>
  </conditionalFormatting>
  <conditionalFormatting sqref="E32:N32">
    <cfRule type="colorScale" priority="5390">
      <colorScale>
        <cfvo type="min"/>
        <cfvo type="max"/>
        <color rgb="FFFCFCFF"/>
        <color rgb="FF63BE7B"/>
      </colorScale>
    </cfRule>
    <cfRule type="colorScale" priority="5391">
      <colorScale>
        <cfvo type="min"/>
        <cfvo type="max"/>
        <color rgb="FFFCFCFF"/>
        <color rgb="FF63BE7B"/>
      </colorScale>
    </cfRule>
    <cfRule type="colorScale" priority="5392">
      <colorScale>
        <cfvo type="min"/>
        <cfvo type="percentile" val="50"/>
        <cfvo type="max"/>
        <color rgb="FFF8696B"/>
        <color rgb="FFFFEB84"/>
        <color rgb="FF63BE7B"/>
      </colorScale>
    </cfRule>
    <cfRule type="colorScale" priority="5393">
      <colorScale>
        <cfvo type="min"/>
        <cfvo type="max"/>
        <color rgb="FFFFEF9C"/>
        <color rgb="FF63BE7B"/>
      </colorScale>
    </cfRule>
  </conditionalFormatting>
  <conditionalFormatting sqref="O32:O51">
    <cfRule type="colorScale" priority="5335">
      <colorScale>
        <cfvo type="min"/>
        <cfvo type="percentile" val="50"/>
        <cfvo type="max"/>
        <color rgb="FF63BE7B"/>
        <color rgb="FFFCFCFF"/>
        <color rgb="FFF8696B"/>
      </colorScale>
    </cfRule>
    <cfRule type="colorScale" priority="5338">
      <colorScale>
        <cfvo type="min"/>
        <cfvo type="percentile" val="50"/>
        <cfvo type="max"/>
        <color rgb="FF63BE7B"/>
        <color rgb="FFFCFCFF"/>
        <color rgb="FFF8696B"/>
      </colorScale>
    </cfRule>
    <cfRule type="colorScale" priority="5350">
      <colorScale>
        <cfvo type="min"/>
        <cfvo type="percentile" val="50"/>
        <cfvo type="max"/>
        <color rgb="FF63BE7B"/>
        <color rgb="FFFCFCFF"/>
        <color rgb="FFF8696B"/>
      </colorScale>
    </cfRule>
    <cfRule type="colorScale" priority="5351">
      <colorScale>
        <cfvo type="min"/>
        <cfvo type="percentile" val="50"/>
        <cfvo type="max"/>
        <color rgb="FF63BE7B"/>
        <color rgb="FFFCFCFF"/>
        <color rgb="FFF8696B"/>
      </colorScale>
    </cfRule>
    <cfRule type="colorScale" priority="5366">
      <colorScale>
        <cfvo type="min"/>
        <cfvo type="percentile" val="50"/>
        <cfvo type="max"/>
        <color rgb="FF63BE7B"/>
        <color rgb="FFFCFCFF"/>
        <color rgb="FFF8696B"/>
      </colorScale>
    </cfRule>
  </conditionalFormatting>
  <conditionalFormatting sqref="P32:P51">
    <cfRule type="colorScale" priority="5334">
      <colorScale>
        <cfvo type="min"/>
        <cfvo type="percentile" val="50"/>
        <cfvo type="max"/>
        <color rgb="FF63BE7B"/>
        <color rgb="FFFCFCFF"/>
        <color rgb="FFF8696B"/>
      </colorScale>
    </cfRule>
    <cfRule type="colorScale" priority="5367">
      <colorScale>
        <cfvo type="min"/>
        <cfvo type="percentile" val="50"/>
        <cfvo type="max"/>
        <color rgb="FF63BE7B"/>
        <color rgb="FFFCFCFF"/>
        <color rgb="FFF8696B"/>
      </colorScale>
    </cfRule>
    <cfRule type="colorScale" priority="5368">
      <colorScale>
        <cfvo type="min"/>
        <cfvo type="percentile" val="50"/>
        <cfvo type="max"/>
        <color rgb="FF63BE7B"/>
        <color rgb="FFFCFCFF"/>
        <color rgb="FFF8696B"/>
      </colorScale>
    </cfRule>
    <cfRule type="colorScale" priority="5369">
      <colorScale>
        <cfvo type="min"/>
        <cfvo type="max"/>
        <color rgb="FFFCFCFF"/>
        <color rgb="FFF8696B"/>
      </colorScale>
    </cfRule>
  </conditionalFormatting>
  <conditionalFormatting sqref="Q32:Q51">
    <cfRule type="colorScale" priority="5322">
      <colorScale>
        <cfvo type="min"/>
        <cfvo type="percentile" val="50"/>
        <cfvo type="max"/>
        <color rgb="FFF8696B"/>
        <color rgb="FFFCFCFF"/>
        <color rgb="FF63BE7B"/>
      </colorScale>
    </cfRule>
    <cfRule type="colorScale" priority="5328">
      <colorScale>
        <cfvo type="min"/>
        <cfvo type="max"/>
        <color rgb="FFFCFCFF"/>
        <color rgb="FF63BE7B"/>
      </colorScale>
    </cfRule>
    <cfRule type="colorScale" priority="5352">
      <colorScale>
        <cfvo type="min"/>
        <cfvo type="max"/>
        <color rgb="FFFFEF9C"/>
        <color rgb="FF63BE7B"/>
      </colorScale>
    </cfRule>
    <cfRule type="colorScale" priority="5353">
      <colorScale>
        <cfvo type="min"/>
        <cfvo type="max"/>
        <color rgb="FFFFEF9C"/>
        <color rgb="FF63BE7B"/>
      </colorScale>
    </cfRule>
    <cfRule type="colorScale" priority="5370">
      <colorScale>
        <cfvo type="min"/>
        <cfvo type="percentile" val="50"/>
        <cfvo type="max"/>
        <color rgb="FFF8696B"/>
        <color rgb="FFFCFCFF"/>
        <color rgb="FF63BE7B"/>
      </colorScale>
    </cfRule>
    <cfRule type="colorScale" priority="5371">
      <colorScale>
        <cfvo type="min"/>
        <cfvo type="max"/>
        <color rgb="FFFFEF9C"/>
        <color rgb="FF63BE7B"/>
      </colorScale>
    </cfRule>
    <cfRule type="colorScale" priority="5372">
      <colorScale>
        <cfvo type="min"/>
        <cfvo type="max"/>
        <color rgb="FFFCFCFF"/>
        <color rgb="FF63BE7B"/>
      </colorScale>
    </cfRule>
    <cfRule type="colorScale" priority="5373">
      <colorScale>
        <cfvo type="min"/>
        <cfvo type="max"/>
        <color rgb="FFFCFCFF"/>
        <color rgb="FF63BE7B"/>
      </colorScale>
    </cfRule>
    <cfRule type="colorScale" priority="5374">
      <colorScale>
        <cfvo type="min"/>
        <cfvo type="percentile" val="50"/>
        <cfvo type="max"/>
        <color rgb="FFF8696B"/>
        <color rgb="FFFCFCFF"/>
        <color rgb="FF63BE7B"/>
      </colorScale>
    </cfRule>
  </conditionalFormatting>
  <conditionalFormatting sqref="Q32:W32">
    <cfRule type="colorScale" priority="5421">
      <colorScale>
        <cfvo type="min"/>
        <cfvo type="max"/>
        <color rgb="FFFFEF9C"/>
        <color rgb="FF63BE7B"/>
      </colorScale>
    </cfRule>
  </conditionalFormatting>
  <conditionalFormatting sqref="R32:R51">
    <cfRule type="colorScale" priority="5327">
      <colorScale>
        <cfvo type="min"/>
        <cfvo type="max"/>
        <color rgb="FFFCFCFF"/>
        <color rgb="FF63BE7B"/>
      </colorScale>
    </cfRule>
    <cfRule type="colorScale" priority="5333">
      <colorScale>
        <cfvo type="min"/>
        <cfvo type="percentile" val="50"/>
        <cfvo type="max"/>
        <color rgb="FFF8696B"/>
        <color rgb="FFFCFCFF"/>
        <color rgb="FF63BE7B"/>
      </colorScale>
    </cfRule>
  </conditionalFormatting>
  <conditionalFormatting sqref="R32:S32">
    <cfRule type="colorScale" priority="5354">
      <colorScale>
        <cfvo type="min"/>
        <cfvo type="max"/>
        <color rgb="FFFFEF9C"/>
        <color rgb="FF63BE7B"/>
      </colorScale>
    </cfRule>
    <cfRule type="colorScale" priority="5355">
      <colorScale>
        <cfvo type="min"/>
        <cfvo type="max"/>
        <color rgb="FFFFEF9C"/>
        <color rgb="FF63BE7B"/>
      </colorScale>
    </cfRule>
    <cfRule type="colorScale" priority="5375">
      <colorScale>
        <cfvo type="min"/>
        <cfvo type="percentile" val="50"/>
        <cfvo type="max"/>
        <color rgb="FFF8696B"/>
        <color rgb="FFFCFCFF"/>
        <color rgb="FF63BE7B"/>
      </colorScale>
    </cfRule>
    <cfRule type="colorScale" priority="5376">
      <colorScale>
        <cfvo type="min"/>
        <cfvo type="max"/>
        <color rgb="FFFCFCFF"/>
        <color rgb="FF63BE7B"/>
      </colorScale>
    </cfRule>
    <cfRule type="colorScale" priority="5377">
      <colorScale>
        <cfvo type="min"/>
        <cfvo type="max"/>
        <color rgb="FFFCFCFF"/>
        <color rgb="FF63BE7B"/>
      </colorScale>
    </cfRule>
    <cfRule type="colorScale" priority="5410">
      <colorScale>
        <cfvo type="min"/>
        <cfvo type="percentile" val="50"/>
        <cfvo type="max"/>
        <color rgb="FFF8696B"/>
        <color rgb="FFFCFCFF"/>
        <color rgb="FF63BE7B"/>
      </colorScale>
    </cfRule>
    <cfRule type="colorScale" priority="5411">
      <colorScale>
        <cfvo type="min"/>
        <cfvo type="max"/>
        <color rgb="FFFCFCFF"/>
        <color rgb="FF63BE7B"/>
      </colorScale>
    </cfRule>
  </conditionalFormatting>
  <conditionalFormatting sqref="S32:S51">
    <cfRule type="colorScale" priority="5326">
      <colorScale>
        <cfvo type="min"/>
        <cfvo type="max"/>
        <color rgb="FFFCFCFF"/>
        <color rgb="FF63BE7B"/>
      </colorScale>
    </cfRule>
    <cfRule type="colorScale" priority="5332">
      <colorScale>
        <cfvo type="min"/>
        <cfvo type="percentile" val="50"/>
        <cfvo type="max"/>
        <color rgb="FFF8696B"/>
        <color rgb="FFFCFCFF"/>
        <color rgb="FF63BE7B"/>
      </colorScale>
    </cfRule>
  </conditionalFormatting>
  <conditionalFormatting sqref="T32:T51">
    <cfRule type="colorScale" priority="5325">
      <colorScale>
        <cfvo type="min"/>
        <cfvo type="max"/>
        <color rgb="FFFCFCFF"/>
        <color rgb="FF63BE7B"/>
      </colorScale>
    </cfRule>
    <cfRule type="colorScale" priority="5331">
      <colorScale>
        <cfvo type="min"/>
        <cfvo type="percentile" val="50"/>
        <cfvo type="max"/>
        <color rgb="FFF8696B"/>
        <color rgb="FFFCFCFF"/>
        <color rgb="FF63BE7B"/>
      </colorScale>
    </cfRule>
    <cfRule type="colorScale" priority="5356">
      <colorScale>
        <cfvo type="min"/>
        <cfvo type="max"/>
        <color rgb="FFFFEF9C"/>
        <color rgb="FF63BE7B"/>
      </colorScale>
    </cfRule>
    <cfRule type="colorScale" priority="5357">
      <colorScale>
        <cfvo type="min"/>
        <cfvo type="max"/>
        <color rgb="FFFFEF9C"/>
        <color rgb="FF63BE7B"/>
      </colorScale>
    </cfRule>
    <cfRule type="colorScale" priority="5378">
      <colorScale>
        <cfvo type="min"/>
        <cfvo type="percentile" val="50"/>
        <cfvo type="max"/>
        <color rgb="FFF8696B"/>
        <color rgb="FFFCFCFF"/>
        <color rgb="FF63BE7B"/>
      </colorScale>
    </cfRule>
    <cfRule type="colorScale" priority="5379">
      <colorScale>
        <cfvo type="min"/>
        <cfvo type="max"/>
        <color rgb="FFFCFCFF"/>
        <color rgb="FF63BE7B"/>
      </colorScale>
    </cfRule>
    <cfRule type="colorScale" priority="5380">
      <colorScale>
        <cfvo type="min"/>
        <cfvo type="max"/>
        <color rgb="FFFCFCFF"/>
        <color rgb="FF63BE7B"/>
      </colorScale>
    </cfRule>
    <cfRule type="colorScale" priority="5381">
      <colorScale>
        <cfvo type="min"/>
        <cfvo type="max"/>
        <color rgb="FFFCFCFF"/>
        <color rgb="FF63BE7B"/>
      </colorScale>
    </cfRule>
  </conditionalFormatting>
  <conditionalFormatting sqref="U32:U51">
    <cfRule type="colorScale" priority="5324">
      <colorScale>
        <cfvo type="min"/>
        <cfvo type="max"/>
        <color rgb="FFFCFCFF"/>
        <color rgb="FF63BE7B"/>
      </colorScale>
    </cfRule>
    <cfRule type="colorScale" priority="5330">
      <colorScale>
        <cfvo type="min"/>
        <cfvo type="percentile" val="50"/>
        <cfvo type="max"/>
        <color rgb="FFF8696B"/>
        <color rgb="FFFCFCFF"/>
        <color rgb="FF63BE7B"/>
      </colorScale>
    </cfRule>
    <cfRule type="colorScale" priority="5382">
      <colorScale>
        <cfvo type="min"/>
        <cfvo type="percentile" val="50"/>
        <cfvo type="max"/>
        <color rgb="FFF8696B"/>
        <color rgb="FFFCFCFF"/>
        <color rgb="FF63BE7B"/>
      </colorScale>
    </cfRule>
    <cfRule type="colorScale" priority="5383">
      <colorScale>
        <cfvo type="min"/>
        <cfvo type="max"/>
        <color rgb="FFFCFCFF"/>
        <color rgb="FF63BE7B"/>
      </colorScale>
    </cfRule>
  </conditionalFormatting>
  <conditionalFormatting sqref="U32:W32">
    <cfRule type="colorScale" priority="5422">
      <colorScale>
        <cfvo type="min"/>
        <cfvo type="max"/>
        <color rgb="FFFFEF9C"/>
        <color rgb="FF63BE7B"/>
      </colorScale>
    </cfRule>
    <cfRule type="colorScale" priority="5423">
      <colorScale>
        <cfvo type="min"/>
        <cfvo type="max"/>
        <color rgb="FFFFEF9C"/>
        <color rgb="FF63BE7B"/>
      </colorScale>
    </cfRule>
    <cfRule type="colorScale" priority="5424">
      <colorScale>
        <cfvo type="min"/>
        <cfvo type="max"/>
        <color rgb="FFFFEF9C"/>
        <color rgb="FF63BE7B"/>
      </colorScale>
    </cfRule>
  </conditionalFormatting>
  <conditionalFormatting sqref="V32:V51">
    <cfRule type="colorScale" priority="5318">
      <colorScale>
        <cfvo type="min"/>
        <cfvo type="percentile" val="50"/>
        <cfvo type="max"/>
        <color rgb="FF63BE7B"/>
        <color rgb="FFFCFCFF"/>
        <color rgb="FFF8696B"/>
      </colorScale>
    </cfRule>
    <cfRule type="colorScale" priority="5319">
      <colorScale>
        <cfvo type="min"/>
        <cfvo type="percentile" val="50"/>
        <cfvo type="max"/>
        <color rgb="FF63BE7B"/>
        <color rgb="FFFCFCFF"/>
        <color rgb="FFF8696B"/>
      </colorScale>
    </cfRule>
    <cfRule type="colorScale" priority="5320">
      <colorScale>
        <cfvo type="min"/>
        <cfvo type="max"/>
        <color rgb="FF63BE7B"/>
        <color rgb="FFFCFCFF"/>
      </colorScale>
    </cfRule>
    <cfRule type="colorScale" priority="5321">
      <colorScale>
        <cfvo type="min"/>
        <cfvo type="percentile" val="50"/>
        <cfvo type="max"/>
        <color rgb="FF63BE7B"/>
        <color rgb="FFFCFCFF"/>
        <color rgb="FFF8696B"/>
      </colorScale>
    </cfRule>
  </conditionalFormatting>
  <conditionalFormatting sqref="W32:W51">
    <cfRule type="colorScale" priority="5323">
      <colorScale>
        <cfvo type="min"/>
        <cfvo type="percentile" val="50"/>
        <cfvo type="max"/>
        <color rgb="FF63BE7B"/>
        <color rgb="FFFCFCFF"/>
        <color rgb="FFF8696B"/>
      </colorScale>
    </cfRule>
    <cfRule type="colorScale" priority="5384">
      <colorScale>
        <cfvo type="min"/>
        <cfvo type="percentile" val="50"/>
        <cfvo type="max"/>
        <color rgb="FF63BE7B"/>
        <color rgb="FFFCFCFF"/>
        <color rgb="FFF8696B"/>
      </colorScale>
    </cfRule>
    <cfRule type="colorScale" priority="5385">
      <colorScale>
        <cfvo type="min"/>
        <cfvo type="max"/>
        <color rgb="FF63BE7B"/>
        <color rgb="FFFCFCFF"/>
      </colorScale>
    </cfRule>
    <cfRule type="colorScale" priority="5386">
      <colorScale>
        <cfvo type="min"/>
        <cfvo type="percentile" val="50"/>
        <cfvo type="max"/>
        <color rgb="FF63BE7B"/>
        <color rgb="FFFCFCFF"/>
        <color rgb="FFF8696B"/>
      </colorScale>
    </cfRule>
  </conditionalFormatting>
  <conditionalFormatting sqref="D20:D21">
    <cfRule type="colorScale" priority="5237">
      <colorScale>
        <cfvo type="min"/>
        <cfvo type="percentile" val="50"/>
        <cfvo type="max"/>
        <color rgb="FFF8696B"/>
        <color rgb="FFFCFCFF"/>
        <color rgb="FF63BE7B"/>
      </colorScale>
    </cfRule>
  </conditionalFormatting>
  <conditionalFormatting sqref="D20:D21">
    <cfRule type="colorScale" priority="5232">
      <colorScale>
        <cfvo type="min"/>
        <cfvo type="percentile" val="50"/>
        <cfvo type="max"/>
        <color rgb="FFF8696B"/>
        <color rgb="FFFCFCFF"/>
        <color rgb="FF63BE7B"/>
      </colorScale>
    </cfRule>
  </conditionalFormatting>
  <conditionalFormatting sqref="E20:E21">
    <cfRule type="colorScale" priority="5221">
      <colorScale>
        <cfvo type="min"/>
        <cfvo type="max"/>
        <color rgb="FFFCFCFF"/>
        <color rgb="FF63BE7B"/>
      </colorScale>
    </cfRule>
  </conditionalFormatting>
  <conditionalFormatting sqref="E20:E21">
    <cfRule type="colorScale" priority="5215">
      <colorScale>
        <cfvo type="min"/>
        <cfvo type="max"/>
        <color rgb="FFFCFCFF"/>
        <color rgb="FF63BE7B"/>
      </colorScale>
    </cfRule>
  </conditionalFormatting>
  <conditionalFormatting sqref="E20:E21">
    <cfRule type="colorScale" priority="5261">
      <colorScale>
        <cfvo type="min"/>
        <cfvo type="percentile" val="50"/>
        <cfvo type="max"/>
        <color rgb="FFF8696B"/>
        <color rgb="FFFCFCFF"/>
        <color rgb="FF63BE7B"/>
      </colorScale>
    </cfRule>
    <cfRule type="colorScale" priority="5262">
      <colorScale>
        <cfvo type="min"/>
        <cfvo type="max"/>
        <color rgb="FFFCFCFF"/>
        <color rgb="FF63BE7B"/>
      </colorScale>
    </cfRule>
    <cfRule type="colorScale" priority="5263">
      <colorScale>
        <cfvo type="min"/>
        <cfvo type="percentile" val="50"/>
        <cfvo type="max"/>
        <color rgb="FFF8696B"/>
        <color rgb="FFFCFCFF"/>
        <color rgb="FF63BE7B"/>
      </colorScale>
    </cfRule>
  </conditionalFormatting>
  <conditionalFormatting sqref="E20:N20">
    <cfRule type="colorScale" priority="5264">
      <colorScale>
        <cfvo type="min"/>
        <cfvo type="max"/>
        <color rgb="FFFCFCFF"/>
        <color rgb="FF63BE7B"/>
      </colorScale>
    </cfRule>
    <cfRule type="colorScale" priority="5265">
      <colorScale>
        <cfvo type="min"/>
        <cfvo type="max"/>
        <color rgb="FFFCFCFF"/>
        <color rgb="FF63BE7B"/>
      </colorScale>
    </cfRule>
    <cfRule type="colorScale" priority="5266">
      <colorScale>
        <cfvo type="min"/>
        <cfvo type="percentile" val="50"/>
        <cfvo type="max"/>
        <color rgb="FFF8696B"/>
        <color rgb="FFFFEB84"/>
        <color rgb="FF63BE7B"/>
      </colorScale>
    </cfRule>
    <cfRule type="colorScale" priority="5267">
      <colorScale>
        <cfvo type="min"/>
        <cfvo type="max"/>
        <color rgb="FFFFEF9C"/>
        <color rgb="FF63BE7B"/>
      </colorScale>
    </cfRule>
  </conditionalFormatting>
  <conditionalFormatting sqref="O20:O21">
    <cfRule type="colorScale" priority="5212">
      <colorScale>
        <cfvo type="min"/>
        <cfvo type="percentile" val="50"/>
        <cfvo type="max"/>
        <color rgb="FF63BE7B"/>
        <color rgb="FFFCFCFF"/>
        <color rgb="FFF8696B"/>
      </colorScale>
    </cfRule>
  </conditionalFormatting>
  <conditionalFormatting sqref="O20:O21">
    <cfRule type="colorScale" priority="5226">
      <colorScale>
        <cfvo type="min"/>
        <cfvo type="percentile" val="50"/>
        <cfvo type="max"/>
        <color rgb="FF63BE7B"/>
        <color rgb="FFFCFCFF"/>
        <color rgb="FFF8696B"/>
      </colorScale>
    </cfRule>
  </conditionalFormatting>
  <conditionalFormatting sqref="O20:O21">
    <cfRule type="colorScale" priority="5219">
      <colorScale>
        <cfvo type="min"/>
        <cfvo type="percentile" val="50"/>
        <cfvo type="max"/>
        <color rgb="FF63BE7B"/>
        <color rgb="FFFCFCFF"/>
        <color rgb="FFF8696B"/>
      </colorScale>
    </cfRule>
  </conditionalFormatting>
  <conditionalFormatting sqref="O20:O21">
    <cfRule type="colorScale" priority="5234">
      <colorScale>
        <cfvo type="min"/>
        <cfvo type="percentile" val="50"/>
        <cfvo type="max"/>
        <color rgb="FF63BE7B"/>
        <color rgb="FFFCFCFF"/>
        <color rgb="FFF8696B"/>
      </colorScale>
    </cfRule>
  </conditionalFormatting>
  <conditionalFormatting sqref="P20:P21">
    <cfRule type="colorScale" priority="5241">
      <colorScale>
        <cfvo type="min"/>
        <cfvo type="percentile" val="50"/>
        <cfvo type="max"/>
        <color rgb="FF63BE7B"/>
        <color rgb="FFFCFCFF"/>
        <color rgb="FFF8696B"/>
      </colorScale>
    </cfRule>
    <cfRule type="colorScale" priority="5242">
      <colorScale>
        <cfvo type="min"/>
        <cfvo type="percentile" val="50"/>
        <cfvo type="max"/>
        <color rgb="FF63BE7B"/>
        <color rgb="FFFCFCFF"/>
        <color rgb="FFF8696B"/>
      </colorScale>
    </cfRule>
    <cfRule type="colorScale" priority="5243">
      <colorScale>
        <cfvo type="min"/>
        <cfvo type="max"/>
        <color rgb="FFFCFCFF"/>
        <color rgb="FFF8696B"/>
      </colorScale>
    </cfRule>
  </conditionalFormatting>
  <conditionalFormatting sqref="P20:P21">
    <cfRule type="colorScale" priority="5294">
      <colorScale>
        <cfvo type="min"/>
        <cfvo type="percentile" val="50"/>
        <cfvo type="max"/>
        <color rgb="FF63BE7B"/>
        <color rgb="FFFCFCFF"/>
        <color rgb="FFF8696B"/>
      </colorScale>
    </cfRule>
  </conditionalFormatting>
  <conditionalFormatting sqref="Q20:Q21">
    <cfRule type="colorScale" priority="5227">
      <colorScale>
        <cfvo type="min"/>
        <cfvo type="max"/>
        <color rgb="FFFFEF9C"/>
        <color rgb="FF63BE7B"/>
      </colorScale>
    </cfRule>
  </conditionalFormatting>
  <conditionalFormatting sqref="Q20:Q21">
    <cfRule type="colorScale" priority="5244">
      <colorScale>
        <cfvo type="min"/>
        <cfvo type="percentile" val="50"/>
        <cfvo type="max"/>
        <color rgb="FFF8696B"/>
        <color rgb="FFFCFCFF"/>
        <color rgb="FF63BE7B"/>
      </colorScale>
    </cfRule>
    <cfRule type="colorScale" priority="5245">
      <colorScale>
        <cfvo type="min"/>
        <cfvo type="max"/>
        <color rgb="FFFFEF9C"/>
        <color rgb="FF63BE7B"/>
      </colorScale>
    </cfRule>
    <cfRule type="colorScale" priority="5246">
      <colorScale>
        <cfvo type="min"/>
        <cfvo type="max"/>
        <color rgb="FFFCFCFF"/>
        <color rgb="FF63BE7B"/>
      </colorScale>
    </cfRule>
    <cfRule type="colorScale" priority="5247">
      <colorScale>
        <cfvo type="min"/>
        <cfvo type="max"/>
        <color rgb="FFFCFCFF"/>
        <color rgb="FF63BE7B"/>
      </colorScale>
    </cfRule>
    <cfRule type="colorScale" priority="5248">
      <colorScale>
        <cfvo type="min"/>
        <cfvo type="percentile" val="50"/>
        <cfvo type="max"/>
        <color rgb="FFF8696B"/>
        <color rgb="FFFCFCFF"/>
        <color rgb="FF63BE7B"/>
      </colorScale>
    </cfRule>
  </conditionalFormatting>
  <conditionalFormatting sqref="Q20:Q21">
    <cfRule type="colorScale" priority="5295">
      <colorScale>
        <cfvo type="min"/>
        <cfvo type="percentile" val="50"/>
        <cfvo type="max"/>
        <color rgb="FFF8696B"/>
        <color rgb="FFFCFCFF"/>
        <color rgb="FF63BE7B"/>
      </colorScale>
    </cfRule>
  </conditionalFormatting>
  <conditionalFormatting sqref="Q21:R21 T21:U21 Q20:U20 W20:W21">
    <cfRule type="colorScale" priority="5213">
      <colorScale>
        <cfvo type="min"/>
        <cfvo type="max"/>
        <color rgb="FFFFEF9C"/>
        <color rgb="FF63BE7B"/>
      </colorScale>
    </cfRule>
  </conditionalFormatting>
  <conditionalFormatting sqref="R20:S20">
    <cfRule type="colorScale" priority="5228">
      <colorScale>
        <cfvo type="min"/>
        <cfvo type="max"/>
        <color rgb="FFFFEF9C"/>
        <color rgb="FF63BE7B"/>
      </colorScale>
    </cfRule>
  </conditionalFormatting>
  <conditionalFormatting sqref="R20:S20">
    <cfRule type="colorScale" priority="5249">
      <colorScale>
        <cfvo type="min"/>
        <cfvo type="percentile" val="50"/>
        <cfvo type="max"/>
        <color rgb="FFF8696B"/>
        <color rgb="FFFCFCFF"/>
        <color rgb="FF63BE7B"/>
      </colorScale>
    </cfRule>
    <cfRule type="colorScale" priority="5250">
      <colorScale>
        <cfvo type="min"/>
        <cfvo type="max"/>
        <color rgb="FFFCFCFF"/>
        <color rgb="FF63BE7B"/>
      </colorScale>
    </cfRule>
    <cfRule type="colorScale" priority="5251">
      <colorScale>
        <cfvo type="min"/>
        <cfvo type="max"/>
        <color rgb="FFFCFCFF"/>
        <color rgb="FF63BE7B"/>
      </colorScale>
    </cfRule>
  </conditionalFormatting>
  <conditionalFormatting sqref="R20:S20">
    <cfRule type="colorScale" priority="5296">
      <colorScale>
        <cfvo type="min"/>
        <cfvo type="percentile" val="50"/>
        <cfvo type="max"/>
        <color rgb="FFF8696B"/>
        <color rgb="FFFCFCFF"/>
        <color rgb="FF63BE7B"/>
      </colorScale>
    </cfRule>
    <cfRule type="colorScale" priority="5297">
      <colorScale>
        <cfvo type="min"/>
        <cfvo type="max"/>
        <color rgb="FFFCFCFF"/>
        <color rgb="FF63BE7B"/>
      </colorScale>
    </cfRule>
  </conditionalFormatting>
  <conditionalFormatting sqref="T20:T21">
    <cfRule type="colorScale" priority="5229">
      <colorScale>
        <cfvo type="min"/>
        <cfvo type="max"/>
        <color rgb="FFFFEF9C"/>
        <color rgb="FF63BE7B"/>
      </colorScale>
    </cfRule>
  </conditionalFormatting>
  <conditionalFormatting sqref="T20:T21">
    <cfRule type="colorScale" priority="5252">
      <colorScale>
        <cfvo type="min"/>
        <cfvo type="percentile" val="50"/>
        <cfvo type="max"/>
        <color rgb="FFF8696B"/>
        <color rgb="FFFCFCFF"/>
        <color rgb="FF63BE7B"/>
      </colorScale>
    </cfRule>
    <cfRule type="colorScale" priority="5253">
      <colorScale>
        <cfvo type="min"/>
        <cfvo type="max"/>
        <color rgb="FFFCFCFF"/>
        <color rgb="FF63BE7B"/>
      </colorScale>
    </cfRule>
    <cfRule type="colorScale" priority="5254">
      <colorScale>
        <cfvo type="min"/>
        <cfvo type="max"/>
        <color rgb="FFFCFCFF"/>
        <color rgb="FF63BE7B"/>
      </colorScale>
    </cfRule>
    <cfRule type="colorScale" priority="5255">
      <colorScale>
        <cfvo type="min"/>
        <cfvo type="max"/>
        <color rgb="FFFCFCFF"/>
        <color rgb="FF63BE7B"/>
      </colorScale>
    </cfRule>
  </conditionalFormatting>
  <conditionalFormatting sqref="T20:T21">
    <cfRule type="colorScale" priority="5298">
      <colorScale>
        <cfvo type="min"/>
        <cfvo type="percentile" val="50"/>
        <cfvo type="max"/>
        <color rgb="FFF8696B"/>
        <color rgb="FFFCFCFF"/>
        <color rgb="FF63BE7B"/>
      </colorScale>
    </cfRule>
    <cfRule type="colorScale" priority="5299">
      <colorScale>
        <cfvo type="min"/>
        <cfvo type="max"/>
        <color rgb="FFFCFCFF"/>
        <color rgb="FF63BE7B"/>
      </colorScale>
    </cfRule>
  </conditionalFormatting>
  <conditionalFormatting sqref="U20:U21 W20:W21">
    <cfRule type="colorScale" priority="5230">
      <colorScale>
        <cfvo type="min"/>
        <cfvo type="max"/>
        <color rgb="FFFFEF9C"/>
        <color rgb="FF63BE7B"/>
      </colorScale>
    </cfRule>
  </conditionalFormatting>
  <conditionalFormatting sqref="U20:U21">
    <cfRule type="colorScale" priority="5220">
      <colorScale>
        <cfvo type="min"/>
        <cfvo type="max"/>
        <color rgb="FFFFEF9C"/>
        <color rgb="FF63BE7B"/>
      </colorScale>
    </cfRule>
  </conditionalFormatting>
  <conditionalFormatting sqref="U20:U21">
    <cfRule type="colorScale" priority="5256">
      <colorScale>
        <cfvo type="min"/>
        <cfvo type="percentile" val="50"/>
        <cfvo type="max"/>
        <color rgb="FFF8696B"/>
        <color rgb="FFFCFCFF"/>
        <color rgb="FF63BE7B"/>
      </colorScale>
    </cfRule>
    <cfRule type="colorScale" priority="5257">
      <colorScale>
        <cfvo type="min"/>
        <cfvo type="max"/>
        <color rgb="FFFCFCFF"/>
        <color rgb="FF63BE7B"/>
      </colorScale>
    </cfRule>
  </conditionalFormatting>
  <conditionalFormatting sqref="U20:U21">
    <cfRule type="colorScale" priority="5235">
      <colorScale>
        <cfvo type="min"/>
        <cfvo type="percentile" val="50"/>
        <cfvo type="max"/>
        <color rgb="FFF8696B"/>
        <color rgb="FFFCFCFF"/>
        <color rgb="FF63BE7B"/>
      </colorScale>
    </cfRule>
    <cfRule type="colorScale" priority="5236">
      <colorScale>
        <cfvo type="min"/>
        <cfvo type="max"/>
        <color rgb="FFFCFCFF"/>
        <color rgb="FF63BE7B"/>
      </colorScale>
    </cfRule>
  </conditionalFormatting>
  <conditionalFormatting sqref="V20:V21">
    <cfRule type="colorScale" priority="5208">
      <colorScale>
        <cfvo type="min"/>
        <cfvo type="max"/>
        <color rgb="FFFFEF9C"/>
        <color rgb="FF63BE7B"/>
      </colorScale>
    </cfRule>
  </conditionalFormatting>
  <conditionalFormatting sqref="V20:V21">
    <cfRule type="colorScale" priority="5204">
      <colorScale>
        <cfvo type="min"/>
        <cfvo type="percentile" val="50"/>
        <cfvo type="max"/>
        <color rgb="FF63BE7B"/>
        <color rgb="FFFCFCFF"/>
        <color rgb="FFF8696B"/>
      </colorScale>
    </cfRule>
    <cfRule type="colorScale" priority="5205">
      <colorScale>
        <cfvo type="min"/>
        <cfvo type="percentile" val="50"/>
        <cfvo type="max"/>
        <color rgb="FF63BE7B"/>
        <color rgb="FFFCFCFF"/>
        <color rgb="FFF8696B"/>
      </colorScale>
    </cfRule>
    <cfRule type="colorScale" priority="5206">
      <colorScale>
        <cfvo type="min"/>
        <cfvo type="max"/>
        <color rgb="FF63BE7B"/>
        <color rgb="FFFCFCFF"/>
      </colorScale>
    </cfRule>
    <cfRule type="colorScale" priority="5207">
      <colorScale>
        <cfvo type="min"/>
        <cfvo type="percentile" val="50"/>
        <cfvo type="max"/>
        <color rgb="FF63BE7B"/>
        <color rgb="FFFCFCFF"/>
        <color rgb="FFF8696B"/>
      </colorScale>
    </cfRule>
    <cfRule type="colorScale" priority="5209">
      <colorScale>
        <cfvo type="min"/>
        <cfvo type="max"/>
        <color rgb="FFFFEF9C"/>
        <color rgb="FF63BE7B"/>
      </colorScale>
    </cfRule>
    <cfRule type="colorScale" priority="5210">
      <colorScale>
        <cfvo type="min"/>
        <cfvo type="max"/>
        <color rgb="FFFFEF9C"/>
        <color rgb="FF63BE7B"/>
      </colorScale>
    </cfRule>
    <cfRule type="colorScale" priority="5211">
      <colorScale>
        <cfvo type="min"/>
        <cfvo type="max"/>
        <color rgb="FFFFEF9C"/>
        <color rgb="FF63BE7B"/>
      </colorScale>
    </cfRule>
  </conditionalFormatting>
  <conditionalFormatting sqref="W20:W21">
    <cfRule type="colorScale" priority="5258">
      <colorScale>
        <cfvo type="min"/>
        <cfvo type="percentile" val="50"/>
        <cfvo type="max"/>
        <color rgb="FF63BE7B"/>
        <color rgb="FFFCFCFF"/>
        <color rgb="FFF8696B"/>
      </colorScale>
    </cfRule>
    <cfRule type="colorScale" priority="5259">
      <colorScale>
        <cfvo type="min"/>
        <cfvo type="max"/>
        <color rgb="FF63BE7B"/>
        <color rgb="FFFCFCFF"/>
      </colorScale>
    </cfRule>
    <cfRule type="colorScale" priority="5260">
      <colorScale>
        <cfvo type="min"/>
        <cfvo type="percentile" val="50"/>
        <cfvo type="max"/>
        <color rgb="FF63BE7B"/>
        <color rgb="FFFCFCFF"/>
        <color rgb="FFF8696B"/>
      </colorScale>
    </cfRule>
  </conditionalFormatting>
  <conditionalFormatting sqref="W20:W21">
    <cfRule type="colorScale" priority="5300">
      <colorScale>
        <cfvo type="min"/>
        <cfvo type="percentile" val="50"/>
        <cfvo type="max"/>
        <color rgb="FF63BE7B"/>
        <color rgb="FFFCFCFF"/>
        <color rgb="FFF8696B"/>
      </colorScale>
    </cfRule>
  </conditionalFormatting>
  <conditionalFormatting sqref="E21:N21">
    <cfRule type="colorScale" priority="5171">
      <colorScale>
        <cfvo type="min"/>
        <cfvo type="max"/>
        <color rgb="FFFCFCFF"/>
        <color rgb="FF63BE7B"/>
      </colorScale>
    </cfRule>
    <cfRule type="colorScale" priority="5172">
      <colorScale>
        <cfvo type="min"/>
        <cfvo type="max"/>
        <color rgb="FFFCFCFF"/>
        <color rgb="FF63BE7B"/>
      </colorScale>
    </cfRule>
    <cfRule type="colorScale" priority="5173">
      <colorScale>
        <cfvo type="min"/>
        <cfvo type="percentile" val="50"/>
        <cfvo type="max"/>
        <color rgb="FFF8696B"/>
        <color rgb="FFFFEB84"/>
        <color rgb="FF63BE7B"/>
      </colorScale>
    </cfRule>
    <cfRule type="colorScale" priority="5174">
      <colorScale>
        <cfvo type="min"/>
        <cfvo type="max"/>
        <color rgb="FFFFEF9C"/>
        <color rgb="FF63BE7B"/>
      </colorScale>
    </cfRule>
  </conditionalFormatting>
  <conditionalFormatting sqref="R21">
    <cfRule type="colorScale" priority="5167">
      <colorScale>
        <cfvo type="min"/>
        <cfvo type="max"/>
        <color rgb="FFFFEF9C"/>
        <color rgb="FF63BE7B"/>
      </colorScale>
    </cfRule>
  </conditionalFormatting>
  <conditionalFormatting sqref="R21">
    <cfRule type="colorScale" priority="5168">
      <colorScale>
        <cfvo type="min"/>
        <cfvo type="percentile" val="50"/>
        <cfvo type="max"/>
        <color rgb="FFF8696B"/>
        <color rgb="FFFCFCFF"/>
        <color rgb="FF63BE7B"/>
      </colorScale>
    </cfRule>
    <cfRule type="colorScale" priority="5169">
      <colorScale>
        <cfvo type="min"/>
        <cfvo type="max"/>
        <color rgb="FFFCFCFF"/>
        <color rgb="FF63BE7B"/>
      </colorScale>
    </cfRule>
    <cfRule type="colorScale" priority="5170">
      <colorScale>
        <cfvo type="min"/>
        <cfvo type="max"/>
        <color rgb="FFFCFCFF"/>
        <color rgb="FF63BE7B"/>
      </colorScale>
    </cfRule>
  </conditionalFormatting>
  <conditionalFormatting sqref="R21">
    <cfRule type="colorScale" priority="5187">
      <colorScale>
        <cfvo type="min"/>
        <cfvo type="percentile" val="50"/>
        <cfvo type="max"/>
        <color rgb="FFF8696B"/>
        <color rgb="FFFCFCFF"/>
        <color rgb="FF63BE7B"/>
      </colorScale>
    </cfRule>
    <cfRule type="colorScale" priority="5188">
      <colorScale>
        <cfvo type="min"/>
        <cfvo type="max"/>
        <color rgb="FFFCFCFF"/>
        <color rgb="FF63BE7B"/>
      </colorScale>
    </cfRule>
  </conditionalFormatting>
  <conditionalFormatting sqref="S21">
    <cfRule type="colorScale" priority="5158">
      <colorScale>
        <cfvo type="min"/>
        <cfvo type="max"/>
        <color rgb="FFFFEF9C"/>
        <color rgb="FF63BE7B"/>
      </colorScale>
    </cfRule>
  </conditionalFormatting>
  <conditionalFormatting sqref="S21">
    <cfRule type="colorScale" priority="5157">
      <colorScale>
        <cfvo type="min"/>
        <cfvo type="max"/>
        <color rgb="FFFCFCFF"/>
        <color rgb="FF63BE7B"/>
      </colorScale>
    </cfRule>
  </conditionalFormatting>
  <conditionalFormatting sqref="S21">
    <cfRule type="colorScale" priority="5155">
      <colorScale>
        <cfvo type="min"/>
        <cfvo type="max"/>
        <color rgb="FFFCFCFF"/>
        <color rgb="FF63BE7B"/>
      </colorScale>
    </cfRule>
    <cfRule type="colorScale" priority="5156">
      <colorScale>
        <cfvo type="min"/>
        <cfvo type="percentile" val="50"/>
        <cfvo type="max"/>
        <color rgb="FFF8696B"/>
        <color rgb="FFFCFCFF"/>
        <color rgb="FF63BE7B"/>
      </colorScale>
    </cfRule>
  </conditionalFormatting>
  <conditionalFormatting sqref="S21">
    <cfRule type="colorScale" priority="5161">
      <colorScale>
        <cfvo type="min"/>
        <cfvo type="max"/>
        <color rgb="FFFCFCFF"/>
        <color rgb="FF63BE7B"/>
      </colorScale>
    </cfRule>
  </conditionalFormatting>
  <conditionalFormatting sqref="S21">
    <cfRule type="colorScale" priority="5162">
      <colorScale>
        <cfvo type="min"/>
        <cfvo type="max"/>
        <color rgb="FFFCFCFF"/>
        <color rgb="FF63BE7B"/>
      </colorScale>
    </cfRule>
  </conditionalFormatting>
  <conditionalFormatting sqref="S21">
    <cfRule type="colorScale" priority="5163">
      <colorScale>
        <cfvo type="min"/>
        <cfvo type="percentile" val="50"/>
        <cfvo type="max"/>
        <color rgb="FFF8696B"/>
        <color rgb="FFFCFCFF"/>
        <color rgb="FF63BE7B"/>
      </colorScale>
    </cfRule>
    <cfRule type="colorScale" priority="5164">
      <colorScale>
        <cfvo type="min"/>
        <cfvo type="max"/>
        <color rgb="FFFCFCFF"/>
        <color rgb="FF63BE7B"/>
      </colorScale>
    </cfRule>
  </conditionalFormatting>
  <conditionalFormatting sqref="S21">
    <cfRule type="colorScale" priority="5159">
      <colorScale>
        <cfvo type="min"/>
        <cfvo type="max"/>
        <color rgb="FFFCFCFF"/>
        <color rgb="FF63BE7B"/>
      </colorScale>
    </cfRule>
    <cfRule type="colorScale" priority="5160">
      <colorScale>
        <cfvo type="min"/>
        <cfvo type="max"/>
        <color rgb="FFFFEF9C"/>
        <color rgb="FF63BE7B"/>
      </colorScale>
    </cfRule>
  </conditionalFormatting>
  <conditionalFormatting sqref="S21">
    <cfRule type="colorScale" priority="5153">
      <colorScale>
        <cfvo type="min"/>
        <cfvo type="percentile" val="50"/>
        <cfvo type="max"/>
        <color rgb="FFF8696B"/>
        <color rgb="FFFCFCFF"/>
        <color rgb="FF63BE7B"/>
      </colorScale>
    </cfRule>
    <cfRule type="colorScale" priority="5154">
      <colorScale>
        <cfvo type="min"/>
        <cfvo type="max"/>
        <color rgb="FFFCFCFF"/>
        <color rgb="FF63BE7B"/>
      </colorScale>
    </cfRule>
  </conditionalFormatting>
  <conditionalFormatting sqref="D22:D24">
    <cfRule type="colorScale" priority="5090">
      <colorScale>
        <cfvo type="min"/>
        <cfvo type="percentile" val="50"/>
        <cfvo type="max"/>
        <color rgb="FFF8696B"/>
        <color rgb="FFFCFCFF"/>
        <color rgb="FF63BE7B"/>
      </colorScale>
    </cfRule>
  </conditionalFormatting>
  <conditionalFormatting sqref="D22:D24">
    <cfRule type="colorScale" priority="5102">
      <colorScale>
        <cfvo type="min"/>
        <cfvo type="percentile" val="50"/>
        <cfvo type="max"/>
        <color rgb="FFF8696B"/>
        <color rgb="FFFCFCFF"/>
        <color rgb="FF63BE7B"/>
      </colorScale>
    </cfRule>
  </conditionalFormatting>
  <conditionalFormatting sqref="D22:D24">
    <cfRule type="colorScale" priority="5028">
      <colorScale>
        <cfvo type="min"/>
        <cfvo type="percentile" val="50"/>
        <cfvo type="max"/>
        <color rgb="FFF8696B"/>
        <color rgb="FFFCFCFF"/>
        <color rgb="FF63BE7B"/>
      </colorScale>
    </cfRule>
  </conditionalFormatting>
  <conditionalFormatting sqref="D22:D24">
    <cfRule type="colorScale" priority="5006">
      <colorScale>
        <cfvo type="min"/>
        <cfvo type="percentile" val="50"/>
        <cfvo type="max"/>
        <color rgb="FFF8696B"/>
        <color rgb="FFFCFCFF"/>
        <color rgb="FF63BE7B"/>
      </colorScale>
    </cfRule>
  </conditionalFormatting>
  <conditionalFormatting sqref="D22:D24">
    <cfRule type="colorScale" priority="4992">
      <colorScale>
        <cfvo type="min"/>
        <cfvo type="percentile" val="50"/>
        <cfvo type="max"/>
        <color rgb="FFF8696B"/>
        <color rgb="FFFCFCFF"/>
        <color rgb="FF63BE7B"/>
      </colorScale>
    </cfRule>
  </conditionalFormatting>
  <conditionalFormatting sqref="D22:D24">
    <cfRule type="colorScale" priority="5048">
      <colorScale>
        <cfvo type="min"/>
        <cfvo type="percentile" val="50"/>
        <cfvo type="max"/>
        <color rgb="FFF8696B"/>
        <color rgb="FFFCFCFF"/>
        <color rgb="FF63BE7B"/>
      </colorScale>
    </cfRule>
  </conditionalFormatting>
  <conditionalFormatting sqref="D22:D24">
    <cfRule type="colorScale" priority="5049">
      <colorScale>
        <cfvo type="min"/>
        <cfvo type="percentile" val="50"/>
        <cfvo type="max"/>
        <color rgb="FFF8696B"/>
        <color rgb="FFFCFCFF"/>
        <color rgb="FF63BE7B"/>
      </colorScale>
    </cfRule>
  </conditionalFormatting>
  <conditionalFormatting sqref="E22:E24">
    <cfRule type="colorScale" priority="5041">
      <colorScale>
        <cfvo type="min"/>
        <cfvo type="max"/>
        <color rgb="FFFCFCFF"/>
        <color rgb="FF63BE7B"/>
      </colorScale>
    </cfRule>
  </conditionalFormatting>
  <conditionalFormatting sqref="E22:E24">
    <cfRule type="colorScale" priority="5103">
      <colorScale>
        <cfvo type="min"/>
        <cfvo type="percentile" val="50"/>
        <cfvo type="max"/>
        <color rgb="FFF8696B"/>
        <color rgb="FFFCFCFF"/>
        <color rgb="FF63BE7B"/>
      </colorScale>
    </cfRule>
    <cfRule type="colorScale" priority="5104">
      <colorScale>
        <cfvo type="min"/>
        <cfvo type="max"/>
        <color rgb="FFFCFCFF"/>
        <color rgb="FF63BE7B"/>
      </colorScale>
    </cfRule>
  </conditionalFormatting>
  <conditionalFormatting sqref="E22:E24">
    <cfRule type="colorScale" priority="5144">
      <colorScale>
        <cfvo type="min"/>
        <cfvo type="percentile" val="50"/>
        <cfvo type="max"/>
        <color rgb="FFF8696B"/>
        <color rgb="FFFCFCFF"/>
        <color rgb="FF63BE7B"/>
      </colorScale>
    </cfRule>
  </conditionalFormatting>
  <conditionalFormatting sqref="E22:E24">
    <cfRule type="colorScale" priority="5005">
      <colorScale>
        <cfvo type="min"/>
        <cfvo type="max"/>
        <color rgb="FFFCFCFF"/>
        <color rgb="FF63BE7B"/>
      </colorScale>
    </cfRule>
  </conditionalFormatting>
  <conditionalFormatting sqref="E22:E24">
    <cfRule type="colorScale" priority="5050">
      <colorScale>
        <cfvo type="min"/>
        <cfvo type="max"/>
        <color rgb="FFFCFCFF"/>
        <color rgb="FF63BE7B"/>
      </colorScale>
    </cfRule>
  </conditionalFormatting>
  <conditionalFormatting sqref="E22:E24">
    <cfRule type="colorScale" priority="5051">
      <colorScale>
        <cfvo type="min"/>
        <cfvo type="max"/>
        <color rgb="FFFCFCFF"/>
        <color rgb="FF63BE7B"/>
      </colorScale>
    </cfRule>
  </conditionalFormatting>
  <conditionalFormatting sqref="E22:E23">
    <cfRule type="colorScale" priority="5052">
      <colorScale>
        <cfvo type="min"/>
        <cfvo type="max"/>
        <color rgb="FFFCFCFF"/>
        <color rgb="FF63BE7B"/>
      </colorScale>
    </cfRule>
    <cfRule type="colorScale" priority="5053">
      <colorScale>
        <cfvo type="min"/>
        <cfvo type="max"/>
        <color rgb="FFFCFCFF"/>
        <color rgb="FF63BE7B"/>
      </colorScale>
    </cfRule>
    <cfRule type="colorScale" priority="5054">
      <colorScale>
        <cfvo type="min"/>
        <cfvo type="percentile" val="50"/>
        <cfvo type="max"/>
        <color rgb="FFF8696B"/>
        <color rgb="FFFFEB84"/>
        <color rgb="FF63BE7B"/>
      </colorScale>
    </cfRule>
    <cfRule type="colorScale" priority="5055">
      <colorScale>
        <cfvo type="min"/>
        <cfvo type="max"/>
        <color rgb="FFFFEF9C"/>
        <color rgb="FF63BE7B"/>
      </colorScale>
    </cfRule>
  </conditionalFormatting>
  <conditionalFormatting sqref="O22:O24">
    <cfRule type="colorScale" priority="5047">
      <colorScale>
        <cfvo type="min"/>
        <cfvo type="percentile" val="50"/>
        <cfvo type="max"/>
        <color rgb="FF63BE7B"/>
        <color rgb="FFFCFCFF"/>
        <color rgb="FFF8696B"/>
      </colorScale>
    </cfRule>
  </conditionalFormatting>
  <conditionalFormatting sqref="O22:O24">
    <cfRule type="colorScale" priority="5023">
      <colorScale>
        <cfvo type="min"/>
        <cfvo type="percentile" val="50"/>
        <cfvo type="max"/>
        <color rgb="FF63BE7B"/>
        <color rgb="FFFCFCFF"/>
        <color rgb="FFF8696B"/>
      </colorScale>
    </cfRule>
  </conditionalFormatting>
  <conditionalFormatting sqref="O22:O24">
    <cfRule type="colorScale" priority="4986">
      <colorScale>
        <cfvo type="min"/>
        <cfvo type="percentile" val="50"/>
        <cfvo type="max"/>
        <color rgb="FF63BE7B"/>
        <color rgb="FFFCFCFF"/>
        <color rgb="FFF8696B"/>
      </colorScale>
    </cfRule>
  </conditionalFormatting>
  <conditionalFormatting sqref="O22:O24">
    <cfRule type="colorScale" priority="5072">
      <colorScale>
        <cfvo type="min"/>
        <cfvo type="percentile" val="50"/>
        <cfvo type="max"/>
        <color rgb="FF63BE7B"/>
        <color rgb="FFFCFCFF"/>
        <color rgb="FFF8696B"/>
      </colorScale>
    </cfRule>
  </conditionalFormatting>
  <conditionalFormatting sqref="O22:O24">
    <cfRule type="colorScale" priority="5073">
      <colorScale>
        <cfvo type="min"/>
        <cfvo type="percentile" val="50"/>
        <cfvo type="max"/>
        <color rgb="FF63BE7B"/>
        <color rgb="FFFCFCFF"/>
        <color rgb="FFF8696B"/>
      </colorScale>
    </cfRule>
  </conditionalFormatting>
  <conditionalFormatting sqref="P22:P24">
    <cfRule type="colorScale" priority="5092">
      <colorScale>
        <cfvo type="min"/>
        <cfvo type="percentile" val="50"/>
        <cfvo type="max"/>
        <color rgb="FF63BE7B"/>
        <color rgb="FFFCFCFF"/>
        <color rgb="FFF8696B"/>
      </colorScale>
    </cfRule>
    <cfRule type="colorScale" priority="5093">
      <colorScale>
        <cfvo type="min"/>
        <cfvo type="max"/>
        <color rgb="FFFCFCFF"/>
        <color rgb="FFF8696B"/>
      </colorScale>
    </cfRule>
  </conditionalFormatting>
  <conditionalFormatting sqref="P22:P24">
    <cfRule type="colorScale" priority="5022">
      <colorScale>
        <cfvo type="min"/>
        <cfvo type="percentile" val="50"/>
        <cfvo type="max"/>
        <color rgb="FF63BE7B"/>
        <color rgb="FFFCFCFF"/>
        <color rgb="FFF8696B"/>
      </colorScale>
    </cfRule>
  </conditionalFormatting>
  <conditionalFormatting sqref="P22:P24">
    <cfRule type="colorScale" priority="4997">
      <colorScale>
        <cfvo type="min"/>
        <cfvo type="percentile" val="50"/>
        <cfvo type="max"/>
        <color rgb="FF63BE7B"/>
        <color rgb="FFFCFCFF"/>
        <color rgb="FFF8696B"/>
      </colorScale>
    </cfRule>
  </conditionalFormatting>
  <conditionalFormatting sqref="P22:P24">
    <cfRule type="colorScale" priority="5074">
      <colorScale>
        <cfvo type="min"/>
        <cfvo type="percentile" val="50"/>
        <cfvo type="max"/>
        <color rgb="FF63BE7B"/>
        <color rgb="FFFCFCFF"/>
        <color rgb="FFF8696B"/>
      </colorScale>
    </cfRule>
  </conditionalFormatting>
  <conditionalFormatting sqref="Q22:Q24">
    <cfRule type="colorScale" priority="5094">
      <colorScale>
        <cfvo type="min"/>
        <cfvo type="percentile" val="50"/>
        <cfvo type="max"/>
        <color rgb="FFF8696B"/>
        <color rgb="FFFCFCFF"/>
        <color rgb="FF63BE7B"/>
      </colorScale>
    </cfRule>
    <cfRule type="colorScale" priority="5095">
      <colorScale>
        <cfvo type="min"/>
        <cfvo type="max"/>
        <color rgb="FFFCFCFF"/>
        <color rgb="FF63BE7B"/>
      </colorScale>
    </cfRule>
  </conditionalFormatting>
  <conditionalFormatting sqref="Q22:Q24">
    <cfRule type="colorScale" priority="5021">
      <colorScale>
        <cfvo type="min"/>
        <cfvo type="percentile" val="50"/>
        <cfvo type="max"/>
        <color rgb="FFF8696B"/>
        <color rgb="FFFCFCFF"/>
        <color rgb="FF63BE7B"/>
      </colorScale>
    </cfRule>
  </conditionalFormatting>
  <conditionalFormatting sqref="Q22:Q24">
    <cfRule type="colorScale" priority="4985">
      <colorScale>
        <cfvo type="min"/>
        <cfvo type="percentile" val="50"/>
        <cfvo type="max"/>
        <color rgb="FFF8696B"/>
        <color rgb="FFFCFCFF"/>
        <color rgb="FF63BE7B"/>
      </colorScale>
    </cfRule>
  </conditionalFormatting>
  <conditionalFormatting sqref="Q22:Q24">
    <cfRule type="colorScale" priority="5075">
      <colorScale>
        <cfvo type="min"/>
        <cfvo type="max"/>
        <color rgb="FFFCFCFF"/>
        <color rgb="FF63BE7B"/>
      </colorScale>
    </cfRule>
    <cfRule type="colorScale" priority="5076">
      <colorScale>
        <cfvo type="min"/>
        <cfvo type="max"/>
        <color rgb="FFFFEF9C"/>
        <color rgb="FF63BE7B"/>
      </colorScale>
    </cfRule>
  </conditionalFormatting>
  <conditionalFormatting sqref="Q22:Q24">
    <cfRule type="colorScale" priority="5077">
      <colorScale>
        <cfvo type="min"/>
        <cfvo type="max"/>
        <color rgb="FFFFEF9C"/>
        <color rgb="FF63BE7B"/>
      </colorScale>
    </cfRule>
  </conditionalFormatting>
  <conditionalFormatting sqref="Q22:U24 W22:W24">
    <cfRule type="colorScale" priority="5078">
      <colorScale>
        <cfvo type="min"/>
        <cfvo type="max"/>
        <color rgb="FFFFEF9C"/>
        <color rgb="FF63BE7B"/>
      </colorScale>
    </cfRule>
  </conditionalFormatting>
  <conditionalFormatting sqref="R22:R24">
    <cfRule type="colorScale" priority="5020">
      <colorScale>
        <cfvo type="min"/>
        <cfvo type="max"/>
        <color rgb="FFFCFCFF"/>
        <color rgb="FF63BE7B"/>
      </colorScale>
    </cfRule>
  </conditionalFormatting>
  <conditionalFormatting sqref="R22:R24">
    <cfRule type="colorScale" priority="4984">
      <colorScale>
        <cfvo type="min"/>
        <cfvo type="max"/>
        <color rgb="FFFCFCFF"/>
        <color rgb="FF63BE7B"/>
      </colorScale>
    </cfRule>
    <cfRule type="colorScale" priority="4994">
      <colorScale>
        <cfvo type="min"/>
        <cfvo type="percentile" val="50"/>
        <cfvo type="max"/>
        <color rgb="FFF8696B"/>
        <color rgb="FFFCFCFF"/>
        <color rgb="FF63BE7B"/>
      </colorScale>
    </cfRule>
  </conditionalFormatting>
  <conditionalFormatting sqref="R22:S23">
    <cfRule type="colorScale" priority="5096">
      <colorScale>
        <cfvo type="min"/>
        <cfvo type="max"/>
        <color rgb="FFFCFCFF"/>
        <color rgb="FF63BE7B"/>
      </colorScale>
    </cfRule>
  </conditionalFormatting>
  <conditionalFormatting sqref="R22:S23">
    <cfRule type="colorScale" priority="5130">
      <colorScale>
        <cfvo type="min"/>
        <cfvo type="percentile" val="50"/>
        <cfvo type="max"/>
        <color rgb="FFF8696B"/>
        <color rgb="FFFCFCFF"/>
        <color rgb="FF63BE7B"/>
      </colorScale>
    </cfRule>
    <cfRule type="colorScale" priority="5131">
      <colorScale>
        <cfvo type="min"/>
        <cfvo type="max"/>
        <color rgb="FFFCFCFF"/>
        <color rgb="FF63BE7B"/>
      </colorScale>
    </cfRule>
  </conditionalFormatting>
  <conditionalFormatting sqref="R22:S23">
    <cfRule type="colorScale" priority="5079">
      <colorScale>
        <cfvo type="min"/>
        <cfvo type="max"/>
        <color rgb="FFFCFCFF"/>
        <color rgb="FF63BE7B"/>
      </colorScale>
    </cfRule>
    <cfRule type="colorScale" priority="5080">
      <colorScale>
        <cfvo type="min"/>
        <cfvo type="max"/>
        <color rgb="FFFFEF9C"/>
        <color rgb="FF63BE7B"/>
      </colorScale>
    </cfRule>
  </conditionalFormatting>
  <conditionalFormatting sqref="R22:S23">
    <cfRule type="colorScale" priority="5081">
      <colorScale>
        <cfvo type="min"/>
        <cfvo type="max"/>
        <color rgb="FFFFEF9C"/>
        <color rgb="FF63BE7B"/>
      </colorScale>
    </cfRule>
  </conditionalFormatting>
  <conditionalFormatting sqref="S22:S24">
    <cfRule type="colorScale" priority="5019">
      <colorScale>
        <cfvo type="min"/>
        <cfvo type="max"/>
        <color rgb="FFFCFCFF"/>
        <color rgb="FF63BE7B"/>
      </colorScale>
    </cfRule>
  </conditionalFormatting>
  <conditionalFormatting sqref="S22:S24">
    <cfRule type="colorScale" priority="4983">
      <colorScale>
        <cfvo type="min"/>
        <cfvo type="percentile" val="50"/>
        <cfvo type="max"/>
        <color rgb="FFF8696B"/>
        <color rgb="FFFCFCFF"/>
        <color rgb="FF63BE7B"/>
      </colorScale>
    </cfRule>
    <cfRule type="colorScale" priority="4996">
      <colorScale>
        <cfvo type="min"/>
        <cfvo type="max"/>
        <color rgb="FFFCFCFF"/>
        <color rgb="FF63BE7B"/>
      </colorScale>
    </cfRule>
  </conditionalFormatting>
  <conditionalFormatting sqref="T22:T24">
    <cfRule type="colorScale" priority="5097">
      <colorScale>
        <cfvo type="min"/>
        <cfvo type="percentile" val="50"/>
        <cfvo type="max"/>
        <color rgb="FFF8696B"/>
        <color rgb="FFFCFCFF"/>
        <color rgb="FF63BE7B"/>
      </colorScale>
    </cfRule>
    <cfRule type="colorScale" priority="5098">
      <colorScale>
        <cfvo type="min"/>
        <cfvo type="max"/>
        <color rgb="FFFCFCFF"/>
        <color rgb="FF63BE7B"/>
      </colorScale>
    </cfRule>
  </conditionalFormatting>
  <conditionalFormatting sqref="T22:T24">
    <cfRule type="colorScale" priority="5018">
      <colorScale>
        <cfvo type="min"/>
        <cfvo type="max"/>
        <color rgb="FFFCFCFF"/>
        <color rgb="FF63BE7B"/>
      </colorScale>
    </cfRule>
    <cfRule type="colorScale" priority="5132">
      <colorScale>
        <cfvo type="min"/>
        <cfvo type="percentile" val="50"/>
        <cfvo type="max"/>
        <color rgb="FFF8696B"/>
        <color rgb="FFFCFCFF"/>
        <color rgb="FF63BE7B"/>
      </colorScale>
    </cfRule>
  </conditionalFormatting>
  <conditionalFormatting sqref="T22:T24">
    <cfRule type="colorScale" priority="4982">
      <colorScale>
        <cfvo type="min"/>
        <cfvo type="percentile" val="50"/>
        <cfvo type="max"/>
        <color rgb="FFF8696B"/>
        <color rgb="FFFCFCFF"/>
        <color rgb="FF63BE7B"/>
      </colorScale>
    </cfRule>
    <cfRule type="colorScale" priority="4995">
      <colorScale>
        <cfvo type="min"/>
        <cfvo type="max"/>
        <color rgb="FFFCFCFF"/>
        <color rgb="FF63BE7B"/>
      </colorScale>
    </cfRule>
  </conditionalFormatting>
  <conditionalFormatting sqref="T22:T24">
    <cfRule type="colorScale" priority="5082">
      <colorScale>
        <cfvo type="min"/>
        <cfvo type="max"/>
        <color rgb="FFFCFCFF"/>
        <color rgb="FF63BE7B"/>
      </colorScale>
    </cfRule>
    <cfRule type="colorScale" priority="5083">
      <colorScale>
        <cfvo type="min"/>
        <cfvo type="max"/>
        <color rgb="FFFFEF9C"/>
        <color rgb="FF63BE7B"/>
      </colorScale>
    </cfRule>
  </conditionalFormatting>
  <conditionalFormatting sqref="T22:T24">
    <cfRule type="colorScale" priority="5084">
      <colorScale>
        <cfvo type="min"/>
        <cfvo type="max"/>
        <color rgb="FFFFEF9C"/>
        <color rgb="FF63BE7B"/>
      </colorScale>
    </cfRule>
  </conditionalFormatting>
  <conditionalFormatting sqref="U22:U24">
    <cfRule type="colorScale" priority="5099">
      <colorScale>
        <cfvo type="min"/>
        <cfvo type="percentile" val="50"/>
        <cfvo type="max"/>
        <color rgb="FFF8696B"/>
        <color rgb="FFFCFCFF"/>
        <color rgb="FF63BE7B"/>
      </colorScale>
    </cfRule>
  </conditionalFormatting>
  <conditionalFormatting sqref="U22:U24">
    <cfRule type="colorScale" priority="5017">
      <colorScale>
        <cfvo type="min"/>
        <cfvo type="max"/>
        <color rgb="FFFCFCFF"/>
        <color rgb="FF63BE7B"/>
      </colorScale>
    </cfRule>
    <cfRule type="colorScale" priority="5133">
      <colorScale>
        <cfvo type="min"/>
        <cfvo type="percentile" val="50"/>
        <cfvo type="max"/>
        <color rgb="FFF8696B"/>
        <color rgb="FFFCFCFF"/>
        <color rgb="FF63BE7B"/>
      </colorScale>
    </cfRule>
  </conditionalFormatting>
  <conditionalFormatting sqref="U22:U24">
    <cfRule type="colorScale" priority="4981">
      <colorScale>
        <cfvo type="min"/>
        <cfvo type="percentile" val="50"/>
        <cfvo type="max"/>
        <color rgb="FFF8696B"/>
        <color rgb="FFFCFCFF"/>
        <color rgb="FF63BE7B"/>
      </colorScale>
    </cfRule>
  </conditionalFormatting>
  <conditionalFormatting sqref="U22:U24">
    <cfRule type="colorScale" priority="5085">
      <colorScale>
        <cfvo type="min"/>
        <cfvo type="max"/>
        <color rgb="FFFCFCFF"/>
        <color rgb="FF63BE7B"/>
      </colorScale>
    </cfRule>
  </conditionalFormatting>
  <conditionalFormatting sqref="U22:U24 W22:W24">
    <cfRule type="colorScale" priority="5086">
      <colorScale>
        <cfvo type="min"/>
        <cfvo type="max"/>
        <color rgb="FFFFEF9C"/>
        <color rgb="FF63BE7B"/>
      </colorScale>
    </cfRule>
    <cfRule type="colorScale" priority="5087">
      <colorScale>
        <cfvo type="min"/>
        <cfvo type="max"/>
        <color rgb="FFFFEF9C"/>
        <color rgb="FF63BE7B"/>
      </colorScale>
    </cfRule>
  </conditionalFormatting>
  <conditionalFormatting sqref="V22:V24">
    <cfRule type="colorScale" priority="5007">
      <colorScale>
        <cfvo type="min"/>
        <cfvo type="max"/>
        <color rgb="FFFFEF9C"/>
        <color rgb="FF63BE7B"/>
      </colorScale>
    </cfRule>
    <cfRule type="colorScale" priority="5008">
      <colorScale>
        <cfvo type="min"/>
        <cfvo type="percentile" val="50"/>
        <cfvo type="max"/>
        <color rgb="FF63BE7B"/>
        <color rgb="FFFCFCFF"/>
        <color rgb="FFF8696B"/>
      </colorScale>
    </cfRule>
    <cfRule type="colorScale" priority="5009">
      <colorScale>
        <cfvo type="min"/>
        <cfvo type="percentile" val="50"/>
        <cfvo type="max"/>
        <color rgb="FF63BE7B"/>
        <color rgb="FFFCFCFF"/>
        <color rgb="FFF8696B"/>
      </colorScale>
    </cfRule>
    <cfRule type="colorScale" priority="5010">
      <colorScale>
        <cfvo type="min"/>
        <cfvo type="max"/>
        <color rgb="FF63BE7B"/>
        <color rgb="FFFCFCFF"/>
      </colorScale>
    </cfRule>
    <cfRule type="colorScale" priority="5011">
      <colorScale>
        <cfvo type="min"/>
        <cfvo type="percentile" val="50"/>
        <cfvo type="max"/>
        <color rgb="FF63BE7B"/>
        <color rgb="FFFCFCFF"/>
        <color rgb="FFF8696B"/>
      </colorScale>
    </cfRule>
    <cfRule type="colorScale" priority="5013">
      <colorScale>
        <cfvo type="min"/>
        <cfvo type="max"/>
        <color rgb="FFFFEF9C"/>
        <color rgb="FF63BE7B"/>
      </colorScale>
    </cfRule>
    <cfRule type="colorScale" priority="5014">
      <colorScale>
        <cfvo type="min"/>
        <cfvo type="max"/>
        <color rgb="FFFFEF9C"/>
        <color rgb="FF63BE7B"/>
      </colorScale>
    </cfRule>
    <cfRule type="colorScale" priority="5015">
      <colorScale>
        <cfvo type="min"/>
        <cfvo type="max"/>
        <color rgb="FFFFEF9C"/>
        <color rgb="FF63BE7B"/>
      </colorScale>
    </cfRule>
  </conditionalFormatting>
  <conditionalFormatting sqref="V22:V24">
    <cfRule type="colorScale" priority="4993">
      <colorScale>
        <cfvo type="min"/>
        <cfvo type="percentile" val="50"/>
        <cfvo type="max"/>
        <color rgb="FF63BE7B"/>
        <color rgb="FFFCFCFF"/>
        <color rgb="FFF8696B"/>
      </colorScale>
    </cfRule>
  </conditionalFormatting>
  <conditionalFormatting sqref="V22">
    <cfRule type="colorScale" priority="5012">
      <colorScale>
        <cfvo type="min"/>
        <cfvo type="max"/>
        <color rgb="FFFFEF9C"/>
        <color rgb="FF63BE7B"/>
      </colorScale>
    </cfRule>
  </conditionalFormatting>
  <conditionalFormatting sqref="W22:W24">
    <cfRule type="colorScale" priority="5100">
      <colorScale>
        <cfvo type="min"/>
        <cfvo type="percentile" val="50"/>
        <cfvo type="max"/>
        <color rgb="FF63BE7B"/>
        <color rgb="FFFCFCFF"/>
        <color rgb="FFF8696B"/>
      </colorScale>
    </cfRule>
  </conditionalFormatting>
  <conditionalFormatting sqref="W22:W24">
    <cfRule type="colorScale" priority="5016">
      <colorScale>
        <cfvo type="min"/>
        <cfvo type="percentile" val="50"/>
        <cfvo type="max"/>
        <color rgb="FF63BE7B"/>
        <color rgb="FFFCFCFF"/>
        <color rgb="FFF8696B"/>
      </colorScale>
    </cfRule>
  </conditionalFormatting>
  <conditionalFormatting sqref="W22:W24">
    <cfRule type="colorScale" priority="4980">
      <colorScale>
        <cfvo type="min"/>
        <cfvo type="percentile" val="50"/>
        <cfvo type="max"/>
        <color rgb="FF63BE7B"/>
        <color rgb="FFFCFCFF"/>
        <color rgb="FFF8696B"/>
      </colorScale>
    </cfRule>
  </conditionalFormatting>
  <conditionalFormatting sqref="W22:W24">
    <cfRule type="colorScale" priority="5088">
      <colorScale>
        <cfvo type="min"/>
        <cfvo type="percentile" val="50"/>
        <cfvo type="max"/>
        <color rgb="FF63BE7B"/>
        <color rgb="FFFCFCFF"/>
        <color rgb="FFF8696B"/>
      </colorScale>
    </cfRule>
    <cfRule type="colorScale" priority="5089">
      <colorScale>
        <cfvo type="min"/>
        <cfvo type="max"/>
        <color rgb="FF63BE7B"/>
        <color rgb="FFFCFCFF"/>
      </colorScale>
    </cfRule>
  </conditionalFormatting>
  <conditionalFormatting sqref="D22:D24">
    <cfRule type="colorScale" priority="4979">
      <colorScale>
        <cfvo type="min"/>
        <cfvo type="percentile" val="50"/>
        <cfvo type="max"/>
        <color rgb="FFF8696B"/>
        <color rgb="FFFCFCFF"/>
        <color rgb="FF63BE7B"/>
      </colorScale>
    </cfRule>
  </conditionalFormatting>
  <conditionalFormatting sqref="O22:O24">
    <cfRule type="colorScale" priority="4968">
      <colorScale>
        <cfvo type="min"/>
        <cfvo type="percentile" val="50"/>
        <cfvo type="max"/>
        <color rgb="FF63BE7B"/>
        <color rgb="FFFCFCFF"/>
        <color rgb="FFF8696B"/>
      </colorScale>
    </cfRule>
  </conditionalFormatting>
  <conditionalFormatting sqref="Q22:Q24">
    <cfRule type="colorScale" priority="4974">
      <colorScale>
        <cfvo type="min"/>
        <cfvo type="percentile" val="50"/>
        <cfvo type="max"/>
        <color rgb="FFF8696B"/>
        <color rgb="FFFCFCFF"/>
        <color rgb="FF63BE7B"/>
      </colorScale>
    </cfRule>
  </conditionalFormatting>
  <conditionalFormatting sqref="R22:R24">
    <cfRule type="colorScale" priority="4973">
      <colorScale>
        <cfvo type="min"/>
        <cfvo type="max"/>
        <color rgb="FFFCFCFF"/>
        <color rgb="FF63BE7B"/>
      </colorScale>
    </cfRule>
  </conditionalFormatting>
  <conditionalFormatting sqref="S22:S24">
    <cfRule type="colorScale" priority="4972">
      <colorScale>
        <cfvo type="min"/>
        <cfvo type="percentile" val="50"/>
        <cfvo type="max"/>
        <color rgb="FFF8696B"/>
        <color rgb="FFFCFCFF"/>
        <color rgb="FF63BE7B"/>
      </colorScale>
    </cfRule>
  </conditionalFormatting>
  <conditionalFormatting sqref="T22:T24">
    <cfRule type="colorScale" priority="4971">
      <colorScale>
        <cfvo type="min"/>
        <cfvo type="percentile" val="50"/>
        <cfvo type="max"/>
        <color rgb="FFF8696B"/>
        <color rgb="FFFCFCFF"/>
        <color rgb="FF63BE7B"/>
      </colorScale>
    </cfRule>
  </conditionalFormatting>
  <conditionalFormatting sqref="U22:U24">
    <cfRule type="colorScale" priority="4970">
      <colorScale>
        <cfvo type="min"/>
        <cfvo type="percentile" val="50"/>
        <cfvo type="max"/>
        <color rgb="FFF8696B"/>
        <color rgb="FFFCFCFF"/>
        <color rgb="FF63BE7B"/>
      </colorScale>
    </cfRule>
  </conditionalFormatting>
  <conditionalFormatting sqref="W22:W24">
    <cfRule type="colorScale" priority="4969">
      <colorScale>
        <cfvo type="min"/>
        <cfvo type="percentile" val="50"/>
        <cfvo type="max"/>
        <color rgb="FF63BE7B"/>
        <color rgb="FFFCFCFF"/>
        <color rgb="FFF8696B"/>
      </colorScale>
    </cfRule>
  </conditionalFormatting>
  <conditionalFormatting sqref="P22:P24">
    <cfRule type="colorScale" priority="4967">
      <colorScale>
        <cfvo type="min"/>
        <cfvo type="percentile" val="50"/>
        <cfvo type="max"/>
        <color rgb="FF63BE7B"/>
        <color rgb="FFFCFCFF"/>
        <color rgb="FFF8696B"/>
      </colorScale>
    </cfRule>
  </conditionalFormatting>
  <conditionalFormatting sqref="V23:V24">
    <cfRule type="colorScale" priority="4963">
      <colorScale>
        <cfvo type="min"/>
        <cfvo type="max"/>
        <color rgb="FFFFEF9C"/>
        <color rgb="FF63BE7B"/>
      </colorScale>
    </cfRule>
    <cfRule type="colorScale" priority="4964">
      <colorScale>
        <cfvo type="min"/>
        <cfvo type="max"/>
        <color rgb="FFFFEF9C"/>
        <color rgb="FF63BE7B"/>
      </colorScale>
    </cfRule>
    <cfRule type="colorScale" priority="4965">
      <colorScale>
        <cfvo type="min"/>
        <cfvo type="percentile" val="50"/>
        <cfvo type="max"/>
        <color rgb="FFF8696B"/>
        <color rgb="FFFFEB84"/>
        <color rgb="FF63BE7B"/>
      </colorScale>
    </cfRule>
    <cfRule type="colorScale" priority="4966">
      <colorScale>
        <cfvo type="min"/>
        <cfvo type="percentile" val="50"/>
        <cfvo type="max"/>
        <color rgb="FFF8696B"/>
        <color rgb="FFFFEB84"/>
        <color rgb="FF63BE7B"/>
      </colorScale>
    </cfRule>
  </conditionalFormatting>
  <conditionalFormatting sqref="E24:N24">
    <cfRule type="colorScale" priority="4949">
      <colorScale>
        <cfvo type="min"/>
        <cfvo type="max"/>
        <color rgb="FFFCFCFF"/>
        <color rgb="FF63BE7B"/>
      </colorScale>
    </cfRule>
    <cfRule type="colorScale" priority="4950">
      <colorScale>
        <cfvo type="min"/>
        <cfvo type="max"/>
        <color rgb="FFFCFCFF"/>
        <color rgb="FF63BE7B"/>
      </colorScale>
    </cfRule>
    <cfRule type="colorScale" priority="4951">
      <colorScale>
        <cfvo type="min"/>
        <cfvo type="percentile" val="50"/>
        <cfvo type="max"/>
        <color rgb="FFF8696B"/>
        <color rgb="FFFFEB84"/>
        <color rgb="FF63BE7B"/>
      </colorScale>
    </cfRule>
    <cfRule type="colorScale" priority="4952">
      <colorScale>
        <cfvo type="min"/>
        <cfvo type="max"/>
        <color rgb="FFFFEF9C"/>
        <color rgb="FF63BE7B"/>
      </colorScale>
    </cfRule>
  </conditionalFormatting>
  <conditionalFormatting sqref="R24:S24">
    <cfRule type="colorScale" priority="4958">
      <colorScale>
        <cfvo type="min"/>
        <cfvo type="max"/>
        <color rgb="FFFCFCFF"/>
        <color rgb="FF63BE7B"/>
      </colorScale>
    </cfRule>
  </conditionalFormatting>
  <conditionalFormatting sqref="R24:S24">
    <cfRule type="colorScale" priority="4961">
      <colorScale>
        <cfvo type="min"/>
        <cfvo type="percentile" val="50"/>
        <cfvo type="max"/>
        <color rgb="FFF8696B"/>
        <color rgb="FFFCFCFF"/>
        <color rgb="FF63BE7B"/>
      </colorScale>
    </cfRule>
    <cfRule type="colorScale" priority="4962">
      <colorScale>
        <cfvo type="min"/>
        <cfvo type="max"/>
        <color rgb="FFFCFCFF"/>
        <color rgb="FF63BE7B"/>
      </colorScale>
    </cfRule>
  </conditionalFormatting>
  <conditionalFormatting sqref="R24:S24">
    <cfRule type="colorScale" priority="4955">
      <colorScale>
        <cfvo type="min"/>
        <cfvo type="max"/>
        <color rgb="FFFCFCFF"/>
        <color rgb="FF63BE7B"/>
      </colorScale>
    </cfRule>
    <cfRule type="colorScale" priority="4956">
      <colorScale>
        <cfvo type="min"/>
        <cfvo type="max"/>
        <color rgb="FFFFEF9C"/>
        <color rgb="FF63BE7B"/>
      </colorScale>
    </cfRule>
  </conditionalFormatting>
  <conditionalFormatting sqref="R24:S24">
    <cfRule type="colorScale" priority="4957">
      <colorScale>
        <cfvo type="min"/>
        <cfvo type="max"/>
        <color rgb="FFFFEF9C"/>
        <color rgb="FF63BE7B"/>
      </colorScale>
    </cfRule>
  </conditionalFormatting>
  <conditionalFormatting sqref="D25">
    <cfRule type="colorScale" priority="4770">
      <colorScale>
        <cfvo type="min"/>
        <cfvo type="percentile" val="50"/>
        <cfvo type="max"/>
        <color rgb="FFF8696B"/>
        <color rgb="FFFCFCFF"/>
        <color rgb="FF63BE7B"/>
      </colorScale>
    </cfRule>
  </conditionalFormatting>
  <conditionalFormatting sqref="E25">
    <cfRule type="colorScale" priority="4771">
      <colorScale>
        <cfvo type="min"/>
        <cfvo type="max"/>
        <color rgb="FFFCFCFF"/>
        <color rgb="FF63BE7B"/>
      </colorScale>
    </cfRule>
  </conditionalFormatting>
  <conditionalFormatting sqref="E25:N25">
    <cfRule type="colorScale" priority="4766">
      <colorScale>
        <cfvo type="min"/>
        <cfvo type="max"/>
        <color rgb="FFFCFCFF"/>
        <color rgb="FF63BE7B"/>
      </colorScale>
    </cfRule>
    <cfRule type="colorScale" priority="4767">
      <colorScale>
        <cfvo type="min"/>
        <cfvo type="max"/>
        <color rgb="FFFCFCFF"/>
        <color rgb="FF63BE7B"/>
      </colorScale>
    </cfRule>
    <cfRule type="colorScale" priority="4768">
      <colorScale>
        <cfvo type="min"/>
        <cfvo type="percentile" val="50"/>
        <cfvo type="max"/>
        <color rgb="FFF8696B"/>
        <color rgb="FFFFEB84"/>
        <color rgb="FF63BE7B"/>
      </colorScale>
    </cfRule>
    <cfRule type="colorScale" priority="4769">
      <colorScale>
        <cfvo type="min"/>
        <cfvo type="max"/>
        <color rgb="FFFFEF9C"/>
        <color rgb="FF63BE7B"/>
      </colorScale>
    </cfRule>
  </conditionalFormatting>
  <conditionalFormatting sqref="Q25:U25 W25">
    <cfRule type="colorScale" priority="4765">
      <colorScale>
        <cfvo type="min"/>
        <cfvo type="max"/>
        <color rgb="FFFFEF9C"/>
        <color rgb="FF63BE7B"/>
      </colorScale>
    </cfRule>
  </conditionalFormatting>
  <conditionalFormatting sqref="R25:T25">
    <cfRule type="colorScale" priority="4775">
      <colorScale>
        <cfvo type="min"/>
        <cfvo type="max"/>
        <color rgb="FFFCFCFF"/>
        <color rgb="FF63BE7B"/>
      </colorScale>
    </cfRule>
  </conditionalFormatting>
  <conditionalFormatting sqref="V25 V30 V27:V28">
    <cfRule type="colorScale" priority="4763">
      <colorScale>
        <cfvo type="min"/>
        <cfvo type="max"/>
        <color rgb="FFFFEF9C"/>
        <color rgb="FF63BE7B"/>
      </colorScale>
    </cfRule>
    <cfRule type="colorScale" priority="4764">
      <colorScale>
        <cfvo type="min"/>
        <cfvo type="max"/>
        <color rgb="FFFFEF9C"/>
        <color rgb="FF63BE7B"/>
      </colorScale>
    </cfRule>
  </conditionalFormatting>
  <conditionalFormatting sqref="D25">
    <cfRule type="colorScale" priority="4776">
      <colorScale>
        <cfvo type="min"/>
        <cfvo type="percentile" val="50"/>
        <cfvo type="max"/>
        <color rgb="FFF8696B"/>
        <color rgb="FFFCFCFF"/>
        <color rgb="FF63BE7B"/>
      </colorScale>
    </cfRule>
  </conditionalFormatting>
  <conditionalFormatting sqref="E25">
    <cfRule type="colorScale" priority="4777">
      <colorScale>
        <cfvo type="min"/>
        <cfvo type="max"/>
        <color rgb="FFFCFCFF"/>
        <color rgb="FF63BE7B"/>
      </colorScale>
    </cfRule>
  </conditionalFormatting>
  <conditionalFormatting sqref="O25">
    <cfRule type="colorScale" priority="4791">
      <colorScale>
        <cfvo type="min"/>
        <cfvo type="percentile" val="50"/>
        <cfvo type="max"/>
        <color rgb="FF63BE7B"/>
        <color rgb="FFFCFCFF"/>
        <color rgb="FFF8696B"/>
      </colorScale>
    </cfRule>
  </conditionalFormatting>
  <conditionalFormatting sqref="O25">
    <cfRule type="colorScale" priority="4792">
      <colorScale>
        <cfvo type="min"/>
        <cfvo type="percentile" val="50"/>
        <cfvo type="max"/>
        <color rgb="FF63BE7B"/>
        <color rgb="FFFCFCFF"/>
        <color rgb="FFF8696B"/>
      </colorScale>
    </cfRule>
  </conditionalFormatting>
  <conditionalFormatting sqref="P25">
    <cfRule type="colorScale" priority="4793">
      <colorScale>
        <cfvo type="min"/>
        <cfvo type="percentile" val="50"/>
        <cfvo type="max"/>
        <color rgb="FF63BE7B"/>
        <color rgb="FFFCFCFF"/>
        <color rgb="FFF8696B"/>
      </colorScale>
    </cfRule>
    <cfRule type="colorScale" priority="4794">
      <colorScale>
        <cfvo type="min"/>
        <cfvo type="max"/>
        <color rgb="FFFCFCFF"/>
        <color rgb="FFF8696B"/>
      </colorScale>
    </cfRule>
  </conditionalFormatting>
  <conditionalFormatting sqref="P25">
    <cfRule type="colorScale" priority="4795">
      <colorScale>
        <cfvo type="min"/>
        <cfvo type="percentile" val="50"/>
        <cfvo type="max"/>
        <color rgb="FF63BE7B"/>
        <color rgb="FFFCFCFF"/>
        <color rgb="FFF8696B"/>
      </colorScale>
    </cfRule>
  </conditionalFormatting>
  <conditionalFormatting sqref="Q25">
    <cfRule type="colorScale" priority="4796">
      <colorScale>
        <cfvo type="min"/>
        <cfvo type="percentile" val="50"/>
        <cfvo type="max"/>
        <color rgb="FFF8696B"/>
        <color rgb="FFFCFCFF"/>
        <color rgb="FF63BE7B"/>
      </colorScale>
    </cfRule>
    <cfRule type="colorScale" priority="4797">
      <colorScale>
        <cfvo type="min"/>
        <cfvo type="max"/>
        <color rgb="FFFCFCFF"/>
        <color rgb="FF63BE7B"/>
      </colorScale>
    </cfRule>
  </conditionalFormatting>
  <conditionalFormatting sqref="Q25">
    <cfRule type="colorScale" priority="4798">
      <colorScale>
        <cfvo type="min"/>
        <cfvo type="max"/>
        <color rgb="FFFCFCFF"/>
        <color rgb="FF63BE7B"/>
      </colorScale>
    </cfRule>
    <cfRule type="colorScale" priority="4799">
      <colorScale>
        <cfvo type="min"/>
        <cfvo type="max"/>
        <color rgb="FFFFEF9C"/>
        <color rgb="FF63BE7B"/>
      </colorScale>
    </cfRule>
  </conditionalFormatting>
  <conditionalFormatting sqref="Q25">
    <cfRule type="colorScale" priority="4800">
      <colorScale>
        <cfvo type="min"/>
        <cfvo type="max"/>
        <color rgb="FFFFEF9C"/>
        <color rgb="FF63BE7B"/>
      </colorScale>
    </cfRule>
  </conditionalFormatting>
  <conditionalFormatting sqref="R25:T25">
    <cfRule type="colorScale" priority="4801">
      <colorScale>
        <cfvo type="min"/>
        <cfvo type="max"/>
        <color rgb="FFFCFCFF"/>
        <color rgb="FF63BE7B"/>
      </colorScale>
    </cfRule>
    <cfRule type="colorScale" priority="4802">
      <colorScale>
        <cfvo type="min"/>
        <cfvo type="max"/>
        <color rgb="FFFFEF9C"/>
        <color rgb="FF63BE7B"/>
      </colorScale>
    </cfRule>
  </conditionalFormatting>
  <conditionalFormatting sqref="R25:T25">
    <cfRule type="colorScale" priority="4803">
      <colorScale>
        <cfvo type="min"/>
        <cfvo type="max"/>
        <color rgb="FFFFEF9C"/>
        <color rgb="FF63BE7B"/>
      </colorScale>
    </cfRule>
  </conditionalFormatting>
  <conditionalFormatting sqref="T25">
    <cfRule type="colorScale" priority="4804">
      <colorScale>
        <cfvo type="min"/>
        <cfvo type="percentile" val="50"/>
        <cfvo type="max"/>
        <color rgb="FFF8696B"/>
        <color rgb="FFFCFCFF"/>
        <color rgb="FF63BE7B"/>
      </colorScale>
    </cfRule>
    <cfRule type="colorScale" priority="4805">
      <colorScale>
        <cfvo type="min"/>
        <cfvo type="max"/>
        <color rgb="FFFCFCFF"/>
        <color rgb="FF63BE7B"/>
      </colorScale>
    </cfRule>
  </conditionalFormatting>
  <conditionalFormatting sqref="T25">
    <cfRule type="colorScale" priority="4806">
      <colorScale>
        <cfvo type="min"/>
        <cfvo type="max"/>
        <color rgb="FFFCFCFF"/>
        <color rgb="FF63BE7B"/>
      </colorScale>
    </cfRule>
    <cfRule type="colorScale" priority="4807">
      <colorScale>
        <cfvo type="min"/>
        <cfvo type="max"/>
        <color rgb="FFFFEF9C"/>
        <color rgb="FF63BE7B"/>
      </colorScale>
    </cfRule>
  </conditionalFormatting>
  <conditionalFormatting sqref="T25">
    <cfRule type="colorScale" priority="4808">
      <colorScale>
        <cfvo type="min"/>
        <cfvo type="max"/>
        <color rgb="FFFFEF9C"/>
        <color rgb="FF63BE7B"/>
      </colorScale>
    </cfRule>
  </conditionalFormatting>
  <conditionalFormatting sqref="U25">
    <cfRule type="colorScale" priority="4809">
      <colorScale>
        <cfvo type="min"/>
        <cfvo type="percentile" val="50"/>
        <cfvo type="max"/>
        <color rgb="FFF8696B"/>
        <color rgb="FFFCFCFF"/>
        <color rgb="FF63BE7B"/>
      </colorScale>
    </cfRule>
  </conditionalFormatting>
  <conditionalFormatting sqref="U25">
    <cfRule type="colorScale" priority="4810">
      <colorScale>
        <cfvo type="min"/>
        <cfvo type="max"/>
        <color rgb="FFFCFCFF"/>
        <color rgb="FF63BE7B"/>
      </colorScale>
    </cfRule>
  </conditionalFormatting>
  <conditionalFormatting sqref="U25 W25">
    <cfRule type="colorScale" priority="4811">
      <colorScale>
        <cfvo type="min"/>
        <cfvo type="max"/>
        <color rgb="FFFFEF9C"/>
        <color rgb="FF63BE7B"/>
      </colorScale>
    </cfRule>
    <cfRule type="colorScale" priority="4812">
      <colorScale>
        <cfvo type="min"/>
        <cfvo type="max"/>
        <color rgb="FFFFEF9C"/>
        <color rgb="FF63BE7B"/>
      </colorScale>
    </cfRule>
  </conditionalFormatting>
  <conditionalFormatting sqref="W25">
    <cfRule type="colorScale" priority="4813">
      <colorScale>
        <cfvo type="min"/>
        <cfvo type="percentile" val="50"/>
        <cfvo type="max"/>
        <color rgb="FF63BE7B"/>
        <color rgb="FFFCFCFF"/>
        <color rgb="FFF8696B"/>
      </colorScale>
    </cfRule>
  </conditionalFormatting>
  <conditionalFormatting sqref="W25">
    <cfRule type="colorScale" priority="4814">
      <colorScale>
        <cfvo type="min"/>
        <cfvo type="percentile" val="50"/>
        <cfvo type="max"/>
        <color rgb="FF63BE7B"/>
        <color rgb="FFFCFCFF"/>
        <color rgb="FFF8696B"/>
      </colorScale>
    </cfRule>
    <cfRule type="colorScale" priority="4815">
      <colorScale>
        <cfvo type="min"/>
        <cfvo type="max"/>
        <color rgb="FF63BE7B"/>
        <color rgb="FFFCFCFF"/>
      </colorScale>
    </cfRule>
  </conditionalFormatting>
  <conditionalFormatting sqref="D25">
    <cfRule type="colorScale" priority="4820">
      <colorScale>
        <cfvo type="min"/>
        <cfvo type="percentile" val="50"/>
        <cfvo type="max"/>
        <color rgb="FFF8696B"/>
        <color rgb="FFFCFCFF"/>
        <color rgb="FF63BE7B"/>
      </colorScale>
    </cfRule>
  </conditionalFormatting>
  <conditionalFormatting sqref="E25">
    <cfRule type="colorScale" priority="4821">
      <colorScale>
        <cfvo type="min"/>
        <cfvo type="max"/>
        <color rgb="FFFCFCFF"/>
        <color rgb="FF63BE7B"/>
      </colorScale>
    </cfRule>
  </conditionalFormatting>
  <conditionalFormatting sqref="O25">
    <cfRule type="colorScale" priority="4825">
      <colorScale>
        <cfvo type="min"/>
        <cfvo type="percentile" val="50"/>
        <cfvo type="max"/>
        <color rgb="FF63BE7B"/>
        <color rgb="FFFCFCFF"/>
        <color rgb="FFF8696B"/>
      </colorScale>
    </cfRule>
  </conditionalFormatting>
  <conditionalFormatting sqref="U25">
    <cfRule type="colorScale" priority="4826">
      <colorScale>
        <cfvo type="min"/>
        <cfvo type="percentile" val="50"/>
        <cfvo type="max"/>
        <color rgb="FFF8696B"/>
        <color rgb="FFFCFCFF"/>
        <color rgb="FF63BE7B"/>
      </colorScale>
    </cfRule>
  </conditionalFormatting>
  <conditionalFormatting sqref="W25">
    <cfRule type="colorScale" priority="4827">
      <colorScale>
        <cfvo type="min"/>
        <cfvo type="percentile" val="50"/>
        <cfvo type="max"/>
        <color rgb="FF63BE7B"/>
        <color rgb="FFFCFCFF"/>
        <color rgb="FFF8696B"/>
      </colorScale>
    </cfRule>
  </conditionalFormatting>
  <conditionalFormatting sqref="P25">
    <cfRule type="colorScale" priority="4833">
      <colorScale>
        <cfvo type="min"/>
        <cfvo type="percentile" val="50"/>
        <cfvo type="max"/>
        <color rgb="FF63BE7B"/>
        <color rgb="FFFCFCFF"/>
        <color rgb="FFF8696B"/>
      </colorScale>
    </cfRule>
  </conditionalFormatting>
  <conditionalFormatting sqref="Q25">
    <cfRule type="colorScale" priority="4834">
      <colorScale>
        <cfvo type="min"/>
        <cfvo type="percentile" val="50"/>
        <cfvo type="max"/>
        <color rgb="FFF8696B"/>
        <color rgb="FFFCFCFF"/>
        <color rgb="FF63BE7B"/>
      </colorScale>
    </cfRule>
  </conditionalFormatting>
  <conditionalFormatting sqref="D25">
    <cfRule type="colorScale" priority="4839">
      <colorScale>
        <cfvo type="min"/>
        <cfvo type="percentile" val="50"/>
        <cfvo type="max"/>
        <color rgb="FFF8696B"/>
        <color rgb="FFFCFCFF"/>
        <color rgb="FF63BE7B"/>
      </colorScale>
    </cfRule>
  </conditionalFormatting>
  <conditionalFormatting sqref="E25">
    <cfRule type="colorScale" priority="4842">
      <colorScale>
        <cfvo type="min"/>
        <cfvo type="percentile" val="50"/>
        <cfvo type="max"/>
        <color rgb="FFF8696B"/>
        <color rgb="FFFCFCFF"/>
        <color rgb="FF63BE7B"/>
      </colorScale>
    </cfRule>
    <cfRule type="colorScale" priority="4843">
      <colorScale>
        <cfvo type="min"/>
        <cfvo type="max"/>
        <color rgb="FFFCFCFF"/>
        <color rgb="FF63BE7B"/>
      </colorScale>
    </cfRule>
  </conditionalFormatting>
  <conditionalFormatting sqref="E25">
    <cfRule type="colorScale" priority="4844">
      <colorScale>
        <cfvo type="min"/>
        <cfvo type="percentile" val="50"/>
        <cfvo type="max"/>
        <color rgb="FFF8696B"/>
        <color rgb="FFFCFCFF"/>
        <color rgb="FF63BE7B"/>
      </colorScale>
    </cfRule>
  </conditionalFormatting>
  <conditionalFormatting sqref="E25">
    <cfRule type="colorScale" priority="4845">
      <colorScale>
        <cfvo type="min"/>
        <cfvo type="max"/>
        <color rgb="FFFCFCFF"/>
        <color rgb="FF63BE7B"/>
      </colorScale>
    </cfRule>
  </conditionalFormatting>
  <conditionalFormatting sqref="O25">
    <cfRule type="colorScale" priority="4862">
      <colorScale>
        <cfvo type="min"/>
        <cfvo type="percentile" val="50"/>
        <cfvo type="max"/>
        <color rgb="FF63BE7B"/>
        <color rgb="FFFCFCFF"/>
        <color rgb="FFF8696B"/>
      </colorScale>
    </cfRule>
  </conditionalFormatting>
  <conditionalFormatting sqref="P25">
    <cfRule type="colorScale" priority="4863">
      <colorScale>
        <cfvo type="min"/>
        <cfvo type="percentile" val="50"/>
        <cfvo type="max"/>
        <color rgb="FF63BE7B"/>
        <color rgb="FFFCFCFF"/>
        <color rgb="FFF8696B"/>
      </colorScale>
    </cfRule>
  </conditionalFormatting>
  <conditionalFormatting sqref="Q25">
    <cfRule type="colorScale" priority="4864">
      <colorScale>
        <cfvo type="min"/>
        <cfvo type="percentile" val="50"/>
        <cfvo type="max"/>
        <color rgb="FFF8696B"/>
        <color rgb="FFFCFCFF"/>
        <color rgb="FF63BE7B"/>
      </colorScale>
    </cfRule>
  </conditionalFormatting>
  <conditionalFormatting sqref="R25">
    <cfRule type="colorScale" priority="4865">
      <colorScale>
        <cfvo type="min"/>
        <cfvo type="max"/>
        <color rgb="FFFCFCFF"/>
        <color rgb="FF63BE7B"/>
      </colorScale>
    </cfRule>
  </conditionalFormatting>
  <conditionalFormatting sqref="R25">
    <cfRule type="colorScale" priority="4866">
      <colorScale>
        <cfvo type="min"/>
        <cfvo type="max"/>
        <color rgb="FFFCFCFF"/>
        <color rgb="FF63BE7B"/>
      </colorScale>
    </cfRule>
    <cfRule type="colorScale" priority="4867">
      <colorScale>
        <cfvo type="min"/>
        <cfvo type="percentile" val="50"/>
        <cfvo type="max"/>
        <color rgb="FFF8696B"/>
        <color rgb="FFFCFCFF"/>
        <color rgb="FF63BE7B"/>
      </colorScale>
    </cfRule>
  </conditionalFormatting>
  <conditionalFormatting sqref="R25:T25">
    <cfRule type="colorScale" priority="4868">
      <colorScale>
        <cfvo type="min"/>
        <cfvo type="percentile" val="50"/>
        <cfvo type="max"/>
        <color rgb="FFF8696B"/>
        <color rgb="FFFCFCFF"/>
        <color rgb="FF63BE7B"/>
      </colorScale>
    </cfRule>
    <cfRule type="colorScale" priority="4869">
      <colorScale>
        <cfvo type="min"/>
        <cfvo type="max"/>
        <color rgb="FFFCFCFF"/>
        <color rgb="FF63BE7B"/>
      </colorScale>
    </cfRule>
  </conditionalFormatting>
  <conditionalFormatting sqref="S25:T25">
    <cfRule type="colorScale" priority="4870">
      <colorScale>
        <cfvo type="min"/>
        <cfvo type="max"/>
        <color rgb="FFFCFCFF"/>
        <color rgb="FF63BE7B"/>
      </colorScale>
    </cfRule>
  </conditionalFormatting>
  <conditionalFormatting sqref="S25:T25">
    <cfRule type="colorScale" priority="4871">
      <colorScale>
        <cfvo type="min"/>
        <cfvo type="percentile" val="50"/>
        <cfvo type="max"/>
        <color rgb="FFF8696B"/>
        <color rgb="FFFCFCFF"/>
        <color rgb="FF63BE7B"/>
      </colorScale>
    </cfRule>
    <cfRule type="colorScale" priority="4872">
      <colorScale>
        <cfvo type="min"/>
        <cfvo type="max"/>
        <color rgb="FFFCFCFF"/>
        <color rgb="FF63BE7B"/>
      </colorScale>
    </cfRule>
  </conditionalFormatting>
  <conditionalFormatting sqref="T25">
    <cfRule type="colorScale" priority="4873">
      <colorScale>
        <cfvo type="min"/>
        <cfvo type="max"/>
        <color rgb="FFFCFCFF"/>
        <color rgb="FF63BE7B"/>
      </colorScale>
    </cfRule>
    <cfRule type="colorScale" priority="4874">
      <colorScale>
        <cfvo type="min"/>
        <cfvo type="percentile" val="50"/>
        <cfvo type="max"/>
        <color rgb="FFF8696B"/>
        <color rgb="FFFCFCFF"/>
        <color rgb="FF63BE7B"/>
      </colorScale>
    </cfRule>
  </conditionalFormatting>
  <conditionalFormatting sqref="T25">
    <cfRule type="colorScale" priority="4875">
      <colorScale>
        <cfvo type="min"/>
        <cfvo type="percentile" val="50"/>
        <cfvo type="max"/>
        <color rgb="FFF8696B"/>
        <color rgb="FFFCFCFF"/>
        <color rgb="FF63BE7B"/>
      </colorScale>
    </cfRule>
    <cfRule type="colorScale" priority="4876">
      <colorScale>
        <cfvo type="min"/>
        <cfvo type="max"/>
        <color rgb="FFFCFCFF"/>
        <color rgb="FF63BE7B"/>
      </colorScale>
    </cfRule>
  </conditionalFormatting>
  <conditionalFormatting sqref="U25">
    <cfRule type="colorScale" priority="4877">
      <colorScale>
        <cfvo type="min"/>
        <cfvo type="max"/>
        <color rgb="FFFCFCFF"/>
        <color rgb="FF63BE7B"/>
      </colorScale>
    </cfRule>
    <cfRule type="colorScale" priority="4878">
      <colorScale>
        <cfvo type="min"/>
        <cfvo type="percentile" val="50"/>
        <cfvo type="max"/>
        <color rgb="FFF8696B"/>
        <color rgb="FFFCFCFF"/>
        <color rgb="FF63BE7B"/>
      </colorScale>
    </cfRule>
  </conditionalFormatting>
  <conditionalFormatting sqref="U25">
    <cfRule type="colorScale" priority="4879">
      <colorScale>
        <cfvo type="min"/>
        <cfvo type="percentile" val="50"/>
        <cfvo type="max"/>
        <color rgb="FFF8696B"/>
        <color rgb="FFFCFCFF"/>
        <color rgb="FF63BE7B"/>
      </colorScale>
    </cfRule>
  </conditionalFormatting>
  <conditionalFormatting sqref="V25 V30 V27:V28">
    <cfRule type="colorScale" priority="4880">
      <colorScale>
        <cfvo type="min"/>
        <cfvo type="max"/>
        <color rgb="FFFFEF9C"/>
        <color rgb="FF63BE7B"/>
      </colorScale>
    </cfRule>
    <cfRule type="colorScale" priority="4881">
      <colorScale>
        <cfvo type="min"/>
        <cfvo type="percentile" val="50"/>
        <cfvo type="max"/>
        <color rgb="FF63BE7B"/>
        <color rgb="FFFCFCFF"/>
        <color rgb="FFF8696B"/>
      </colorScale>
    </cfRule>
    <cfRule type="colorScale" priority="4882">
      <colorScale>
        <cfvo type="min"/>
        <cfvo type="percentile" val="50"/>
        <cfvo type="max"/>
        <color rgb="FF63BE7B"/>
        <color rgb="FFFCFCFF"/>
        <color rgb="FFF8696B"/>
      </colorScale>
    </cfRule>
    <cfRule type="colorScale" priority="4883">
      <colorScale>
        <cfvo type="min"/>
        <cfvo type="max"/>
        <color rgb="FF63BE7B"/>
        <color rgb="FFFCFCFF"/>
      </colorScale>
    </cfRule>
    <cfRule type="colorScale" priority="4884">
      <colorScale>
        <cfvo type="min"/>
        <cfvo type="percentile" val="50"/>
        <cfvo type="max"/>
        <color rgb="FF63BE7B"/>
        <color rgb="FFFCFCFF"/>
        <color rgb="FFF8696B"/>
      </colorScale>
    </cfRule>
    <cfRule type="colorScale" priority="4885">
      <colorScale>
        <cfvo type="min"/>
        <cfvo type="max"/>
        <color rgb="FFFFEF9C"/>
        <color rgb="FF63BE7B"/>
      </colorScale>
    </cfRule>
    <cfRule type="colorScale" priority="4886">
      <colorScale>
        <cfvo type="min"/>
        <cfvo type="max"/>
        <color rgb="FFFFEF9C"/>
        <color rgb="FF63BE7B"/>
      </colorScale>
    </cfRule>
    <cfRule type="colorScale" priority="4887">
      <colorScale>
        <cfvo type="min"/>
        <cfvo type="max"/>
        <color rgb="FFFFEF9C"/>
        <color rgb="FF63BE7B"/>
      </colorScale>
    </cfRule>
  </conditionalFormatting>
  <conditionalFormatting sqref="V30 V25 V27:V28">
    <cfRule type="colorScale" priority="4888">
      <colorScale>
        <cfvo type="min"/>
        <cfvo type="percentile" val="50"/>
        <cfvo type="max"/>
        <color rgb="FF63BE7B"/>
        <color rgb="FFFCFCFF"/>
        <color rgb="FFF8696B"/>
      </colorScale>
    </cfRule>
  </conditionalFormatting>
  <conditionalFormatting sqref="W25">
    <cfRule type="colorScale" priority="4889">
      <colorScale>
        <cfvo type="min"/>
        <cfvo type="percentile" val="50"/>
        <cfvo type="max"/>
        <color rgb="FF63BE7B"/>
        <color rgb="FFFCFCFF"/>
        <color rgb="FFF8696B"/>
      </colorScale>
    </cfRule>
  </conditionalFormatting>
  <conditionalFormatting sqref="S25:T25">
    <cfRule type="colorScale" priority="4905">
      <colorScale>
        <cfvo type="min"/>
        <cfvo type="percentile" val="50"/>
        <cfvo type="max"/>
        <color rgb="FFF8696B"/>
        <color rgb="FFFCFCFF"/>
        <color rgb="FF63BE7B"/>
      </colorScale>
    </cfRule>
  </conditionalFormatting>
  <conditionalFormatting sqref="R25">
    <cfRule type="colorScale" priority="4910">
      <colorScale>
        <cfvo type="min"/>
        <cfvo type="percentile" val="50"/>
        <cfvo type="max"/>
        <color rgb="FFF8696B"/>
        <color rgb="FFFCFCFF"/>
        <color rgb="FF63BE7B"/>
      </colorScale>
    </cfRule>
    <cfRule type="colorScale" priority="4911">
      <colorScale>
        <cfvo type="min"/>
        <cfvo type="max"/>
        <color rgb="FFFCFCFF"/>
        <color rgb="FF63BE7B"/>
      </colorScale>
    </cfRule>
  </conditionalFormatting>
  <conditionalFormatting sqref="T25">
    <cfRule type="colorScale" priority="4912">
      <colorScale>
        <cfvo type="min"/>
        <cfvo type="percentile" val="50"/>
        <cfvo type="max"/>
        <color rgb="FFF8696B"/>
        <color rgb="FFFCFCFF"/>
        <color rgb="FF63BE7B"/>
      </colorScale>
    </cfRule>
  </conditionalFormatting>
  <conditionalFormatting sqref="R25">
    <cfRule type="colorScale" priority="4918">
      <colorScale>
        <cfvo type="min"/>
        <cfvo type="max"/>
        <color rgb="FFFCFCFF"/>
        <color rgb="FF63BE7B"/>
      </colorScale>
    </cfRule>
    <cfRule type="colorScale" priority="4919">
      <colorScale>
        <cfvo type="min"/>
        <cfvo type="percentile" val="50"/>
        <cfvo type="max"/>
        <color rgb="FFF8696B"/>
        <color rgb="FFFCFCFF"/>
        <color rgb="FF63BE7B"/>
      </colorScale>
    </cfRule>
  </conditionalFormatting>
  <conditionalFormatting sqref="D25">
    <cfRule type="colorScale" priority="4928">
      <colorScale>
        <cfvo type="min"/>
        <cfvo type="percentile" val="50"/>
        <cfvo type="max"/>
        <color rgb="FFF8696B"/>
        <color rgb="FFFCFCFF"/>
        <color rgb="FF63BE7B"/>
      </colorScale>
    </cfRule>
  </conditionalFormatting>
  <conditionalFormatting sqref="E25">
    <cfRule type="colorScale" priority="4929">
      <colorScale>
        <cfvo type="min"/>
        <cfvo type="max"/>
        <color rgb="FFFCFCFF"/>
        <color rgb="FF63BE7B"/>
      </colorScale>
    </cfRule>
  </conditionalFormatting>
  <conditionalFormatting sqref="O25">
    <cfRule type="colorScale" priority="4939">
      <colorScale>
        <cfvo type="min"/>
        <cfvo type="percentile" val="50"/>
        <cfvo type="max"/>
        <color rgb="FF63BE7B"/>
        <color rgb="FFFCFCFF"/>
        <color rgb="FFF8696B"/>
      </colorScale>
    </cfRule>
  </conditionalFormatting>
  <conditionalFormatting sqref="P25">
    <cfRule type="colorScale" priority="4940">
      <colorScale>
        <cfvo type="min"/>
        <cfvo type="percentile" val="50"/>
        <cfvo type="max"/>
        <color rgb="FF63BE7B"/>
        <color rgb="FFFCFCFF"/>
        <color rgb="FFF8696B"/>
      </colorScale>
    </cfRule>
  </conditionalFormatting>
  <conditionalFormatting sqref="Q25">
    <cfRule type="colorScale" priority="4941">
      <colorScale>
        <cfvo type="min"/>
        <cfvo type="percentile" val="50"/>
        <cfvo type="max"/>
        <color rgb="FFF8696B"/>
        <color rgb="FFFCFCFF"/>
        <color rgb="FF63BE7B"/>
      </colorScale>
    </cfRule>
  </conditionalFormatting>
  <conditionalFormatting sqref="R25">
    <cfRule type="colorScale" priority="4942">
      <colorScale>
        <cfvo type="min"/>
        <cfvo type="max"/>
        <color rgb="FFFCFCFF"/>
        <color rgb="FF63BE7B"/>
      </colorScale>
    </cfRule>
  </conditionalFormatting>
  <conditionalFormatting sqref="S25">
    <cfRule type="colorScale" priority="4943">
      <colorScale>
        <cfvo type="min"/>
        <cfvo type="max"/>
        <color rgb="FFFCFCFF"/>
        <color rgb="FF63BE7B"/>
      </colorScale>
    </cfRule>
  </conditionalFormatting>
  <conditionalFormatting sqref="T25">
    <cfRule type="colorScale" priority="4944">
      <colorScale>
        <cfvo type="min"/>
        <cfvo type="max"/>
        <color rgb="FFFCFCFF"/>
        <color rgb="FF63BE7B"/>
      </colorScale>
    </cfRule>
  </conditionalFormatting>
  <conditionalFormatting sqref="U25">
    <cfRule type="colorScale" priority="4945">
      <colorScale>
        <cfvo type="min"/>
        <cfvo type="max"/>
        <color rgb="FFFCFCFF"/>
        <color rgb="FF63BE7B"/>
      </colorScale>
    </cfRule>
  </conditionalFormatting>
  <conditionalFormatting sqref="W25">
    <cfRule type="colorScale" priority="4947">
      <colorScale>
        <cfvo type="min"/>
        <cfvo type="percentile" val="50"/>
        <cfvo type="max"/>
        <color rgb="FF63BE7B"/>
        <color rgb="FFFCFCFF"/>
        <color rgb="FFF8696B"/>
      </colorScale>
    </cfRule>
  </conditionalFormatting>
  <conditionalFormatting sqref="D25">
    <cfRule type="colorScale" priority="4761">
      <colorScale>
        <cfvo type="min"/>
        <cfvo type="percentile" val="50"/>
        <cfvo type="max"/>
        <color rgb="FFF8696B"/>
        <color rgb="FFFCFCFF"/>
        <color rgb="FF63BE7B"/>
      </colorScale>
    </cfRule>
  </conditionalFormatting>
  <conditionalFormatting sqref="O25">
    <cfRule type="colorScale" priority="4755">
      <colorScale>
        <cfvo type="min"/>
        <cfvo type="percentile" val="50"/>
        <cfvo type="max"/>
        <color rgb="FF63BE7B"/>
        <color rgb="FFFCFCFF"/>
        <color rgb="FFF8696B"/>
      </colorScale>
    </cfRule>
    <cfRule type="colorScale" priority="4756">
      <colorScale>
        <cfvo type="min"/>
        <cfvo type="max"/>
        <color rgb="FFFCFCFF"/>
        <color rgb="FF63BE7B"/>
      </colorScale>
    </cfRule>
  </conditionalFormatting>
  <conditionalFormatting sqref="P25">
    <cfRule type="colorScale" priority="4754">
      <colorScale>
        <cfvo type="min"/>
        <cfvo type="percentile" val="50"/>
        <cfvo type="max"/>
        <color rgb="FF63BE7B"/>
        <color rgb="FFFCFCFF"/>
        <color rgb="FFF8696B"/>
      </colorScale>
    </cfRule>
  </conditionalFormatting>
  <conditionalFormatting sqref="Q25">
    <cfRule type="colorScale" priority="4753">
      <colorScale>
        <cfvo type="min"/>
        <cfvo type="percentile" val="50"/>
        <cfvo type="max"/>
        <color rgb="FFF8696B"/>
        <color rgb="FFFCFCFF"/>
        <color rgb="FF63BE7B"/>
      </colorScale>
    </cfRule>
  </conditionalFormatting>
  <conditionalFormatting sqref="R25">
    <cfRule type="colorScale" priority="4752">
      <colorScale>
        <cfvo type="min"/>
        <cfvo type="max"/>
        <color rgb="FFFCFCFF"/>
        <color rgb="FF63BE7B"/>
      </colorScale>
    </cfRule>
  </conditionalFormatting>
  <conditionalFormatting sqref="S25">
    <cfRule type="colorScale" priority="4751">
      <colorScale>
        <cfvo type="min"/>
        <cfvo type="max"/>
        <color rgb="FFFCFCFF"/>
        <color rgb="FF63BE7B"/>
      </colorScale>
    </cfRule>
  </conditionalFormatting>
  <conditionalFormatting sqref="T25">
    <cfRule type="colorScale" priority="4750">
      <colorScale>
        <cfvo type="min"/>
        <cfvo type="max"/>
        <color rgb="FFFCFCFF"/>
        <color rgb="FF63BE7B"/>
      </colorScale>
    </cfRule>
  </conditionalFormatting>
  <conditionalFormatting sqref="U25">
    <cfRule type="colorScale" priority="4749">
      <colorScale>
        <cfvo type="min"/>
        <cfvo type="max"/>
        <color rgb="FFFCFCFF"/>
        <color rgb="FF63BE7B"/>
      </colorScale>
    </cfRule>
  </conditionalFormatting>
  <conditionalFormatting sqref="W25">
    <cfRule type="colorScale" priority="4747">
      <colorScale>
        <cfvo type="min"/>
        <cfvo type="percentile" val="50"/>
        <cfvo type="max"/>
        <color rgb="FF63BE7B"/>
        <color rgb="FFFCFCFF"/>
        <color rgb="FFF8696B"/>
      </colorScale>
    </cfRule>
  </conditionalFormatting>
  <conditionalFormatting sqref="D25">
    <cfRule type="colorScale" priority="4740">
      <colorScale>
        <cfvo type="min"/>
        <cfvo type="percentile" val="50"/>
        <cfvo type="max"/>
        <color rgb="FFF8696B"/>
        <color rgb="FFFCFCFF"/>
        <color rgb="FF63BE7B"/>
      </colorScale>
    </cfRule>
  </conditionalFormatting>
  <conditionalFormatting sqref="E25">
    <cfRule type="colorScale" priority="4746">
      <colorScale>
        <cfvo type="min"/>
        <cfvo type="max"/>
        <color rgb="FFFCFCFF"/>
        <color rgb="FF63BE7B"/>
      </colorScale>
    </cfRule>
  </conditionalFormatting>
  <conditionalFormatting sqref="O25">
    <cfRule type="colorScale" priority="4735">
      <colorScale>
        <cfvo type="min"/>
        <cfvo type="percentile" val="50"/>
        <cfvo type="max"/>
        <color rgb="FF63BE7B"/>
        <color rgb="FFFCFCFF"/>
        <color rgb="FFF8696B"/>
      </colorScale>
    </cfRule>
  </conditionalFormatting>
  <conditionalFormatting sqref="P25">
    <cfRule type="colorScale" priority="4734">
      <colorScale>
        <cfvo type="min"/>
        <cfvo type="percentile" val="50"/>
        <cfvo type="max"/>
        <color rgb="FF63BE7B"/>
        <color rgb="FFFCFCFF"/>
        <color rgb="FFF8696B"/>
      </colorScale>
    </cfRule>
  </conditionalFormatting>
  <conditionalFormatting sqref="Q25">
    <cfRule type="colorScale" priority="4733">
      <colorScale>
        <cfvo type="min"/>
        <cfvo type="percentile" val="50"/>
        <cfvo type="max"/>
        <color rgb="FFF8696B"/>
        <color rgb="FFFCFCFF"/>
        <color rgb="FF63BE7B"/>
      </colorScale>
    </cfRule>
  </conditionalFormatting>
  <conditionalFormatting sqref="R25">
    <cfRule type="colorScale" priority="4732">
      <colorScale>
        <cfvo type="min"/>
        <cfvo type="max"/>
        <color rgb="FFFCFCFF"/>
        <color rgb="FF63BE7B"/>
      </colorScale>
    </cfRule>
  </conditionalFormatting>
  <conditionalFormatting sqref="S25">
    <cfRule type="colorScale" priority="4731">
      <colorScale>
        <cfvo type="min"/>
        <cfvo type="max"/>
        <color rgb="FFFCFCFF"/>
        <color rgb="FF63BE7B"/>
      </colorScale>
    </cfRule>
  </conditionalFormatting>
  <conditionalFormatting sqref="T25">
    <cfRule type="colorScale" priority="4730">
      <colorScale>
        <cfvo type="min"/>
        <cfvo type="max"/>
        <color rgb="FFFCFCFF"/>
        <color rgb="FF63BE7B"/>
      </colorScale>
    </cfRule>
  </conditionalFormatting>
  <conditionalFormatting sqref="U25">
    <cfRule type="colorScale" priority="4729">
      <colorScale>
        <cfvo type="min"/>
        <cfvo type="percentile" val="50"/>
        <cfvo type="max"/>
        <color rgb="FFF8696B"/>
        <color rgb="FFFCFCFF"/>
        <color rgb="FF63BE7B"/>
      </colorScale>
    </cfRule>
  </conditionalFormatting>
  <conditionalFormatting sqref="W25">
    <cfRule type="colorScale" priority="4727">
      <colorScale>
        <cfvo type="min"/>
        <cfvo type="percentile" val="50"/>
        <cfvo type="max"/>
        <color rgb="FF63BE7B"/>
        <color rgb="FFFCFCFF"/>
        <color rgb="FFF8696B"/>
      </colorScale>
    </cfRule>
  </conditionalFormatting>
  <conditionalFormatting sqref="D11:D12 D2 D14:D18 D20:D25 D4:D9 D32:D51">
    <cfRule type="colorScale" priority="4726">
      <colorScale>
        <cfvo type="min"/>
        <cfvo type="percentile" val="50"/>
        <cfvo type="max"/>
        <color rgb="FFF8696B"/>
        <color rgb="FFFCFCFF"/>
        <color rgb="FF63BE7B"/>
      </colorScale>
    </cfRule>
  </conditionalFormatting>
  <conditionalFormatting sqref="E11:E12 E2 E14:E18 E20:E25 E4:E9 E32:E51">
    <cfRule type="colorScale" priority="4725">
      <colorScale>
        <cfvo type="min"/>
        <cfvo type="max"/>
        <color rgb="FFFCFCFF"/>
        <color rgb="FF63BE7B"/>
      </colorScale>
    </cfRule>
  </conditionalFormatting>
  <conditionalFormatting sqref="O11:O12 O2 O14:O18 O20:O25 O4:O9 O32:O51">
    <cfRule type="colorScale" priority="4715">
      <colorScale>
        <cfvo type="min"/>
        <cfvo type="percentile" val="50"/>
        <cfvo type="max"/>
        <color rgb="FF63BE7B"/>
        <color rgb="FFFCFCFF"/>
        <color rgb="FFF8696B"/>
      </colorScale>
    </cfRule>
  </conditionalFormatting>
  <conditionalFormatting sqref="P11:P12 P2 P14:P18 P20:P25 P4:P9 P32:P51">
    <cfRule type="colorScale" priority="4714">
      <colorScale>
        <cfvo type="min"/>
        <cfvo type="percentile" val="50"/>
        <cfvo type="max"/>
        <color rgb="FF63BE7B"/>
        <color rgb="FFFCFCFF"/>
        <color rgb="FFF8696B"/>
      </colorScale>
    </cfRule>
  </conditionalFormatting>
  <conditionalFormatting sqref="Q11:Q12 Q2 Q14:Q18 Q20:Q25 Q4:Q9 Q32:Q51">
    <cfRule type="colorScale" priority="4713">
      <colorScale>
        <cfvo type="min"/>
        <cfvo type="percentile" val="50"/>
        <cfvo type="max"/>
        <color rgb="FFF8696B"/>
        <color rgb="FFFCFCFF"/>
        <color rgb="FF63BE7B"/>
      </colorScale>
    </cfRule>
  </conditionalFormatting>
  <conditionalFormatting sqref="R11:R12 R2 R14:R18 R20:R25 R4:R9 R32:R51">
    <cfRule type="colorScale" priority="4706">
      <colorScale>
        <cfvo type="min"/>
        <cfvo type="percentile" val="50"/>
        <cfvo type="max"/>
        <color rgb="FFF8696B"/>
        <color rgb="FFFCFCFF"/>
        <color rgb="FF63BE7B"/>
      </colorScale>
    </cfRule>
    <cfRule type="colorScale" priority="4710">
      <colorScale>
        <cfvo type="min"/>
        <cfvo type="max"/>
        <color rgb="FFFCFCFF"/>
        <color rgb="FF63BE7B"/>
      </colorScale>
    </cfRule>
  </conditionalFormatting>
  <conditionalFormatting sqref="T25 S2 S11:S12 S14:S18 S20:S25 S4:S9 S32:S51">
    <cfRule type="colorScale" priority="4707">
      <colorScale>
        <cfvo type="min"/>
        <cfvo type="percentile" val="50"/>
        <cfvo type="max"/>
        <color rgb="FFF8696B"/>
        <color rgb="FFFCFCFF"/>
        <color rgb="FF63BE7B"/>
      </colorScale>
    </cfRule>
  </conditionalFormatting>
  <conditionalFormatting sqref="S5:S9 T25 S11:S12 S14:S18 S20:S25 S32:S51">
    <cfRule type="colorScale" priority="4709">
      <colorScale>
        <cfvo type="min"/>
        <cfvo type="max"/>
        <color rgb="FFFCFCFF"/>
        <color rgb="FF63BE7B"/>
      </colorScale>
    </cfRule>
  </conditionalFormatting>
  <conditionalFormatting sqref="T5:T9 T11:T12 T14:T18 T20:T25 T32:T51">
    <cfRule type="colorScale" priority="4708">
      <colorScale>
        <cfvo type="min"/>
        <cfvo type="percentile" val="50"/>
        <cfvo type="max"/>
        <color rgb="FFF8696B"/>
        <color rgb="FFFCFCFF"/>
        <color rgb="FF63BE7B"/>
      </colorScale>
    </cfRule>
  </conditionalFormatting>
  <conditionalFormatting sqref="U11:U12 U2 U14:U18 U20:U25 U4:U9 U32:U51">
    <cfRule type="colorScale" priority="4705">
      <colorScale>
        <cfvo type="min"/>
        <cfvo type="percentile" val="50"/>
        <cfvo type="max"/>
        <color rgb="FFF8696B"/>
        <color rgb="FFFCFCFF"/>
        <color rgb="FF63BE7B"/>
      </colorScale>
    </cfRule>
  </conditionalFormatting>
  <conditionalFormatting sqref="V11:V12 V2 V14:V18 V20:V25 V4:V9 V30 V27:V28 V32:V51">
    <cfRule type="colorScale" priority="4642">
      <colorScale>
        <cfvo type="min"/>
        <cfvo type="percentile" val="50"/>
        <cfvo type="max"/>
        <color rgb="FF63BE7B"/>
        <color rgb="FFFCFCFF"/>
        <color rgb="FFF8696B"/>
      </colorScale>
    </cfRule>
  </conditionalFormatting>
  <conditionalFormatting sqref="W11:W12 W2 W14:W18 W20:W25 W4:W9 W32:W51">
    <cfRule type="colorScale" priority="4703">
      <colorScale>
        <cfvo type="min"/>
        <cfvo type="percentile" val="50"/>
        <cfvo type="max"/>
        <color rgb="FF63BE7B"/>
        <color rgb="FFFCFCFF"/>
        <color rgb="FFF8696B"/>
      </colorScale>
    </cfRule>
  </conditionalFormatting>
  <conditionalFormatting sqref="D11:D12 D2 D14:D18 D20:D25 D4:D9 D27:D28 D32:D51">
    <cfRule type="colorScale" priority="4687">
      <colorScale>
        <cfvo type="min"/>
        <cfvo type="percentile" val="50"/>
        <cfvo type="max"/>
        <color rgb="FFF8696B"/>
        <color rgb="FFFCFCFF"/>
        <color rgb="FF63BE7B"/>
      </colorScale>
    </cfRule>
  </conditionalFormatting>
  <conditionalFormatting sqref="E11:E12 E2 E14:E18 E20:E25 E4:E9 E27:E28 E32:E51">
    <cfRule type="colorScale" priority="4686">
      <colorScale>
        <cfvo type="min"/>
        <cfvo type="max"/>
        <color rgb="FFFCFCFF"/>
        <color rgb="FF63BE7B"/>
      </colorScale>
    </cfRule>
  </conditionalFormatting>
  <conditionalFormatting sqref="O11:O12 O2 O14:O18 O20:O25 O4:O9 O27:O28 O32:O51">
    <cfRule type="colorScale" priority="4674">
      <colorScale>
        <cfvo type="min"/>
        <cfvo type="percentile" val="50"/>
        <cfvo type="max"/>
        <color rgb="FF63BE7B"/>
        <color rgb="FFFCFCFF"/>
        <color rgb="FFF8696B"/>
      </colorScale>
    </cfRule>
  </conditionalFormatting>
  <conditionalFormatting sqref="P11:P12 P2 P14:P18 P20:P25 P4:P9 P27:P28 P32:P51">
    <cfRule type="colorScale" priority="4673">
      <colorScale>
        <cfvo type="min"/>
        <cfvo type="percentile" val="50"/>
        <cfvo type="max"/>
        <color rgb="FF63BE7B"/>
        <color rgb="FFFCFCFF"/>
        <color rgb="FFF8696B"/>
      </colorScale>
    </cfRule>
  </conditionalFormatting>
  <conditionalFormatting sqref="Q11:Q12 Q2 Q14:Q18 Q20:Q25 Q4:Q9 Q27:Q28 Q32:Q51">
    <cfRule type="colorScale" priority="4672">
      <colorScale>
        <cfvo type="min"/>
        <cfvo type="percentile" val="50"/>
        <cfvo type="max"/>
        <color rgb="FFF8696B"/>
        <color rgb="FFFCFCFF"/>
        <color rgb="FF63BE7B"/>
      </colorScale>
    </cfRule>
  </conditionalFormatting>
  <conditionalFormatting sqref="R11:R12 R2 R14:R18 R20:R25 R4:R9 R27:R28 R32:R51">
    <cfRule type="colorScale" priority="4666">
      <colorScale>
        <cfvo type="min"/>
        <cfvo type="percentile" val="50"/>
        <cfvo type="max"/>
        <color rgb="FFF8696B"/>
        <color rgb="FFFCFCFF"/>
        <color rgb="FF63BE7B"/>
      </colorScale>
    </cfRule>
    <cfRule type="colorScale" priority="4667">
      <colorScale>
        <cfvo type="min"/>
        <cfvo type="max"/>
        <color rgb="FFFCFCFF"/>
        <color rgb="FF63BE7B"/>
      </colorScale>
    </cfRule>
  </conditionalFormatting>
  <conditionalFormatting sqref="S2 T25 S11:S12 S14:S18 S20:S25 S4:S9 S27:S28 S32:S51">
    <cfRule type="colorScale" priority="4668">
      <colorScale>
        <cfvo type="min"/>
        <cfvo type="percentile" val="50"/>
        <cfvo type="max"/>
        <color rgb="FFF8696B"/>
        <color rgb="FFFCFCFF"/>
        <color rgb="FF63BE7B"/>
      </colorScale>
    </cfRule>
    <cfRule type="colorScale" priority="4669">
      <colorScale>
        <cfvo type="min"/>
        <cfvo type="max"/>
        <color rgb="FFFCFCFF"/>
        <color rgb="FF63BE7B"/>
      </colorScale>
    </cfRule>
  </conditionalFormatting>
  <conditionalFormatting sqref="T11:T12 T2 T14:T18 T20:T25 T4:T9 T27:T28 T32:T51">
    <cfRule type="colorScale" priority="4665">
      <colorScale>
        <cfvo type="min"/>
        <cfvo type="percentile" val="50"/>
        <cfvo type="max"/>
        <color rgb="FFF8696B"/>
        <color rgb="FFFCFCFF"/>
        <color rgb="FF63BE7B"/>
      </colorScale>
    </cfRule>
  </conditionalFormatting>
  <conditionalFormatting sqref="U11:U12 U2 U14:U18 U20:U25 U4:U9 U27:U28 U32:U51">
    <cfRule type="colorScale" priority="4664">
      <colorScale>
        <cfvo type="min"/>
        <cfvo type="percentile" val="50"/>
        <cfvo type="max"/>
        <color rgb="FFF8696B"/>
        <color rgb="FFFCFCFF"/>
        <color rgb="FF63BE7B"/>
      </colorScale>
    </cfRule>
  </conditionalFormatting>
  <conditionalFormatting sqref="W11:W12 W2 W14:W18 W20:W25 W4:W9 W30 W27:W28 W32:W51">
    <cfRule type="colorScale" priority="4662">
      <colorScale>
        <cfvo type="min"/>
        <cfvo type="percentile" val="50"/>
        <cfvo type="max"/>
        <color rgb="FF63BE7B"/>
        <color rgb="FFFCFCFF"/>
        <color rgb="FFF8696B"/>
      </colorScale>
    </cfRule>
  </conditionalFormatting>
  <conditionalFormatting sqref="D11:D12 D2 D14:D18 D20:D25 D4:D9 D30 D27:D28 D32:D51">
    <cfRule type="colorScale" priority="4661">
      <colorScale>
        <cfvo type="min"/>
        <cfvo type="percentile" val="50"/>
        <cfvo type="max"/>
        <color rgb="FFF8696B"/>
        <color rgb="FFFCFCFF"/>
        <color rgb="FF63BE7B"/>
      </colorScale>
    </cfRule>
  </conditionalFormatting>
  <conditionalFormatting sqref="E11:E12 E2 E14:E18 E20:E25 E4:E9 E30 E27:E28 E32:E51">
    <cfRule type="colorScale" priority="4660">
      <colorScale>
        <cfvo type="min"/>
        <cfvo type="max"/>
        <color rgb="FFFCFCFF"/>
        <color rgb="FF63BE7B"/>
      </colorScale>
    </cfRule>
  </conditionalFormatting>
  <conditionalFormatting sqref="O11:O12 O2 O14:O18 O20:O25 O4:O9 O30 O27:O28 O32:O51">
    <cfRule type="colorScale" priority="4650">
      <colorScale>
        <cfvo type="min"/>
        <cfvo type="percentile" val="50"/>
        <cfvo type="max"/>
        <color rgb="FF63BE7B"/>
        <color rgb="FFFCFCFF"/>
        <color rgb="FFF8696B"/>
      </colorScale>
    </cfRule>
  </conditionalFormatting>
  <conditionalFormatting sqref="P11:P12 P2 P14:P18 P20:P25 P4:P9 P30 P27:P28 P32:P51">
    <cfRule type="colorScale" priority="4649">
      <colorScale>
        <cfvo type="min"/>
        <cfvo type="percentile" val="50"/>
        <cfvo type="max"/>
        <color rgb="FF63BE7B"/>
        <color rgb="FFFCFCFF"/>
        <color rgb="FFF8696B"/>
      </colorScale>
    </cfRule>
  </conditionalFormatting>
  <conditionalFormatting sqref="Q11:Q12 Q2 Q14:Q18 Q20:Q25 Q4:Q9 Q30 Q27:Q28 Q32:Q51">
    <cfRule type="colorScale" priority="4648">
      <colorScale>
        <cfvo type="min"/>
        <cfvo type="percentile" val="50"/>
        <cfvo type="max"/>
        <color rgb="FFF8696B"/>
        <color rgb="FFFCFCFF"/>
        <color rgb="FF63BE7B"/>
      </colorScale>
    </cfRule>
  </conditionalFormatting>
  <conditionalFormatting sqref="R11:R12 R2 R14:R18 R20:R25 R4:R9 R30 R27:R28 R32:R51">
    <cfRule type="colorScale" priority="4647">
      <colorScale>
        <cfvo type="min"/>
        <cfvo type="max"/>
        <color rgb="FFFCFCFF"/>
        <color rgb="FF63BE7B"/>
      </colorScale>
    </cfRule>
  </conditionalFormatting>
  <conditionalFormatting sqref="S11:S12 S2 S14:S18 S20:S25 S4:S9 S30 S27:S28 S32:S51">
    <cfRule type="colorScale" priority="4644">
      <colorScale>
        <cfvo type="min"/>
        <cfvo type="percentile" val="50"/>
        <cfvo type="max"/>
        <color rgb="FFF8696B"/>
        <color rgb="FFFCFCFF"/>
        <color rgb="FF63BE7B"/>
      </colorScale>
    </cfRule>
    <cfRule type="colorScale" priority="4646">
      <colorScale>
        <cfvo type="min"/>
        <cfvo type="max"/>
        <color rgb="FFFCFCFF"/>
        <color rgb="FF63BE7B"/>
      </colorScale>
    </cfRule>
  </conditionalFormatting>
  <conditionalFormatting sqref="T11:T12 T2 T14:T18 T20:T25 T4:T9 T30 T27:T28 T32:T51">
    <cfRule type="colorScale" priority="4645">
      <colorScale>
        <cfvo type="min"/>
        <cfvo type="percentile" val="50"/>
        <cfvo type="max"/>
        <color rgb="FFF8696B"/>
        <color rgb="FFFCFCFF"/>
        <color rgb="FF63BE7B"/>
      </colorScale>
    </cfRule>
  </conditionalFormatting>
  <conditionalFormatting sqref="U11:U12 U2 U14:U18 U20:U25 U4:U9 U30 U27:U28 U32:U51">
    <cfRule type="colorScale" priority="4643">
      <colorScale>
        <cfvo type="min"/>
        <cfvo type="percentile" val="50"/>
        <cfvo type="max"/>
        <color rgb="FFF8696B"/>
        <color rgb="FFFCFCFF"/>
        <color rgb="FF63BE7B"/>
      </colorScale>
    </cfRule>
  </conditionalFormatting>
  <conditionalFormatting sqref="W11:W12 W2 W14:W18 W20:W25 W4:W9 W30 W27:W28 W32:W51">
    <cfRule type="colorScale" priority="4641">
      <colorScale>
        <cfvo type="min"/>
        <cfvo type="percentile" val="50"/>
        <cfvo type="max"/>
        <color rgb="FF63BE7B"/>
        <color rgb="FFFCFCFF"/>
        <color rgb="FFF8696B"/>
      </colorScale>
    </cfRule>
  </conditionalFormatting>
  <conditionalFormatting sqref="D10">
    <cfRule type="colorScale" priority="4373">
      <colorScale>
        <cfvo type="min"/>
        <cfvo type="percentile" val="50"/>
        <cfvo type="max"/>
        <color rgb="FFF8696B"/>
        <color rgb="FFFCFCFF"/>
        <color rgb="FF63BE7B"/>
      </colorScale>
    </cfRule>
    <cfRule type="colorScale" priority="4377">
      <colorScale>
        <cfvo type="min"/>
        <cfvo type="percentile" val="50"/>
        <cfvo type="max"/>
        <color rgb="FFF8696B"/>
        <color rgb="FFFCFCFF"/>
        <color rgb="FF63BE7B"/>
      </colorScale>
    </cfRule>
    <cfRule type="colorScale" priority="4382">
      <colorScale>
        <cfvo type="min"/>
        <cfvo type="percentile" val="50"/>
        <cfvo type="max"/>
        <color rgb="FFF8696B"/>
        <color rgb="FFFCFCFF"/>
        <color rgb="FF63BE7B"/>
      </colorScale>
    </cfRule>
    <cfRule type="colorScale" priority="4401">
      <colorScale>
        <cfvo type="min"/>
        <cfvo type="percentile" val="50"/>
        <cfvo type="max"/>
        <color rgb="FFF8696B"/>
        <color rgb="FFFCFCFF"/>
        <color rgb="FF63BE7B"/>
      </colorScale>
    </cfRule>
  </conditionalFormatting>
  <conditionalFormatting sqref="E10:N10">
    <cfRule type="colorScale" priority="4383">
      <colorScale>
        <cfvo type="min"/>
        <cfvo type="max"/>
        <color rgb="FFFCFCFF"/>
        <color rgb="FF63BE7B"/>
      </colorScale>
    </cfRule>
    <cfRule type="colorScale" priority="4402">
      <colorScale>
        <cfvo type="min"/>
        <cfvo type="max"/>
        <color rgb="FFFCFCFF"/>
        <color rgb="FF63BE7B"/>
      </colorScale>
    </cfRule>
    <cfRule type="colorScale" priority="4403">
      <colorScale>
        <cfvo type="min"/>
        <cfvo type="percentile" val="50"/>
        <cfvo type="max"/>
        <color rgb="FFF8696B"/>
        <color rgb="FFFCFCFF"/>
        <color rgb="FF63BE7B"/>
      </colorScale>
    </cfRule>
    <cfRule type="colorScale" priority="4404">
      <colorScale>
        <cfvo type="min"/>
        <cfvo type="max"/>
        <color rgb="FFFCFCFF"/>
        <color rgb="FF63BE7B"/>
      </colorScale>
    </cfRule>
    <cfRule type="colorScale" priority="4405">
      <colorScale>
        <cfvo type="min"/>
        <cfvo type="percentile" val="50"/>
        <cfvo type="max"/>
        <color rgb="FFF8696B"/>
        <color rgb="FFFCFCFF"/>
        <color rgb="FF63BE7B"/>
      </colorScale>
    </cfRule>
    <cfRule type="colorScale" priority="4406">
      <colorScale>
        <cfvo type="min"/>
        <cfvo type="max"/>
        <color rgb="FFFCFCFF"/>
        <color rgb="FF63BE7B"/>
      </colorScale>
    </cfRule>
  </conditionalFormatting>
  <conditionalFormatting sqref="O10">
    <cfRule type="colorScale" priority="4374">
      <colorScale>
        <cfvo type="min"/>
        <cfvo type="percentile" val="50"/>
        <cfvo type="max"/>
        <color rgb="FF63BE7B"/>
        <color rgb="FFFCFCFF"/>
        <color rgb="FFF8696B"/>
      </colorScale>
    </cfRule>
    <cfRule type="colorScale" priority="4375">
      <colorScale>
        <cfvo type="min"/>
        <cfvo type="percentile" val="50"/>
        <cfvo type="max"/>
        <color rgb="FF63BE7B"/>
        <color rgb="FFFCFCFF"/>
        <color rgb="FFF8696B"/>
      </colorScale>
    </cfRule>
    <cfRule type="colorScale" priority="4396">
      <colorScale>
        <cfvo type="min"/>
        <cfvo type="percentile" val="50"/>
        <cfvo type="max"/>
        <color rgb="FF63BE7B"/>
        <color rgb="FFFCFCFF"/>
        <color rgb="FFF8696B"/>
      </colorScale>
    </cfRule>
    <cfRule type="colorScale" priority="4397">
      <colorScale>
        <cfvo type="min"/>
        <cfvo type="percentile" val="50"/>
        <cfvo type="max"/>
        <color rgb="FF63BE7B"/>
        <color rgb="FFFCFCFF"/>
        <color rgb="FFF8696B"/>
      </colorScale>
    </cfRule>
    <cfRule type="colorScale" priority="4443">
      <colorScale>
        <cfvo type="min"/>
        <cfvo type="percentile" val="50"/>
        <cfvo type="max"/>
        <color rgb="FF63BE7B"/>
        <color rgb="FFFCFCFF"/>
        <color rgb="FFF8696B"/>
      </colorScale>
    </cfRule>
    <cfRule type="colorScale" priority="4444">
      <colorScale>
        <cfvo type="min"/>
        <cfvo type="percentile" val="50"/>
        <cfvo type="max"/>
        <color rgb="FF63BE7B"/>
        <color rgb="FFFCFCFF"/>
        <color rgb="FFF8696B"/>
      </colorScale>
    </cfRule>
  </conditionalFormatting>
  <conditionalFormatting sqref="P10">
    <cfRule type="colorScale" priority="4445">
      <colorScale>
        <cfvo type="min"/>
        <cfvo type="percentile" val="50"/>
        <cfvo type="max"/>
        <color rgb="FF63BE7B"/>
        <color rgb="FFFCFCFF"/>
        <color rgb="FFF8696B"/>
      </colorScale>
    </cfRule>
    <cfRule type="colorScale" priority="4446">
      <colorScale>
        <cfvo type="min"/>
        <cfvo type="percentile" val="50"/>
        <cfvo type="max"/>
        <color rgb="FF63BE7B"/>
        <color rgb="FFFCFCFF"/>
        <color rgb="FFF8696B"/>
      </colorScale>
    </cfRule>
    <cfRule type="colorScale" priority="4447">
      <colorScale>
        <cfvo type="min"/>
        <cfvo type="max"/>
        <color rgb="FFFCFCFF"/>
        <color rgb="FFF8696B"/>
      </colorScale>
    </cfRule>
    <cfRule type="colorScale" priority="4448">
      <colorScale>
        <cfvo type="min"/>
        <cfvo type="percentile" val="50"/>
        <cfvo type="max"/>
        <color rgb="FF63BE7B"/>
        <color rgb="FFFCFCFF"/>
        <color rgb="FFF8696B"/>
      </colorScale>
    </cfRule>
    <cfRule type="colorScale" priority="4449">
      <colorScale>
        <cfvo type="min"/>
        <cfvo type="percentile" val="50"/>
        <cfvo type="max"/>
        <color rgb="FF63BE7B"/>
        <color rgb="FFFCFCFF"/>
        <color rgb="FFF8696B"/>
      </colorScale>
    </cfRule>
  </conditionalFormatting>
  <conditionalFormatting sqref="Q10">
    <cfRule type="colorScale" priority="4398">
      <colorScale>
        <cfvo type="min"/>
        <cfvo type="max"/>
        <color rgb="FFFFEF9C"/>
        <color rgb="FF63BE7B"/>
      </colorScale>
    </cfRule>
    <cfRule type="colorScale" priority="4450">
      <colorScale>
        <cfvo type="min"/>
        <cfvo type="percentile" val="50"/>
        <cfvo type="max"/>
        <color rgb="FFF8696B"/>
        <color rgb="FFFCFCFF"/>
        <color rgb="FF63BE7B"/>
      </colorScale>
    </cfRule>
    <cfRule type="colorScale" priority="4451">
      <colorScale>
        <cfvo type="min"/>
        <cfvo type="max"/>
        <color rgb="FFFFEF9C"/>
        <color rgb="FF63BE7B"/>
      </colorScale>
    </cfRule>
    <cfRule type="colorScale" priority="4452">
      <colorScale>
        <cfvo type="min"/>
        <cfvo type="max"/>
        <color rgb="FFFCFCFF"/>
        <color rgb="FF63BE7B"/>
      </colorScale>
    </cfRule>
    <cfRule type="colorScale" priority="4453">
      <colorScale>
        <cfvo type="min"/>
        <cfvo type="max"/>
        <color rgb="FFFCFCFF"/>
        <color rgb="FF63BE7B"/>
      </colorScale>
    </cfRule>
    <cfRule type="colorScale" priority="4454">
      <colorScale>
        <cfvo type="min"/>
        <cfvo type="percentile" val="50"/>
        <cfvo type="max"/>
        <color rgb="FFF8696B"/>
        <color rgb="FFFCFCFF"/>
        <color rgb="FF63BE7B"/>
      </colorScale>
    </cfRule>
    <cfRule type="colorScale" priority="4455">
      <colorScale>
        <cfvo type="min"/>
        <cfvo type="percentile" val="50"/>
        <cfvo type="max"/>
        <color rgb="FFF8696B"/>
        <color rgb="FFFCFCFF"/>
        <color rgb="FF63BE7B"/>
      </colorScale>
    </cfRule>
    <cfRule type="colorScale" priority="4456">
      <colorScale>
        <cfvo type="min"/>
        <cfvo type="max"/>
        <color rgb="FFFCFCFF"/>
        <color rgb="FF63BE7B"/>
      </colorScale>
    </cfRule>
    <cfRule type="colorScale" priority="4457">
      <colorScale>
        <cfvo type="min"/>
        <cfvo type="percentile" val="50"/>
        <cfvo type="max"/>
        <color rgb="FFF8696B"/>
        <color rgb="FFFCFCFF"/>
        <color rgb="FF63BE7B"/>
      </colorScale>
    </cfRule>
  </conditionalFormatting>
  <conditionalFormatting sqref="Q10:W10">
    <cfRule type="colorScale" priority="4378">
      <colorScale>
        <cfvo type="min"/>
        <cfvo type="max"/>
        <color rgb="FFFFEF9C"/>
        <color rgb="FF63BE7B"/>
      </colorScale>
    </cfRule>
    <cfRule type="colorScale" priority="4379">
      <colorScale>
        <cfvo type="min"/>
        <cfvo type="max"/>
        <color rgb="FFFFEF9C"/>
        <color rgb="FF63BE7B"/>
      </colorScale>
    </cfRule>
    <cfRule type="colorScale" priority="4380">
      <colorScale>
        <cfvo type="min"/>
        <cfvo type="max"/>
        <color rgb="FFFFEF9C"/>
        <color rgb="FF63BE7B"/>
      </colorScale>
    </cfRule>
  </conditionalFormatting>
  <conditionalFormatting sqref="R10">
    <cfRule type="colorScale" priority="4458">
      <colorScale>
        <cfvo type="min"/>
        <cfvo type="max"/>
        <color rgb="FFFCFCFF"/>
        <color rgb="FF63BE7B"/>
      </colorScale>
    </cfRule>
    <cfRule type="colorScale" priority="4459">
      <colorScale>
        <cfvo type="min"/>
        <cfvo type="percentile" val="50"/>
        <cfvo type="max"/>
        <color rgb="FFF8696B"/>
        <color rgb="FFFCFCFF"/>
        <color rgb="FF63BE7B"/>
      </colorScale>
    </cfRule>
    <cfRule type="colorScale" priority="4460">
      <colorScale>
        <cfvo type="min"/>
        <cfvo type="max"/>
        <color rgb="FFFCFCFF"/>
        <color rgb="FF63BE7B"/>
      </colorScale>
    </cfRule>
  </conditionalFormatting>
  <conditionalFormatting sqref="R10:S10">
    <cfRule type="colorScale" priority="4399">
      <colorScale>
        <cfvo type="min"/>
        <cfvo type="max"/>
        <color rgb="FFFFEF9C"/>
        <color rgb="FF63BE7B"/>
      </colorScale>
    </cfRule>
    <cfRule type="colorScale" priority="4461">
      <colorScale>
        <cfvo type="min"/>
        <cfvo type="percentile" val="50"/>
        <cfvo type="max"/>
        <color rgb="FFF8696B"/>
        <color rgb="FFFCFCFF"/>
        <color rgb="FF63BE7B"/>
      </colorScale>
    </cfRule>
    <cfRule type="colorScale" priority="4462">
      <colorScale>
        <cfvo type="min"/>
        <cfvo type="max"/>
        <color rgb="FFFCFCFF"/>
        <color rgb="FF63BE7B"/>
      </colorScale>
    </cfRule>
    <cfRule type="colorScale" priority="4463">
      <colorScale>
        <cfvo type="min"/>
        <cfvo type="max"/>
        <color rgb="FFFCFCFF"/>
        <color rgb="FF63BE7B"/>
      </colorScale>
    </cfRule>
    <cfRule type="colorScale" priority="4464">
      <colorScale>
        <cfvo type="min"/>
        <cfvo type="percentile" val="50"/>
        <cfvo type="max"/>
        <color rgb="FFF8696B"/>
        <color rgb="FFFCFCFF"/>
        <color rgb="FF63BE7B"/>
      </colorScale>
    </cfRule>
    <cfRule type="colorScale" priority="4465">
      <colorScale>
        <cfvo type="min"/>
        <cfvo type="max"/>
        <color rgb="FFFCFCFF"/>
        <color rgb="FF63BE7B"/>
      </colorScale>
    </cfRule>
  </conditionalFormatting>
  <conditionalFormatting sqref="S10">
    <cfRule type="colorScale" priority="4466">
      <colorScale>
        <cfvo type="min"/>
        <cfvo type="max"/>
        <color rgb="FFFCFCFF"/>
        <color rgb="FF63BE7B"/>
      </colorScale>
    </cfRule>
    <cfRule type="colorScale" priority="4467">
      <colorScale>
        <cfvo type="min"/>
        <cfvo type="percentile" val="50"/>
        <cfvo type="max"/>
        <color rgb="FFF8696B"/>
        <color rgb="FFFCFCFF"/>
        <color rgb="FF63BE7B"/>
      </colorScale>
    </cfRule>
    <cfRule type="colorScale" priority="4468">
      <colorScale>
        <cfvo type="min"/>
        <cfvo type="max"/>
        <color rgb="FFFCFCFF"/>
        <color rgb="FF63BE7B"/>
      </colorScale>
    </cfRule>
  </conditionalFormatting>
  <conditionalFormatting sqref="T10">
    <cfRule type="colorScale" priority="4400">
      <colorScale>
        <cfvo type="min"/>
        <cfvo type="max"/>
        <color rgb="FFFFEF9C"/>
        <color rgb="FF63BE7B"/>
      </colorScale>
    </cfRule>
    <cfRule type="colorScale" priority="4469">
      <colorScale>
        <cfvo type="min"/>
        <cfvo type="percentile" val="50"/>
        <cfvo type="max"/>
        <color rgb="FFF8696B"/>
        <color rgb="FFFCFCFF"/>
        <color rgb="FF63BE7B"/>
      </colorScale>
    </cfRule>
    <cfRule type="colorScale" priority="4470">
      <colorScale>
        <cfvo type="min"/>
        <cfvo type="max"/>
        <color rgb="FFFCFCFF"/>
        <color rgb="FF63BE7B"/>
      </colorScale>
    </cfRule>
    <cfRule type="colorScale" priority="4471">
      <colorScale>
        <cfvo type="min"/>
        <cfvo type="max"/>
        <color rgb="FFFCFCFF"/>
        <color rgb="FF63BE7B"/>
      </colorScale>
    </cfRule>
    <cfRule type="colorScale" priority="4472">
      <colorScale>
        <cfvo type="min"/>
        <cfvo type="max"/>
        <color rgb="FFFCFCFF"/>
        <color rgb="FF63BE7B"/>
      </colorScale>
    </cfRule>
    <cfRule type="colorScale" priority="4473">
      <colorScale>
        <cfvo type="min"/>
        <cfvo type="max"/>
        <color rgb="FFFCFCFF"/>
        <color rgb="FF63BE7B"/>
      </colorScale>
    </cfRule>
    <cfRule type="colorScale" priority="4474">
      <colorScale>
        <cfvo type="min"/>
        <cfvo type="percentile" val="50"/>
        <cfvo type="max"/>
        <color rgb="FFF8696B"/>
        <color rgb="FFFCFCFF"/>
        <color rgb="FF63BE7B"/>
      </colorScale>
    </cfRule>
    <cfRule type="colorScale" priority="4475">
      <colorScale>
        <cfvo type="min"/>
        <cfvo type="max"/>
        <color rgb="FFFCFCFF"/>
        <color rgb="FF63BE7B"/>
      </colorScale>
    </cfRule>
  </conditionalFormatting>
  <conditionalFormatting sqref="U10">
    <cfRule type="colorScale" priority="4476">
      <colorScale>
        <cfvo type="min"/>
        <cfvo type="percentile" val="50"/>
        <cfvo type="max"/>
        <color rgb="FFF8696B"/>
        <color rgb="FFFCFCFF"/>
        <color rgb="FF63BE7B"/>
      </colorScale>
    </cfRule>
    <cfRule type="colorScale" priority="4477">
      <colorScale>
        <cfvo type="min"/>
        <cfvo type="max"/>
        <color rgb="FFFCFCFF"/>
        <color rgb="FF63BE7B"/>
      </colorScale>
    </cfRule>
    <cfRule type="colorScale" priority="4478">
      <colorScale>
        <cfvo type="min"/>
        <cfvo type="max"/>
        <color rgb="FFFCFCFF"/>
        <color rgb="FF63BE7B"/>
      </colorScale>
    </cfRule>
    <cfRule type="colorScale" priority="4479">
      <colorScale>
        <cfvo type="min"/>
        <cfvo type="percentile" val="50"/>
        <cfvo type="max"/>
        <color rgb="FFF8696B"/>
        <color rgb="FFFCFCFF"/>
        <color rgb="FF63BE7B"/>
      </colorScale>
    </cfRule>
    <cfRule type="colorScale" priority="4480">
      <colorScale>
        <cfvo type="min"/>
        <cfvo type="max"/>
        <color rgb="FFFCFCFF"/>
        <color rgb="FF63BE7B"/>
      </colorScale>
    </cfRule>
  </conditionalFormatting>
  <conditionalFormatting sqref="U10:W10">
    <cfRule type="colorScale" priority="4381">
      <colorScale>
        <cfvo type="min"/>
        <cfvo type="max"/>
        <color rgb="FFFFEF9C"/>
        <color rgb="FF63BE7B"/>
      </colorScale>
    </cfRule>
    <cfRule type="colorScale" priority="4483">
      <colorScale>
        <cfvo type="min"/>
        <cfvo type="max"/>
        <color rgb="FFFFEF9C"/>
        <color rgb="FF63BE7B"/>
      </colorScale>
    </cfRule>
  </conditionalFormatting>
  <conditionalFormatting sqref="V10">
    <cfRule type="colorScale" priority="4481">
      <colorScale>
        <cfvo type="min"/>
        <cfvo type="max"/>
        <color rgb="FFFFEF9C"/>
        <color rgb="FF63BE7B"/>
      </colorScale>
    </cfRule>
    <cfRule type="colorScale" priority="4482">
      <colorScale>
        <cfvo type="min"/>
        <cfvo type="max"/>
        <color rgb="FFFFEF9C"/>
        <color rgb="FF63BE7B"/>
      </colorScale>
    </cfRule>
    <cfRule type="colorScale" priority="4484">
      <colorScale>
        <cfvo type="min"/>
        <cfvo type="percentile" val="50"/>
        <cfvo type="max"/>
        <color rgb="FF63BE7B"/>
        <color rgb="FFFCFCFF"/>
        <color rgb="FFF8696B"/>
      </colorScale>
    </cfRule>
    <cfRule type="colorScale" priority="4485">
      <colorScale>
        <cfvo type="min"/>
        <cfvo type="percentile" val="50"/>
        <cfvo type="max"/>
        <color rgb="FF63BE7B"/>
        <color rgb="FFFCFCFF"/>
        <color rgb="FFF8696B"/>
      </colorScale>
    </cfRule>
    <cfRule type="colorScale" priority="4486">
      <colorScale>
        <cfvo type="min"/>
        <cfvo type="max"/>
        <color rgb="FF63BE7B"/>
        <color rgb="FFFCFCFF"/>
      </colorScale>
    </cfRule>
    <cfRule type="colorScale" priority="4487">
      <colorScale>
        <cfvo type="min"/>
        <cfvo type="percentile" val="50"/>
        <cfvo type="max"/>
        <color rgb="FF63BE7B"/>
        <color rgb="FFFCFCFF"/>
        <color rgb="FFF8696B"/>
      </colorScale>
    </cfRule>
    <cfRule type="colorScale" priority="4488">
      <colorScale>
        <cfvo type="min"/>
        <cfvo type="percentile" val="50"/>
        <cfvo type="max"/>
        <color rgb="FF63BE7B"/>
        <color rgb="FFFCFCFF"/>
        <color rgb="FFF8696B"/>
      </colorScale>
    </cfRule>
    <cfRule type="colorScale" priority="4489">
      <colorScale>
        <cfvo type="min"/>
        <cfvo type="max"/>
        <color rgb="FFFFEF9C"/>
        <color rgb="FF63BE7B"/>
      </colorScale>
    </cfRule>
  </conditionalFormatting>
  <conditionalFormatting sqref="W10">
    <cfRule type="colorScale" priority="4490">
      <colorScale>
        <cfvo type="min"/>
        <cfvo type="percentile" val="50"/>
        <cfvo type="max"/>
        <color rgb="FF63BE7B"/>
        <color rgb="FFFCFCFF"/>
        <color rgb="FFF8696B"/>
      </colorScale>
    </cfRule>
    <cfRule type="colorScale" priority="4491">
      <colorScale>
        <cfvo type="min"/>
        <cfvo type="max"/>
        <color rgb="FF63BE7B"/>
        <color rgb="FFFCFCFF"/>
      </colorScale>
    </cfRule>
    <cfRule type="colorScale" priority="4492">
      <colorScale>
        <cfvo type="min"/>
        <cfvo type="percentile" val="50"/>
        <cfvo type="max"/>
        <color rgb="FF63BE7B"/>
        <color rgb="FFFCFCFF"/>
        <color rgb="FFF8696B"/>
      </colorScale>
    </cfRule>
    <cfRule type="colorScale" priority="4493">
      <colorScale>
        <cfvo type="min"/>
        <cfvo type="percentile" val="50"/>
        <cfvo type="max"/>
        <color rgb="FF63BE7B"/>
        <color rgb="FFFCFCFF"/>
        <color rgb="FFF8696B"/>
      </colorScale>
    </cfRule>
  </conditionalFormatting>
  <conditionalFormatting sqref="D10">
    <cfRule type="colorScale" priority="4494">
      <colorScale>
        <cfvo type="min"/>
        <cfvo type="percentile" val="50"/>
        <cfvo type="max"/>
        <color rgb="FFF8696B"/>
        <color rgb="FFFCFCFF"/>
        <color rgb="FF63BE7B"/>
      </colorScale>
    </cfRule>
  </conditionalFormatting>
  <conditionalFormatting sqref="O10">
    <cfRule type="colorScale" priority="4500">
      <colorScale>
        <cfvo type="min"/>
        <cfvo type="percentile" val="50"/>
        <cfvo type="max"/>
        <color rgb="FF63BE7B"/>
        <color rgb="FFFCFCFF"/>
        <color rgb="FFF8696B"/>
      </colorScale>
    </cfRule>
  </conditionalFormatting>
  <conditionalFormatting sqref="P10">
    <cfRule type="colorScale" priority="4501">
      <colorScale>
        <cfvo type="min"/>
        <cfvo type="percentile" val="50"/>
        <cfvo type="max"/>
        <color rgb="FF63BE7B"/>
        <color rgb="FFFCFCFF"/>
        <color rgb="FFF8696B"/>
      </colorScale>
    </cfRule>
  </conditionalFormatting>
  <conditionalFormatting sqref="Q10">
    <cfRule type="colorScale" priority="4502">
      <colorScale>
        <cfvo type="min"/>
        <cfvo type="percentile" val="50"/>
        <cfvo type="max"/>
        <color rgb="FFF8696B"/>
        <color rgb="FFFCFCFF"/>
        <color rgb="FF63BE7B"/>
      </colorScale>
    </cfRule>
  </conditionalFormatting>
  <conditionalFormatting sqref="W10">
    <cfRule type="colorScale" priority="4503">
      <colorScale>
        <cfvo type="min"/>
        <cfvo type="percentile" val="50"/>
        <cfvo type="max"/>
        <color rgb="FF63BE7B"/>
        <color rgb="FFFCFCFF"/>
        <color rgb="FFF8696B"/>
      </colorScale>
    </cfRule>
  </conditionalFormatting>
  <conditionalFormatting sqref="D10">
    <cfRule type="colorScale" priority="4504">
      <colorScale>
        <cfvo type="min"/>
        <cfvo type="percentile" val="50"/>
        <cfvo type="max"/>
        <color rgb="FFF8696B"/>
        <color rgb="FFFCFCFF"/>
        <color rgb="FF63BE7B"/>
      </colorScale>
    </cfRule>
  </conditionalFormatting>
  <conditionalFormatting sqref="O10">
    <cfRule type="colorScale" priority="4505">
      <colorScale>
        <cfvo type="min"/>
        <cfvo type="percentile" val="50"/>
        <cfvo type="max"/>
        <color rgb="FF63BE7B"/>
        <color rgb="FFFCFCFF"/>
        <color rgb="FFF8696B"/>
      </colorScale>
    </cfRule>
  </conditionalFormatting>
  <conditionalFormatting sqref="P10">
    <cfRule type="colorScale" priority="4506">
      <colorScale>
        <cfvo type="min"/>
        <cfvo type="percentile" val="50"/>
        <cfvo type="max"/>
        <color rgb="FF63BE7B"/>
        <color rgb="FFFCFCFF"/>
        <color rgb="FFF8696B"/>
      </colorScale>
    </cfRule>
  </conditionalFormatting>
  <conditionalFormatting sqref="Q10">
    <cfRule type="colorScale" priority="4507">
      <colorScale>
        <cfvo type="min"/>
        <cfvo type="percentile" val="50"/>
        <cfvo type="max"/>
        <color rgb="FFF8696B"/>
        <color rgb="FFFCFCFF"/>
        <color rgb="FF63BE7B"/>
      </colorScale>
    </cfRule>
  </conditionalFormatting>
  <conditionalFormatting sqref="U10">
    <cfRule type="colorScale" priority="4508">
      <colorScale>
        <cfvo type="min"/>
        <cfvo type="percentile" val="50"/>
        <cfvo type="max"/>
        <color rgb="FFF8696B"/>
        <color rgb="FFFCFCFF"/>
        <color rgb="FF63BE7B"/>
      </colorScale>
    </cfRule>
  </conditionalFormatting>
  <conditionalFormatting sqref="V10">
    <cfRule type="colorScale" priority="4509">
      <colorScale>
        <cfvo type="min"/>
        <cfvo type="percentile" val="50"/>
        <cfvo type="max"/>
        <color rgb="FF63BE7B"/>
        <color rgb="FFFCFCFF"/>
        <color rgb="FFF8696B"/>
      </colorScale>
    </cfRule>
  </conditionalFormatting>
  <conditionalFormatting sqref="W10">
    <cfRule type="colorScale" priority="4510">
      <colorScale>
        <cfvo type="min"/>
        <cfvo type="percentile" val="50"/>
        <cfvo type="max"/>
        <color rgb="FF63BE7B"/>
        <color rgb="FFFCFCFF"/>
        <color rgb="FFF8696B"/>
      </colorScale>
    </cfRule>
  </conditionalFormatting>
  <conditionalFormatting sqref="D10">
    <cfRule type="colorScale" priority="4361">
      <colorScale>
        <cfvo type="min"/>
        <cfvo type="percentile" val="50"/>
        <cfvo type="max"/>
        <color rgb="FFF8696B"/>
        <color rgb="FFFCFCFF"/>
        <color rgb="FF63BE7B"/>
      </colorScale>
    </cfRule>
  </conditionalFormatting>
  <conditionalFormatting sqref="O10">
    <cfRule type="colorScale" priority="4350">
      <colorScale>
        <cfvo type="min"/>
        <cfvo type="percentile" val="50"/>
        <cfvo type="max"/>
        <color rgb="FF63BE7B"/>
        <color rgb="FFFCFCFF"/>
        <color rgb="FFF8696B"/>
      </colorScale>
    </cfRule>
  </conditionalFormatting>
  <conditionalFormatting sqref="P10">
    <cfRule type="colorScale" priority="4349">
      <colorScale>
        <cfvo type="min"/>
        <cfvo type="percentile" val="50"/>
        <cfvo type="max"/>
        <color rgb="FF63BE7B"/>
        <color rgb="FFFCFCFF"/>
        <color rgb="FFF8696B"/>
      </colorScale>
    </cfRule>
  </conditionalFormatting>
  <conditionalFormatting sqref="Q10">
    <cfRule type="colorScale" priority="4348">
      <colorScale>
        <cfvo type="min"/>
        <cfvo type="percentile" val="50"/>
        <cfvo type="max"/>
        <color rgb="FFF8696B"/>
        <color rgb="FFFCFCFF"/>
        <color rgb="FF63BE7B"/>
      </colorScale>
    </cfRule>
  </conditionalFormatting>
  <conditionalFormatting sqref="U10">
    <cfRule type="colorScale" priority="4344">
      <colorScale>
        <cfvo type="min"/>
        <cfvo type="percentile" val="50"/>
        <cfvo type="max"/>
        <color rgb="FFF8696B"/>
        <color rgb="FFFCFCFF"/>
        <color rgb="FF63BE7B"/>
      </colorScale>
    </cfRule>
  </conditionalFormatting>
  <conditionalFormatting sqref="V10">
    <cfRule type="colorScale" priority="4343">
      <colorScale>
        <cfvo type="min"/>
        <cfvo type="percentile" val="50"/>
        <cfvo type="max"/>
        <color rgb="FF63BE7B"/>
        <color rgb="FFFCFCFF"/>
        <color rgb="FFF8696B"/>
      </colorScale>
    </cfRule>
  </conditionalFormatting>
  <conditionalFormatting sqref="W10">
    <cfRule type="colorScale" priority="4342">
      <colorScale>
        <cfvo type="min"/>
        <cfvo type="percentile" val="50"/>
        <cfvo type="max"/>
        <color rgb="FF63BE7B"/>
        <color rgb="FFFCFCFF"/>
        <color rgb="FFF8696B"/>
      </colorScale>
    </cfRule>
  </conditionalFormatting>
  <conditionalFormatting sqref="T10">
    <cfRule type="colorScale" priority="4511">
      <colorScale>
        <cfvo type="min"/>
        <cfvo type="max"/>
        <color rgb="FFFCFCFF"/>
        <color rgb="FF63BE7B"/>
      </colorScale>
    </cfRule>
  </conditionalFormatting>
  <conditionalFormatting sqref="D10">
    <cfRule type="colorScale" priority="4512">
      <colorScale>
        <cfvo type="min"/>
        <cfvo type="percentile" val="50"/>
        <cfvo type="max"/>
        <color rgb="FFF8696B"/>
        <color rgb="FFFCFCFF"/>
        <color rgb="FF63BE7B"/>
      </colorScale>
    </cfRule>
  </conditionalFormatting>
  <conditionalFormatting sqref="E10:N10">
    <cfRule type="colorScale" priority="4513">
      <colorScale>
        <cfvo type="min"/>
        <cfvo type="max"/>
        <color rgb="FFFCFCFF"/>
        <color rgb="FF63BE7B"/>
      </colorScale>
    </cfRule>
  </conditionalFormatting>
  <conditionalFormatting sqref="O10">
    <cfRule type="colorScale" priority="4514">
      <colorScale>
        <cfvo type="min"/>
        <cfvo type="percentile" val="50"/>
        <cfvo type="max"/>
        <color rgb="FF63BE7B"/>
        <color rgb="FFFCFCFF"/>
        <color rgb="FFF8696B"/>
      </colorScale>
    </cfRule>
  </conditionalFormatting>
  <conditionalFormatting sqref="P10">
    <cfRule type="colorScale" priority="4515">
      <colorScale>
        <cfvo type="min"/>
        <cfvo type="percentile" val="50"/>
        <cfvo type="max"/>
        <color rgb="FF63BE7B"/>
        <color rgb="FFFCFCFF"/>
        <color rgb="FFF8696B"/>
      </colorScale>
    </cfRule>
  </conditionalFormatting>
  <conditionalFormatting sqref="Q10">
    <cfRule type="colorScale" priority="4516">
      <colorScale>
        <cfvo type="min"/>
        <cfvo type="percentile" val="50"/>
        <cfvo type="max"/>
        <color rgb="FFF8696B"/>
        <color rgb="FFFCFCFF"/>
        <color rgb="FF63BE7B"/>
      </colorScale>
    </cfRule>
  </conditionalFormatting>
  <conditionalFormatting sqref="U10">
    <cfRule type="colorScale" priority="4517">
      <colorScale>
        <cfvo type="min"/>
        <cfvo type="percentile" val="50"/>
        <cfvo type="max"/>
        <color rgb="FFF8696B"/>
        <color rgb="FFFCFCFF"/>
        <color rgb="FF63BE7B"/>
      </colorScale>
    </cfRule>
  </conditionalFormatting>
  <conditionalFormatting sqref="V10">
    <cfRule type="colorScale" priority="4518">
      <colorScale>
        <cfvo type="min"/>
        <cfvo type="percentile" val="50"/>
        <cfvo type="max"/>
        <color rgb="FF63BE7B"/>
        <color rgb="FFFCFCFF"/>
        <color rgb="FFF8696B"/>
      </colorScale>
    </cfRule>
  </conditionalFormatting>
  <conditionalFormatting sqref="W10">
    <cfRule type="colorScale" priority="4519">
      <colorScale>
        <cfvo type="min"/>
        <cfvo type="percentile" val="50"/>
        <cfvo type="max"/>
        <color rgb="FF63BE7B"/>
        <color rgb="FFFCFCFF"/>
        <color rgb="FFF8696B"/>
      </colorScale>
    </cfRule>
  </conditionalFormatting>
  <conditionalFormatting sqref="D10">
    <cfRule type="colorScale" priority="4522">
      <colorScale>
        <cfvo type="min"/>
        <cfvo type="percentile" val="50"/>
        <cfvo type="max"/>
        <color rgb="FFF8696B"/>
        <color rgb="FFFCFCFF"/>
        <color rgb="FF63BE7B"/>
      </colorScale>
    </cfRule>
  </conditionalFormatting>
  <conditionalFormatting sqref="O10">
    <cfRule type="colorScale" priority="4526">
      <colorScale>
        <cfvo type="min"/>
        <cfvo type="percentile" val="50"/>
        <cfvo type="max"/>
        <color rgb="FF63BE7B"/>
        <color rgb="FFFCFCFF"/>
        <color rgb="FFF8696B"/>
      </colorScale>
    </cfRule>
  </conditionalFormatting>
  <conditionalFormatting sqref="P10">
    <cfRule type="colorScale" priority="4527">
      <colorScale>
        <cfvo type="min"/>
        <cfvo type="percentile" val="50"/>
        <cfvo type="max"/>
        <color rgb="FF63BE7B"/>
        <color rgb="FFFCFCFF"/>
        <color rgb="FFF8696B"/>
      </colorScale>
    </cfRule>
  </conditionalFormatting>
  <conditionalFormatting sqref="Q10">
    <cfRule type="colorScale" priority="4528">
      <colorScale>
        <cfvo type="min"/>
        <cfvo type="percentile" val="50"/>
        <cfvo type="max"/>
        <color rgb="FFF8696B"/>
        <color rgb="FFFCFCFF"/>
        <color rgb="FF63BE7B"/>
      </colorScale>
    </cfRule>
  </conditionalFormatting>
  <conditionalFormatting sqref="R10">
    <cfRule type="colorScale" priority="4529">
      <colorScale>
        <cfvo type="min"/>
        <cfvo type="max"/>
        <color rgb="FFFCFCFF"/>
        <color rgb="FF63BE7B"/>
      </colorScale>
    </cfRule>
  </conditionalFormatting>
  <conditionalFormatting sqref="S10">
    <cfRule type="colorScale" priority="4530">
      <colorScale>
        <cfvo type="min"/>
        <cfvo type="max"/>
        <color rgb="FFFCFCFF"/>
        <color rgb="FF63BE7B"/>
      </colorScale>
    </cfRule>
  </conditionalFormatting>
  <conditionalFormatting sqref="T10">
    <cfRule type="colorScale" priority="4531">
      <colorScale>
        <cfvo type="min"/>
        <cfvo type="max"/>
        <color rgb="FFFCFCFF"/>
        <color rgb="FF63BE7B"/>
      </colorScale>
    </cfRule>
  </conditionalFormatting>
  <conditionalFormatting sqref="U10">
    <cfRule type="colorScale" priority="4532">
      <colorScale>
        <cfvo type="min"/>
        <cfvo type="percentile" val="50"/>
        <cfvo type="max"/>
        <color rgb="FFF8696B"/>
        <color rgb="FFFCFCFF"/>
        <color rgb="FF63BE7B"/>
      </colorScale>
    </cfRule>
  </conditionalFormatting>
  <conditionalFormatting sqref="V10">
    <cfRule type="colorScale" priority="4533">
      <colorScale>
        <cfvo type="min"/>
        <cfvo type="percentile" val="50"/>
        <cfvo type="max"/>
        <color rgb="FF63BE7B"/>
        <color rgb="FFFCFCFF"/>
        <color rgb="FFF8696B"/>
      </colorScale>
    </cfRule>
  </conditionalFormatting>
  <conditionalFormatting sqref="W10">
    <cfRule type="colorScale" priority="4534">
      <colorScale>
        <cfvo type="min"/>
        <cfvo type="percentile" val="50"/>
        <cfvo type="max"/>
        <color rgb="FF63BE7B"/>
        <color rgb="FFFCFCFF"/>
        <color rgb="FFF8696B"/>
      </colorScale>
    </cfRule>
  </conditionalFormatting>
  <conditionalFormatting sqref="E10:N10">
    <cfRule type="colorScale" priority="4539">
      <colorScale>
        <cfvo type="min"/>
        <cfvo type="max"/>
        <color rgb="FFFCFCFF"/>
        <color rgb="FF63BE7B"/>
      </colorScale>
    </cfRule>
  </conditionalFormatting>
  <conditionalFormatting sqref="R10">
    <cfRule type="colorScale" priority="4542">
      <colorScale>
        <cfvo type="min"/>
        <cfvo type="max"/>
        <color rgb="FFFCFCFF"/>
        <color rgb="FF63BE7B"/>
      </colorScale>
    </cfRule>
    <cfRule type="colorScale" priority="4543">
      <colorScale>
        <cfvo type="min"/>
        <cfvo type="percentile" val="50"/>
        <cfvo type="max"/>
        <color rgb="FFF8696B"/>
        <color rgb="FFFCFCFF"/>
        <color rgb="FF63BE7B"/>
      </colorScale>
    </cfRule>
  </conditionalFormatting>
  <conditionalFormatting sqref="S10">
    <cfRule type="colorScale" priority="4544">
      <colorScale>
        <cfvo type="min"/>
        <cfvo type="percentile" val="50"/>
        <cfvo type="max"/>
        <color rgb="FFF8696B"/>
        <color rgb="FFFCFCFF"/>
        <color rgb="FF63BE7B"/>
      </colorScale>
    </cfRule>
    <cfRule type="colorScale" priority="4545">
      <colorScale>
        <cfvo type="min"/>
        <cfvo type="max"/>
        <color rgb="FFFCFCFF"/>
        <color rgb="FF63BE7B"/>
      </colorScale>
    </cfRule>
  </conditionalFormatting>
  <conditionalFormatting sqref="T10">
    <cfRule type="colorScale" priority="4546">
      <colorScale>
        <cfvo type="min"/>
        <cfvo type="percentile" val="50"/>
        <cfvo type="max"/>
        <color rgb="FFF8696B"/>
        <color rgb="FFFCFCFF"/>
        <color rgb="FF63BE7B"/>
      </colorScale>
    </cfRule>
    <cfRule type="colorScale" priority="4547">
      <colorScale>
        <cfvo type="min"/>
        <cfvo type="max"/>
        <color rgb="FFFCFCFF"/>
        <color rgb="FF63BE7B"/>
      </colorScale>
    </cfRule>
  </conditionalFormatting>
  <conditionalFormatting sqref="U10">
    <cfRule type="colorScale" priority="4548">
      <colorScale>
        <cfvo type="min"/>
        <cfvo type="percentile" val="50"/>
        <cfvo type="max"/>
        <color rgb="FFF8696B"/>
        <color rgb="FFFCFCFF"/>
        <color rgb="FF63BE7B"/>
      </colorScale>
    </cfRule>
  </conditionalFormatting>
  <conditionalFormatting sqref="V10">
    <cfRule type="colorScale" priority="4549">
      <colorScale>
        <cfvo type="min"/>
        <cfvo type="percentile" val="50"/>
        <cfvo type="max"/>
        <color rgb="FF63BE7B"/>
        <color rgb="FFFCFCFF"/>
        <color rgb="FFF8696B"/>
      </colorScale>
    </cfRule>
  </conditionalFormatting>
  <conditionalFormatting sqref="S10">
    <cfRule type="colorScale" priority="4552">
      <colorScale>
        <cfvo type="min"/>
        <cfvo type="max"/>
        <color rgb="FFFCFCFF"/>
        <color rgb="FF63BE7B"/>
      </colorScale>
    </cfRule>
    <cfRule type="colorScale" priority="4553">
      <colorScale>
        <cfvo type="min"/>
        <cfvo type="percentile" val="50"/>
        <cfvo type="max"/>
        <color rgb="FFF8696B"/>
        <color rgb="FFFCFCFF"/>
        <color rgb="FF63BE7B"/>
      </colorScale>
    </cfRule>
  </conditionalFormatting>
  <conditionalFormatting sqref="T10">
    <cfRule type="colorScale" priority="4554">
      <colorScale>
        <cfvo type="min"/>
        <cfvo type="max"/>
        <color rgb="FFFCFCFF"/>
        <color rgb="FF63BE7B"/>
      </colorScale>
    </cfRule>
    <cfRule type="colorScale" priority="4555">
      <colorScale>
        <cfvo type="min"/>
        <cfvo type="percentile" val="50"/>
        <cfvo type="max"/>
        <color rgb="FFF8696B"/>
        <color rgb="FFFCFCFF"/>
        <color rgb="FF63BE7B"/>
      </colorScale>
    </cfRule>
  </conditionalFormatting>
  <conditionalFormatting sqref="S10">
    <cfRule type="colorScale" priority="4556">
      <colorScale>
        <cfvo type="min"/>
        <cfvo type="percentile" val="50"/>
        <cfvo type="max"/>
        <color rgb="FFF8696B"/>
        <color rgb="FFFCFCFF"/>
        <color rgb="FF63BE7B"/>
      </colorScale>
    </cfRule>
  </conditionalFormatting>
  <conditionalFormatting sqref="D10">
    <cfRule type="colorScale" priority="4557">
      <colorScale>
        <cfvo type="min"/>
        <cfvo type="percentile" val="50"/>
        <cfvo type="max"/>
        <color rgb="FFF8696B"/>
        <color rgb="FFFCFCFF"/>
        <color rgb="FF63BE7B"/>
      </colorScale>
    </cfRule>
  </conditionalFormatting>
  <conditionalFormatting sqref="E10:N10">
    <cfRule type="colorScale" priority="4558">
      <colorScale>
        <cfvo type="min"/>
        <cfvo type="max"/>
        <color rgb="FFFCFCFF"/>
        <color rgb="FF63BE7B"/>
      </colorScale>
    </cfRule>
  </conditionalFormatting>
  <conditionalFormatting sqref="O10">
    <cfRule type="colorScale" priority="4567">
      <colorScale>
        <cfvo type="min"/>
        <cfvo type="percentile" val="50"/>
        <cfvo type="max"/>
        <color rgb="FF63BE7B"/>
        <color rgb="FFFCFCFF"/>
        <color rgb="FFF8696B"/>
      </colorScale>
    </cfRule>
  </conditionalFormatting>
  <conditionalFormatting sqref="P10">
    <cfRule type="colorScale" priority="4568">
      <colorScale>
        <cfvo type="min"/>
        <cfvo type="percentile" val="50"/>
        <cfvo type="max"/>
        <color rgb="FF63BE7B"/>
        <color rgb="FFFCFCFF"/>
        <color rgb="FFF8696B"/>
      </colorScale>
    </cfRule>
  </conditionalFormatting>
  <conditionalFormatting sqref="Q10">
    <cfRule type="colorScale" priority="4569">
      <colorScale>
        <cfvo type="min"/>
        <cfvo type="percentile" val="50"/>
        <cfvo type="max"/>
        <color rgb="FFF8696B"/>
        <color rgb="FFFCFCFF"/>
        <color rgb="FF63BE7B"/>
      </colorScale>
    </cfRule>
  </conditionalFormatting>
  <conditionalFormatting sqref="R10">
    <cfRule type="colorScale" priority="4570">
      <colorScale>
        <cfvo type="min"/>
        <cfvo type="percentile" val="50"/>
        <cfvo type="max"/>
        <color rgb="FFF8696B"/>
        <color rgb="FFFCFCFF"/>
        <color rgb="FF63BE7B"/>
      </colorScale>
    </cfRule>
    <cfRule type="colorScale" priority="4571">
      <colorScale>
        <cfvo type="min"/>
        <cfvo type="max"/>
        <color rgb="FFFCFCFF"/>
        <color rgb="FF63BE7B"/>
      </colorScale>
    </cfRule>
  </conditionalFormatting>
  <conditionalFormatting sqref="T10">
    <cfRule type="colorScale" priority="4572">
      <colorScale>
        <cfvo type="min"/>
        <cfvo type="percentile" val="50"/>
        <cfvo type="max"/>
        <color rgb="FFF8696B"/>
        <color rgb="FFFCFCFF"/>
        <color rgb="FF63BE7B"/>
      </colorScale>
    </cfRule>
  </conditionalFormatting>
  <conditionalFormatting sqref="U10">
    <cfRule type="colorScale" priority="4573">
      <colorScale>
        <cfvo type="min"/>
        <cfvo type="percentile" val="50"/>
        <cfvo type="max"/>
        <color rgb="FFF8696B"/>
        <color rgb="FFFCFCFF"/>
        <color rgb="FF63BE7B"/>
      </colorScale>
    </cfRule>
  </conditionalFormatting>
  <conditionalFormatting sqref="V10">
    <cfRule type="colorScale" priority="4574">
      <colorScale>
        <cfvo type="min"/>
        <cfvo type="percentile" val="50"/>
        <cfvo type="max"/>
        <color rgb="FF63BE7B"/>
        <color rgb="FFFCFCFF"/>
        <color rgb="FFF8696B"/>
      </colorScale>
    </cfRule>
  </conditionalFormatting>
  <conditionalFormatting sqref="W10">
    <cfRule type="colorScale" priority="4575">
      <colorScale>
        <cfvo type="min"/>
        <cfvo type="percentile" val="50"/>
        <cfvo type="max"/>
        <color rgb="FF63BE7B"/>
        <color rgb="FFFCFCFF"/>
        <color rgb="FFF8696B"/>
      </colorScale>
    </cfRule>
  </conditionalFormatting>
  <conditionalFormatting sqref="R10">
    <cfRule type="colorScale" priority="4586">
      <colorScale>
        <cfvo type="min"/>
        <cfvo type="max"/>
        <color rgb="FFFCFCFF"/>
        <color rgb="FF63BE7B"/>
      </colorScale>
    </cfRule>
    <cfRule type="colorScale" priority="4587">
      <colorScale>
        <cfvo type="min"/>
        <cfvo type="percentile" val="50"/>
        <cfvo type="max"/>
        <color rgb="FFF8696B"/>
        <color rgb="FFFCFCFF"/>
        <color rgb="FF63BE7B"/>
      </colorScale>
    </cfRule>
  </conditionalFormatting>
  <conditionalFormatting sqref="R10">
    <cfRule type="colorScale" priority="4598">
      <colorScale>
        <cfvo type="min"/>
        <cfvo type="max"/>
        <color rgb="FFFCFCFF"/>
        <color rgb="FF63BE7B"/>
      </colorScale>
    </cfRule>
  </conditionalFormatting>
  <conditionalFormatting sqref="S10">
    <cfRule type="colorScale" priority="4599">
      <colorScale>
        <cfvo type="min"/>
        <cfvo type="max"/>
        <color rgb="FFFCFCFF"/>
        <color rgb="FF63BE7B"/>
      </colorScale>
    </cfRule>
  </conditionalFormatting>
  <conditionalFormatting sqref="T10">
    <cfRule type="colorScale" priority="4600">
      <colorScale>
        <cfvo type="min"/>
        <cfvo type="max"/>
        <color rgb="FFFCFCFF"/>
        <color rgb="FF63BE7B"/>
      </colorScale>
    </cfRule>
  </conditionalFormatting>
  <conditionalFormatting sqref="D10">
    <cfRule type="colorScale" priority="4601">
      <colorScale>
        <cfvo type="min"/>
        <cfvo type="percentile" val="50"/>
        <cfvo type="max"/>
        <color rgb="FFF8696B"/>
        <color rgb="FFFCFCFF"/>
        <color rgb="FF63BE7B"/>
      </colorScale>
    </cfRule>
  </conditionalFormatting>
  <conditionalFormatting sqref="O10">
    <cfRule type="colorScale" priority="4605">
      <colorScale>
        <cfvo type="min"/>
        <cfvo type="percentile" val="50"/>
        <cfvo type="max"/>
        <color rgb="FF63BE7B"/>
        <color rgb="FFFCFCFF"/>
        <color rgb="FFF8696B"/>
      </colorScale>
    </cfRule>
  </conditionalFormatting>
  <conditionalFormatting sqref="P10">
    <cfRule type="colorScale" priority="4606">
      <colorScale>
        <cfvo type="min"/>
        <cfvo type="percentile" val="50"/>
        <cfvo type="max"/>
        <color rgb="FF63BE7B"/>
        <color rgb="FFFCFCFF"/>
        <color rgb="FFF8696B"/>
      </colorScale>
    </cfRule>
  </conditionalFormatting>
  <conditionalFormatting sqref="Q10">
    <cfRule type="colorScale" priority="4607">
      <colorScale>
        <cfvo type="min"/>
        <cfvo type="percentile" val="50"/>
        <cfvo type="max"/>
        <color rgb="FFF8696B"/>
        <color rgb="FFFCFCFF"/>
        <color rgb="FF63BE7B"/>
      </colorScale>
    </cfRule>
  </conditionalFormatting>
  <conditionalFormatting sqref="R10">
    <cfRule type="colorScale" priority="4608">
      <colorScale>
        <cfvo type="min"/>
        <cfvo type="max"/>
        <color rgb="FFFCFCFF"/>
        <color rgb="FF63BE7B"/>
      </colorScale>
    </cfRule>
  </conditionalFormatting>
  <conditionalFormatting sqref="S10">
    <cfRule type="colorScale" priority="4609">
      <colorScale>
        <cfvo type="min"/>
        <cfvo type="max"/>
        <color rgb="FFFCFCFF"/>
        <color rgb="FF63BE7B"/>
      </colorScale>
    </cfRule>
  </conditionalFormatting>
  <conditionalFormatting sqref="T10">
    <cfRule type="colorScale" priority="4610">
      <colorScale>
        <cfvo type="min"/>
        <cfvo type="max"/>
        <color rgb="FFFCFCFF"/>
        <color rgb="FF63BE7B"/>
      </colorScale>
    </cfRule>
  </conditionalFormatting>
  <conditionalFormatting sqref="U10">
    <cfRule type="colorScale" priority="4611">
      <colorScale>
        <cfvo type="min"/>
        <cfvo type="percentile" val="50"/>
        <cfvo type="max"/>
        <color rgb="FFF8696B"/>
        <color rgb="FFFCFCFF"/>
        <color rgb="FF63BE7B"/>
      </colorScale>
    </cfRule>
  </conditionalFormatting>
  <conditionalFormatting sqref="V10">
    <cfRule type="colorScale" priority="4612">
      <colorScale>
        <cfvo type="min"/>
        <cfvo type="percentile" val="50"/>
        <cfvo type="max"/>
        <color rgb="FF63BE7B"/>
        <color rgb="FFFCFCFF"/>
        <color rgb="FFF8696B"/>
      </colorScale>
    </cfRule>
  </conditionalFormatting>
  <conditionalFormatting sqref="W10">
    <cfRule type="colorScale" priority="4613">
      <colorScale>
        <cfvo type="min"/>
        <cfvo type="percentile" val="50"/>
        <cfvo type="max"/>
        <color rgb="FF63BE7B"/>
        <color rgb="FFFCFCFF"/>
        <color rgb="FFF8696B"/>
      </colorScale>
    </cfRule>
  </conditionalFormatting>
  <conditionalFormatting sqref="R10">
    <cfRule type="colorScale" priority="4347">
      <colorScale>
        <cfvo type="min"/>
        <cfvo type="max"/>
        <color rgb="FFFCFCFF"/>
        <color rgb="FF63BE7B"/>
      </colorScale>
    </cfRule>
    <cfRule type="colorScale" priority="4614">
      <colorScale>
        <cfvo type="min"/>
        <cfvo type="percentile" val="50"/>
        <cfvo type="max"/>
        <color rgb="FFF8696B"/>
        <color rgb="FFFCFCFF"/>
        <color rgb="FF63BE7B"/>
      </colorScale>
    </cfRule>
  </conditionalFormatting>
  <conditionalFormatting sqref="S10">
    <cfRule type="colorScale" priority="4346">
      <colorScale>
        <cfvo type="min"/>
        <cfvo type="percentile" val="50"/>
        <cfvo type="max"/>
        <color rgb="FFF8696B"/>
        <color rgb="FFFCFCFF"/>
        <color rgb="FF63BE7B"/>
      </colorScale>
    </cfRule>
    <cfRule type="colorScale" priority="4362">
      <colorScale>
        <cfvo type="min"/>
        <cfvo type="max"/>
        <color rgb="FFFCFCFF"/>
        <color rgb="FF63BE7B"/>
      </colorScale>
    </cfRule>
  </conditionalFormatting>
  <conditionalFormatting sqref="T10">
    <cfRule type="colorScale" priority="4345">
      <colorScale>
        <cfvo type="min"/>
        <cfvo type="percentile" val="50"/>
        <cfvo type="max"/>
        <color rgb="FFF8696B"/>
        <color rgb="FFFCFCFF"/>
        <color rgb="FF63BE7B"/>
      </colorScale>
    </cfRule>
    <cfRule type="colorScale" priority="4615">
      <colorScale>
        <cfvo type="min"/>
        <cfvo type="max"/>
        <color rgb="FFFCFCFF"/>
        <color rgb="FF63BE7B"/>
      </colorScale>
    </cfRule>
  </conditionalFormatting>
  <conditionalFormatting sqref="E10:N10">
    <cfRule type="colorScale" priority="4616">
      <colorScale>
        <cfvo type="min"/>
        <cfvo type="max"/>
        <color rgb="FFFCFCFF"/>
        <color rgb="FF63BE7B"/>
      </colorScale>
    </cfRule>
    <cfRule type="colorScale" priority="4617">
      <colorScale>
        <cfvo type="min"/>
        <cfvo type="max"/>
        <color rgb="FFFCFCFF"/>
        <color rgb="FF63BE7B"/>
      </colorScale>
    </cfRule>
    <cfRule type="colorScale" priority="4618">
      <colorScale>
        <cfvo type="min"/>
        <cfvo type="percentile" val="50"/>
        <cfvo type="max"/>
        <color rgb="FFF8696B"/>
        <color rgb="FFFFEB84"/>
        <color rgb="FF63BE7B"/>
      </colorScale>
    </cfRule>
    <cfRule type="colorScale" priority="4619">
      <colorScale>
        <cfvo type="min"/>
        <cfvo type="max"/>
        <color rgb="FFFFEF9C"/>
        <color rgb="FF63BE7B"/>
      </colorScale>
    </cfRule>
  </conditionalFormatting>
  <conditionalFormatting sqref="E10:N10">
    <cfRule type="colorScale" priority="4360">
      <colorScale>
        <cfvo type="min"/>
        <cfvo type="max"/>
        <color rgb="FFFCFCFF"/>
        <color rgb="FF63BE7B"/>
      </colorScale>
    </cfRule>
  </conditionalFormatting>
  <conditionalFormatting sqref="D16:D18 D32:D51">
    <cfRule type="colorScale" priority="59237">
      <colorScale>
        <cfvo type="min"/>
        <cfvo type="percentile" val="50"/>
        <cfvo type="max"/>
        <color rgb="FFF8696B"/>
        <color rgb="FFFCFCFF"/>
        <color rgb="FF63BE7B"/>
      </colorScale>
    </cfRule>
  </conditionalFormatting>
  <conditionalFormatting sqref="E16:E18 E32:E51">
    <cfRule type="colorScale" priority="59247">
      <colorScale>
        <cfvo type="min"/>
        <cfvo type="max"/>
        <color rgb="FFFCFCFF"/>
        <color rgb="FF63BE7B"/>
      </colorScale>
    </cfRule>
  </conditionalFormatting>
  <conditionalFormatting sqref="O16:O18 O32:O51">
    <cfRule type="colorScale" priority="59261">
      <colorScale>
        <cfvo type="min"/>
        <cfvo type="percentile" val="50"/>
        <cfvo type="max"/>
        <color rgb="FF63BE7B"/>
        <color rgb="FFFCFCFF"/>
        <color rgb="FFF8696B"/>
      </colorScale>
    </cfRule>
  </conditionalFormatting>
  <conditionalFormatting sqref="P16:P18 P32:P51">
    <cfRule type="colorScale" priority="59263">
      <colorScale>
        <cfvo type="min"/>
        <cfvo type="percentile" val="50"/>
        <cfvo type="max"/>
        <color rgb="FF63BE7B"/>
        <color rgb="FFFCFCFF"/>
        <color rgb="FFF8696B"/>
      </colorScale>
    </cfRule>
  </conditionalFormatting>
  <conditionalFormatting sqref="Q16:Q18 Q32:Q51">
    <cfRule type="colorScale" priority="59265">
      <colorScale>
        <cfvo type="min"/>
        <cfvo type="percentile" val="50"/>
        <cfvo type="max"/>
        <color rgb="FFF8696B"/>
        <color rgb="FFFCFCFF"/>
        <color rgb="FF63BE7B"/>
      </colorScale>
    </cfRule>
  </conditionalFormatting>
  <conditionalFormatting sqref="R16:R18 R32:R51">
    <cfRule type="colorScale" priority="59267">
      <colorScale>
        <cfvo type="min"/>
        <cfvo type="max"/>
        <color rgb="FFFCFCFF"/>
        <color rgb="FF63BE7B"/>
      </colorScale>
    </cfRule>
  </conditionalFormatting>
  <conditionalFormatting sqref="S16:S18 S32:S51">
    <cfRule type="colorScale" priority="59269">
      <colorScale>
        <cfvo type="min"/>
        <cfvo type="max"/>
        <color rgb="FFFCFCFF"/>
        <color rgb="FF63BE7B"/>
      </colorScale>
    </cfRule>
  </conditionalFormatting>
  <conditionalFormatting sqref="T16:T18 T32:T51">
    <cfRule type="colorScale" priority="59271">
      <colorScale>
        <cfvo type="min"/>
        <cfvo type="max"/>
        <color rgb="FFFCFCFF"/>
        <color rgb="FF63BE7B"/>
      </colorScale>
    </cfRule>
  </conditionalFormatting>
  <conditionalFormatting sqref="U16:U18 U32:U51">
    <cfRule type="colorScale" priority="59273">
      <colorScale>
        <cfvo type="min"/>
        <cfvo type="max"/>
        <color rgb="FFFCFCFF"/>
        <color rgb="FF63BE7B"/>
      </colorScale>
    </cfRule>
  </conditionalFormatting>
  <conditionalFormatting sqref="V16:V18 V32:V51">
    <cfRule type="colorScale" priority="59275">
      <colorScale>
        <cfvo type="min"/>
        <cfvo type="percentile" val="50"/>
        <cfvo type="max"/>
        <color rgb="FF63BE7B"/>
        <color rgb="FFFCFCFF"/>
        <color rgb="FFF8696B"/>
      </colorScale>
    </cfRule>
  </conditionalFormatting>
  <conditionalFormatting sqref="E18:N18">
    <cfRule type="colorScale" priority="59337">
      <colorScale>
        <cfvo type="min"/>
        <cfvo type="max"/>
        <color rgb="FFFCFCFF"/>
        <color rgb="FF63BE7B"/>
      </colorScale>
    </cfRule>
    <cfRule type="colorScale" priority="59338">
      <colorScale>
        <cfvo type="min"/>
        <cfvo type="max"/>
        <color rgb="FFFCFCFF"/>
        <color rgb="FF63BE7B"/>
      </colorScale>
    </cfRule>
    <cfRule type="colorScale" priority="59339">
      <colorScale>
        <cfvo type="min"/>
        <cfvo type="percentile" val="50"/>
        <cfvo type="max"/>
        <color rgb="FFF8696B"/>
        <color rgb="FFFFEB84"/>
        <color rgb="FF63BE7B"/>
      </colorScale>
    </cfRule>
    <cfRule type="colorScale" priority="59340">
      <colorScale>
        <cfvo type="min"/>
        <cfvo type="max"/>
        <color rgb="FFFCFCFF"/>
        <color rgb="FF63BE7B"/>
      </colorScale>
    </cfRule>
    <cfRule type="colorScale" priority="59341">
      <colorScale>
        <cfvo type="min"/>
        <cfvo type="max"/>
        <color rgb="FFFCFCFF"/>
        <color rgb="FF63BE7B"/>
      </colorScale>
    </cfRule>
    <cfRule type="colorScale" priority="59342">
      <colorScale>
        <cfvo type="min"/>
        <cfvo type="max"/>
        <color rgb="FFFCFCFF"/>
        <color rgb="FF63BE7B"/>
      </colorScale>
    </cfRule>
    <cfRule type="colorScale" priority="59343">
      <colorScale>
        <cfvo type="min"/>
        <cfvo type="max"/>
        <color rgb="FFFFEF9C"/>
        <color rgb="FF63BE7B"/>
      </colorScale>
    </cfRule>
  </conditionalFormatting>
  <conditionalFormatting sqref="D14:D18 D2 D20:D25 D4:D12 D30 D27:D28 D32:D51">
    <cfRule type="colorScale" priority="4341">
      <colorScale>
        <cfvo type="min"/>
        <cfvo type="percentile" val="50"/>
        <cfvo type="max"/>
        <color rgb="FFF8696B"/>
        <color rgb="FFFCFCFF"/>
        <color rgb="FF63BE7B"/>
      </colorScale>
    </cfRule>
  </conditionalFormatting>
  <conditionalFormatting sqref="O14:O18 O2 O20:O25 O4:O12 O30 O27:O28 O32:O51">
    <cfRule type="colorScale" priority="3755">
      <colorScale>
        <cfvo type="min"/>
        <cfvo type="percentile" val="50"/>
        <cfvo type="max"/>
        <color rgb="FF63BE7B"/>
        <color rgb="FFFCFCFF"/>
        <color rgb="FFF8696B"/>
      </colorScale>
    </cfRule>
  </conditionalFormatting>
  <conditionalFormatting sqref="P14:P18 P2 P20:P25 P4:P12 P30 P27:P28 P32:P51">
    <cfRule type="colorScale" priority="3754">
      <colorScale>
        <cfvo type="min"/>
        <cfvo type="percentile" val="50"/>
        <cfvo type="max"/>
        <color rgb="FF63BE7B"/>
        <color rgb="FFFCFCFF"/>
        <color rgb="FFF8696B"/>
      </colorScale>
    </cfRule>
  </conditionalFormatting>
  <conditionalFormatting sqref="Q14:Q18 Q2 Q20:Q25 Q4:Q12 Q30 Q27:Q28 Q32:Q51">
    <cfRule type="colorScale" priority="3753">
      <colorScale>
        <cfvo type="min"/>
        <cfvo type="percentile" val="50"/>
        <cfvo type="max"/>
        <color rgb="FFF8696B"/>
        <color rgb="FFFCFCFF"/>
        <color rgb="FF63BE7B"/>
      </colorScale>
    </cfRule>
  </conditionalFormatting>
  <conditionalFormatting sqref="R14:R18 R2 R20:R25 R4:R12 R30 R27:R28 R32:R51">
    <cfRule type="colorScale" priority="3752">
      <colorScale>
        <cfvo type="min"/>
        <cfvo type="max"/>
        <color rgb="FFFCFCFF"/>
        <color rgb="FF63BE7B"/>
      </colorScale>
    </cfRule>
  </conditionalFormatting>
  <conditionalFormatting sqref="S14:S18 S2 S20:S25 S4:S12 S30 S27:S28 S32:S51">
    <cfRule type="colorScale" priority="3751">
      <colorScale>
        <cfvo type="min"/>
        <cfvo type="percentile" val="50"/>
        <cfvo type="max"/>
        <color rgb="FFF8696B"/>
        <color rgb="FFFCFCFF"/>
        <color rgb="FF63BE7B"/>
      </colorScale>
    </cfRule>
  </conditionalFormatting>
  <conditionalFormatting sqref="T14:T18 T2 T20:T25 T4:T12 T30 T27:T28 T32:T51">
    <cfRule type="colorScale" priority="3750">
      <colorScale>
        <cfvo type="min"/>
        <cfvo type="percentile" val="50"/>
        <cfvo type="max"/>
        <color rgb="FFF8696B"/>
        <color rgb="FFFCFCFF"/>
        <color rgb="FF63BE7B"/>
      </colorScale>
    </cfRule>
  </conditionalFormatting>
  <conditionalFormatting sqref="U14:U18 U2 U20:U25 U4:U12 U30 U27:U28 U32:U51">
    <cfRule type="colorScale" priority="3749">
      <colorScale>
        <cfvo type="min"/>
        <cfvo type="percentile" val="50"/>
        <cfvo type="max"/>
        <color rgb="FFF8696B"/>
        <color rgb="FFFCFCFF"/>
        <color rgb="FF63BE7B"/>
      </colorScale>
    </cfRule>
  </conditionalFormatting>
  <conditionalFormatting sqref="V14:V18 V2 V20:V25 V4:V12 V30 V27:V28 V32:V51">
    <cfRule type="colorScale" priority="3748">
      <colorScale>
        <cfvo type="min"/>
        <cfvo type="percentile" val="50"/>
        <cfvo type="max"/>
        <color rgb="FF63BE7B"/>
        <color rgb="FFFCFCFF"/>
        <color rgb="FFF8696B"/>
      </colorScale>
    </cfRule>
  </conditionalFormatting>
  <conditionalFormatting sqref="W14:W18 W2 W20:W25 W4:W12 W30 W27:W28 W32:W51">
    <cfRule type="colorScale" priority="3747">
      <colorScale>
        <cfvo type="min"/>
        <cfvo type="percentile" val="50"/>
        <cfvo type="max"/>
        <color rgb="FF63BE7B"/>
        <color rgb="FFFCFCFF"/>
        <color rgb="FFF8696B"/>
      </colorScale>
    </cfRule>
  </conditionalFormatting>
  <conditionalFormatting sqref="E33:E51">
    <cfRule type="colorScale" priority="4316">
      <colorScale>
        <cfvo type="min"/>
        <cfvo type="max"/>
        <color rgb="FFFCFCFF"/>
        <color rgb="FF63BE7B"/>
      </colorScale>
    </cfRule>
    <cfRule type="colorScale" priority="4317">
      <colorScale>
        <cfvo type="min"/>
        <cfvo type="max"/>
        <color rgb="FFFCFCFF"/>
        <color rgb="FF63BE7B"/>
      </colorScale>
    </cfRule>
    <cfRule type="colorScale" priority="4318">
      <colorScale>
        <cfvo type="min"/>
        <cfvo type="percentile" val="50"/>
        <cfvo type="max"/>
        <color rgb="FFF8696B"/>
        <color rgb="FFFFEB84"/>
        <color rgb="FF63BE7B"/>
      </colorScale>
    </cfRule>
    <cfRule type="colorScale" priority="4319">
      <colorScale>
        <cfvo type="min"/>
        <cfvo type="max"/>
        <color rgb="FFFFEF9C"/>
        <color rgb="FF63BE7B"/>
      </colorScale>
    </cfRule>
  </conditionalFormatting>
  <conditionalFormatting sqref="Q33:W33">
    <cfRule type="colorScale" priority="4324">
      <colorScale>
        <cfvo type="min"/>
        <cfvo type="max"/>
        <color rgb="FFFFEF9C"/>
        <color rgb="FF63BE7B"/>
      </colorScale>
    </cfRule>
  </conditionalFormatting>
  <conditionalFormatting sqref="R33:S33">
    <cfRule type="colorScale" priority="4310">
      <colorScale>
        <cfvo type="min"/>
        <cfvo type="max"/>
        <color rgb="FFFFEF9C"/>
        <color rgb="FF63BE7B"/>
      </colorScale>
    </cfRule>
    <cfRule type="colorScale" priority="4311">
      <colorScale>
        <cfvo type="min"/>
        <cfvo type="max"/>
        <color rgb="FFFFEF9C"/>
        <color rgb="FF63BE7B"/>
      </colorScale>
    </cfRule>
    <cfRule type="colorScale" priority="4313">
      <colorScale>
        <cfvo type="min"/>
        <cfvo type="percentile" val="50"/>
        <cfvo type="max"/>
        <color rgb="FFF8696B"/>
        <color rgb="FFFCFCFF"/>
        <color rgb="FF63BE7B"/>
      </colorScale>
    </cfRule>
    <cfRule type="colorScale" priority="4314">
      <colorScale>
        <cfvo type="min"/>
        <cfvo type="max"/>
        <color rgb="FFFCFCFF"/>
        <color rgb="FF63BE7B"/>
      </colorScale>
    </cfRule>
    <cfRule type="colorScale" priority="4315">
      <colorScale>
        <cfvo type="min"/>
        <cfvo type="max"/>
        <color rgb="FFFCFCFF"/>
        <color rgb="FF63BE7B"/>
      </colorScale>
    </cfRule>
    <cfRule type="colorScale" priority="4322">
      <colorScale>
        <cfvo type="min"/>
        <cfvo type="percentile" val="50"/>
        <cfvo type="max"/>
        <color rgb="FFF8696B"/>
        <color rgb="FFFCFCFF"/>
        <color rgb="FF63BE7B"/>
      </colorScale>
    </cfRule>
    <cfRule type="colorScale" priority="4323">
      <colorScale>
        <cfvo type="min"/>
        <cfvo type="max"/>
        <color rgb="FFFCFCFF"/>
        <color rgb="FF63BE7B"/>
      </colorScale>
    </cfRule>
  </conditionalFormatting>
  <conditionalFormatting sqref="U33:W33">
    <cfRule type="colorScale" priority="4325">
      <colorScale>
        <cfvo type="min"/>
        <cfvo type="max"/>
        <color rgb="FFFFEF9C"/>
        <color rgb="FF63BE7B"/>
      </colorScale>
    </cfRule>
    <cfRule type="colorScale" priority="4326">
      <colorScale>
        <cfvo type="min"/>
        <cfvo type="max"/>
        <color rgb="FFFFEF9C"/>
        <color rgb="FF63BE7B"/>
      </colorScale>
    </cfRule>
    <cfRule type="colorScale" priority="4327">
      <colorScale>
        <cfvo type="min"/>
        <cfvo type="max"/>
        <color rgb="FFFFEF9C"/>
        <color rgb="FF63BE7B"/>
      </colorScale>
    </cfRule>
  </conditionalFormatting>
  <conditionalFormatting sqref="D5:D12 D14:D18 D20:D25 D30 D27:D28 D32:D51">
    <cfRule type="colorScale" priority="4300">
      <colorScale>
        <cfvo type="min"/>
        <cfvo type="percentile" val="50"/>
        <cfvo type="max"/>
        <color rgb="FFF8696B"/>
        <color rgb="FFFCFCFF"/>
        <color rgb="FF63BE7B"/>
      </colorScale>
    </cfRule>
  </conditionalFormatting>
  <conditionalFormatting sqref="E5:E12 E14:E18 E20:E25 E30 E27:E28 E32:E51">
    <cfRule type="colorScale" priority="4299">
      <colorScale>
        <cfvo type="min"/>
        <cfvo type="max"/>
        <color rgb="FFFCFCFF"/>
        <color rgb="FF63BE7B"/>
      </colorScale>
    </cfRule>
  </conditionalFormatting>
  <conditionalFormatting sqref="D14:D18 D2 D20:D25 D4:D12 D30 D27:D28 D32:D51">
    <cfRule type="colorScale" priority="3253">
      <colorScale>
        <cfvo type="min"/>
        <cfvo type="percentile" val="50"/>
        <cfvo type="max"/>
        <color rgb="FFF8696B"/>
        <color rgb="FFFCFCFF"/>
        <color rgb="FF63BE7B"/>
      </colorScale>
    </cfRule>
  </conditionalFormatting>
  <conditionalFormatting sqref="O14:O18 O2 O20:O25 O4:O12 O30 O27:O28 O32:O51">
    <cfRule type="colorScale" priority="2792">
      <colorScale>
        <cfvo type="min"/>
        <cfvo type="percentile" val="50"/>
        <cfvo type="max"/>
        <color rgb="FF63BE7B"/>
        <color rgb="FFFCFCFF"/>
        <color rgb="FFF8696B"/>
      </colorScale>
    </cfRule>
    <cfRule type="colorScale" priority="3430">
      <colorScale>
        <cfvo type="min"/>
        <cfvo type="max"/>
        <color rgb="FFFCFCFF"/>
        <color rgb="FF63BE7B"/>
      </colorScale>
    </cfRule>
  </conditionalFormatting>
  <conditionalFormatting sqref="P14:P18 P2 P20:P25 P4:P12 P30 P27:P28 P32:P51">
    <cfRule type="colorScale" priority="2791">
      <colorScale>
        <cfvo type="min"/>
        <cfvo type="percentile" val="50"/>
        <cfvo type="max"/>
        <color rgb="FF63BE7B"/>
        <color rgb="FFFCFCFF"/>
        <color rgb="FFF8696B"/>
      </colorScale>
    </cfRule>
  </conditionalFormatting>
  <conditionalFormatting sqref="Q14:Q18 Q2 Q20:Q25 Q4:Q12 Q30 Q27:Q28 Q32:Q51">
    <cfRule type="colorScale" priority="2790">
      <colorScale>
        <cfvo type="min"/>
        <cfvo type="percentile" val="50"/>
        <cfvo type="max"/>
        <color rgb="FFF8696B"/>
        <color rgb="FFFCFCFF"/>
        <color rgb="FF63BE7B"/>
      </colorScale>
    </cfRule>
  </conditionalFormatting>
  <conditionalFormatting sqref="R14:R18 R2 R20:R25 R4:R12 R30 R27:R28 R32:R51">
    <cfRule type="colorScale" priority="2789">
      <colorScale>
        <cfvo type="min"/>
        <cfvo type="max"/>
        <color rgb="FFFCFCFF"/>
        <color rgb="FF63BE7B"/>
      </colorScale>
    </cfRule>
  </conditionalFormatting>
  <conditionalFormatting sqref="S14:S18 S2 S20:S25 S4:S12 S30 S27:S28 S32:S51">
    <cfRule type="colorScale" priority="2788">
      <colorScale>
        <cfvo type="min"/>
        <cfvo type="percentile" val="50"/>
        <cfvo type="max"/>
        <color rgb="FFF8696B"/>
        <color rgb="FFFCFCFF"/>
        <color rgb="FF63BE7B"/>
      </colorScale>
    </cfRule>
  </conditionalFormatting>
  <conditionalFormatting sqref="T14:T18 T2 T20:T25 T4:T12 T30 T27:T28 T32:T51">
    <cfRule type="colorScale" priority="2787">
      <colorScale>
        <cfvo type="min"/>
        <cfvo type="percentile" val="50"/>
        <cfvo type="max"/>
        <color rgb="FFF8696B"/>
        <color rgb="FFFCFCFF"/>
        <color rgb="FF63BE7B"/>
      </colorScale>
    </cfRule>
  </conditionalFormatting>
  <conditionalFormatting sqref="U14:U18 U2 U20:U25 U4:U12 U30 U27:U28 U32:U51">
    <cfRule type="colorScale" priority="2786">
      <colorScale>
        <cfvo type="min"/>
        <cfvo type="percentile" val="50"/>
        <cfvo type="max"/>
        <color rgb="FFF8696B"/>
        <color rgb="FFFCFCFF"/>
        <color rgb="FF63BE7B"/>
      </colorScale>
    </cfRule>
  </conditionalFormatting>
  <conditionalFormatting sqref="V14:V18 V2 V20:V25 V4:V12 V30 V27:V28 V32:V51">
    <cfRule type="colorScale" priority="2785">
      <colorScale>
        <cfvo type="min"/>
        <cfvo type="percentile" val="50"/>
        <cfvo type="max"/>
        <color rgb="FF63BE7B"/>
        <color rgb="FFFCFCFF"/>
        <color rgb="FFF8696B"/>
      </colorScale>
    </cfRule>
  </conditionalFormatting>
  <conditionalFormatting sqref="W14:W18 W2 W20:W25 W4:W12 W30 W27:W28 W32:W51">
    <cfRule type="colorScale" priority="2784">
      <colorScale>
        <cfvo type="min"/>
        <cfvo type="percentile" val="50"/>
        <cfvo type="max"/>
        <color rgb="FF63BE7B"/>
        <color rgb="FFFCFCFF"/>
        <color rgb="FFF8696B"/>
      </colorScale>
    </cfRule>
  </conditionalFormatting>
  <conditionalFormatting sqref="Q34:W34">
    <cfRule type="colorScale" priority="3413">
      <colorScale>
        <cfvo type="min"/>
        <cfvo type="max"/>
        <color rgb="FFFFEF9C"/>
        <color rgb="FF63BE7B"/>
      </colorScale>
    </cfRule>
  </conditionalFormatting>
  <conditionalFormatting sqref="R34:S34">
    <cfRule type="colorScale" priority="3406">
      <colorScale>
        <cfvo type="min"/>
        <cfvo type="max"/>
        <color rgb="FFFFEF9C"/>
        <color rgb="FF63BE7B"/>
      </colorScale>
    </cfRule>
    <cfRule type="colorScale" priority="3407">
      <colorScale>
        <cfvo type="min"/>
        <cfvo type="max"/>
        <color rgb="FFFFEF9C"/>
        <color rgb="FF63BE7B"/>
      </colorScale>
    </cfRule>
    <cfRule type="colorScale" priority="3408">
      <colorScale>
        <cfvo type="min"/>
        <cfvo type="percentile" val="50"/>
        <cfvo type="max"/>
        <color rgb="FFF8696B"/>
        <color rgb="FFFCFCFF"/>
        <color rgb="FF63BE7B"/>
      </colorScale>
    </cfRule>
    <cfRule type="colorScale" priority="3409">
      <colorScale>
        <cfvo type="min"/>
        <cfvo type="max"/>
        <color rgb="FFFCFCFF"/>
        <color rgb="FF63BE7B"/>
      </colorScale>
    </cfRule>
    <cfRule type="colorScale" priority="3410">
      <colorScale>
        <cfvo type="min"/>
        <cfvo type="max"/>
        <color rgb="FFFCFCFF"/>
        <color rgb="FF63BE7B"/>
      </colorScale>
    </cfRule>
    <cfRule type="colorScale" priority="3411">
      <colorScale>
        <cfvo type="min"/>
        <cfvo type="percentile" val="50"/>
        <cfvo type="max"/>
        <color rgb="FFF8696B"/>
        <color rgb="FFFCFCFF"/>
        <color rgb="FF63BE7B"/>
      </colorScale>
    </cfRule>
    <cfRule type="colorScale" priority="3412">
      <colorScale>
        <cfvo type="min"/>
        <cfvo type="max"/>
        <color rgb="FFFCFCFF"/>
        <color rgb="FF63BE7B"/>
      </colorScale>
    </cfRule>
  </conditionalFormatting>
  <conditionalFormatting sqref="U34:W34">
    <cfRule type="colorScale" priority="3414">
      <colorScale>
        <cfvo type="min"/>
        <cfvo type="max"/>
        <color rgb="FFFFEF9C"/>
        <color rgb="FF63BE7B"/>
      </colorScale>
    </cfRule>
    <cfRule type="colorScale" priority="3415">
      <colorScale>
        <cfvo type="min"/>
        <cfvo type="max"/>
        <color rgb="FFFFEF9C"/>
        <color rgb="FF63BE7B"/>
      </colorScale>
    </cfRule>
    <cfRule type="colorScale" priority="3416">
      <colorScale>
        <cfvo type="min"/>
        <cfvo type="max"/>
        <color rgb="FFFFEF9C"/>
        <color rgb="FF63BE7B"/>
      </colorScale>
    </cfRule>
  </conditionalFormatting>
  <conditionalFormatting sqref="Q35:W35">
    <cfRule type="colorScale" priority="3392">
      <colorScale>
        <cfvo type="min"/>
        <cfvo type="max"/>
        <color rgb="FFFFEF9C"/>
        <color rgb="FF63BE7B"/>
      </colorScale>
    </cfRule>
  </conditionalFormatting>
  <conditionalFormatting sqref="R35:S35">
    <cfRule type="colorScale" priority="3385">
      <colorScale>
        <cfvo type="min"/>
        <cfvo type="max"/>
        <color rgb="FFFFEF9C"/>
        <color rgb="FF63BE7B"/>
      </colorScale>
    </cfRule>
    <cfRule type="colorScale" priority="3386">
      <colorScale>
        <cfvo type="min"/>
        <cfvo type="max"/>
        <color rgb="FFFFEF9C"/>
        <color rgb="FF63BE7B"/>
      </colorScale>
    </cfRule>
    <cfRule type="colorScale" priority="3387">
      <colorScale>
        <cfvo type="min"/>
        <cfvo type="percentile" val="50"/>
        <cfvo type="max"/>
        <color rgb="FFF8696B"/>
        <color rgb="FFFCFCFF"/>
        <color rgb="FF63BE7B"/>
      </colorScale>
    </cfRule>
    <cfRule type="colorScale" priority="3388">
      <colorScale>
        <cfvo type="min"/>
        <cfvo type="max"/>
        <color rgb="FFFCFCFF"/>
        <color rgb="FF63BE7B"/>
      </colorScale>
    </cfRule>
    <cfRule type="colorScale" priority="3389">
      <colorScale>
        <cfvo type="min"/>
        <cfvo type="max"/>
        <color rgb="FFFCFCFF"/>
        <color rgb="FF63BE7B"/>
      </colorScale>
    </cfRule>
    <cfRule type="colorScale" priority="3390">
      <colorScale>
        <cfvo type="min"/>
        <cfvo type="percentile" val="50"/>
        <cfvo type="max"/>
        <color rgb="FFF8696B"/>
        <color rgb="FFFCFCFF"/>
        <color rgb="FF63BE7B"/>
      </colorScale>
    </cfRule>
    <cfRule type="colorScale" priority="3391">
      <colorScale>
        <cfvo type="min"/>
        <cfvo type="max"/>
        <color rgb="FFFCFCFF"/>
        <color rgb="FF63BE7B"/>
      </colorScale>
    </cfRule>
  </conditionalFormatting>
  <conditionalFormatting sqref="U35:W35">
    <cfRule type="colorScale" priority="3393">
      <colorScale>
        <cfvo type="min"/>
        <cfvo type="max"/>
        <color rgb="FFFFEF9C"/>
        <color rgb="FF63BE7B"/>
      </colorScale>
    </cfRule>
    <cfRule type="colorScale" priority="3394">
      <colorScale>
        <cfvo type="min"/>
        <cfvo type="max"/>
        <color rgb="FFFFEF9C"/>
        <color rgb="FF63BE7B"/>
      </colorScale>
    </cfRule>
    <cfRule type="colorScale" priority="3395">
      <colorScale>
        <cfvo type="min"/>
        <cfvo type="max"/>
        <color rgb="FFFFEF9C"/>
        <color rgb="FF63BE7B"/>
      </colorScale>
    </cfRule>
  </conditionalFormatting>
  <conditionalFormatting sqref="Q36:W36">
    <cfRule type="colorScale" priority="3371">
      <colorScale>
        <cfvo type="min"/>
        <cfvo type="max"/>
        <color rgb="FFFFEF9C"/>
        <color rgb="FF63BE7B"/>
      </colorScale>
    </cfRule>
  </conditionalFormatting>
  <conditionalFormatting sqref="R36:S36">
    <cfRule type="colorScale" priority="3364">
      <colorScale>
        <cfvo type="min"/>
        <cfvo type="max"/>
        <color rgb="FFFFEF9C"/>
        <color rgb="FF63BE7B"/>
      </colorScale>
    </cfRule>
    <cfRule type="colorScale" priority="3365">
      <colorScale>
        <cfvo type="min"/>
        <cfvo type="max"/>
        <color rgb="FFFFEF9C"/>
        <color rgb="FF63BE7B"/>
      </colorScale>
    </cfRule>
    <cfRule type="colorScale" priority="3366">
      <colorScale>
        <cfvo type="min"/>
        <cfvo type="percentile" val="50"/>
        <cfvo type="max"/>
        <color rgb="FFF8696B"/>
        <color rgb="FFFCFCFF"/>
        <color rgb="FF63BE7B"/>
      </colorScale>
    </cfRule>
    <cfRule type="colorScale" priority="3367">
      <colorScale>
        <cfvo type="min"/>
        <cfvo type="max"/>
        <color rgb="FFFCFCFF"/>
        <color rgb="FF63BE7B"/>
      </colorScale>
    </cfRule>
    <cfRule type="colorScale" priority="3368">
      <colorScale>
        <cfvo type="min"/>
        <cfvo type="max"/>
        <color rgb="FFFCFCFF"/>
        <color rgb="FF63BE7B"/>
      </colorScale>
    </cfRule>
    <cfRule type="colorScale" priority="3369">
      <colorScale>
        <cfvo type="min"/>
        <cfvo type="percentile" val="50"/>
        <cfvo type="max"/>
        <color rgb="FFF8696B"/>
        <color rgb="FFFCFCFF"/>
        <color rgb="FF63BE7B"/>
      </colorScale>
    </cfRule>
    <cfRule type="colorScale" priority="3370">
      <colorScale>
        <cfvo type="min"/>
        <cfvo type="max"/>
        <color rgb="FFFCFCFF"/>
        <color rgb="FF63BE7B"/>
      </colorScale>
    </cfRule>
  </conditionalFormatting>
  <conditionalFormatting sqref="U36:W36">
    <cfRule type="colorScale" priority="3372">
      <colorScale>
        <cfvo type="min"/>
        <cfvo type="max"/>
        <color rgb="FFFFEF9C"/>
        <color rgb="FF63BE7B"/>
      </colorScale>
    </cfRule>
    <cfRule type="colorScale" priority="3373">
      <colorScale>
        <cfvo type="min"/>
        <cfvo type="max"/>
        <color rgb="FFFFEF9C"/>
        <color rgb="FF63BE7B"/>
      </colorScale>
    </cfRule>
    <cfRule type="colorScale" priority="3374">
      <colorScale>
        <cfvo type="min"/>
        <cfvo type="max"/>
        <color rgb="FFFFEF9C"/>
        <color rgb="FF63BE7B"/>
      </colorScale>
    </cfRule>
  </conditionalFormatting>
  <conditionalFormatting sqref="Q37:W37">
    <cfRule type="colorScale" priority="3350">
      <colorScale>
        <cfvo type="min"/>
        <cfvo type="max"/>
        <color rgb="FFFFEF9C"/>
        <color rgb="FF63BE7B"/>
      </colorScale>
    </cfRule>
  </conditionalFormatting>
  <conditionalFormatting sqref="R37:S37">
    <cfRule type="colorScale" priority="3343">
      <colorScale>
        <cfvo type="min"/>
        <cfvo type="max"/>
        <color rgb="FFFFEF9C"/>
        <color rgb="FF63BE7B"/>
      </colorScale>
    </cfRule>
    <cfRule type="colorScale" priority="3344">
      <colorScale>
        <cfvo type="min"/>
        <cfvo type="max"/>
        <color rgb="FFFFEF9C"/>
        <color rgb="FF63BE7B"/>
      </colorScale>
    </cfRule>
    <cfRule type="colorScale" priority="3345">
      <colorScale>
        <cfvo type="min"/>
        <cfvo type="percentile" val="50"/>
        <cfvo type="max"/>
        <color rgb="FFF8696B"/>
        <color rgb="FFFCFCFF"/>
        <color rgb="FF63BE7B"/>
      </colorScale>
    </cfRule>
    <cfRule type="colorScale" priority="3346">
      <colorScale>
        <cfvo type="min"/>
        <cfvo type="max"/>
        <color rgb="FFFCFCFF"/>
        <color rgb="FF63BE7B"/>
      </colorScale>
    </cfRule>
    <cfRule type="colorScale" priority="3347">
      <colorScale>
        <cfvo type="min"/>
        <cfvo type="max"/>
        <color rgb="FFFCFCFF"/>
        <color rgb="FF63BE7B"/>
      </colorScale>
    </cfRule>
    <cfRule type="colorScale" priority="3348">
      <colorScale>
        <cfvo type="min"/>
        <cfvo type="percentile" val="50"/>
        <cfvo type="max"/>
        <color rgb="FFF8696B"/>
        <color rgb="FFFCFCFF"/>
        <color rgb="FF63BE7B"/>
      </colorScale>
    </cfRule>
    <cfRule type="colorScale" priority="3349">
      <colorScale>
        <cfvo type="min"/>
        <cfvo type="max"/>
        <color rgb="FFFCFCFF"/>
        <color rgb="FF63BE7B"/>
      </colorScale>
    </cfRule>
  </conditionalFormatting>
  <conditionalFormatting sqref="U37:W37">
    <cfRule type="colorScale" priority="3351">
      <colorScale>
        <cfvo type="min"/>
        <cfvo type="max"/>
        <color rgb="FFFFEF9C"/>
        <color rgb="FF63BE7B"/>
      </colorScale>
    </cfRule>
    <cfRule type="colorScale" priority="3352">
      <colorScale>
        <cfvo type="min"/>
        <cfvo type="max"/>
        <color rgb="FFFFEF9C"/>
        <color rgb="FF63BE7B"/>
      </colorScale>
    </cfRule>
    <cfRule type="colorScale" priority="3353">
      <colorScale>
        <cfvo type="min"/>
        <cfvo type="max"/>
        <color rgb="FFFFEF9C"/>
        <color rgb="FF63BE7B"/>
      </colorScale>
    </cfRule>
  </conditionalFormatting>
  <conditionalFormatting sqref="Q38:W38">
    <cfRule type="colorScale" priority="3329">
      <colorScale>
        <cfvo type="min"/>
        <cfvo type="max"/>
        <color rgb="FFFFEF9C"/>
        <color rgb="FF63BE7B"/>
      </colorScale>
    </cfRule>
  </conditionalFormatting>
  <conditionalFormatting sqref="R38:S38">
    <cfRule type="colorScale" priority="3322">
      <colorScale>
        <cfvo type="min"/>
        <cfvo type="max"/>
        <color rgb="FFFFEF9C"/>
        <color rgb="FF63BE7B"/>
      </colorScale>
    </cfRule>
    <cfRule type="colorScale" priority="3323">
      <colorScale>
        <cfvo type="min"/>
        <cfvo type="max"/>
        <color rgb="FFFFEF9C"/>
        <color rgb="FF63BE7B"/>
      </colorScale>
    </cfRule>
    <cfRule type="colorScale" priority="3324">
      <colorScale>
        <cfvo type="min"/>
        <cfvo type="percentile" val="50"/>
        <cfvo type="max"/>
        <color rgb="FFF8696B"/>
        <color rgb="FFFCFCFF"/>
        <color rgb="FF63BE7B"/>
      </colorScale>
    </cfRule>
    <cfRule type="colorScale" priority="3325">
      <colorScale>
        <cfvo type="min"/>
        <cfvo type="max"/>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CFCFF"/>
        <color rgb="FF63BE7B"/>
      </colorScale>
    </cfRule>
    <cfRule type="colorScale" priority="3328">
      <colorScale>
        <cfvo type="min"/>
        <cfvo type="max"/>
        <color rgb="FFFCFCFF"/>
        <color rgb="FF63BE7B"/>
      </colorScale>
    </cfRule>
  </conditionalFormatting>
  <conditionalFormatting sqref="U38:W38">
    <cfRule type="colorScale" priority="3330">
      <colorScale>
        <cfvo type="min"/>
        <cfvo type="max"/>
        <color rgb="FFFFEF9C"/>
        <color rgb="FF63BE7B"/>
      </colorScale>
    </cfRule>
    <cfRule type="colorScale" priority="3331">
      <colorScale>
        <cfvo type="min"/>
        <cfvo type="max"/>
        <color rgb="FFFFEF9C"/>
        <color rgb="FF63BE7B"/>
      </colorScale>
    </cfRule>
    <cfRule type="colorScale" priority="3332">
      <colorScale>
        <cfvo type="min"/>
        <cfvo type="max"/>
        <color rgb="FFFFEF9C"/>
        <color rgb="FF63BE7B"/>
      </colorScale>
    </cfRule>
  </conditionalFormatting>
  <conditionalFormatting sqref="Q39:W39">
    <cfRule type="colorScale" priority="3308">
      <colorScale>
        <cfvo type="min"/>
        <cfvo type="max"/>
        <color rgb="FFFFEF9C"/>
        <color rgb="FF63BE7B"/>
      </colorScale>
    </cfRule>
  </conditionalFormatting>
  <conditionalFormatting sqref="R39:S39">
    <cfRule type="colorScale" priority="3301">
      <colorScale>
        <cfvo type="min"/>
        <cfvo type="max"/>
        <color rgb="FFFFEF9C"/>
        <color rgb="FF63BE7B"/>
      </colorScale>
    </cfRule>
    <cfRule type="colorScale" priority="3302">
      <colorScale>
        <cfvo type="min"/>
        <cfvo type="max"/>
        <color rgb="FFFFEF9C"/>
        <color rgb="FF63BE7B"/>
      </colorScale>
    </cfRule>
    <cfRule type="colorScale" priority="3303">
      <colorScale>
        <cfvo type="min"/>
        <cfvo type="percentile" val="50"/>
        <cfvo type="max"/>
        <color rgb="FFF8696B"/>
        <color rgb="FFFCFCFF"/>
        <color rgb="FF63BE7B"/>
      </colorScale>
    </cfRule>
    <cfRule type="colorScale" priority="3304">
      <colorScale>
        <cfvo type="min"/>
        <cfvo type="max"/>
        <color rgb="FFFCFCFF"/>
        <color rgb="FF63BE7B"/>
      </colorScale>
    </cfRule>
    <cfRule type="colorScale" priority="3305">
      <colorScale>
        <cfvo type="min"/>
        <cfvo type="max"/>
        <color rgb="FFFCFCFF"/>
        <color rgb="FF63BE7B"/>
      </colorScale>
    </cfRule>
    <cfRule type="colorScale" priority="3306">
      <colorScale>
        <cfvo type="min"/>
        <cfvo type="percentile" val="50"/>
        <cfvo type="max"/>
        <color rgb="FFF8696B"/>
        <color rgb="FFFCFCFF"/>
        <color rgb="FF63BE7B"/>
      </colorScale>
    </cfRule>
    <cfRule type="colorScale" priority="3307">
      <colorScale>
        <cfvo type="min"/>
        <cfvo type="max"/>
        <color rgb="FFFCFCFF"/>
        <color rgb="FF63BE7B"/>
      </colorScale>
    </cfRule>
  </conditionalFormatting>
  <conditionalFormatting sqref="U39:W39">
    <cfRule type="colorScale" priority="3309">
      <colorScale>
        <cfvo type="min"/>
        <cfvo type="max"/>
        <color rgb="FFFFEF9C"/>
        <color rgb="FF63BE7B"/>
      </colorScale>
    </cfRule>
    <cfRule type="colorScale" priority="3310">
      <colorScale>
        <cfvo type="min"/>
        <cfvo type="max"/>
        <color rgb="FFFFEF9C"/>
        <color rgb="FF63BE7B"/>
      </colorScale>
    </cfRule>
    <cfRule type="colorScale" priority="3311">
      <colorScale>
        <cfvo type="min"/>
        <cfvo type="max"/>
        <color rgb="FFFFEF9C"/>
        <color rgb="FF63BE7B"/>
      </colorScale>
    </cfRule>
  </conditionalFormatting>
  <conditionalFormatting sqref="E14:E18 E2 E20:E25 E4:E12 E30 E27:E28 E32:E51">
    <cfRule type="colorScale" priority="3252">
      <colorScale>
        <cfvo type="min"/>
        <cfvo type="max"/>
        <color rgb="FFFCFCFF"/>
        <color rgb="FF63BE7B"/>
      </colorScale>
    </cfRule>
  </conditionalFormatting>
  <conditionalFormatting sqref="Q40:W40">
    <cfRule type="colorScale" priority="3267">
      <colorScale>
        <cfvo type="min"/>
        <cfvo type="max"/>
        <color rgb="FFFFEF9C"/>
        <color rgb="FF63BE7B"/>
      </colorScale>
    </cfRule>
  </conditionalFormatting>
  <conditionalFormatting sqref="R40:S40">
    <cfRule type="colorScale" priority="3260">
      <colorScale>
        <cfvo type="min"/>
        <cfvo type="max"/>
        <color rgb="FFFFEF9C"/>
        <color rgb="FF63BE7B"/>
      </colorScale>
    </cfRule>
    <cfRule type="colorScale" priority="3261">
      <colorScale>
        <cfvo type="min"/>
        <cfvo type="max"/>
        <color rgb="FFFFEF9C"/>
        <color rgb="FF63BE7B"/>
      </colorScale>
    </cfRule>
    <cfRule type="colorScale" priority="3262">
      <colorScale>
        <cfvo type="min"/>
        <cfvo type="percentile" val="50"/>
        <cfvo type="max"/>
        <color rgb="FFF8696B"/>
        <color rgb="FFFCFCFF"/>
        <color rgb="FF63BE7B"/>
      </colorScale>
    </cfRule>
    <cfRule type="colorScale" priority="3263">
      <colorScale>
        <cfvo type="min"/>
        <cfvo type="max"/>
        <color rgb="FFFCFCFF"/>
        <color rgb="FF63BE7B"/>
      </colorScale>
    </cfRule>
    <cfRule type="colorScale" priority="3264">
      <colorScale>
        <cfvo type="min"/>
        <cfvo type="max"/>
        <color rgb="FFFCFCFF"/>
        <color rgb="FF63BE7B"/>
      </colorScale>
    </cfRule>
    <cfRule type="colorScale" priority="3265">
      <colorScale>
        <cfvo type="min"/>
        <cfvo type="percentile" val="50"/>
        <cfvo type="max"/>
        <color rgb="FFF8696B"/>
        <color rgb="FFFCFCFF"/>
        <color rgb="FF63BE7B"/>
      </colorScale>
    </cfRule>
    <cfRule type="colorScale" priority="3266">
      <colorScale>
        <cfvo type="min"/>
        <cfvo type="max"/>
        <color rgb="FFFCFCFF"/>
        <color rgb="FF63BE7B"/>
      </colorScale>
    </cfRule>
  </conditionalFormatting>
  <conditionalFormatting sqref="U40:W40">
    <cfRule type="colorScale" priority="3268">
      <colorScale>
        <cfvo type="min"/>
        <cfvo type="max"/>
        <color rgb="FFFFEF9C"/>
        <color rgb="FF63BE7B"/>
      </colorScale>
    </cfRule>
    <cfRule type="colorScale" priority="3269">
      <colorScale>
        <cfvo type="min"/>
        <cfvo type="max"/>
        <color rgb="FFFFEF9C"/>
        <color rgb="FF63BE7B"/>
      </colorScale>
    </cfRule>
    <cfRule type="colorScale" priority="3270">
      <colorScale>
        <cfvo type="min"/>
        <cfvo type="max"/>
        <color rgb="FFFFEF9C"/>
        <color rgb="FF63BE7B"/>
      </colorScale>
    </cfRule>
  </conditionalFormatting>
  <conditionalFormatting sqref="F5:F6 F2">
    <cfRule type="colorScale" priority="3248">
      <colorScale>
        <cfvo type="min"/>
        <cfvo type="max"/>
        <color rgb="FFFCFCFF"/>
        <color rgb="FF63BE7B"/>
      </colorScale>
    </cfRule>
  </conditionalFormatting>
  <conditionalFormatting sqref="F2">
    <cfRule type="colorScale" priority="3250">
      <colorScale>
        <cfvo type="min"/>
        <cfvo type="max"/>
        <color rgb="FFFCFCFF"/>
        <color rgb="FF63BE7B"/>
      </colorScale>
    </cfRule>
  </conditionalFormatting>
  <conditionalFormatting sqref="F5:F6">
    <cfRule type="colorScale" priority="3249">
      <colorScale>
        <cfvo type="min"/>
        <cfvo type="max"/>
        <color rgb="FFFCFCFF"/>
        <color rgb="FF63BE7B"/>
      </colorScale>
    </cfRule>
  </conditionalFormatting>
  <conditionalFormatting sqref="F16:F18">
    <cfRule type="colorScale" priority="3243">
      <colorScale>
        <cfvo type="min"/>
        <cfvo type="max"/>
        <color rgb="FFFCFCFF"/>
        <color rgb="FF63BE7B"/>
      </colorScale>
    </cfRule>
  </conditionalFormatting>
  <conditionalFormatting sqref="F16:F18">
    <cfRule type="colorScale" priority="3244">
      <colorScale>
        <cfvo type="min"/>
        <cfvo type="percentile" val="50"/>
        <cfvo type="max"/>
        <color rgb="FFF8696B"/>
        <color rgb="FFFCFCFF"/>
        <color rgb="FF63BE7B"/>
      </colorScale>
    </cfRule>
    <cfRule type="colorScale" priority="3245">
      <colorScale>
        <cfvo type="min"/>
        <cfvo type="max"/>
        <color rgb="FFFCFCFF"/>
        <color rgb="FF63BE7B"/>
      </colorScale>
    </cfRule>
    <cfRule type="colorScale" priority="3246">
      <colorScale>
        <cfvo type="min"/>
        <cfvo type="percentile" val="50"/>
        <cfvo type="max"/>
        <color rgb="FFF8696B"/>
        <color rgb="FFFCFCFF"/>
        <color rgb="FF63BE7B"/>
      </colorScale>
    </cfRule>
  </conditionalFormatting>
  <conditionalFormatting sqref="F16:F18 F20:F21 F32:F51">
    <cfRule type="colorScale" priority="3247">
      <colorScale>
        <cfvo type="min"/>
        <cfvo type="max"/>
        <color rgb="FFFCFCFF"/>
        <color rgb="FF63BE7B"/>
      </colorScale>
    </cfRule>
  </conditionalFormatting>
  <conditionalFormatting sqref="F17:F18">
    <cfRule type="colorScale" priority="3241">
      <colorScale>
        <cfvo type="min"/>
        <cfvo type="max"/>
        <color rgb="FFFCFCFF"/>
        <color rgb="FF63BE7B"/>
      </colorScale>
    </cfRule>
  </conditionalFormatting>
  <conditionalFormatting sqref="F17:F18">
    <cfRule type="colorScale" priority="3242">
      <colorScale>
        <cfvo type="min"/>
        <cfvo type="max"/>
        <color rgb="FFFCFCFF"/>
        <color rgb="FF63BE7B"/>
      </colorScale>
    </cfRule>
  </conditionalFormatting>
  <conditionalFormatting sqref="F32:F51">
    <cfRule type="colorScale" priority="3235">
      <colorScale>
        <cfvo type="min"/>
        <cfvo type="max"/>
        <color rgb="FFFCFCFF"/>
        <color rgb="FF63BE7B"/>
      </colorScale>
    </cfRule>
    <cfRule type="colorScale" priority="3236">
      <colorScale>
        <cfvo type="min"/>
        <cfvo type="max"/>
        <color rgb="FFFCFCFF"/>
        <color rgb="FF63BE7B"/>
      </colorScale>
    </cfRule>
    <cfRule type="colorScale" priority="3237">
      <colorScale>
        <cfvo type="min"/>
        <cfvo type="max"/>
        <color rgb="FFFCFCFF"/>
        <color rgb="FF63BE7B"/>
      </colorScale>
    </cfRule>
    <cfRule type="colorScale" priority="3238">
      <colorScale>
        <cfvo type="min"/>
        <cfvo type="percentile" val="50"/>
        <cfvo type="max"/>
        <color rgb="FFF8696B"/>
        <color rgb="FFFCFCFF"/>
        <color rgb="FF63BE7B"/>
      </colorScale>
    </cfRule>
    <cfRule type="colorScale" priority="3239">
      <colorScale>
        <cfvo type="min"/>
        <cfvo type="max"/>
        <color rgb="FFFCFCFF"/>
        <color rgb="FF63BE7B"/>
      </colorScale>
    </cfRule>
    <cfRule type="colorScale" priority="3240">
      <colorScale>
        <cfvo type="min"/>
        <cfvo type="percentile" val="50"/>
        <cfvo type="max"/>
        <color rgb="FFF8696B"/>
        <color rgb="FFFCFCFF"/>
        <color rgb="FF63BE7B"/>
      </colorScale>
    </cfRule>
  </conditionalFormatting>
  <conditionalFormatting sqref="F20:F21">
    <cfRule type="colorScale" priority="3231">
      <colorScale>
        <cfvo type="min"/>
        <cfvo type="max"/>
        <color rgb="FFFCFCFF"/>
        <color rgb="FF63BE7B"/>
      </colorScale>
    </cfRule>
  </conditionalFormatting>
  <conditionalFormatting sqref="F20:F21">
    <cfRule type="colorScale" priority="3230">
      <colorScale>
        <cfvo type="min"/>
        <cfvo type="max"/>
        <color rgb="FFFCFCFF"/>
        <color rgb="FF63BE7B"/>
      </colorScale>
    </cfRule>
  </conditionalFormatting>
  <conditionalFormatting sqref="F20:F21">
    <cfRule type="colorScale" priority="3232">
      <colorScale>
        <cfvo type="min"/>
        <cfvo type="percentile" val="50"/>
        <cfvo type="max"/>
        <color rgb="FFF8696B"/>
        <color rgb="FFFCFCFF"/>
        <color rgb="FF63BE7B"/>
      </colorScale>
    </cfRule>
    <cfRule type="colorScale" priority="3233">
      <colorScale>
        <cfvo type="min"/>
        <cfvo type="max"/>
        <color rgb="FFFCFCFF"/>
        <color rgb="FF63BE7B"/>
      </colorScale>
    </cfRule>
    <cfRule type="colorScale" priority="3234">
      <colorScale>
        <cfvo type="min"/>
        <cfvo type="percentile" val="50"/>
        <cfvo type="max"/>
        <color rgb="FFF8696B"/>
        <color rgb="FFFCFCFF"/>
        <color rgb="FF63BE7B"/>
      </colorScale>
    </cfRule>
  </conditionalFormatting>
  <conditionalFormatting sqref="F22:F24">
    <cfRule type="colorScale" priority="3220">
      <colorScale>
        <cfvo type="min"/>
        <cfvo type="max"/>
        <color rgb="FFFCFCFF"/>
        <color rgb="FF63BE7B"/>
      </colorScale>
    </cfRule>
  </conditionalFormatting>
  <conditionalFormatting sqref="F22:F24">
    <cfRule type="colorScale" priority="3227">
      <colorScale>
        <cfvo type="min"/>
        <cfvo type="percentile" val="50"/>
        <cfvo type="max"/>
        <color rgb="FFF8696B"/>
        <color rgb="FFFCFCFF"/>
        <color rgb="FF63BE7B"/>
      </colorScale>
    </cfRule>
    <cfRule type="colorScale" priority="3228">
      <colorScale>
        <cfvo type="min"/>
        <cfvo type="max"/>
        <color rgb="FFFCFCFF"/>
        <color rgb="FF63BE7B"/>
      </colorScale>
    </cfRule>
  </conditionalFormatting>
  <conditionalFormatting sqref="F22:F24">
    <cfRule type="colorScale" priority="3229">
      <colorScale>
        <cfvo type="min"/>
        <cfvo type="percentile" val="50"/>
        <cfvo type="max"/>
        <color rgb="FFF8696B"/>
        <color rgb="FFFCFCFF"/>
        <color rgb="FF63BE7B"/>
      </colorScale>
    </cfRule>
  </conditionalFormatting>
  <conditionalFormatting sqref="F22:F24">
    <cfRule type="colorScale" priority="3219">
      <colorScale>
        <cfvo type="min"/>
        <cfvo type="max"/>
        <color rgb="FFFCFCFF"/>
        <color rgb="FF63BE7B"/>
      </colorScale>
    </cfRule>
  </conditionalFormatting>
  <conditionalFormatting sqref="F22:F24">
    <cfRule type="colorScale" priority="3221">
      <colorScale>
        <cfvo type="min"/>
        <cfvo type="max"/>
        <color rgb="FFFCFCFF"/>
        <color rgb="FF63BE7B"/>
      </colorScale>
    </cfRule>
  </conditionalFormatting>
  <conditionalFormatting sqref="F22:F24">
    <cfRule type="colorScale" priority="3222">
      <colorScale>
        <cfvo type="min"/>
        <cfvo type="max"/>
        <color rgb="FFFCFCFF"/>
        <color rgb="FF63BE7B"/>
      </colorScale>
    </cfRule>
  </conditionalFormatting>
  <conditionalFormatting sqref="F22:F23">
    <cfRule type="colorScale" priority="3223">
      <colorScale>
        <cfvo type="min"/>
        <cfvo type="max"/>
        <color rgb="FFFCFCFF"/>
        <color rgb="FF63BE7B"/>
      </colorScale>
    </cfRule>
    <cfRule type="colorScale" priority="3224">
      <colorScale>
        <cfvo type="min"/>
        <cfvo type="max"/>
        <color rgb="FFFCFCFF"/>
        <color rgb="FF63BE7B"/>
      </colorScale>
    </cfRule>
    <cfRule type="colorScale" priority="3225">
      <colorScale>
        <cfvo type="min"/>
        <cfvo type="percentile" val="50"/>
        <cfvo type="max"/>
        <color rgb="FFF8696B"/>
        <color rgb="FFFFEB84"/>
        <color rgb="FF63BE7B"/>
      </colorScale>
    </cfRule>
    <cfRule type="colorScale" priority="3226">
      <colorScale>
        <cfvo type="min"/>
        <cfvo type="max"/>
        <color rgb="FFFFEF9C"/>
        <color rgb="FF63BE7B"/>
      </colorScale>
    </cfRule>
  </conditionalFormatting>
  <conditionalFormatting sqref="F25">
    <cfRule type="colorScale" priority="3211">
      <colorScale>
        <cfvo type="min"/>
        <cfvo type="max"/>
        <color rgb="FFFCFCFF"/>
        <color rgb="FF63BE7B"/>
      </colorScale>
    </cfRule>
  </conditionalFormatting>
  <conditionalFormatting sqref="F25">
    <cfRule type="colorScale" priority="3212">
      <colorScale>
        <cfvo type="min"/>
        <cfvo type="max"/>
        <color rgb="FFFCFCFF"/>
        <color rgb="FF63BE7B"/>
      </colorScale>
    </cfRule>
  </conditionalFormatting>
  <conditionalFormatting sqref="F25">
    <cfRule type="colorScale" priority="3213">
      <colorScale>
        <cfvo type="min"/>
        <cfvo type="max"/>
        <color rgb="FFFCFCFF"/>
        <color rgb="FF63BE7B"/>
      </colorScale>
    </cfRule>
  </conditionalFormatting>
  <conditionalFormatting sqref="F25">
    <cfRule type="colorScale" priority="3214">
      <colorScale>
        <cfvo type="min"/>
        <cfvo type="percentile" val="50"/>
        <cfvo type="max"/>
        <color rgb="FFF8696B"/>
        <color rgb="FFFCFCFF"/>
        <color rgb="FF63BE7B"/>
      </colorScale>
    </cfRule>
    <cfRule type="colorScale" priority="3215">
      <colorScale>
        <cfvo type="min"/>
        <cfvo type="max"/>
        <color rgb="FFFCFCFF"/>
        <color rgb="FF63BE7B"/>
      </colorScale>
    </cfRule>
  </conditionalFormatting>
  <conditionalFormatting sqref="F25">
    <cfRule type="colorScale" priority="3216">
      <colorScale>
        <cfvo type="min"/>
        <cfvo type="percentile" val="50"/>
        <cfvo type="max"/>
        <color rgb="FFF8696B"/>
        <color rgb="FFFCFCFF"/>
        <color rgb="FF63BE7B"/>
      </colorScale>
    </cfRule>
  </conditionalFormatting>
  <conditionalFormatting sqref="F25">
    <cfRule type="colorScale" priority="3217">
      <colorScale>
        <cfvo type="min"/>
        <cfvo type="max"/>
        <color rgb="FFFCFCFF"/>
        <color rgb="FF63BE7B"/>
      </colorScale>
    </cfRule>
  </conditionalFormatting>
  <conditionalFormatting sqref="F25">
    <cfRule type="colorScale" priority="3218">
      <colorScale>
        <cfvo type="min"/>
        <cfvo type="max"/>
        <color rgb="FFFCFCFF"/>
        <color rgb="FF63BE7B"/>
      </colorScale>
    </cfRule>
  </conditionalFormatting>
  <conditionalFormatting sqref="F25">
    <cfRule type="colorScale" priority="3210">
      <colorScale>
        <cfvo type="min"/>
        <cfvo type="max"/>
        <color rgb="FFFCFCFF"/>
        <color rgb="FF63BE7B"/>
      </colorScale>
    </cfRule>
  </conditionalFormatting>
  <conditionalFormatting sqref="F11:F12 F2 F14:F18 F20:F25 F4:F9 F32:F51">
    <cfRule type="colorScale" priority="3209">
      <colorScale>
        <cfvo type="min"/>
        <cfvo type="max"/>
        <color rgb="FFFCFCFF"/>
        <color rgb="FF63BE7B"/>
      </colorScale>
    </cfRule>
  </conditionalFormatting>
  <conditionalFormatting sqref="F11:F12 F2 F14:F18 F20:F25 F4:F9 F27:F28 F32:F51">
    <cfRule type="colorScale" priority="3208">
      <colorScale>
        <cfvo type="min"/>
        <cfvo type="max"/>
        <color rgb="FFFCFCFF"/>
        <color rgb="FF63BE7B"/>
      </colorScale>
    </cfRule>
  </conditionalFormatting>
  <conditionalFormatting sqref="F11:F12 F2 F14:F18 F20:F25 F4:F9 F30 F27:F28 F32:F51">
    <cfRule type="colorScale" priority="3207">
      <colorScale>
        <cfvo type="min"/>
        <cfvo type="max"/>
        <color rgb="FFFCFCFF"/>
        <color rgb="FF63BE7B"/>
      </colorScale>
    </cfRule>
  </conditionalFormatting>
  <conditionalFormatting sqref="F16:F18 F32:F51">
    <cfRule type="colorScale" priority="3251">
      <colorScale>
        <cfvo type="min"/>
        <cfvo type="max"/>
        <color rgb="FFFCFCFF"/>
        <color rgb="FF63BE7B"/>
      </colorScale>
    </cfRule>
  </conditionalFormatting>
  <conditionalFormatting sqref="F33:F51">
    <cfRule type="colorScale" priority="3203">
      <colorScale>
        <cfvo type="min"/>
        <cfvo type="max"/>
        <color rgb="FFFCFCFF"/>
        <color rgb="FF63BE7B"/>
      </colorScale>
    </cfRule>
    <cfRule type="colorScale" priority="3204">
      <colorScale>
        <cfvo type="min"/>
        <cfvo type="max"/>
        <color rgb="FFFCFCFF"/>
        <color rgb="FF63BE7B"/>
      </colorScale>
    </cfRule>
    <cfRule type="colorScale" priority="3205">
      <colorScale>
        <cfvo type="min"/>
        <cfvo type="percentile" val="50"/>
        <cfvo type="max"/>
        <color rgb="FFF8696B"/>
        <color rgb="FFFFEB84"/>
        <color rgb="FF63BE7B"/>
      </colorScale>
    </cfRule>
    <cfRule type="colorScale" priority="3206">
      <colorScale>
        <cfvo type="min"/>
        <cfvo type="max"/>
        <color rgb="FFFFEF9C"/>
        <color rgb="FF63BE7B"/>
      </colorScale>
    </cfRule>
  </conditionalFormatting>
  <conditionalFormatting sqref="F5:F12 F14:F18 F20:F25 F30 F27:F28 F32:F51">
    <cfRule type="colorScale" priority="3202">
      <colorScale>
        <cfvo type="min"/>
        <cfvo type="max"/>
        <color rgb="FFFCFCFF"/>
        <color rgb="FF63BE7B"/>
      </colorScale>
    </cfRule>
  </conditionalFormatting>
  <conditionalFormatting sqref="F14:F18 F2 F20:F25 F4:F12 F30 F27:F28 F32:F51">
    <cfRule type="colorScale" priority="3201">
      <colorScale>
        <cfvo type="min"/>
        <cfvo type="max"/>
        <color rgb="FFFCFCFF"/>
        <color rgb="FF63BE7B"/>
      </colorScale>
    </cfRule>
  </conditionalFormatting>
  <conditionalFormatting sqref="G5:G6 G2">
    <cfRule type="colorScale" priority="3197">
      <colorScale>
        <cfvo type="min"/>
        <cfvo type="max"/>
        <color rgb="FFFCFCFF"/>
        <color rgb="FF63BE7B"/>
      </colorScale>
    </cfRule>
  </conditionalFormatting>
  <conditionalFormatting sqref="G2">
    <cfRule type="colorScale" priority="3199">
      <colorScale>
        <cfvo type="min"/>
        <cfvo type="max"/>
        <color rgb="FFFCFCFF"/>
        <color rgb="FF63BE7B"/>
      </colorScale>
    </cfRule>
  </conditionalFormatting>
  <conditionalFormatting sqref="G5:G6">
    <cfRule type="colorScale" priority="3198">
      <colorScale>
        <cfvo type="min"/>
        <cfvo type="max"/>
        <color rgb="FFFCFCFF"/>
        <color rgb="FF63BE7B"/>
      </colorScale>
    </cfRule>
  </conditionalFormatting>
  <conditionalFormatting sqref="G16:G18">
    <cfRule type="colorScale" priority="3192">
      <colorScale>
        <cfvo type="min"/>
        <cfvo type="max"/>
        <color rgb="FFFCFCFF"/>
        <color rgb="FF63BE7B"/>
      </colorScale>
    </cfRule>
  </conditionalFormatting>
  <conditionalFormatting sqref="G16:G18">
    <cfRule type="colorScale" priority="3193">
      <colorScale>
        <cfvo type="min"/>
        <cfvo type="percentile" val="50"/>
        <cfvo type="max"/>
        <color rgb="FFF8696B"/>
        <color rgb="FFFCFCFF"/>
        <color rgb="FF63BE7B"/>
      </colorScale>
    </cfRule>
    <cfRule type="colorScale" priority="3194">
      <colorScale>
        <cfvo type="min"/>
        <cfvo type="max"/>
        <color rgb="FFFCFCFF"/>
        <color rgb="FF63BE7B"/>
      </colorScale>
    </cfRule>
    <cfRule type="colorScale" priority="3195">
      <colorScale>
        <cfvo type="min"/>
        <cfvo type="percentile" val="50"/>
        <cfvo type="max"/>
        <color rgb="FFF8696B"/>
        <color rgb="FFFCFCFF"/>
        <color rgb="FF63BE7B"/>
      </colorScale>
    </cfRule>
  </conditionalFormatting>
  <conditionalFormatting sqref="G16:G18 G20:G21 G32:G51">
    <cfRule type="colorScale" priority="3196">
      <colorScale>
        <cfvo type="min"/>
        <cfvo type="max"/>
        <color rgb="FFFCFCFF"/>
        <color rgb="FF63BE7B"/>
      </colorScale>
    </cfRule>
  </conditionalFormatting>
  <conditionalFormatting sqref="G17:G18">
    <cfRule type="colorScale" priority="3190">
      <colorScale>
        <cfvo type="min"/>
        <cfvo type="max"/>
        <color rgb="FFFCFCFF"/>
        <color rgb="FF63BE7B"/>
      </colorScale>
    </cfRule>
  </conditionalFormatting>
  <conditionalFormatting sqref="G17:G18">
    <cfRule type="colorScale" priority="3191">
      <colorScale>
        <cfvo type="min"/>
        <cfvo type="max"/>
        <color rgb="FFFCFCFF"/>
        <color rgb="FF63BE7B"/>
      </colorScale>
    </cfRule>
  </conditionalFormatting>
  <conditionalFormatting sqref="G32:G51">
    <cfRule type="colorScale" priority="3184">
      <colorScale>
        <cfvo type="min"/>
        <cfvo type="max"/>
        <color rgb="FFFCFCFF"/>
        <color rgb="FF63BE7B"/>
      </colorScale>
    </cfRule>
    <cfRule type="colorScale" priority="3185">
      <colorScale>
        <cfvo type="min"/>
        <cfvo type="max"/>
        <color rgb="FFFCFCFF"/>
        <color rgb="FF63BE7B"/>
      </colorScale>
    </cfRule>
    <cfRule type="colorScale" priority="3186">
      <colorScale>
        <cfvo type="min"/>
        <cfvo type="max"/>
        <color rgb="FFFCFCFF"/>
        <color rgb="FF63BE7B"/>
      </colorScale>
    </cfRule>
    <cfRule type="colorScale" priority="3187">
      <colorScale>
        <cfvo type="min"/>
        <cfvo type="percentile" val="50"/>
        <cfvo type="max"/>
        <color rgb="FFF8696B"/>
        <color rgb="FFFCFCFF"/>
        <color rgb="FF63BE7B"/>
      </colorScale>
    </cfRule>
    <cfRule type="colorScale" priority="3188">
      <colorScale>
        <cfvo type="min"/>
        <cfvo type="max"/>
        <color rgb="FFFCFCFF"/>
        <color rgb="FF63BE7B"/>
      </colorScale>
    </cfRule>
    <cfRule type="colorScale" priority="3189">
      <colorScale>
        <cfvo type="min"/>
        <cfvo type="percentile" val="50"/>
        <cfvo type="max"/>
        <color rgb="FFF8696B"/>
        <color rgb="FFFCFCFF"/>
        <color rgb="FF63BE7B"/>
      </colorScale>
    </cfRule>
  </conditionalFormatting>
  <conditionalFormatting sqref="G20:G21">
    <cfRule type="colorScale" priority="3180">
      <colorScale>
        <cfvo type="min"/>
        <cfvo type="max"/>
        <color rgb="FFFCFCFF"/>
        <color rgb="FF63BE7B"/>
      </colorScale>
    </cfRule>
  </conditionalFormatting>
  <conditionalFormatting sqref="G20:G21">
    <cfRule type="colorScale" priority="3179">
      <colorScale>
        <cfvo type="min"/>
        <cfvo type="max"/>
        <color rgb="FFFCFCFF"/>
        <color rgb="FF63BE7B"/>
      </colorScale>
    </cfRule>
  </conditionalFormatting>
  <conditionalFormatting sqref="G20:G21">
    <cfRule type="colorScale" priority="3181">
      <colorScale>
        <cfvo type="min"/>
        <cfvo type="percentile" val="50"/>
        <cfvo type="max"/>
        <color rgb="FFF8696B"/>
        <color rgb="FFFCFCFF"/>
        <color rgb="FF63BE7B"/>
      </colorScale>
    </cfRule>
    <cfRule type="colorScale" priority="3182">
      <colorScale>
        <cfvo type="min"/>
        <cfvo type="max"/>
        <color rgb="FFFCFCFF"/>
        <color rgb="FF63BE7B"/>
      </colorScale>
    </cfRule>
    <cfRule type="colorScale" priority="3183">
      <colorScale>
        <cfvo type="min"/>
        <cfvo type="percentile" val="50"/>
        <cfvo type="max"/>
        <color rgb="FFF8696B"/>
        <color rgb="FFFCFCFF"/>
        <color rgb="FF63BE7B"/>
      </colorScale>
    </cfRule>
  </conditionalFormatting>
  <conditionalFormatting sqref="G22:G24">
    <cfRule type="colorScale" priority="3169">
      <colorScale>
        <cfvo type="min"/>
        <cfvo type="max"/>
        <color rgb="FFFCFCFF"/>
        <color rgb="FF63BE7B"/>
      </colorScale>
    </cfRule>
  </conditionalFormatting>
  <conditionalFormatting sqref="G22:G24">
    <cfRule type="colorScale" priority="3176">
      <colorScale>
        <cfvo type="min"/>
        <cfvo type="percentile" val="50"/>
        <cfvo type="max"/>
        <color rgb="FFF8696B"/>
        <color rgb="FFFCFCFF"/>
        <color rgb="FF63BE7B"/>
      </colorScale>
    </cfRule>
    <cfRule type="colorScale" priority="3177">
      <colorScale>
        <cfvo type="min"/>
        <cfvo type="max"/>
        <color rgb="FFFCFCFF"/>
        <color rgb="FF63BE7B"/>
      </colorScale>
    </cfRule>
  </conditionalFormatting>
  <conditionalFormatting sqref="G22:G24">
    <cfRule type="colorScale" priority="3178">
      <colorScale>
        <cfvo type="min"/>
        <cfvo type="percentile" val="50"/>
        <cfvo type="max"/>
        <color rgb="FFF8696B"/>
        <color rgb="FFFCFCFF"/>
        <color rgb="FF63BE7B"/>
      </colorScale>
    </cfRule>
  </conditionalFormatting>
  <conditionalFormatting sqref="G22:G24">
    <cfRule type="colorScale" priority="3168">
      <colorScale>
        <cfvo type="min"/>
        <cfvo type="max"/>
        <color rgb="FFFCFCFF"/>
        <color rgb="FF63BE7B"/>
      </colorScale>
    </cfRule>
  </conditionalFormatting>
  <conditionalFormatting sqref="G22:G24">
    <cfRule type="colorScale" priority="3170">
      <colorScale>
        <cfvo type="min"/>
        <cfvo type="max"/>
        <color rgb="FFFCFCFF"/>
        <color rgb="FF63BE7B"/>
      </colorScale>
    </cfRule>
  </conditionalFormatting>
  <conditionalFormatting sqref="G22:G24">
    <cfRule type="colorScale" priority="3171">
      <colorScale>
        <cfvo type="min"/>
        <cfvo type="max"/>
        <color rgb="FFFCFCFF"/>
        <color rgb="FF63BE7B"/>
      </colorScale>
    </cfRule>
  </conditionalFormatting>
  <conditionalFormatting sqref="G22:G23">
    <cfRule type="colorScale" priority="3172">
      <colorScale>
        <cfvo type="min"/>
        <cfvo type="max"/>
        <color rgb="FFFCFCFF"/>
        <color rgb="FF63BE7B"/>
      </colorScale>
    </cfRule>
    <cfRule type="colorScale" priority="3173">
      <colorScale>
        <cfvo type="min"/>
        <cfvo type="max"/>
        <color rgb="FFFCFCFF"/>
        <color rgb="FF63BE7B"/>
      </colorScale>
    </cfRule>
    <cfRule type="colorScale" priority="3174">
      <colorScale>
        <cfvo type="min"/>
        <cfvo type="percentile" val="50"/>
        <cfvo type="max"/>
        <color rgb="FFF8696B"/>
        <color rgb="FFFFEB84"/>
        <color rgb="FF63BE7B"/>
      </colorScale>
    </cfRule>
    <cfRule type="colorScale" priority="3175">
      <colorScale>
        <cfvo type="min"/>
        <cfvo type="max"/>
        <color rgb="FFFFEF9C"/>
        <color rgb="FF63BE7B"/>
      </colorScale>
    </cfRule>
  </conditionalFormatting>
  <conditionalFormatting sqref="G25">
    <cfRule type="colorScale" priority="3160">
      <colorScale>
        <cfvo type="min"/>
        <cfvo type="max"/>
        <color rgb="FFFCFCFF"/>
        <color rgb="FF63BE7B"/>
      </colorScale>
    </cfRule>
  </conditionalFormatting>
  <conditionalFormatting sqref="G25">
    <cfRule type="colorScale" priority="3161">
      <colorScale>
        <cfvo type="min"/>
        <cfvo type="max"/>
        <color rgb="FFFCFCFF"/>
        <color rgb="FF63BE7B"/>
      </colorScale>
    </cfRule>
  </conditionalFormatting>
  <conditionalFormatting sqref="G25">
    <cfRule type="colorScale" priority="3162">
      <colorScale>
        <cfvo type="min"/>
        <cfvo type="max"/>
        <color rgb="FFFCFCFF"/>
        <color rgb="FF63BE7B"/>
      </colorScale>
    </cfRule>
  </conditionalFormatting>
  <conditionalFormatting sqref="G25">
    <cfRule type="colorScale" priority="3163">
      <colorScale>
        <cfvo type="min"/>
        <cfvo type="percentile" val="50"/>
        <cfvo type="max"/>
        <color rgb="FFF8696B"/>
        <color rgb="FFFCFCFF"/>
        <color rgb="FF63BE7B"/>
      </colorScale>
    </cfRule>
    <cfRule type="colorScale" priority="3164">
      <colorScale>
        <cfvo type="min"/>
        <cfvo type="max"/>
        <color rgb="FFFCFCFF"/>
        <color rgb="FF63BE7B"/>
      </colorScale>
    </cfRule>
  </conditionalFormatting>
  <conditionalFormatting sqref="G25">
    <cfRule type="colorScale" priority="3165">
      <colorScale>
        <cfvo type="min"/>
        <cfvo type="percentile" val="50"/>
        <cfvo type="max"/>
        <color rgb="FFF8696B"/>
        <color rgb="FFFCFCFF"/>
        <color rgb="FF63BE7B"/>
      </colorScale>
    </cfRule>
  </conditionalFormatting>
  <conditionalFormatting sqref="G25">
    <cfRule type="colorScale" priority="3166">
      <colorScale>
        <cfvo type="min"/>
        <cfvo type="max"/>
        <color rgb="FFFCFCFF"/>
        <color rgb="FF63BE7B"/>
      </colorScale>
    </cfRule>
  </conditionalFormatting>
  <conditionalFormatting sqref="G25">
    <cfRule type="colorScale" priority="3167">
      <colorScale>
        <cfvo type="min"/>
        <cfvo type="max"/>
        <color rgb="FFFCFCFF"/>
        <color rgb="FF63BE7B"/>
      </colorScale>
    </cfRule>
  </conditionalFormatting>
  <conditionalFormatting sqref="G25">
    <cfRule type="colorScale" priority="3159">
      <colorScale>
        <cfvo type="min"/>
        <cfvo type="max"/>
        <color rgb="FFFCFCFF"/>
        <color rgb="FF63BE7B"/>
      </colorScale>
    </cfRule>
  </conditionalFormatting>
  <conditionalFormatting sqref="G11:G12 G2 G14:G18 G20:G25 G4:G9 G32:G51">
    <cfRule type="colorScale" priority="3158">
      <colorScale>
        <cfvo type="min"/>
        <cfvo type="max"/>
        <color rgb="FFFCFCFF"/>
        <color rgb="FF63BE7B"/>
      </colorScale>
    </cfRule>
  </conditionalFormatting>
  <conditionalFormatting sqref="G11:G12 G2 G14:G18 G20:G25 G4:G9 G27:G28 G32:G51">
    <cfRule type="colorScale" priority="3157">
      <colorScale>
        <cfvo type="min"/>
        <cfvo type="max"/>
        <color rgb="FFFCFCFF"/>
        <color rgb="FF63BE7B"/>
      </colorScale>
    </cfRule>
  </conditionalFormatting>
  <conditionalFormatting sqref="G11:G12 G2 G14:G18 G20:G25 G4:G9 G30 G27:G28 G32:G51">
    <cfRule type="colorScale" priority="3156">
      <colorScale>
        <cfvo type="min"/>
        <cfvo type="max"/>
        <color rgb="FFFCFCFF"/>
        <color rgb="FF63BE7B"/>
      </colorScale>
    </cfRule>
  </conditionalFormatting>
  <conditionalFormatting sqref="G16:G18 G32:G51">
    <cfRule type="colorScale" priority="3200">
      <colorScale>
        <cfvo type="min"/>
        <cfvo type="max"/>
        <color rgb="FFFCFCFF"/>
        <color rgb="FF63BE7B"/>
      </colorScale>
    </cfRule>
  </conditionalFormatting>
  <conditionalFormatting sqref="G33:G51">
    <cfRule type="colorScale" priority="3152">
      <colorScale>
        <cfvo type="min"/>
        <cfvo type="max"/>
        <color rgb="FFFCFCFF"/>
        <color rgb="FF63BE7B"/>
      </colorScale>
    </cfRule>
    <cfRule type="colorScale" priority="3153">
      <colorScale>
        <cfvo type="min"/>
        <cfvo type="max"/>
        <color rgb="FFFCFCFF"/>
        <color rgb="FF63BE7B"/>
      </colorScale>
    </cfRule>
    <cfRule type="colorScale" priority="3154">
      <colorScale>
        <cfvo type="min"/>
        <cfvo type="percentile" val="50"/>
        <cfvo type="max"/>
        <color rgb="FFF8696B"/>
        <color rgb="FFFFEB84"/>
        <color rgb="FF63BE7B"/>
      </colorScale>
    </cfRule>
    <cfRule type="colorScale" priority="3155">
      <colorScale>
        <cfvo type="min"/>
        <cfvo type="max"/>
        <color rgb="FFFFEF9C"/>
        <color rgb="FF63BE7B"/>
      </colorScale>
    </cfRule>
  </conditionalFormatting>
  <conditionalFormatting sqref="G5:G12 G14:G18 G20:G25 G30 G27:G28 G32:G51">
    <cfRule type="colorScale" priority="3151">
      <colorScale>
        <cfvo type="min"/>
        <cfvo type="max"/>
        <color rgb="FFFCFCFF"/>
        <color rgb="FF63BE7B"/>
      </colorScale>
    </cfRule>
  </conditionalFormatting>
  <conditionalFormatting sqref="G14:G18 G2 G20:G25 G4:G12 G30 G27:G28 G32:G51">
    <cfRule type="colorScale" priority="3150">
      <colorScale>
        <cfvo type="min"/>
        <cfvo type="max"/>
        <color rgb="FFFCFCFF"/>
        <color rgb="FF63BE7B"/>
      </colorScale>
    </cfRule>
  </conditionalFormatting>
  <conditionalFormatting sqref="H5:H6 H2">
    <cfRule type="colorScale" priority="3146">
      <colorScale>
        <cfvo type="min"/>
        <cfvo type="max"/>
        <color rgb="FFFCFCFF"/>
        <color rgb="FF63BE7B"/>
      </colorScale>
    </cfRule>
  </conditionalFormatting>
  <conditionalFormatting sqref="H2">
    <cfRule type="colorScale" priority="3148">
      <colorScale>
        <cfvo type="min"/>
        <cfvo type="max"/>
        <color rgb="FFFCFCFF"/>
        <color rgb="FF63BE7B"/>
      </colorScale>
    </cfRule>
  </conditionalFormatting>
  <conditionalFormatting sqref="H5:H6">
    <cfRule type="colorScale" priority="3147">
      <colorScale>
        <cfvo type="min"/>
        <cfvo type="max"/>
        <color rgb="FFFCFCFF"/>
        <color rgb="FF63BE7B"/>
      </colorScale>
    </cfRule>
  </conditionalFormatting>
  <conditionalFormatting sqref="H16:H18">
    <cfRule type="colorScale" priority="3141">
      <colorScale>
        <cfvo type="min"/>
        <cfvo type="max"/>
        <color rgb="FFFCFCFF"/>
        <color rgb="FF63BE7B"/>
      </colorScale>
    </cfRule>
  </conditionalFormatting>
  <conditionalFormatting sqref="H16:H18">
    <cfRule type="colorScale" priority="3142">
      <colorScale>
        <cfvo type="min"/>
        <cfvo type="percentile" val="50"/>
        <cfvo type="max"/>
        <color rgb="FFF8696B"/>
        <color rgb="FFFCFCFF"/>
        <color rgb="FF63BE7B"/>
      </colorScale>
    </cfRule>
    <cfRule type="colorScale" priority="3143">
      <colorScale>
        <cfvo type="min"/>
        <cfvo type="max"/>
        <color rgb="FFFCFCFF"/>
        <color rgb="FF63BE7B"/>
      </colorScale>
    </cfRule>
    <cfRule type="colorScale" priority="3144">
      <colorScale>
        <cfvo type="min"/>
        <cfvo type="percentile" val="50"/>
        <cfvo type="max"/>
        <color rgb="FFF8696B"/>
        <color rgb="FFFCFCFF"/>
        <color rgb="FF63BE7B"/>
      </colorScale>
    </cfRule>
  </conditionalFormatting>
  <conditionalFormatting sqref="H16:H18 H20:H21 H32:H51">
    <cfRule type="colorScale" priority="3145">
      <colorScale>
        <cfvo type="min"/>
        <cfvo type="max"/>
        <color rgb="FFFCFCFF"/>
        <color rgb="FF63BE7B"/>
      </colorScale>
    </cfRule>
  </conditionalFormatting>
  <conditionalFormatting sqref="H17:H18">
    <cfRule type="colorScale" priority="3139">
      <colorScale>
        <cfvo type="min"/>
        <cfvo type="max"/>
        <color rgb="FFFCFCFF"/>
        <color rgb="FF63BE7B"/>
      </colorScale>
    </cfRule>
  </conditionalFormatting>
  <conditionalFormatting sqref="H17:H18">
    <cfRule type="colorScale" priority="3140">
      <colorScale>
        <cfvo type="min"/>
        <cfvo type="max"/>
        <color rgb="FFFCFCFF"/>
        <color rgb="FF63BE7B"/>
      </colorScale>
    </cfRule>
  </conditionalFormatting>
  <conditionalFormatting sqref="H32:H51">
    <cfRule type="colorScale" priority="3133">
      <colorScale>
        <cfvo type="min"/>
        <cfvo type="max"/>
        <color rgb="FFFCFCFF"/>
        <color rgb="FF63BE7B"/>
      </colorScale>
    </cfRule>
    <cfRule type="colorScale" priority="3134">
      <colorScale>
        <cfvo type="min"/>
        <cfvo type="max"/>
        <color rgb="FFFCFCFF"/>
        <color rgb="FF63BE7B"/>
      </colorScale>
    </cfRule>
    <cfRule type="colorScale" priority="3135">
      <colorScale>
        <cfvo type="min"/>
        <cfvo type="max"/>
        <color rgb="FFFCFCFF"/>
        <color rgb="FF63BE7B"/>
      </colorScale>
    </cfRule>
    <cfRule type="colorScale" priority="3136">
      <colorScale>
        <cfvo type="min"/>
        <cfvo type="percentile" val="50"/>
        <cfvo type="max"/>
        <color rgb="FFF8696B"/>
        <color rgb="FFFCFCFF"/>
        <color rgb="FF63BE7B"/>
      </colorScale>
    </cfRule>
    <cfRule type="colorScale" priority="3137">
      <colorScale>
        <cfvo type="min"/>
        <cfvo type="max"/>
        <color rgb="FFFCFCFF"/>
        <color rgb="FF63BE7B"/>
      </colorScale>
    </cfRule>
    <cfRule type="colorScale" priority="3138">
      <colorScale>
        <cfvo type="min"/>
        <cfvo type="percentile" val="50"/>
        <cfvo type="max"/>
        <color rgb="FFF8696B"/>
        <color rgb="FFFCFCFF"/>
        <color rgb="FF63BE7B"/>
      </colorScale>
    </cfRule>
  </conditionalFormatting>
  <conditionalFormatting sqref="H20:H21">
    <cfRule type="colorScale" priority="3129">
      <colorScale>
        <cfvo type="min"/>
        <cfvo type="max"/>
        <color rgb="FFFCFCFF"/>
        <color rgb="FF63BE7B"/>
      </colorScale>
    </cfRule>
  </conditionalFormatting>
  <conditionalFormatting sqref="H20:H21">
    <cfRule type="colorScale" priority="3128">
      <colorScale>
        <cfvo type="min"/>
        <cfvo type="max"/>
        <color rgb="FFFCFCFF"/>
        <color rgb="FF63BE7B"/>
      </colorScale>
    </cfRule>
  </conditionalFormatting>
  <conditionalFormatting sqref="H20:H21">
    <cfRule type="colorScale" priority="3130">
      <colorScale>
        <cfvo type="min"/>
        <cfvo type="percentile" val="50"/>
        <cfvo type="max"/>
        <color rgb="FFF8696B"/>
        <color rgb="FFFCFCFF"/>
        <color rgb="FF63BE7B"/>
      </colorScale>
    </cfRule>
    <cfRule type="colorScale" priority="3131">
      <colorScale>
        <cfvo type="min"/>
        <cfvo type="max"/>
        <color rgb="FFFCFCFF"/>
        <color rgb="FF63BE7B"/>
      </colorScale>
    </cfRule>
    <cfRule type="colorScale" priority="3132">
      <colorScale>
        <cfvo type="min"/>
        <cfvo type="percentile" val="50"/>
        <cfvo type="max"/>
        <color rgb="FFF8696B"/>
        <color rgb="FFFCFCFF"/>
        <color rgb="FF63BE7B"/>
      </colorScale>
    </cfRule>
  </conditionalFormatting>
  <conditionalFormatting sqref="H22:H24">
    <cfRule type="colorScale" priority="3118">
      <colorScale>
        <cfvo type="min"/>
        <cfvo type="max"/>
        <color rgb="FFFCFCFF"/>
        <color rgb="FF63BE7B"/>
      </colorScale>
    </cfRule>
  </conditionalFormatting>
  <conditionalFormatting sqref="H22:H24">
    <cfRule type="colorScale" priority="3125">
      <colorScale>
        <cfvo type="min"/>
        <cfvo type="percentile" val="50"/>
        <cfvo type="max"/>
        <color rgb="FFF8696B"/>
        <color rgb="FFFCFCFF"/>
        <color rgb="FF63BE7B"/>
      </colorScale>
    </cfRule>
    <cfRule type="colorScale" priority="3126">
      <colorScale>
        <cfvo type="min"/>
        <cfvo type="max"/>
        <color rgb="FFFCFCFF"/>
        <color rgb="FF63BE7B"/>
      </colorScale>
    </cfRule>
  </conditionalFormatting>
  <conditionalFormatting sqref="H22:H24">
    <cfRule type="colorScale" priority="3127">
      <colorScale>
        <cfvo type="min"/>
        <cfvo type="percentile" val="50"/>
        <cfvo type="max"/>
        <color rgb="FFF8696B"/>
        <color rgb="FFFCFCFF"/>
        <color rgb="FF63BE7B"/>
      </colorScale>
    </cfRule>
  </conditionalFormatting>
  <conditionalFormatting sqref="H22:H24">
    <cfRule type="colorScale" priority="3117">
      <colorScale>
        <cfvo type="min"/>
        <cfvo type="max"/>
        <color rgb="FFFCFCFF"/>
        <color rgb="FF63BE7B"/>
      </colorScale>
    </cfRule>
  </conditionalFormatting>
  <conditionalFormatting sqref="H22:H24">
    <cfRule type="colorScale" priority="3119">
      <colorScale>
        <cfvo type="min"/>
        <cfvo type="max"/>
        <color rgb="FFFCFCFF"/>
        <color rgb="FF63BE7B"/>
      </colorScale>
    </cfRule>
  </conditionalFormatting>
  <conditionalFormatting sqref="H22:H24">
    <cfRule type="colorScale" priority="3120">
      <colorScale>
        <cfvo type="min"/>
        <cfvo type="max"/>
        <color rgb="FFFCFCFF"/>
        <color rgb="FF63BE7B"/>
      </colorScale>
    </cfRule>
  </conditionalFormatting>
  <conditionalFormatting sqref="H22:H23">
    <cfRule type="colorScale" priority="3121">
      <colorScale>
        <cfvo type="min"/>
        <cfvo type="max"/>
        <color rgb="FFFCFCFF"/>
        <color rgb="FF63BE7B"/>
      </colorScale>
    </cfRule>
    <cfRule type="colorScale" priority="3122">
      <colorScale>
        <cfvo type="min"/>
        <cfvo type="max"/>
        <color rgb="FFFCFCFF"/>
        <color rgb="FF63BE7B"/>
      </colorScale>
    </cfRule>
    <cfRule type="colorScale" priority="3123">
      <colorScale>
        <cfvo type="min"/>
        <cfvo type="percentile" val="50"/>
        <cfvo type="max"/>
        <color rgb="FFF8696B"/>
        <color rgb="FFFFEB84"/>
        <color rgb="FF63BE7B"/>
      </colorScale>
    </cfRule>
    <cfRule type="colorScale" priority="3124">
      <colorScale>
        <cfvo type="min"/>
        <cfvo type="max"/>
        <color rgb="FFFFEF9C"/>
        <color rgb="FF63BE7B"/>
      </colorScale>
    </cfRule>
  </conditionalFormatting>
  <conditionalFormatting sqref="H25">
    <cfRule type="colorScale" priority="3109">
      <colorScale>
        <cfvo type="min"/>
        <cfvo type="max"/>
        <color rgb="FFFCFCFF"/>
        <color rgb="FF63BE7B"/>
      </colorScale>
    </cfRule>
  </conditionalFormatting>
  <conditionalFormatting sqref="H25">
    <cfRule type="colorScale" priority="3110">
      <colorScale>
        <cfvo type="min"/>
        <cfvo type="max"/>
        <color rgb="FFFCFCFF"/>
        <color rgb="FF63BE7B"/>
      </colorScale>
    </cfRule>
  </conditionalFormatting>
  <conditionalFormatting sqref="H25">
    <cfRule type="colorScale" priority="3111">
      <colorScale>
        <cfvo type="min"/>
        <cfvo type="max"/>
        <color rgb="FFFCFCFF"/>
        <color rgb="FF63BE7B"/>
      </colorScale>
    </cfRule>
  </conditionalFormatting>
  <conditionalFormatting sqref="H25">
    <cfRule type="colorScale" priority="3112">
      <colorScale>
        <cfvo type="min"/>
        <cfvo type="percentile" val="50"/>
        <cfvo type="max"/>
        <color rgb="FFF8696B"/>
        <color rgb="FFFCFCFF"/>
        <color rgb="FF63BE7B"/>
      </colorScale>
    </cfRule>
    <cfRule type="colorScale" priority="3113">
      <colorScale>
        <cfvo type="min"/>
        <cfvo type="max"/>
        <color rgb="FFFCFCFF"/>
        <color rgb="FF63BE7B"/>
      </colorScale>
    </cfRule>
  </conditionalFormatting>
  <conditionalFormatting sqref="H25">
    <cfRule type="colorScale" priority="3114">
      <colorScale>
        <cfvo type="min"/>
        <cfvo type="percentile" val="50"/>
        <cfvo type="max"/>
        <color rgb="FFF8696B"/>
        <color rgb="FFFCFCFF"/>
        <color rgb="FF63BE7B"/>
      </colorScale>
    </cfRule>
  </conditionalFormatting>
  <conditionalFormatting sqref="H25">
    <cfRule type="colorScale" priority="3115">
      <colorScale>
        <cfvo type="min"/>
        <cfvo type="max"/>
        <color rgb="FFFCFCFF"/>
        <color rgb="FF63BE7B"/>
      </colorScale>
    </cfRule>
  </conditionalFormatting>
  <conditionalFormatting sqref="H25">
    <cfRule type="colorScale" priority="3116">
      <colorScale>
        <cfvo type="min"/>
        <cfvo type="max"/>
        <color rgb="FFFCFCFF"/>
        <color rgb="FF63BE7B"/>
      </colorScale>
    </cfRule>
  </conditionalFormatting>
  <conditionalFormatting sqref="H25">
    <cfRule type="colorScale" priority="3108">
      <colorScale>
        <cfvo type="min"/>
        <cfvo type="max"/>
        <color rgb="FFFCFCFF"/>
        <color rgb="FF63BE7B"/>
      </colorScale>
    </cfRule>
  </conditionalFormatting>
  <conditionalFormatting sqref="H11:H12 H2 H14:H18 H20:H25 H4:H9 H32:H51">
    <cfRule type="colorScale" priority="3107">
      <colorScale>
        <cfvo type="min"/>
        <cfvo type="max"/>
        <color rgb="FFFCFCFF"/>
        <color rgb="FF63BE7B"/>
      </colorScale>
    </cfRule>
  </conditionalFormatting>
  <conditionalFormatting sqref="H11:H12 H2 H14:H18 H20:H25 H4:H9 H27:H28 H32:H51">
    <cfRule type="colorScale" priority="3106">
      <colorScale>
        <cfvo type="min"/>
        <cfvo type="max"/>
        <color rgb="FFFCFCFF"/>
        <color rgb="FF63BE7B"/>
      </colorScale>
    </cfRule>
  </conditionalFormatting>
  <conditionalFormatting sqref="H11:H12 H2 H14:H18 H20:H25 H4:H9 H30 H27:H28 H32:H51">
    <cfRule type="colorScale" priority="3105">
      <colorScale>
        <cfvo type="min"/>
        <cfvo type="max"/>
        <color rgb="FFFCFCFF"/>
        <color rgb="FF63BE7B"/>
      </colorScale>
    </cfRule>
  </conditionalFormatting>
  <conditionalFormatting sqref="H16:H18 H32:H51">
    <cfRule type="colorScale" priority="3149">
      <colorScale>
        <cfvo type="min"/>
        <cfvo type="max"/>
        <color rgb="FFFCFCFF"/>
        <color rgb="FF63BE7B"/>
      </colorScale>
    </cfRule>
  </conditionalFormatting>
  <conditionalFormatting sqref="H33:H51">
    <cfRule type="colorScale" priority="3101">
      <colorScale>
        <cfvo type="min"/>
        <cfvo type="max"/>
        <color rgb="FFFCFCFF"/>
        <color rgb="FF63BE7B"/>
      </colorScale>
    </cfRule>
    <cfRule type="colorScale" priority="3102">
      <colorScale>
        <cfvo type="min"/>
        <cfvo type="max"/>
        <color rgb="FFFCFCFF"/>
        <color rgb="FF63BE7B"/>
      </colorScale>
    </cfRule>
    <cfRule type="colorScale" priority="3103">
      <colorScale>
        <cfvo type="min"/>
        <cfvo type="percentile" val="50"/>
        <cfvo type="max"/>
        <color rgb="FFF8696B"/>
        <color rgb="FFFFEB84"/>
        <color rgb="FF63BE7B"/>
      </colorScale>
    </cfRule>
    <cfRule type="colorScale" priority="3104">
      <colorScale>
        <cfvo type="min"/>
        <cfvo type="max"/>
        <color rgb="FFFFEF9C"/>
        <color rgb="FF63BE7B"/>
      </colorScale>
    </cfRule>
  </conditionalFormatting>
  <conditionalFormatting sqref="H5:H12 H14:H18 H20:H25 H30 H27:H28 H32:H51">
    <cfRule type="colorScale" priority="3100">
      <colorScale>
        <cfvo type="min"/>
        <cfvo type="max"/>
        <color rgb="FFFCFCFF"/>
        <color rgb="FF63BE7B"/>
      </colorScale>
    </cfRule>
  </conditionalFormatting>
  <conditionalFormatting sqref="H14:H18 H2 H20:H25 H4:H12 H30 H27:H28 H32:H51">
    <cfRule type="colorScale" priority="3099">
      <colorScale>
        <cfvo type="min"/>
        <cfvo type="max"/>
        <color rgb="FFFCFCFF"/>
        <color rgb="FF63BE7B"/>
      </colorScale>
    </cfRule>
  </conditionalFormatting>
  <conditionalFormatting sqref="I5:I6 I2">
    <cfRule type="colorScale" priority="3095">
      <colorScale>
        <cfvo type="min"/>
        <cfvo type="max"/>
        <color rgb="FFFCFCFF"/>
        <color rgb="FF63BE7B"/>
      </colorScale>
    </cfRule>
  </conditionalFormatting>
  <conditionalFormatting sqref="I2">
    <cfRule type="colorScale" priority="3097">
      <colorScale>
        <cfvo type="min"/>
        <cfvo type="max"/>
        <color rgb="FFFCFCFF"/>
        <color rgb="FF63BE7B"/>
      </colorScale>
    </cfRule>
  </conditionalFormatting>
  <conditionalFormatting sqref="I5:I6">
    <cfRule type="colorScale" priority="3096">
      <colorScale>
        <cfvo type="min"/>
        <cfvo type="max"/>
        <color rgb="FFFCFCFF"/>
        <color rgb="FF63BE7B"/>
      </colorScale>
    </cfRule>
  </conditionalFormatting>
  <conditionalFormatting sqref="I16:I18">
    <cfRule type="colorScale" priority="3090">
      <colorScale>
        <cfvo type="min"/>
        <cfvo type="max"/>
        <color rgb="FFFCFCFF"/>
        <color rgb="FF63BE7B"/>
      </colorScale>
    </cfRule>
  </conditionalFormatting>
  <conditionalFormatting sqref="I16:I18">
    <cfRule type="colorScale" priority="3091">
      <colorScale>
        <cfvo type="min"/>
        <cfvo type="percentile" val="50"/>
        <cfvo type="max"/>
        <color rgb="FFF8696B"/>
        <color rgb="FFFCFCFF"/>
        <color rgb="FF63BE7B"/>
      </colorScale>
    </cfRule>
    <cfRule type="colorScale" priority="3092">
      <colorScale>
        <cfvo type="min"/>
        <cfvo type="max"/>
        <color rgb="FFFCFCFF"/>
        <color rgb="FF63BE7B"/>
      </colorScale>
    </cfRule>
    <cfRule type="colorScale" priority="3093">
      <colorScale>
        <cfvo type="min"/>
        <cfvo type="percentile" val="50"/>
        <cfvo type="max"/>
        <color rgb="FFF8696B"/>
        <color rgb="FFFCFCFF"/>
        <color rgb="FF63BE7B"/>
      </colorScale>
    </cfRule>
  </conditionalFormatting>
  <conditionalFormatting sqref="I16:I18 I20:I21 I32:I51">
    <cfRule type="colorScale" priority="3094">
      <colorScale>
        <cfvo type="min"/>
        <cfvo type="max"/>
        <color rgb="FFFCFCFF"/>
        <color rgb="FF63BE7B"/>
      </colorScale>
    </cfRule>
  </conditionalFormatting>
  <conditionalFormatting sqref="I17:I18">
    <cfRule type="colorScale" priority="3088">
      <colorScale>
        <cfvo type="min"/>
        <cfvo type="max"/>
        <color rgb="FFFCFCFF"/>
        <color rgb="FF63BE7B"/>
      </colorScale>
    </cfRule>
  </conditionalFormatting>
  <conditionalFormatting sqref="I17:I18">
    <cfRule type="colorScale" priority="3089">
      <colorScale>
        <cfvo type="min"/>
        <cfvo type="max"/>
        <color rgb="FFFCFCFF"/>
        <color rgb="FF63BE7B"/>
      </colorScale>
    </cfRule>
  </conditionalFormatting>
  <conditionalFormatting sqref="I32:I51">
    <cfRule type="colorScale" priority="3082">
      <colorScale>
        <cfvo type="min"/>
        <cfvo type="max"/>
        <color rgb="FFFCFCFF"/>
        <color rgb="FF63BE7B"/>
      </colorScale>
    </cfRule>
    <cfRule type="colorScale" priority="3083">
      <colorScale>
        <cfvo type="min"/>
        <cfvo type="max"/>
        <color rgb="FFFCFCFF"/>
        <color rgb="FF63BE7B"/>
      </colorScale>
    </cfRule>
    <cfRule type="colorScale" priority="3084">
      <colorScale>
        <cfvo type="min"/>
        <cfvo type="max"/>
        <color rgb="FFFCFCFF"/>
        <color rgb="FF63BE7B"/>
      </colorScale>
    </cfRule>
    <cfRule type="colorScale" priority="3085">
      <colorScale>
        <cfvo type="min"/>
        <cfvo type="percentile" val="50"/>
        <cfvo type="max"/>
        <color rgb="FFF8696B"/>
        <color rgb="FFFCFCFF"/>
        <color rgb="FF63BE7B"/>
      </colorScale>
    </cfRule>
    <cfRule type="colorScale" priority="3086">
      <colorScale>
        <cfvo type="min"/>
        <cfvo type="max"/>
        <color rgb="FFFCFCFF"/>
        <color rgb="FF63BE7B"/>
      </colorScale>
    </cfRule>
    <cfRule type="colorScale" priority="3087">
      <colorScale>
        <cfvo type="min"/>
        <cfvo type="percentile" val="50"/>
        <cfvo type="max"/>
        <color rgb="FFF8696B"/>
        <color rgb="FFFCFCFF"/>
        <color rgb="FF63BE7B"/>
      </colorScale>
    </cfRule>
  </conditionalFormatting>
  <conditionalFormatting sqref="I20:I21">
    <cfRule type="colorScale" priority="3078">
      <colorScale>
        <cfvo type="min"/>
        <cfvo type="max"/>
        <color rgb="FFFCFCFF"/>
        <color rgb="FF63BE7B"/>
      </colorScale>
    </cfRule>
  </conditionalFormatting>
  <conditionalFormatting sqref="I20:I21">
    <cfRule type="colorScale" priority="3077">
      <colorScale>
        <cfvo type="min"/>
        <cfvo type="max"/>
        <color rgb="FFFCFCFF"/>
        <color rgb="FF63BE7B"/>
      </colorScale>
    </cfRule>
  </conditionalFormatting>
  <conditionalFormatting sqref="I20:I21">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fRule type="colorScale" priority="3081">
      <colorScale>
        <cfvo type="min"/>
        <cfvo type="percentile" val="50"/>
        <cfvo type="max"/>
        <color rgb="FFF8696B"/>
        <color rgb="FFFCFCFF"/>
        <color rgb="FF63BE7B"/>
      </colorScale>
    </cfRule>
  </conditionalFormatting>
  <conditionalFormatting sqref="I22:I24">
    <cfRule type="colorScale" priority="3067">
      <colorScale>
        <cfvo type="min"/>
        <cfvo type="max"/>
        <color rgb="FFFCFCFF"/>
        <color rgb="FF63BE7B"/>
      </colorScale>
    </cfRule>
  </conditionalFormatting>
  <conditionalFormatting sqref="I22:I24">
    <cfRule type="colorScale" priority="3074">
      <colorScale>
        <cfvo type="min"/>
        <cfvo type="percentile" val="50"/>
        <cfvo type="max"/>
        <color rgb="FFF8696B"/>
        <color rgb="FFFCFCFF"/>
        <color rgb="FF63BE7B"/>
      </colorScale>
    </cfRule>
    <cfRule type="colorScale" priority="3075">
      <colorScale>
        <cfvo type="min"/>
        <cfvo type="max"/>
        <color rgb="FFFCFCFF"/>
        <color rgb="FF63BE7B"/>
      </colorScale>
    </cfRule>
  </conditionalFormatting>
  <conditionalFormatting sqref="I22:I24">
    <cfRule type="colorScale" priority="3076">
      <colorScale>
        <cfvo type="min"/>
        <cfvo type="percentile" val="50"/>
        <cfvo type="max"/>
        <color rgb="FFF8696B"/>
        <color rgb="FFFCFCFF"/>
        <color rgb="FF63BE7B"/>
      </colorScale>
    </cfRule>
  </conditionalFormatting>
  <conditionalFormatting sqref="I22:I24">
    <cfRule type="colorScale" priority="3066">
      <colorScale>
        <cfvo type="min"/>
        <cfvo type="max"/>
        <color rgb="FFFCFCFF"/>
        <color rgb="FF63BE7B"/>
      </colorScale>
    </cfRule>
  </conditionalFormatting>
  <conditionalFormatting sqref="I22:I24">
    <cfRule type="colorScale" priority="3068">
      <colorScale>
        <cfvo type="min"/>
        <cfvo type="max"/>
        <color rgb="FFFCFCFF"/>
        <color rgb="FF63BE7B"/>
      </colorScale>
    </cfRule>
  </conditionalFormatting>
  <conditionalFormatting sqref="I22:I24">
    <cfRule type="colorScale" priority="3069">
      <colorScale>
        <cfvo type="min"/>
        <cfvo type="max"/>
        <color rgb="FFFCFCFF"/>
        <color rgb="FF63BE7B"/>
      </colorScale>
    </cfRule>
  </conditionalFormatting>
  <conditionalFormatting sqref="I22:I23">
    <cfRule type="colorScale" priority="3070">
      <colorScale>
        <cfvo type="min"/>
        <cfvo type="max"/>
        <color rgb="FFFCFCFF"/>
        <color rgb="FF63BE7B"/>
      </colorScale>
    </cfRule>
    <cfRule type="colorScale" priority="3071">
      <colorScale>
        <cfvo type="min"/>
        <cfvo type="max"/>
        <color rgb="FFFCFCFF"/>
        <color rgb="FF63BE7B"/>
      </colorScale>
    </cfRule>
    <cfRule type="colorScale" priority="3072">
      <colorScale>
        <cfvo type="min"/>
        <cfvo type="percentile" val="50"/>
        <cfvo type="max"/>
        <color rgb="FFF8696B"/>
        <color rgb="FFFFEB84"/>
        <color rgb="FF63BE7B"/>
      </colorScale>
    </cfRule>
    <cfRule type="colorScale" priority="3073">
      <colorScale>
        <cfvo type="min"/>
        <cfvo type="max"/>
        <color rgb="FFFFEF9C"/>
        <color rgb="FF63BE7B"/>
      </colorScale>
    </cfRule>
  </conditionalFormatting>
  <conditionalFormatting sqref="I25">
    <cfRule type="colorScale" priority="3058">
      <colorScale>
        <cfvo type="min"/>
        <cfvo type="max"/>
        <color rgb="FFFCFCFF"/>
        <color rgb="FF63BE7B"/>
      </colorScale>
    </cfRule>
  </conditionalFormatting>
  <conditionalFormatting sqref="I25">
    <cfRule type="colorScale" priority="3059">
      <colorScale>
        <cfvo type="min"/>
        <cfvo type="max"/>
        <color rgb="FFFCFCFF"/>
        <color rgb="FF63BE7B"/>
      </colorScale>
    </cfRule>
  </conditionalFormatting>
  <conditionalFormatting sqref="I25">
    <cfRule type="colorScale" priority="3060">
      <colorScale>
        <cfvo type="min"/>
        <cfvo type="max"/>
        <color rgb="FFFCFCFF"/>
        <color rgb="FF63BE7B"/>
      </colorScale>
    </cfRule>
  </conditionalFormatting>
  <conditionalFormatting sqref="I25">
    <cfRule type="colorScale" priority="3061">
      <colorScale>
        <cfvo type="min"/>
        <cfvo type="percentile" val="50"/>
        <cfvo type="max"/>
        <color rgb="FFF8696B"/>
        <color rgb="FFFCFCFF"/>
        <color rgb="FF63BE7B"/>
      </colorScale>
    </cfRule>
    <cfRule type="colorScale" priority="3062">
      <colorScale>
        <cfvo type="min"/>
        <cfvo type="max"/>
        <color rgb="FFFCFCFF"/>
        <color rgb="FF63BE7B"/>
      </colorScale>
    </cfRule>
  </conditionalFormatting>
  <conditionalFormatting sqref="I25">
    <cfRule type="colorScale" priority="3063">
      <colorScale>
        <cfvo type="min"/>
        <cfvo type="percentile" val="50"/>
        <cfvo type="max"/>
        <color rgb="FFF8696B"/>
        <color rgb="FFFCFCFF"/>
        <color rgb="FF63BE7B"/>
      </colorScale>
    </cfRule>
  </conditionalFormatting>
  <conditionalFormatting sqref="I25">
    <cfRule type="colorScale" priority="3064">
      <colorScale>
        <cfvo type="min"/>
        <cfvo type="max"/>
        <color rgb="FFFCFCFF"/>
        <color rgb="FF63BE7B"/>
      </colorScale>
    </cfRule>
  </conditionalFormatting>
  <conditionalFormatting sqref="I25">
    <cfRule type="colorScale" priority="3065">
      <colorScale>
        <cfvo type="min"/>
        <cfvo type="max"/>
        <color rgb="FFFCFCFF"/>
        <color rgb="FF63BE7B"/>
      </colorScale>
    </cfRule>
  </conditionalFormatting>
  <conditionalFormatting sqref="I25">
    <cfRule type="colorScale" priority="3057">
      <colorScale>
        <cfvo type="min"/>
        <cfvo type="max"/>
        <color rgb="FFFCFCFF"/>
        <color rgb="FF63BE7B"/>
      </colorScale>
    </cfRule>
  </conditionalFormatting>
  <conditionalFormatting sqref="I11:I12 I2 I14:I18 I20:I25 I4:I9 I32:I51">
    <cfRule type="colorScale" priority="3056">
      <colorScale>
        <cfvo type="min"/>
        <cfvo type="max"/>
        <color rgb="FFFCFCFF"/>
        <color rgb="FF63BE7B"/>
      </colorScale>
    </cfRule>
  </conditionalFormatting>
  <conditionalFormatting sqref="I11:I12 I2 I14:I18 I20:I25 I4:I9 I27:I28 I32:I51">
    <cfRule type="colorScale" priority="3055">
      <colorScale>
        <cfvo type="min"/>
        <cfvo type="max"/>
        <color rgb="FFFCFCFF"/>
        <color rgb="FF63BE7B"/>
      </colorScale>
    </cfRule>
  </conditionalFormatting>
  <conditionalFormatting sqref="I11:I12 I2 I14:I18 I20:I25 I4:I9 I30 I27:I28 I32:I51">
    <cfRule type="colorScale" priority="3054">
      <colorScale>
        <cfvo type="min"/>
        <cfvo type="max"/>
        <color rgb="FFFCFCFF"/>
        <color rgb="FF63BE7B"/>
      </colorScale>
    </cfRule>
  </conditionalFormatting>
  <conditionalFormatting sqref="I16:I18 I32:I51">
    <cfRule type="colorScale" priority="3098">
      <colorScale>
        <cfvo type="min"/>
        <cfvo type="max"/>
        <color rgb="FFFCFCFF"/>
        <color rgb="FF63BE7B"/>
      </colorScale>
    </cfRule>
  </conditionalFormatting>
  <conditionalFormatting sqref="I33:I51">
    <cfRule type="colorScale" priority="3050">
      <colorScale>
        <cfvo type="min"/>
        <cfvo type="max"/>
        <color rgb="FFFCFCFF"/>
        <color rgb="FF63BE7B"/>
      </colorScale>
    </cfRule>
    <cfRule type="colorScale" priority="3051">
      <colorScale>
        <cfvo type="min"/>
        <cfvo type="max"/>
        <color rgb="FFFCFCFF"/>
        <color rgb="FF63BE7B"/>
      </colorScale>
    </cfRule>
    <cfRule type="colorScale" priority="3052">
      <colorScale>
        <cfvo type="min"/>
        <cfvo type="percentile" val="50"/>
        <cfvo type="max"/>
        <color rgb="FFF8696B"/>
        <color rgb="FFFFEB84"/>
        <color rgb="FF63BE7B"/>
      </colorScale>
    </cfRule>
    <cfRule type="colorScale" priority="3053">
      <colorScale>
        <cfvo type="min"/>
        <cfvo type="max"/>
        <color rgb="FFFFEF9C"/>
        <color rgb="FF63BE7B"/>
      </colorScale>
    </cfRule>
  </conditionalFormatting>
  <conditionalFormatting sqref="I5:I12 I14:I18 I20:I25 I30 I27:I28 I32:I51">
    <cfRule type="colorScale" priority="3049">
      <colorScale>
        <cfvo type="min"/>
        <cfvo type="max"/>
        <color rgb="FFFCFCFF"/>
        <color rgb="FF63BE7B"/>
      </colorScale>
    </cfRule>
  </conditionalFormatting>
  <conditionalFormatting sqref="I14:I18 I2 I20:I25 I4:I12 I30 I27:I28 I32:I51">
    <cfRule type="colorScale" priority="3048">
      <colorScale>
        <cfvo type="min"/>
        <cfvo type="max"/>
        <color rgb="FFFCFCFF"/>
        <color rgb="FF63BE7B"/>
      </colorScale>
    </cfRule>
  </conditionalFormatting>
  <conditionalFormatting sqref="J5:J6 J2">
    <cfRule type="colorScale" priority="3044">
      <colorScale>
        <cfvo type="min"/>
        <cfvo type="max"/>
        <color rgb="FFFCFCFF"/>
        <color rgb="FF63BE7B"/>
      </colorScale>
    </cfRule>
  </conditionalFormatting>
  <conditionalFormatting sqref="J2">
    <cfRule type="colorScale" priority="3046">
      <colorScale>
        <cfvo type="min"/>
        <cfvo type="max"/>
        <color rgb="FFFCFCFF"/>
        <color rgb="FF63BE7B"/>
      </colorScale>
    </cfRule>
  </conditionalFormatting>
  <conditionalFormatting sqref="J5:J6">
    <cfRule type="colorScale" priority="3045">
      <colorScale>
        <cfvo type="min"/>
        <cfvo type="max"/>
        <color rgb="FFFCFCFF"/>
        <color rgb="FF63BE7B"/>
      </colorScale>
    </cfRule>
  </conditionalFormatting>
  <conditionalFormatting sqref="J16:J18">
    <cfRule type="colorScale" priority="3039">
      <colorScale>
        <cfvo type="min"/>
        <cfvo type="max"/>
        <color rgb="FFFCFCFF"/>
        <color rgb="FF63BE7B"/>
      </colorScale>
    </cfRule>
  </conditionalFormatting>
  <conditionalFormatting sqref="J16:J18">
    <cfRule type="colorScale" priority="3040">
      <colorScale>
        <cfvo type="min"/>
        <cfvo type="percentile" val="50"/>
        <cfvo type="max"/>
        <color rgb="FFF8696B"/>
        <color rgb="FFFCFCFF"/>
        <color rgb="FF63BE7B"/>
      </colorScale>
    </cfRule>
    <cfRule type="colorScale" priority="3041">
      <colorScale>
        <cfvo type="min"/>
        <cfvo type="max"/>
        <color rgb="FFFCFCFF"/>
        <color rgb="FF63BE7B"/>
      </colorScale>
    </cfRule>
    <cfRule type="colorScale" priority="3042">
      <colorScale>
        <cfvo type="min"/>
        <cfvo type="percentile" val="50"/>
        <cfvo type="max"/>
        <color rgb="FFF8696B"/>
        <color rgb="FFFCFCFF"/>
        <color rgb="FF63BE7B"/>
      </colorScale>
    </cfRule>
  </conditionalFormatting>
  <conditionalFormatting sqref="J16:J18 J20:J21 J32:J49">
    <cfRule type="colorScale" priority="3043">
      <colorScale>
        <cfvo type="min"/>
        <cfvo type="max"/>
        <color rgb="FFFCFCFF"/>
        <color rgb="FF63BE7B"/>
      </colorScale>
    </cfRule>
  </conditionalFormatting>
  <conditionalFormatting sqref="J17:J18">
    <cfRule type="colorScale" priority="3037">
      <colorScale>
        <cfvo type="min"/>
        <cfvo type="max"/>
        <color rgb="FFFCFCFF"/>
        <color rgb="FF63BE7B"/>
      </colorScale>
    </cfRule>
  </conditionalFormatting>
  <conditionalFormatting sqref="J17:J18">
    <cfRule type="colorScale" priority="3038">
      <colorScale>
        <cfvo type="min"/>
        <cfvo type="max"/>
        <color rgb="FFFCFCFF"/>
        <color rgb="FF63BE7B"/>
      </colorScale>
    </cfRule>
  </conditionalFormatting>
  <conditionalFormatting sqref="J32:J49">
    <cfRule type="colorScale" priority="3031">
      <colorScale>
        <cfvo type="min"/>
        <cfvo type="max"/>
        <color rgb="FFFCFCFF"/>
        <color rgb="FF63BE7B"/>
      </colorScale>
    </cfRule>
    <cfRule type="colorScale" priority="3032">
      <colorScale>
        <cfvo type="min"/>
        <cfvo type="max"/>
        <color rgb="FFFCFCFF"/>
        <color rgb="FF63BE7B"/>
      </colorScale>
    </cfRule>
    <cfRule type="colorScale" priority="3033">
      <colorScale>
        <cfvo type="min"/>
        <cfvo type="max"/>
        <color rgb="FFFCFCFF"/>
        <color rgb="FF63BE7B"/>
      </colorScale>
    </cfRule>
    <cfRule type="colorScale" priority="3034">
      <colorScale>
        <cfvo type="min"/>
        <cfvo type="percentile" val="50"/>
        <cfvo type="max"/>
        <color rgb="FFF8696B"/>
        <color rgb="FFFCFCFF"/>
        <color rgb="FF63BE7B"/>
      </colorScale>
    </cfRule>
    <cfRule type="colorScale" priority="3035">
      <colorScale>
        <cfvo type="min"/>
        <cfvo type="max"/>
        <color rgb="FFFCFCFF"/>
        <color rgb="FF63BE7B"/>
      </colorScale>
    </cfRule>
    <cfRule type="colorScale" priority="3036">
      <colorScale>
        <cfvo type="min"/>
        <cfvo type="percentile" val="50"/>
        <cfvo type="max"/>
        <color rgb="FFF8696B"/>
        <color rgb="FFFCFCFF"/>
        <color rgb="FF63BE7B"/>
      </colorScale>
    </cfRule>
  </conditionalFormatting>
  <conditionalFormatting sqref="J20:J21">
    <cfRule type="colorScale" priority="3027">
      <colorScale>
        <cfvo type="min"/>
        <cfvo type="max"/>
        <color rgb="FFFCFCFF"/>
        <color rgb="FF63BE7B"/>
      </colorScale>
    </cfRule>
  </conditionalFormatting>
  <conditionalFormatting sqref="J20:J21">
    <cfRule type="colorScale" priority="3026">
      <colorScale>
        <cfvo type="min"/>
        <cfvo type="max"/>
        <color rgb="FFFCFCFF"/>
        <color rgb="FF63BE7B"/>
      </colorScale>
    </cfRule>
  </conditionalFormatting>
  <conditionalFormatting sqref="J20:J21">
    <cfRule type="colorScale" priority="3028">
      <colorScale>
        <cfvo type="min"/>
        <cfvo type="percentile" val="50"/>
        <cfvo type="max"/>
        <color rgb="FFF8696B"/>
        <color rgb="FFFCFCFF"/>
        <color rgb="FF63BE7B"/>
      </colorScale>
    </cfRule>
    <cfRule type="colorScale" priority="3029">
      <colorScale>
        <cfvo type="min"/>
        <cfvo type="max"/>
        <color rgb="FFFCFCFF"/>
        <color rgb="FF63BE7B"/>
      </colorScale>
    </cfRule>
    <cfRule type="colorScale" priority="3030">
      <colorScale>
        <cfvo type="min"/>
        <cfvo type="percentile" val="50"/>
        <cfvo type="max"/>
        <color rgb="FFF8696B"/>
        <color rgb="FFFCFCFF"/>
        <color rgb="FF63BE7B"/>
      </colorScale>
    </cfRule>
  </conditionalFormatting>
  <conditionalFormatting sqref="J22:J24">
    <cfRule type="colorScale" priority="3016">
      <colorScale>
        <cfvo type="min"/>
        <cfvo type="max"/>
        <color rgb="FFFCFCFF"/>
        <color rgb="FF63BE7B"/>
      </colorScale>
    </cfRule>
  </conditionalFormatting>
  <conditionalFormatting sqref="J22:J24">
    <cfRule type="colorScale" priority="3023">
      <colorScale>
        <cfvo type="min"/>
        <cfvo type="percentile" val="50"/>
        <cfvo type="max"/>
        <color rgb="FFF8696B"/>
        <color rgb="FFFCFCFF"/>
        <color rgb="FF63BE7B"/>
      </colorScale>
    </cfRule>
    <cfRule type="colorScale" priority="3024">
      <colorScale>
        <cfvo type="min"/>
        <cfvo type="max"/>
        <color rgb="FFFCFCFF"/>
        <color rgb="FF63BE7B"/>
      </colorScale>
    </cfRule>
  </conditionalFormatting>
  <conditionalFormatting sqref="J22:J24">
    <cfRule type="colorScale" priority="3025">
      <colorScale>
        <cfvo type="min"/>
        <cfvo type="percentile" val="50"/>
        <cfvo type="max"/>
        <color rgb="FFF8696B"/>
        <color rgb="FFFCFCFF"/>
        <color rgb="FF63BE7B"/>
      </colorScale>
    </cfRule>
  </conditionalFormatting>
  <conditionalFormatting sqref="J22:J24">
    <cfRule type="colorScale" priority="3015">
      <colorScale>
        <cfvo type="min"/>
        <cfvo type="max"/>
        <color rgb="FFFCFCFF"/>
        <color rgb="FF63BE7B"/>
      </colorScale>
    </cfRule>
  </conditionalFormatting>
  <conditionalFormatting sqref="J22:J24">
    <cfRule type="colorScale" priority="3017">
      <colorScale>
        <cfvo type="min"/>
        <cfvo type="max"/>
        <color rgb="FFFCFCFF"/>
        <color rgb="FF63BE7B"/>
      </colorScale>
    </cfRule>
  </conditionalFormatting>
  <conditionalFormatting sqref="J22:J24">
    <cfRule type="colorScale" priority="3018">
      <colorScale>
        <cfvo type="min"/>
        <cfvo type="max"/>
        <color rgb="FFFCFCFF"/>
        <color rgb="FF63BE7B"/>
      </colorScale>
    </cfRule>
  </conditionalFormatting>
  <conditionalFormatting sqref="J22:J23">
    <cfRule type="colorScale" priority="3019">
      <colorScale>
        <cfvo type="min"/>
        <cfvo type="max"/>
        <color rgb="FFFCFCFF"/>
        <color rgb="FF63BE7B"/>
      </colorScale>
    </cfRule>
    <cfRule type="colorScale" priority="3020">
      <colorScale>
        <cfvo type="min"/>
        <cfvo type="max"/>
        <color rgb="FFFCFCFF"/>
        <color rgb="FF63BE7B"/>
      </colorScale>
    </cfRule>
    <cfRule type="colorScale" priority="3021">
      <colorScale>
        <cfvo type="min"/>
        <cfvo type="percentile" val="50"/>
        <cfvo type="max"/>
        <color rgb="FFF8696B"/>
        <color rgb="FFFFEB84"/>
        <color rgb="FF63BE7B"/>
      </colorScale>
    </cfRule>
    <cfRule type="colorScale" priority="3022">
      <colorScale>
        <cfvo type="min"/>
        <cfvo type="max"/>
        <color rgb="FFFFEF9C"/>
        <color rgb="FF63BE7B"/>
      </colorScale>
    </cfRule>
  </conditionalFormatting>
  <conditionalFormatting sqref="J25">
    <cfRule type="colorScale" priority="3007">
      <colorScale>
        <cfvo type="min"/>
        <cfvo type="max"/>
        <color rgb="FFFCFCFF"/>
        <color rgb="FF63BE7B"/>
      </colorScale>
    </cfRule>
  </conditionalFormatting>
  <conditionalFormatting sqref="J25">
    <cfRule type="colorScale" priority="3008">
      <colorScale>
        <cfvo type="min"/>
        <cfvo type="max"/>
        <color rgb="FFFCFCFF"/>
        <color rgb="FF63BE7B"/>
      </colorScale>
    </cfRule>
  </conditionalFormatting>
  <conditionalFormatting sqref="J25">
    <cfRule type="colorScale" priority="3009">
      <colorScale>
        <cfvo type="min"/>
        <cfvo type="max"/>
        <color rgb="FFFCFCFF"/>
        <color rgb="FF63BE7B"/>
      </colorScale>
    </cfRule>
  </conditionalFormatting>
  <conditionalFormatting sqref="J25">
    <cfRule type="colorScale" priority="3010">
      <colorScale>
        <cfvo type="min"/>
        <cfvo type="percentile" val="50"/>
        <cfvo type="max"/>
        <color rgb="FFF8696B"/>
        <color rgb="FFFCFCFF"/>
        <color rgb="FF63BE7B"/>
      </colorScale>
    </cfRule>
    <cfRule type="colorScale" priority="3011">
      <colorScale>
        <cfvo type="min"/>
        <cfvo type="max"/>
        <color rgb="FFFCFCFF"/>
        <color rgb="FF63BE7B"/>
      </colorScale>
    </cfRule>
  </conditionalFormatting>
  <conditionalFormatting sqref="J25">
    <cfRule type="colorScale" priority="3012">
      <colorScale>
        <cfvo type="min"/>
        <cfvo type="percentile" val="50"/>
        <cfvo type="max"/>
        <color rgb="FFF8696B"/>
        <color rgb="FFFCFCFF"/>
        <color rgb="FF63BE7B"/>
      </colorScale>
    </cfRule>
  </conditionalFormatting>
  <conditionalFormatting sqref="J25">
    <cfRule type="colorScale" priority="3013">
      <colorScale>
        <cfvo type="min"/>
        <cfvo type="max"/>
        <color rgb="FFFCFCFF"/>
        <color rgb="FF63BE7B"/>
      </colorScale>
    </cfRule>
  </conditionalFormatting>
  <conditionalFormatting sqref="J25">
    <cfRule type="colorScale" priority="3014">
      <colorScale>
        <cfvo type="min"/>
        <cfvo type="max"/>
        <color rgb="FFFCFCFF"/>
        <color rgb="FF63BE7B"/>
      </colorScale>
    </cfRule>
  </conditionalFormatting>
  <conditionalFormatting sqref="J25">
    <cfRule type="colorScale" priority="3006">
      <colorScale>
        <cfvo type="min"/>
        <cfvo type="max"/>
        <color rgb="FFFCFCFF"/>
        <color rgb="FF63BE7B"/>
      </colorScale>
    </cfRule>
  </conditionalFormatting>
  <conditionalFormatting sqref="J11:J12 J2 J14:J18 J20:J25 J4:J9 J32:J49">
    <cfRule type="colorScale" priority="3005">
      <colorScale>
        <cfvo type="min"/>
        <cfvo type="max"/>
        <color rgb="FFFCFCFF"/>
        <color rgb="FF63BE7B"/>
      </colorScale>
    </cfRule>
  </conditionalFormatting>
  <conditionalFormatting sqref="J11:J12 J2 J14:J18 J20:J25 J4:J9 J27:J28 J32:J49">
    <cfRule type="colorScale" priority="3004">
      <colorScale>
        <cfvo type="min"/>
        <cfvo type="max"/>
        <color rgb="FFFCFCFF"/>
        <color rgb="FF63BE7B"/>
      </colorScale>
    </cfRule>
  </conditionalFormatting>
  <conditionalFormatting sqref="J11:J12 J2 J14:J18 J20:J25 J4:J9 J30 J27:J28 J32:J49">
    <cfRule type="colorScale" priority="3003">
      <colorScale>
        <cfvo type="min"/>
        <cfvo type="max"/>
        <color rgb="FFFCFCFF"/>
        <color rgb="FF63BE7B"/>
      </colorScale>
    </cfRule>
  </conditionalFormatting>
  <conditionalFormatting sqref="J16:J18 J32:J49">
    <cfRule type="colorScale" priority="3047">
      <colorScale>
        <cfvo type="min"/>
        <cfvo type="max"/>
        <color rgb="FFFCFCFF"/>
        <color rgb="FF63BE7B"/>
      </colorScale>
    </cfRule>
  </conditionalFormatting>
  <conditionalFormatting sqref="J33:J49">
    <cfRule type="colorScale" priority="2999">
      <colorScale>
        <cfvo type="min"/>
        <cfvo type="max"/>
        <color rgb="FFFCFCFF"/>
        <color rgb="FF63BE7B"/>
      </colorScale>
    </cfRule>
    <cfRule type="colorScale" priority="3000">
      <colorScale>
        <cfvo type="min"/>
        <cfvo type="max"/>
        <color rgb="FFFCFCFF"/>
        <color rgb="FF63BE7B"/>
      </colorScale>
    </cfRule>
    <cfRule type="colorScale" priority="3001">
      <colorScale>
        <cfvo type="min"/>
        <cfvo type="percentile" val="50"/>
        <cfvo type="max"/>
        <color rgb="FFF8696B"/>
        <color rgb="FFFFEB84"/>
        <color rgb="FF63BE7B"/>
      </colorScale>
    </cfRule>
    <cfRule type="colorScale" priority="3002">
      <colorScale>
        <cfvo type="min"/>
        <cfvo type="max"/>
        <color rgb="FFFFEF9C"/>
        <color rgb="FF63BE7B"/>
      </colorScale>
    </cfRule>
  </conditionalFormatting>
  <conditionalFormatting sqref="J5:J12 J14:J18 J20:J25 J30 J27:J28 J32:J49">
    <cfRule type="colorScale" priority="2998">
      <colorScale>
        <cfvo type="min"/>
        <cfvo type="max"/>
        <color rgb="FFFCFCFF"/>
        <color rgb="FF63BE7B"/>
      </colorScale>
    </cfRule>
  </conditionalFormatting>
  <conditionalFormatting sqref="J14:J18 J2 J20:J25 J4:J12 J30 J27:J28 J32:J49">
    <cfRule type="colorScale" priority="2997">
      <colorScale>
        <cfvo type="min"/>
        <cfvo type="max"/>
        <color rgb="FFFCFCFF"/>
        <color rgb="FF63BE7B"/>
      </colorScale>
    </cfRule>
  </conditionalFormatting>
  <conditionalFormatting sqref="K5:K6 K2">
    <cfRule type="colorScale" priority="2993">
      <colorScale>
        <cfvo type="min"/>
        <cfvo type="max"/>
        <color rgb="FFFCFCFF"/>
        <color rgb="FF63BE7B"/>
      </colorScale>
    </cfRule>
  </conditionalFormatting>
  <conditionalFormatting sqref="K2">
    <cfRule type="colorScale" priority="2995">
      <colorScale>
        <cfvo type="min"/>
        <cfvo type="max"/>
        <color rgb="FFFCFCFF"/>
        <color rgb="FF63BE7B"/>
      </colorScale>
    </cfRule>
  </conditionalFormatting>
  <conditionalFormatting sqref="K5:K6">
    <cfRule type="colorScale" priority="2994">
      <colorScale>
        <cfvo type="min"/>
        <cfvo type="max"/>
        <color rgb="FFFCFCFF"/>
        <color rgb="FF63BE7B"/>
      </colorScale>
    </cfRule>
  </conditionalFormatting>
  <conditionalFormatting sqref="K16:K18">
    <cfRule type="colorScale" priority="2988">
      <colorScale>
        <cfvo type="min"/>
        <cfvo type="max"/>
        <color rgb="FFFCFCFF"/>
        <color rgb="FF63BE7B"/>
      </colorScale>
    </cfRule>
  </conditionalFormatting>
  <conditionalFormatting sqref="K16:K18">
    <cfRule type="colorScale" priority="2989">
      <colorScale>
        <cfvo type="min"/>
        <cfvo type="percentile" val="50"/>
        <cfvo type="max"/>
        <color rgb="FFF8696B"/>
        <color rgb="FFFCFCFF"/>
        <color rgb="FF63BE7B"/>
      </colorScale>
    </cfRule>
    <cfRule type="colorScale" priority="2990">
      <colorScale>
        <cfvo type="min"/>
        <cfvo type="max"/>
        <color rgb="FFFCFCFF"/>
        <color rgb="FF63BE7B"/>
      </colorScale>
    </cfRule>
    <cfRule type="colorScale" priority="2991">
      <colorScale>
        <cfvo type="min"/>
        <cfvo type="percentile" val="50"/>
        <cfvo type="max"/>
        <color rgb="FFF8696B"/>
        <color rgb="FFFCFCFF"/>
        <color rgb="FF63BE7B"/>
      </colorScale>
    </cfRule>
  </conditionalFormatting>
  <conditionalFormatting sqref="K16:K18 K20:K21 K32:K51">
    <cfRule type="colorScale" priority="2992">
      <colorScale>
        <cfvo type="min"/>
        <cfvo type="max"/>
        <color rgb="FFFCFCFF"/>
        <color rgb="FF63BE7B"/>
      </colorScale>
    </cfRule>
  </conditionalFormatting>
  <conditionalFormatting sqref="K17:K18">
    <cfRule type="colorScale" priority="2986">
      <colorScale>
        <cfvo type="min"/>
        <cfvo type="max"/>
        <color rgb="FFFCFCFF"/>
        <color rgb="FF63BE7B"/>
      </colorScale>
    </cfRule>
  </conditionalFormatting>
  <conditionalFormatting sqref="K17:K18">
    <cfRule type="colorScale" priority="2987">
      <colorScale>
        <cfvo type="min"/>
        <cfvo type="max"/>
        <color rgb="FFFCFCFF"/>
        <color rgb="FF63BE7B"/>
      </colorScale>
    </cfRule>
  </conditionalFormatting>
  <conditionalFormatting sqref="K32:K51">
    <cfRule type="colorScale" priority="2980">
      <colorScale>
        <cfvo type="min"/>
        <cfvo type="max"/>
        <color rgb="FFFCFCFF"/>
        <color rgb="FF63BE7B"/>
      </colorScale>
    </cfRule>
    <cfRule type="colorScale" priority="2981">
      <colorScale>
        <cfvo type="min"/>
        <cfvo type="max"/>
        <color rgb="FFFCFCFF"/>
        <color rgb="FF63BE7B"/>
      </colorScale>
    </cfRule>
    <cfRule type="colorScale" priority="2982">
      <colorScale>
        <cfvo type="min"/>
        <cfvo type="max"/>
        <color rgb="FFFCFCFF"/>
        <color rgb="FF63BE7B"/>
      </colorScale>
    </cfRule>
    <cfRule type="colorScale" priority="2983">
      <colorScale>
        <cfvo type="min"/>
        <cfvo type="percentile" val="50"/>
        <cfvo type="max"/>
        <color rgb="FFF8696B"/>
        <color rgb="FFFCFCFF"/>
        <color rgb="FF63BE7B"/>
      </colorScale>
    </cfRule>
    <cfRule type="colorScale" priority="2984">
      <colorScale>
        <cfvo type="min"/>
        <cfvo type="max"/>
        <color rgb="FFFCFCFF"/>
        <color rgb="FF63BE7B"/>
      </colorScale>
    </cfRule>
    <cfRule type="colorScale" priority="2985">
      <colorScale>
        <cfvo type="min"/>
        <cfvo type="percentile" val="50"/>
        <cfvo type="max"/>
        <color rgb="FFF8696B"/>
        <color rgb="FFFCFCFF"/>
        <color rgb="FF63BE7B"/>
      </colorScale>
    </cfRule>
  </conditionalFormatting>
  <conditionalFormatting sqref="K20:K21">
    <cfRule type="colorScale" priority="2976">
      <colorScale>
        <cfvo type="min"/>
        <cfvo type="max"/>
        <color rgb="FFFCFCFF"/>
        <color rgb="FF63BE7B"/>
      </colorScale>
    </cfRule>
  </conditionalFormatting>
  <conditionalFormatting sqref="K20:K21">
    <cfRule type="colorScale" priority="2975">
      <colorScale>
        <cfvo type="min"/>
        <cfvo type="max"/>
        <color rgb="FFFCFCFF"/>
        <color rgb="FF63BE7B"/>
      </colorScale>
    </cfRule>
  </conditionalFormatting>
  <conditionalFormatting sqref="K20:K21">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fRule type="colorScale" priority="2979">
      <colorScale>
        <cfvo type="min"/>
        <cfvo type="percentile" val="50"/>
        <cfvo type="max"/>
        <color rgb="FFF8696B"/>
        <color rgb="FFFCFCFF"/>
        <color rgb="FF63BE7B"/>
      </colorScale>
    </cfRule>
  </conditionalFormatting>
  <conditionalFormatting sqref="K22:K24">
    <cfRule type="colorScale" priority="2965">
      <colorScale>
        <cfvo type="min"/>
        <cfvo type="max"/>
        <color rgb="FFFCFCFF"/>
        <color rgb="FF63BE7B"/>
      </colorScale>
    </cfRule>
  </conditionalFormatting>
  <conditionalFormatting sqref="K22:K24">
    <cfRule type="colorScale" priority="2972">
      <colorScale>
        <cfvo type="min"/>
        <cfvo type="percentile" val="50"/>
        <cfvo type="max"/>
        <color rgb="FFF8696B"/>
        <color rgb="FFFCFCFF"/>
        <color rgb="FF63BE7B"/>
      </colorScale>
    </cfRule>
    <cfRule type="colorScale" priority="2973">
      <colorScale>
        <cfvo type="min"/>
        <cfvo type="max"/>
        <color rgb="FFFCFCFF"/>
        <color rgb="FF63BE7B"/>
      </colorScale>
    </cfRule>
  </conditionalFormatting>
  <conditionalFormatting sqref="K22:K24">
    <cfRule type="colorScale" priority="2974">
      <colorScale>
        <cfvo type="min"/>
        <cfvo type="percentile" val="50"/>
        <cfvo type="max"/>
        <color rgb="FFF8696B"/>
        <color rgb="FFFCFCFF"/>
        <color rgb="FF63BE7B"/>
      </colorScale>
    </cfRule>
  </conditionalFormatting>
  <conditionalFormatting sqref="K22:K24">
    <cfRule type="colorScale" priority="2964">
      <colorScale>
        <cfvo type="min"/>
        <cfvo type="max"/>
        <color rgb="FFFCFCFF"/>
        <color rgb="FF63BE7B"/>
      </colorScale>
    </cfRule>
  </conditionalFormatting>
  <conditionalFormatting sqref="K22:K24">
    <cfRule type="colorScale" priority="2966">
      <colorScale>
        <cfvo type="min"/>
        <cfvo type="max"/>
        <color rgb="FFFCFCFF"/>
        <color rgb="FF63BE7B"/>
      </colorScale>
    </cfRule>
  </conditionalFormatting>
  <conditionalFormatting sqref="K22:K24">
    <cfRule type="colorScale" priority="2967">
      <colorScale>
        <cfvo type="min"/>
        <cfvo type="max"/>
        <color rgb="FFFCFCFF"/>
        <color rgb="FF63BE7B"/>
      </colorScale>
    </cfRule>
  </conditionalFormatting>
  <conditionalFormatting sqref="K22:K23">
    <cfRule type="colorScale" priority="2968">
      <colorScale>
        <cfvo type="min"/>
        <cfvo type="max"/>
        <color rgb="FFFCFCFF"/>
        <color rgb="FF63BE7B"/>
      </colorScale>
    </cfRule>
    <cfRule type="colorScale" priority="2969">
      <colorScale>
        <cfvo type="min"/>
        <cfvo type="max"/>
        <color rgb="FFFCFCFF"/>
        <color rgb="FF63BE7B"/>
      </colorScale>
    </cfRule>
    <cfRule type="colorScale" priority="2970">
      <colorScale>
        <cfvo type="min"/>
        <cfvo type="percentile" val="50"/>
        <cfvo type="max"/>
        <color rgb="FFF8696B"/>
        <color rgb="FFFFEB84"/>
        <color rgb="FF63BE7B"/>
      </colorScale>
    </cfRule>
    <cfRule type="colorScale" priority="2971">
      <colorScale>
        <cfvo type="min"/>
        <cfvo type="max"/>
        <color rgb="FFFFEF9C"/>
        <color rgb="FF63BE7B"/>
      </colorScale>
    </cfRule>
  </conditionalFormatting>
  <conditionalFormatting sqref="K25">
    <cfRule type="colorScale" priority="2956">
      <colorScale>
        <cfvo type="min"/>
        <cfvo type="max"/>
        <color rgb="FFFCFCFF"/>
        <color rgb="FF63BE7B"/>
      </colorScale>
    </cfRule>
  </conditionalFormatting>
  <conditionalFormatting sqref="K25">
    <cfRule type="colorScale" priority="2957">
      <colorScale>
        <cfvo type="min"/>
        <cfvo type="max"/>
        <color rgb="FFFCFCFF"/>
        <color rgb="FF63BE7B"/>
      </colorScale>
    </cfRule>
  </conditionalFormatting>
  <conditionalFormatting sqref="K25">
    <cfRule type="colorScale" priority="2958">
      <colorScale>
        <cfvo type="min"/>
        <cfvo type="max"/>
        <color rgb="FFFCFCFF"/>
        <color rgb="FF63BE7B"/>
      </colorScale>
    </cfRule>
  </conditionalFormatting>
  <conditionalFormatting sqref="K25">
    <cfRule type="colorScale" priority="2959">
      <colorScale>
        <cfvo type="min"/>
        <cfvo type="percentile" val="50"/>
        <cfvo type="max"/>
        <color rgb="FFF8696B"/>
        <color rgb="FFFCFCFF"/>
        <color rgb="FF63BE7B"/>
      </colorScale>
    </cfRule>
    <cfRule type="colorScale" priority="2960">
      <colorScale>
        <cfvo type="min"/>
        <cfvo type="max"/>
        <color rgb="FFFCFCFF"/>
        <color rgb="FF63BE7B"/>
      </colorScale>
    </cfRule>
  </conditionalFormatting>
  <conditionalFormatting sqref="K25">
    <cfRule type="colorScale" priority="2961">
      <colorScale>
        <cfvo type="min"/>
        <cfvo type="percentile" val="50"/>
        <cfvo type="max"/>
        <color rgb="FFF8696B"/>
        <color rgb="FFFCFCFF"/>
        <color rgb="FF63BE7B"/>
      </colorScale>
    </cfRule>
  </conditionalFormatting>
  <conditionalFormatting sqref="K25">
    <cfRule type="colorScale" priority="2962">
      <colorScale>
        <cfvo type="min"/>
        <cfvo type="max"/>
        <color rgb="FFFCFCFF"/>
        <color rgb="FF63BE7B"/>
      </colorScale>
    </cfRule>
  </conditionalFormatting>
  <conditionalFormatting sqref="K25">
    <cfRule type="colorScale" priority="2963">
      <colorScale>
        <cfvo type="min"/>
        <cfvo type="max"/>
        <color rgb="FFFCFCFF"/>
        <color rgb="FF63BE7B"/>
      </colorScale>
    </cfRule>
  </conditionalFormatting>
  <conditionalFormatting sqref="K25">
    <cfRule type="colorScale" priority="2955">
      <colorScale>
        <cfvo type="min"/>
        <cfvo type="max"/>
        <color rgb="FFFCFCFF"/>
        <color rgb="FF63BE7B"/>
      </colorScale>
    </cfRule>
  </conditionalFormatting>
  <conditionalFormatting sqref="K11:K12 K2 K14:K18 K20:K25 K4:K9 K32:K51">
    <cfRule type="colorScale" priority="2954">
      <colorScale>
        <cfvo type="min"/>
        <cfvo type="max"/>
        <color rgb="FFFCFCFF"/>
        <color rgb="FF63BE7B"/>
      </colorScale>
    </cfRule>
  </conditionalFormatting>
  <conditionalFormatting sqref="K11:K12 K2 K14:K18 K20:K25 K4:K9 K27:K28 K32:K51">
    <cfRule type="colorScale" priority="2953">
      <colorScale>
        <cfvo type="min"/>
        <cfvo type="max"/>
        <color rgb="FFFCFCFF"/>
        <color rgb="FF63BE7B"/>
      </colorScale>
    </cfRule>
  </conditionalFormatting>
  <conditionalFormatting sqref="K11:K12 K2 K14:K18 K20:K25 K4:K9 K30 K27:K28 K32:K51">
    <cfRule type="colorScale" priority="2952">
      <colorScale>
        <cfvo type="min"/>
        <cfvo type="max"/>
        <color rgb="FFFCFCFF"/>
        <color rgb="FF63BE7B"/>
      </colorScale>
    </cfRule>
  </conditionalFormatting>
  <conditionalFormatting sqref="K16:K18 K32:K51">
    <cfRule type="colorScale" priority="2996">
      <colorScale>
        <cfvo type="min"/>
        <cfvo type="max"/>
        <color rgb="FFFCFCFF"/>
        <color rgb="FF63BE7B"/>
      </colorScale>
    </cfRule>
  </conditionalFormatting>
  <conditionalFormatting sqref="K33:K51">
    <cfRule type="colorScale" priority="2948">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percentile" val="50"/>
        <cfvo type="max"/>
        <color rgb="FFF8696B"/>
        <color rgb="FFFFEB84"/>
        <color rgb="FF63BE7B"/>
      </colorScale>
    </cfRule>
    <cfRule type="colorScale" priority="2951">
      <colorScale>
        <cfvo type="min"/>
        <cfvo type="max"/>
        <color rgb="FFFFEF9C"/>
        <color rgb="FF63BE7B"/>
      </colorScale>
    </cfRule>
  </conditionalFormatting>
  <conditionalFormatting sqref="K5:K12 K14:K18 K20:K25 K30 K27:K28 K32:K51">
    <cfRule type="colorScale" priority="2947">
      <colorScale>
        <cfvo type="min"/>
        <cfvo type="max"/>
        <color rgb="FFFCFCFF"/>
        <color rgb="FF63BE7B"/>
      </colorScale>
    </cfRule>
  </conditionalFormatting>
  <conditionalFormatting sqref="K14:K18 K2 K20:K25 K4:K12 K30 K27:K28 K32:K51">
    <cfRule type="colorScale" priority="2946">
      <colorScale>
        <cfvo type="min"/>
        <cfvo type="max"/>
        <color rgb="FFFCFCFF"/>
        <color rgb="FF63BE7B"/>
      </colorScale>
    </cfRule>
  </conditionalFormatting>
  <conditionalFormatting sqref="L5:L6 L2">
    <cfRule type="colorScale" priority="2942">
      <colorScale>
        <cfvo type="min"/>
        <cfvo type="max"/>
        <color rgb="FFFCFCFF"/>
        <color rgb="FF63BE7B"/>
      </colorScale>
    </cfRule>
  </conditionalFormatting>
  <conditionalFormatting sqref="L2">
    <cfRule type="colorScale" priority="2944">
      <colorScale>
        <cfvo type="min"/>
        <cfvo type="max"/>
        <color rgb="FFFCFCFF"/>
        <color rgb="FF63BE7B"/>
      </colorScale>
    </cfRule>
  </conditionalFormatting>
  <conditionalFormatting sqref="L5:L6">
    <cfRule type="colorScale" priority="2943">
      <colorScale>
        <cfvo type="min"/>
        <cfvo type="max"/>
        <color rgb="FFFCFCFF"/>
        <color rgb="FF63BE7B"/>
      </colorScale>
    </cfRule>
  </conditionalFormatting>
  <conditionalFormatting sqref="L16:L18">
    <cfRule type="colorScale" priority="2937">
      <colorScale>
        <cfvo type="min"/>
        <cfvo type="max"/>
        <color rgb="FFFCFCFF"/>
        <color rgb="FF63BE7B"/>
      </colorScale>
    </cfRule>
  </conditionalFormatting>
  <conditionalFormatting sqref="L16:L18">
    <cfRule type="colorScale" priority="2938">
      <colorScale>
        <cfvo type="min"/>
        <cfvo type="percentile" val="50"/>
        <cfvo type="max"/>
        <color rgb="FFF8696B"/>
        <color rgb="FFFCFCFF"/>
        <color rgb="FF63BE7B"/>
      </colorScale>
    </cfRule>
    <cfRule type="colorScale" priority="2939">
      <colorScale>
        <cfvo type="min"/>
        <cfvo type="max"/>
        <color rgb="FFFCFCFF"/>
        <color rgb="FF63BE7B"/>
      </colorScale>
    </cfRule>
    <cfRule type="colorScale" priority="2940">
      <colorScale>
        <cfvo type="min"/>
        <cfvo type="percentile" val="50"/>
        <cfvo type="max"/>
        <color rgb="FFF8696B"/>
        <color rgb="FFFCFCFF"/>
        <color rgb="FF63BE7B"/>
      </colorScale>
    </cfRule>
  </conditionalFormatting>
  <conditionalFormatting sqref="L16:L18 L20:L21 L32:L51">
    <cfRule type="colorScale" priority="2941">
      <colorScale>
        <cfvo type="min"/>
        <cfvo type="max"/>
        <color rgb="FFFCFCFF"/>
        <color rgb="FF63BE7B"/>
      </colorScale>
    </cfRule>
  </conditionalFormatting>
  <conditionalFormatting sqref="L17:L18">
    <cfRule type="colorScale" priority="2935">
      <colorScale>
        <cfvo type="min"/>
        <cfvo type="max"/>
        <color rgb="FFFCFCFF"/>
        <color rgb="FF63BE7B"/>
      </colorScale>
    </cfRule>
  </conditionalFormatting>
  <conditionalFormatting sqref="L17:L18">
    <cfRule type="colorScale" priority="2936">
      <colorScale>
        <cfvo type="min"/>
        <cfvo type="max"/>
        <color rgb="FFFCFCFF"/>
        <color rgb="FF63BE7B"/>
      </colorScale>
    </cfRule>
  </conditionalFormatting>
  <conditionalFormatting sqref="L32:L51">
    <cfRule type="colorScale" priority="2929">
      <colorScale>
        <cfvo type="min"/>
        <cfvo type="max"/>
        <color rgb="FFFCFCFF"/>
        <color rgb="FF63BE7B"/>
      </colorScale>
    </cfRule>
    <cfRule type="colorScale" priority="2930">
      <colorScale>
        <cfvo type="min"/>
        <cfvo type="max"/>
        <color rgb="FFFCFCFF"/>
        <color rgb="FF63BE7B"/>
      </colorScale>
    </cfRule>
    <cfRule type="colorScale" priority="2931">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33">
      <colorScale>
        <cfvo type="min"/>
        <cfvo type="max"/>
        <color rgb="FFFCFCFF"/>
        <color rgb="FF63BE7B"/>
      </colorScale>
    </cfRule>
    <cfRule type="colorScale" priority="2934">
      <colorScale>
        <cfvo type="min"/>
        <cfvo type="percentile" val="50"/>
        <cfvo type="max"/>
        <color rgb="FFF8696B"/>
        <color rgb="FFFCFCFF"/>
        <color rgb="FF63BE7B"/>
      </colorScale>
    </cfRule>
  </conditionalFormatting>
  <conditionalFormatting sqref="L20:L21">
    <cfRule type="colorScale" priority="2925">
      <colorScale>
        <cfvo type="min"/>
        <cfvo type="max"/>
        <color rgb="FFFCFCFF"/>
        <color rgb="FF63BE7B"/>
      </colorScale>
    </cfRule>
  </conditionalFormatting>
  <conditionalFormatting sqref="L20:L21">
    <cfRule type="colorScale" priority="2924">
      <colorScale>
        <cfvo type="min"/>
        <cfvo type="max"/>
        <color rgb="FFFCFCFF"/>
        <color rgb="FF63BE7B"/>
      </colorScale>
    </cfRule>
  </conditionalFormatting>
  <conditionalFormatting sqref="L20:L21">
    <cfRule type="colorScale" priority="2926">
      <colorScale>
        <cfvo type="min"/>
        <cfvo type="percentile" val="50"/>
        <cfvo type="max"/>
        <color rgb="FFF8696B"/>
        <color rgb="FFFCFCFF"/>
        <color rgb="FF63BE7B"/>
      </colorScale>
    </cfRule>
    <cfRule type="colorScale" priority="2927">
      <colorScale>
        <cfvo type="min"/>
        <cfvo type="max"/>
        <color rgb="FFFCFCFF"/>
        <color rgb="FF63BE7B"/>
      </colorScale>
    </cfRule>
    <cfRule type="colorScale" priority="2928">
      <colorScale>
        <cfvo type="min"/>
        <cfvo type="percentile" val="50"/>
        <cfvo type="max"/>
        <color rgb="FFF8696B"/>
        <color rgb="FFFCFCFF"/>
        <color rgb="FF63BE7B"/>
      </colorScale>
    </cfRule>
  </conditionalFormatting>
  <conditionalFormatting sqref="L22:L24">
    <cfRule type="colorScale" priority="2914">
      <colorScale>
        <cfvo type="min"/>
        <cfvo type="max"/>
        <color rgb="FFFCFCFF"/>
        <color rgb="FF63BE7B"/>
      </colorScale>
    </cfRule>
  </conditionalFormatting>
  <conditionalFormatting sqref="L22:L24">
    <cfRule type="colorScale" priority="2921">
      <colorScale>
        <cfvo type="min"/>
        <cfvo type="percentile" val="50"/>
        <cfvo type="max"/>
        <color rgb="FFF8696B"/>
        <color rgb="FFFCFCFF"/>
        <color rgb="FF63BE7B"/>
      </colorScale>
    </cfRule>
    <cfRule type="colorScale" priority="2922">
      <colorScale>
        <cfvo type="min"/>
        <cfvo type="max"/>
        <color rgb="FFFCFCFF"/>
        <color rgb="FF63BE7B"/>
      </colorScale>
    </cfRule>
  </conditionalFormatting>
  <conditionalFormatting sqref="L22:L24">
    <cfRule type="colorScale" priority="2923">
      <colorScale>
        <cfvo type="min"/>
        <cfvo type="percentile" val="50"/>
        <cfvo type="max"/>
        <color rgb="FFF8696B"/>
        <color rgb="FFFCFCFF"/>
        <color rgb="FF63BE7B"/>
      </colorScale>
    </cfRule>
  </conditionalFormatting>
  <conditionalFormatting sqref="L22:L24">
    <cfRule type="colorScale" priority="2913">
      <colorScale>
        <cfvo type="min"/>
        <cfvo type="max"/>
        <color rgb="FFFCFCFF"/>
        <color rgb="FF63BE7B"/>
      </colorScale>
    </cfRule>
  </conditionalFormatting>
  <conditionalFormatting sqref="L22:L24">
    <cfRule type="colorScale" priority="2915">
      <colorScale>
        <cfvo type="min"/>
        <cfvo type="max"/>
        <color rgb="FFFCFCFF"/>
        <color rgb="FF63BE7B"/>
      </colorScale>
    </cfRule>
  </conditionalFormatting>
  <conditionalFormatting sqref="L22:L24">
    <cfRule type="colorScale" priority="2916">
      <colorScale>
        <cfvo type="min"/>
        <cfvo type="max"/>
        <color rgb="FFFCFCFF"/>
        <color rgb="FF63BE7B"/>
      </colorScale>
    </cfRule>
  </conditionalFormatting>
  <conditionalFormatting sqref="L22:L23">
    <cfRule type="colorScale" priority="2917">
      <colorScale>
        <cfvo type="min"/>
        <cfvo type="max"/>
        <color rgb="FFFCFCFF"/>
        <color rgb="FF63BE7B"/>
      </colorScale>
    </cfRule>
    <cfRule type="colorScale" priority="2918">
      <colorScale>
        <cfvo type="min"/>
        <cfvo type="max"/>
        <color rgb="FFFCFCFF"/>
        <color rgb="FF63BE7B"/>
      </colorScale>
    </cfRule>
    <cfRule type="colorScale" priority="2919">
      <colorScale>
        <cfvo type="min"/>
        <cfvo type="percentile" val="50"/>
        <cfvo type="max"/>
        <color rgb="FFF8696B"/>
        <color rgb="FFFFEB84"/>
        <color rgb="FF63BE7B"/>
      </colorScale>
    </cfRule>
    <cfRule type="colorScale" priority="2920">
      <colorScale>
        <cfvo type="min"/>
        <cfvo type="max"/>
        <color rgb="FFFFEF9C"/>
        <color rgb="FF63BE7B"/>
      </colorScale>
    </cfRule>
  </conditionalFormatting>
  <conditionalFormatting sqref="L25">
    <cfRule type="colorScale" priority="2905">
      <colorScale>
        <cfvo type="min"/>
        <cfvo type="max"/>
        <color rgb="FFFCFCFF"/>
        <color rgb="FF63BE7B"/>
      </colorScale>
    </cfRule>
  </conditionalFormatting>
  <conditionalFormatting sqref="L25">
    <cfRule type="colorScale" priority="2906">
      <colorScale>
        <cfvo type="min"/>
        <cfvo type="max"/>
        <color rgb="FFFCFCFF"/>
        <color rgb="FF63BE7B"/>
      </colorScale>
    </cfRule>
  </conditionalFormatting>
  <conditionalFormatting sqref="L25">
    <cfRule type="colorScale" priority="2907">
      <colorScale>
        <cfvo type="min"/>
        <cfvo type="max"/>
        <color rgb="FFFCFCFF"/>
        <color rgb="FF63BE7B"/>
      </colorScale>
    </cfRule>
  </conditionalFormatting>
  <conditionalFormatting sqref="L25">
    <cfRule type="colorScale" priority="2908">
      <colorScale>
        <cfvo type="min"/>
        <cfvo type="percentile" val="50"/>
        <cfvo type="max"/>
        <color rgb="FFF8696B"/>
        <color rgb="FFFCFCFF"/>
        <color rgb="FF63BE7B"/>
      </colorScale>
    </cfRule>
    <cfRule type="colorScale" priority="2909">
      <colorScale>
        <cfvo type="min"/>
        <cfvo type="max"/>
        <color rgb="FFFCFCFF"/>
        <color rgb="FF63BE7B"/>
      </colorScale>
    </cfRule>
  </conditionalFormatting>
  <conditionalFormatting sqref="L25">
    <cfRule type="colorScale" priority="2910">
      <colorScale>
        <cfvo type="min"/>
        <cfvo type="percentile" val="50"/>
        <cfvo type="max"/>
        <color rgb="FFF8696B"/>
        <color rgb="FFFCFCFF"/>
        <color rgb="FF63BE7B"/>
      </colorScale>
    </cfRule>
  </conditionalFormatting>
  <conditionalFormatting sqref="L25">
    <cfRule type="colorScale" priority="2911">
      <colorScale>
        <cfvo type="min"/>
        <cfvo type="max"/>
        <color rgb="FFFCFCFF"/>
        <color rgb="FF63BE7B"/>
      </colorScale>
    </cfRule>
  </conditionalFormatting>
  <conditionalFormatting sqref="L25">
    <cfRule type="colorScale" priority="2912">
      <colorScale>
        <cfvo type="min"/>
        <cfvo type="max"/>
        <color rgb="FFFCFCFF"/>
        <color rgb="FF63BE7B"/>
      </colorScale>
    </cfRule>
  </conditionalFormatting>
  <conditionalFormatting sqref="L25">
    <cfRule type="colorScale" priority="2904">
      <colorScale>
        <cfvo type="min"/>
        <cfvo type="max"/>
        <color rgb="FFFCFCFF"/>
        <color rgb="FF63BE7B"/>
      </colorScale>
    </cfRule>
  </conditionalFormatting>
  <conditionalFormatting sqref="L11:L12 L2 L14:L18 L20:L25 L4:L9 L32:L51">
    <cfRule type="colorScale" priority="2903">
      <colorScale>
        <cfvo type="min"/>
        <cfvo type="max"/>
        <color rgb="FFFCFCFF"/>
        <color rgb="FF63BE7B"/>
      </colorScale>
    </cfRule>
  </conditionalFormatting>
  <conditionalFormatting sqref="L11:L12 L2 L14:L18 L20:L25 L4:L9 L27:L28 L32:L51">
    <cfRule type="colorScale" priority="2902">
      <colorScale>
        <cfvo type="min"/>
        <cfvo type="max"/>
        <color rgb="FFFCFCFF"/>
        <color rgb="FF63BE7B"/>
      </colorScale>
    </cfRule>
  </conditionalFormatting>
  <conditionalFormatting sqref="L11:L12 L2 L14:L18 L20:L25 L4:L9 L30 L27:L28 L32:L51">
    <cfRule type="colorScale" priority="2901">
      <colorScale>
        <cfvo type="min"/>
        <cfvo type="max"/>
        <color rgb="FFFCFCFF"/>
        <color rgb="FF63BE7B"/>
      </colorScale>
    </cfRule>
  </conditionalFormatting>
  <conditionalFormatting sqref="L16:L18 L32:L51">
    <cfRule type="colorScale" priority="2945">
      <colorScale>
        <cfvo type="min"/>
        <cfvo type="max"/>
        <color rgb="FFFCFCFF"/>
        <color rgb="FF63BE7B"/>
      </colorScale>
    </cfRule>
  </conditionalFormatting>
  <conditionalFormatting sqref="L33:L51">
    <cfRule type="colorScale" priority="2897">
      <colorScale>
        <cfvo type="min"/>
        <cfvo type="max"/>
        <color rgb="FFFCFCFF"/>
        <color rgb="FF63BE7B"/>
      </colorScale>
    </cfRule>
    <cfRule type="colorScale" priority="2898">
      <colorScale>
        <cfvo type="min"/>
        <cfvo type="max"/>
        <color rgb="FFFCFCFF"/>
        <color rgb="FF63BE7B"/>
      </colorScale>
    </cfRule>
    <cfRule type="colorScale" priority="2899">
      <colorScale>
        <cfvo type="min"/>
        <cfvo type="percentile" val="50"/>
        <cfvo type="max"/>
        <color rgb="FFF8696B"/>
        <color rgb="FFFFEB84"/>
        <color rgb="FF63BE7B"/>
      </colorScale>
    </cfRule>
    <cfRule type="colorScale" priority="2900">
      <colorScale>
        <cfvo type="min"/>
        <cfvo type="max"/>
        <color rgb="FFFFEF9C"/>
        <color rgb="FF63BE7B"/>
      </colorScale>
    </cfRule>
  </conditionalFormatting>
  <conditionalFormatting sqref="L5:L12 L14:L18 L20:L25 L30 L27:L28 L32:L51">
    <cfRule type="colorScale" priority="2896">
      <colorScale>
        <cfvo type="min"/>
        <cfvo type="max"/>
        <color rgb="FFFCFCFF"/>
        <color rgb="FF63BE7B"/>
      </colorScale>
    </cfRule>
  </conditionalFormatting>
  <conditionalFormatting sqref="L14:L18 L2 L20:L25 L4:L12 L30 L27:L28 L32:L51">
    <cfRule type="colorScale" priority="2895">
      <colorScale>
        <cfvo type="min"/>
        <cfvo type="max"/>
        <color rgb="FFFCFCFF"/>
        <color rgb="FF63BE7B"/>
      </colorScale>
    </cfRule>
  </conditionalFormatting>
  <conditionalFormatting sqref="D13">
    <cfRule type="colorScale" priority="2706">
      <colorScale>
        <cfvo type="min"/>
        <cfvo type="percentile" val="50"/>
        <cfvo type="max"/>
        <color rgb="FFF8696B"/>
        <color rgb="FFFCFCFF"/>
        <color rgb="FF63BE7B"/>
      </colorScale>
    </cfRule>
  </conditionalFormatting>
  <conditionalFormatting sqref="D13">
    <cfRule type="colorScale" priority="2724">
      <colorScale>
        <cfvo type="min"/>
        <cfvo type="percentile" val="50"/>
        <cfvo type="max"/>
        <color rgb="FFF8696B"/>
        <color rgb="FFFCFCFF"/>
        <color rgb="FF63BE7B"/>
      </colorScale>
    </cfRule>
  </conditionalFormatting>
  <conditionalFormatting sqref="E13">
    <cfRule type="colorScale" priority="2698">
      <colorScale>
        <cfvo type="min"/>
        <cfvo type="max"/>
        <color rgb="FFFCFCFF"/>
        <color rgb="FF63BE7B"/>
      </colorScale>
    </cfRule>
  </conditionalFormatting>
  <conditionalFormatting sqref="E13">
    <cfRule type="colorScale" priority="2725">
      <colorScale>
        <cfvo type="min"/>
        <cfvo type="percentile" val="50"/>
        <cfvo type="max"/>
        <color rgb="FFF8696B"/>
        <color rgb="FFFCFCFF"/>
        <color rgb="FF63BE7B"/>
      </colorScale>
    </cfRule>
    <cfRule type="colorScale" priority="2726">
      <colorScale>
        <cfvo type="min"/>
        <cfvo type="max"/>
        <color rgb="FFFCFCFF"/>
        <color rgb="FF63BE7B"/>
      </colorScale>
    </cfRule>
    <cfRule type="colorScale" priority="2727">
      <colorScale>
        <cfvo type="min"/>
        <cfvo type="percentile" val="50"/>
        <cfvo type="max"/>
        <color rgb="FFF8696B"/>
        <color rgb="FFFCFCFF"/>
        <color rgb="FF63BE7B"/>
      </colorScale>
    </cfRule>
  </conditionalFormatting>
  <conditionalFormatting sqref="E13">
    <cfRule type="colorScale" priority="2702">
      <colorScale>
        <cfvo type="min"/>
        <cfvo type="max"/>
        <color rgb="FFFCFCFF"/>
        <color rgb="FF63BE7B"/>
      </colorScale>
    </cfRule>
  </conditionalFormatting>
  <conditionalFormatting sqref="E13">
    <cfRule type="colorScale" priority="2694">
      <colorScale>
        <cfvo type="min"/>
        <cfvo type="max"/>
        <color rgb="FFFCFCFF"/>
        <color rgb="FF63BE7B"/>
      </colorScale>
    </cfRule>
    <cfRule type="colorScale" priority="2695">
      <colorScale>
        <cfvo type="min"/>
        <cfvo type="max"/>
        <color rgb="FFFCFCFF"/>
        <color rgb="FF63BE7B"/>
      </colorScale>
    </cfRule>
    <cfRule type="colorScale" priority="2696">
      <colorScale>
        <cfvo type="min"/>
        <cfvo type="percentile" val="50"/>
        <cfvo type="max"/>
        <color rgb="FFF8696B"/>
        <color rgb="FFFFEB84"/>
        <color rgb="FF63BE7B"/>
      </colorScale>
    </cfRule>
    <cfRule type="colorScale" priority="2697">
      <colorScale>
        <cfvo type="min"/>
        <cfvo type="max"/>
        <color rgb="FFFFEF9C"/>
        <color rgb="FF63BE7B"/>
      </colorScale>
    </cfRule>
  </conditionalFormatting>
  <conditionalFormatting sqref="O13">
    <cfRule type="colorScale" priority="2699">
      <colorScale>
        <cfvo type="min"/>
        <cfvo type="percentile" val="50"/>
        <cfvo type="max"/>
        <color rgb="FF63BE7B"/>
        <color rgb="FFFCFCFF"/>
        <color rgb="FFF8696B"/>
      </colorScale>
    </cfRule>
  </conditionalFormatting>
  <conditionalFormatting sqref="O13">
    <cfRule type="colorScale" priority="2728">
      <colorScale>
        <cfvo type="min"/>
        <cfvo type="percentile" val="50"/>
        <cfvo type="max"/>
        <color rgb="FF63BE7B"/>
        <color rgb="FFFCFCFF"/>
        <color rgb="FFF8696B"/>
      </colorScale>
    </cfRule>
  </conditionalFormatting>
  <conditionalFormatting sqref="O13">
    <cfRule type="colorScale" priority="2691">
      <colorScale>
        <cfvo type="min"/>
        <cfvo type="percentile" val="50"/>
        <cfvo type="max"/>
        <color rgb="FF63BE7B"/>
        <color rgb="FFFCFCFF"/>
        <color rgb="FFF8696B"/>
      </colorScale>
    </cfRule>
    <cfRule type="colorScale" priority="2692">
      <colorScale>
        <cfvo type="min"/>
        <cfvo type="percentile" val="50"/>
        <cfvo type="max"/>
        <color rgb="FF63BE7B"/>
        <color rgb="FFFCFCFF"/>
        <color rgb="FFF8696B"/>
      </colorScale>
    </cfRule>
  </conditionalFormatting>
  <conditionalFormatting sqref="O13">
    <cfRule type="colorScale" priority="2703">
      <colorScale>
        <cfvo type="min"/>
        <cfvo type="percentile" val="50"/>
        <cfvo type="max"/>
        <color rgb="FF63BE7B"/>
        <color rgb="FFFCFCFF"/>
        <color rgb="FFF8696B"/>
      </colorScale>
    </cfRule>
  </conditionalFormatting>
  <conditionalFormatting sqref="P13">
    <cfRule type="colorScale" priority="2707">
      <colorScale>
        <cfvo type="min"/>
        <cfvo type="percentile" val="50"/>
        <cfvo type="max"/>
        <color rgb="FF63BE7B"/>
        <color rgb="FFFCFCFF"/>
        <color rgb="FFF8696B"/>
      </colorScale>
    </cfRule>
    <cfRule type="colorScale" priority="2708">
      <colorScale>
        <cfvo type="min"/>
        <cfvo type="percentile" val="50"/>
        <cfvo type="max"/>
        <color rgb="FF63BE7B"/>
        <color rgb="FFFCFCFF"/>
        <color rgb="FFF8696B"/>
      </colorScale>
    </cfRule>
    <cfRule type="colorScale" priority="2709">
      <colorScale>
        <cfvo type="min"/>
        <cfvo type="max"/>
        <color rgb="FFFCFCFF"/>
        <color rgb="FFF8696B"/>
      </colorScale>
    </cfRule>
  </conditionalFormatting>
  <conditionalFormatting sqref="P13">
    <cfRule type="colorScale" priority="2729">
      <colorScale>
        <cfvo type="min"/>
        <cfvo type="percentile" val="50"/>
        <cfvo type="max"/>
        <color rgb="FF63BE7B"/>
        <color rgb="FFFCFCFF"/>
        <color rgb="FFF8696B"/>
      </colorScale>
    </cfRule>
  </conditionalFormatting>
  <conditionalFormatting sqref="Q13">
    <cfRule type="colorScale" priority="2710">
      <colorScale>
        <cfvo type="min"/>
        <cfvo type="percentile" val="50"/>
        <cfvo type="max"/>
        <color rgb="FFF8696B"/>
        <color rgb="FFFCFCFF"/>
        <color rgb="FF63BE7B"/>
      </colorScale>
    </cfRule>
    <cfRule type="colorScale" priority="2711">
      <colorScale>
        <cfvo type="min"/>
        <cfvo type="max"/>
        <color rgb="FFFFEF9C"/>
        <color rgb="FF63BE7B"/>
      </colorScale>
    </cfRule>
    <cfRule type="colorScale" priority="2712">
      <colorScale>
        <cfvo type="min"/>
        <cfvo type="max"/>
        <color rgb="FFFCFCFF"/>
        <color rgb="FF63BE7B"/>
      </colorScale>
    </cfRule>
    <cfRule type="colorScale" priority="2713">
      <colorScale>
        <cfvo type="min"/>
        <cfvo type="max"/>
        <color rgb="FFFCFCFF"/>
        <color rgb="FF63BE7B"/>
      </colorScale>
    </cfRule>
    <cfRule type="colorScale" priority="2714">
      <colorScale>
        <cfvo type="min"/>
        <cfvo type="percentile" val="50"/>
        <cfvo type="max"/>
        <color rgb="FFF8696B"/>
        <color rgb="FFFCFCFF"/>
        <color rgb="FF63BE7B"/>
      </colorScale>
    </cfRule>
  </conditionalFormatting>
  <conditionalFormatting sqref="Q13">
    <cfRule type="colorScale" priority="2730">
      <colorScale>
        <cfvo type="min"/>
        <cfvo type="percentile" val="50"/>
        <cfvo type="max"/>
        <color rgb="FFF8696B"/>
        <color rgb="FFFCFCFF"/>
        <color rgb="FF63BE7B"/>
      </colorScale>
    </cfRule>
  </conditionalFormatting>
  <conditionalFormatting sqref="Q13">
    <cfRule type="colorScale" priority="2704">
      <colorScale>
        <cfvo type="min"/>
        <cfvo type="max"/>
        <color rgb="FFFFEF9C"/>
        <color rgb="FF63BE7B"/>
      </colorScale>
    </cfRule>
  </conditionalFormatting>
  <conditionalFormatting sqref="Q13:U13 W13">
    <cfRule type="colorScale" priority="2689">
      <colorScale>
        <cfvo type="min"/>
        <cfvo type="max"/>
        <color rgb="FFFFEF9C"/>
        <color rgb="FF63BE7B"/>
      </colorScale>
    </cfRule>
    <cfRule type="colorScale" priority="2690">
      <colorScale>
        <cfvo type="min"/>
        <cfvo type="max"/>
        <color rgb="FFFFEF9C"/>
        <color rgb="FF63BE7B"/>
      </colorScale>
    </cfRule>
    <cfRule type="colorScale" priority="2693">
      <colorScale>
        <cfvo type="min"/>
        <cfvo type="max"/>
        <color rgb="FFFFEF9C"/>
        <color rgb="FF63BE7B"/>
      </colorScale>
    </cfRule>
  </conditionalFormatting>
  <conditionalFormatting sqref="T13">
    <cfRule type="colorScale" priority="2715">
      <colorScale>
        <cfvo type="min"/>
        <cfvo type="percentile" val="50"/>
        <cfvo type="max"/>
        <color rgb="FFF8696B"/>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max"/>
        <color rgb="FFFCFCFF"/>
        <color rgb="FF63BE7B"/>
      </colorScale>
    </cfRule>
  </conditionalFormatting>
  <conditionalFormatting sqref="T13">
    <cfRule type="colorScale" priority="2731">
      <colorScale>
        <cfvo type="min"/>
        <cfvo type="percentile" val="50"/>
        <cfvo type="max"/>
        <color rgb="FFF8696B"/>
        <color rgb="FFFCFCFF"/>
        <color rgb="FF63BE7B"/>
      </colorScale>
    </cfRule>
    <cfRule type="colorScale" priority="2732">
      <colorScale>
        <cfvo type="min"/>
        <cfvo type="max"/>
        <color rgb="FFFCFCFF"/>
        <color rgb="FF63BE7B"/>
      </colorScale>
    </cfRule>
  </conditionalFormatting>
  <conditionalFormatting sqref="T13">
    <cfRule type="colorScale" priority="2705">
      <colorScale>
        <cfvo type="min"/>
        <cfvo type="max"/>
        <color rgb="FFFFEF9C"/>
        <color rgb="FF63BE7B"/>
      </colorScale>
    </cfRule>
  </conditionalFormatting>
  <conditionalFormatting sqref="U13">
    <cfRule type="colorScale" priority="2719">
      <colorScale>
        <cfvo type="min"/>
        <cfvo type="percentile" val="50"/>
        <cfvo type="max"/>
        <color rgb="FFF8696B"/>
        <color rgb="FFFCFCFF"/>
        <color rgb="FF63BE7B"/>
      </colorScale>
    </cfRule>
    <cfRule type="colorScale" priority="2720">
      <colorScale>
        <cfvo type="min"/>
        <cfvo type="max"/>
        <color rgb="FFFCFCFF"/>
        <color rgb="FF63BE7B"/>
      </colorScale>
    </cfRule>
  </conditionalFormatting>
  <conditionalFormatting sqref="U13">
    <cfRule type="colorScale" priority="2733">
      <colorScale>
        <cfvo type="min"/>
        <cfvo type="percentile" val="50"/>
        <cfvo type="max"/>
        <color rgb="FFF8696B"/>
        <color rgb="FFFCFCFF"/>
        <color rgb="FF63BE7B"/>
      </colorScale>
    </cfRule>
    <cfRule type="colorScale" priority="2734">
      <colorScale>
        <cfvo type="min"/>
        <cfvo type="max"/>
        <color rgb="FFFCFCFF"/>
        <color rgb="FF63BE7B"/>
      </colorScale>
    </cfRule>
  </conditionalFormatting>
  <conditionalFormatting sqref="W13 U13">
    <cfRule type="colorScale" priority="2700">
      <colorScale>
        <cfvo type="min"/>
        <cfvo type="max"/>
        <color rgb="FFFFEF9C"/>
        <color rgb="FF63BE7B"/>
      </colorScale>
    </cfRule>
  </conditionalFormatting>
  <conditionalFormatting sqref="W13">
    <cfRule type="colorScale" priority="2701">
      <colorScale>
        <cfvo type="min"/>
        <cfvo type="max"/>
        <color rgb="FFFFEF9C"/>
        <color rgb="FF63BE7B"/>
      </colorScale>
    </cfRule>
  </conditionalFormatting>
  <conditionalFormatting sqref="V13">
    <cfRule type="colorScale" priority="2735">
      <colorScale>
        <cfvo type="min"/>
        <cfvo type="percentile" val="50"/>
        <cfvo type="max"/>
        <color rgb="FF63BE7B"/>
        <color rgb="FFFCFCFF"/>
        <color rgb="FFF8696B"/>
      </colorScale>
    </cfRule>
    <cfRule type="colorScale" priority="2736">
      <colorScale>
        <cfvo type="min"/>
        <cfvo type="percentile" val="50"/>
        <cfvo type="max"/>
        <color rgb="FF63BE7B"/>
        <color rgb="FFFCFCFF"/>
        <color rgb="FFF8696B"/>
      </colorScale>
    </cfRule>
    <cfRule type="colorScale" priority="2737">
      <colorScale>
        <cfvo type="min"/>
        <cfvo type="max"/>
        <color rgb="FF63BE7B"/>
        <color rgb="FFFCFCFF"/>
      </colorScale>
    </cfRule>
    <cfRule type="colorScale" priority="2738">
      <colorScale>
        <cfvo type="min"/>
        <cfvo type="percentile" val="50"/>
        <cfvo type="max"/>
        <color rgb="FF63BE7B"/>
        <color rgb="FFFCFCFF"/>
        <color rgb="FFF8696B"/>
      </colorScale>
    </cfRule>
    <cfRule type="colorScale" priority="2739">
      <colorScale>
        <cfvo type="min"/>
        <cfvo type="max"/>
        <color rgb="FFFFEF9C"/>
        <color rgb="FF63BE7B"/>
      </colorScale>
    </cfRule>
    <cfRule type="colorScale" priority="2740">
      <colorScale>
        <cfvo type="min"/>
        <cfvo type="max"/>
        <color rgb="FFFFEF9C"/>
        <color rgb="FF63BE7B"/>
      </colorScale>
    </cfRule>
    <cfRule type="colorScale" priority="2741">
      <colorScale>
        <cfvo type="min"/>
        <cfvo type="max"/>
        <color rgb="FFFFEF9C"/>
        <color rgb="FF63BE7B"/>
      </colorScale>
    </cfRule>
  </conditionalFormatting>
  <conditionalFormatting sqref="V13">
    <cfRule type="colorScale" priority="2687">
      <colorScale>
        <cfvo type="min"/>
        <cfvo type="max"/>
        <color rgb="FFFFEF9C"/>
        <color rgb="FF63BE7B"/>
      </colorScale>
    </cfRule>
    <cfRule type="colorScale" priority="2688">
      <colorScale>
        <cfvo type="min"/>
        <cfvo type="max"/>
        <color rgb="FFFFEF9C"/>
        <color rgb="FF63BE7B"/>
      </colorScale>
    </cfRule>
  </conditionalFormatting>
  <conditionalFormatting sqref="V13">
    <cfRule type="colorScale" priority="2742">
      <colorScale>
        <cfvo type="min"/>
        <cfvo type="max"/>
        <color rgb="FFFFEF9C"/>
        <color rgb="FF63BE7B"/>
      </colorScale>
    </cfRule>
  </conditionalFormatting>
  <conditionalFormatting sqref="W13">
    <cfRule type="colorScale" priority="2721">
      <colorScale>
        <cfvo type="min"/>
        <cfvo type="percentile" val="50"/>
        <cfvo type="max"/>
        <color rgb="FF63BE7B"/>
        <color rgb="FFFCFCFF"/>
        <color rgb="FFF8696B"/>
      </colorScale>
    </cfRule>
    <cfRule type="colorScale" priority="2722">
      <colorScale>
        <cfvo type="min"/>
        <cfvo type="max"/>
        <color rgb="FF63BE7B"/>
        <color rgb="FFFCFCFF"/>
      </colorScale>
    </cfRule>
    <cfRule type="colorScale" priority="2723">
      <colorScale>
        <cfvo type="min"/>
        <cfvo type="percentile" val="50"/>
        <cfvo type="max"/>
        <color rgb="FF63BE7B"/>
        <color rgb="FFFCFCFF"/>
        <color rgb="FFF8696B"/>
      </colorScale>
    </cfRule>
  </conditionalFormatting>
  <conditionalFormatting sqref="W13">
    <cfRule type="colorScale" priority="2743">
      <colorScale>
        <cfvo type="min"/>
        <cfvo type="percentile" val="50"/>
        <cfvo type="max"/>
        <color rgb="FF63BE7B"/>
        <color rgb="FFFCFCFF"/>
        <color rgb="FFF8696B"/>
      </colorScale>
    </cfRule>
  </conditionalFormatting>
  <conditionalFormatting sqref="D13">
    <cfRule type="colorScale" priority="2686">
      <colorScale>
        <cfvo type="min"/>
        <cfvo type="percentile" val="50"/>
        <cfvo type="max"/>
        <color rgb="FFF8696B"/>
        <color rgb="FFFCFCFF"/>
        <color rgb="FF63BE7B"/>
      </colorScale>
    </cfRule>
  </conditionalFormatting>
  <conditionalFormatting sqref="D13">
    <cfRule type="colorScale" priority="2685">
      <colorScale>
        <cfvo type="min"/>
        <cfvo type="percentile" val="50"/>
        <cfvo type="max"/>
        <color rgb="FFF8696B"/>
        <color rgb="FFFCFCFF"/>
        <color rgb="FF63BE7B"/>
      </colorScale>
    </cfRule>
  </conditionalFormatting>
  <conditionalFormatting sqref="E13">
    <cfRule type="colorScale" priority="2684">
      <colorScale>
        <cfvo type="min"/>
        <cfvo type="max"/>
        <color rgb="FFFCFCFF"/>
        <color rgb="FF63BE7B"/>
      </colorScale>
    </cfRule>
  </conditionalFormatting>
  <conditionalFormatting sqref="O13">
    <cfRule type="colorScale" priority="2683">
      <colorScale>
        <cfvo type="min"/>
        <cfvo type="percentile" val="50"/>
        <cfvo type="max"/>
        <color rgb="FF63BE7B"/>
        <color rgb="FFFCFCFF"/>
        <color rgb="FFF8696B"/>
      </colorScale>
    </cfRule>
  </conditionalFormatting>
  <conditionalFormatting sqref="P13">
    <cfRule type="colorScale" priority="2682">
      <colorScale>
        <cfvo type="min"/>
        <cfvo type="percentile" val="50"/>
        <cfvo type="max"/>
        <color rgb="FF63BE7B"/>
        <color rgb="FFFCFCFF"/>
        <color rgb="FFF8696B"/>
      </colorScale>
    </cfRule>
  </conditionalFormatting>
  <conditionalFormatting sqref="Q13">
    <cfRule type="colorScale" priority="2681">
      <colorScale>
        <cfvo type="min"/>
        <cfvo type="percentile" val="50"/>
        <cfvo type="max"/>
        <color rgb="FFF8696B"/>
        <color rgb="FFFCFCFF"/>
        <color rgb="FF63BE7B"/>
      </colorScale>
    </cfRule>
  </conditionalFormatting>
  <conditionalFormatting sqref="R13">
    <cfRule type="colorScale" priority="2676">
      <colorScale>
        <cfvo type="min"/>
        <cfvo type="percentile" val="50"/>
        <cfvo type="max"/>
        <color rgb="FFF8696B"/>
        <color rgb="FFFCFCFF"/>
        <color rgb="FF63BE7B"/>
      </colorScale>
    </cfRule>
    <cfRule type="colorScale" priority="2680">
      <colorScale>
        <cfvo type="min"/>
        <cfvo type="max"/>
        <color rgb="FFFCFCFF"/>
        <color rgb="FF63BE7B"/>
      </colorScale>
    </cfRule>
  </conditionalFormatting>
  <conditionalFormatting sqref="S13">
    <cfRule type="colorScale" priority="2677">
      <colorScale>
        <cfvo type="min"/>
        <cfvo type="percentile" val="50"/>
        <cfvo type="max"/>
        <color rgb="FFF8696B"/>
        <color rgb="FFFCFCFF"/>
        <color rgb="FF63BE7B"/>
      </colorScale>
    </cfRule>
  </conditionalFormatting>
  <conditionalFormatting sqref="S13">
    <cfRule type="colorScale" priority="2679">
      <colorScale>
        <cfvo type="min"/>
        <cfvo type="max"/>
        <color rgb="FFFCFCFF"/>
        <color rgb="FF63BE7B"/>
      </colorScale>
    </cfRule>
  </conditionalFormatting>
  <conditionalFormatting sqref="T13">
    <cfRule type="colorScale" priority="2678">
      <colorScale>
        <cfvo type="min"/>
        <cfvo type="percentile" val="50"/>
        <cfvo type="max"/>
        <color rgb="FFF8696B"/>
        <color rgb="FFFCFCFF"/>
        <color rgb="FF63BE7B"/>
      </colorScale>
    </cfRule>
  </conditionalFormatting>
  <conditionalFormatting sqref="U13">
    <cfRule type="colorScale" priority="2675">
      <colorScale>
        <cfvo type="min"/>
        <cfvo type="percentile" val="50"/>
        <cfvo type="max"/>
        <color rgb="FFF8696B"/>
        <color rgb="FFFCFCFF"/>
        <color rgb="FF63BE7B"/>
      </colorScale>
    </cfRule>
  </conditionalFormatting>
  <conditionalFormatting sqref="V13">
    <cfRule type="colorScale" priority="2650">
      <colorScale>
        <cfvo type="min"/>
        <cfvo type="percentile" val="50"/>
        <cfvo type="max"/>
        <color rgb="FF63BE7B"/>
        <color rgb="FFFCFCFF"/>
        <color rgb="FFF8696B"/>
      </colorScale>
    </cfRule>
  </conditionalFormatting>
  <conditionalFormatting sqref="W13">
    <cfRule type="colorScale" priority="2674">
      <colorScale>
        <cfvo type="min"/>
        <cfvo type="percentile" val="50"/>
        <cfvo type="max"/>
        <color rgb="FF63BE7B"/>
        <color rgb="FFFCFCFF"/>
        <color rgb="FFF8696B"/>
      </colorScale>
    </cfRule>
  </conditionalFormatting>
  <conditionalFormatting sqref="D13">
    <cfRule type="colorScale" priority="2673">
      <colorScale>
        <cfvo type="min"/>
        <cfvo type="percentile" val="50"/>
        <cfvo type="max"/>
        <color rgb="FFF8696B"/>
        <color rgb="FFFCFCFF"/>
        <color rgb="FF63BE7B"/>
      </colorScale>
    </cfRule>
  </conditionalFormatting>
  <conditionalFormatting sqref="E13">
    <cfRule type="colorScale" priority="2672">
      <colorScale>
        <cfvo type="min"/>
        <cfvo type="max"/>
        <color rgb="FFFCFCFF"/>
        <color rgb="FF63BE7B"/>
      </colorScale>
    </cfRule>
  </conditionalFormatting>
  <conditionalFormatting sqref="O13">
    <cfRule type="colorScale" priority="2671">
      <colorScale>
        <cfvo type="min"/>
        <cfvo type="percentile" val="50"/>
        <cfvo type="max"/>
        <color rgb="FF63BE7B"/>
        <color rgb="FFFCFCFF"/>
        <color rgb="FFF8696B"/>
      </colorScale>
    </cfRule>
  </conditionalFormatting>
  <conditionalFormatting sqref="P13">
    <cfRule type="colorScale" priority="2670">
      <colorScale>
        <cfvo type="min"/>
        <cfvo type="percentile" val="50"/>
        <cfvo type="max"/>
        <color rgb="FF63BE7B"/>
        <color rgb="FFFCFCFF"/>
        <color rgb="FFF8696B"/>
      </colorScale>
    </cfRule>
  </conditionalFormatting>
  <conditionalFormatting sqref="Q13">
    <cfRule type="colorScale" priority="2669">
      <colorScale>
        <cfvo type="min"/>
        <cfvo type="percentile" val="50"/>
        <cfvo type="max"/>
        <color rgb="FFF8696B"/>
        <color rgb="FFFCFCFF"/>
        <color rgb="FF63BE7B"/>
      </colorScale>
    </cfRule>
  </conditionalFormatting>
  <conditionalFormatting sqref="R13">
    <cfRule type="colorScale" priority="2665">
      <colorScale>
        <cfvo type="min"/>
        <cfvo type="percentile" val="50"/>
        <cfvo type="max"/>
        <color rgb="FFF8696B"/>
        <color rgb="FFFCFCFF"/>
        <color rgb="FF63BE7B"/>
      </colorScale>
    </cfRule>
    <cfRule type="colorScale" priority="2666">
      <colorScale>
        <cfvo type="min"/>
        <cfvo type="max"/>
        <color rgb="FFFCFCFF"/>
        <color rgb="FF63BE7B"/>
      </colorScale>
    </cfRule>
  </conditionalFormatting>
  <conditionalFormatting sqref="S13">
    <cfRule type="colorScale" priority="2667">
      <colorScale>
        <cfvo type="min"/>
        <cfvo type="percentile" val="50"/>
        <cfvo type="max"/>
        <color rgb="FFF8696B"/>
        <color rgb="FFFCFCFF"/>
        <color rgb="FF63BE7B"/>
      </colorScale>
    </cfRule>
    <cfRule type="colorScale" priority="2668">
      <colorScale>
        <cfvo type="min"/>
        <cfvo type="max"/>
        <color rgb="FFFCFCFF"/>
        <color rgb="FF63BE7B"/>
      </colorScale>
    </cfRule>
  </conditionalFormatting>
  <conditionalFormatting sqref="T13">
    <cfRule type="colorScale" priority="2664">
      <colorScale>
        <cfvo type="min"/>
        <cfvo type="percentile" val="50"/>
        <cfvo type="max"/>
        <color rgb="FFF8696B"/>
        <color rgb="FFFCFCFF"/>
        <color rgb="FF63BE7B"/>
      </colorScale>
    </cfRule>
  </conditionalFormatting>
  <conditionalFormatting sqref="U13">
    <cfRule type="colorScale" priority="2663">
      <colorScale>
        <cfvo type="min"/>
        <cfvo type="percentile" val="50"/>
        <cfvo type="max"/>
        <color rgb="FFF8696B"/>
        <color rgb="FFFCFCFF"/>
        <color rgb="FF63BE7B"/>
      </colorScale>
    </cfRule>
  </conditionalFormatting>
  <conditionalFormatting sqref="W13">
    <cfRule type="colorScale" priority="2662">
      <colorScale>
        <cfvo type="min"/>
        <cfvo type="percentile" val="50"/>
        <cfvo type="max"/>
        <color rgb="FF63BE7B"/>
        <color rgb="FFFCFCFF"/>
        <color rgb="FFF8696B"/>
      </colorScale>
    </cfRule>
  </conditionalFormatting>
  <conditionalFormatting sqref="D13">
    <cfRule type="colorScale" priority="2661">
      <colorScale>
        <cfvo type="min"/>
        <cfvo type="percentile" val="50"/>
        <cfvo type="max"/>
        <color rgb="FFF8696B"/>
        <color rgb="FFFCFCFF"/>
        <color rgb="FF63BE7B"/>
      </colorScale>
    </cfRule>
  </conditionalFormatting>
  <conditionalFormatting sqref="E13">
    <cfRule type="colorScale" priority="2660">
      <colorScale>
        <cfvo type="min"/>
        <cfvo type="max"/>
        <color rgb="FFFCFCFF"/>
        <color rgb="FF63BE7B"/>
      </colorScale>
    </cfRule>
  </conditionalFormatting>
  <conditionalFormatting sqref="O13">
    <cfRule type="colorScale" priority="2658">
      <colorScale>
        <cfvo type="min"/>
        <cfvo type="percentile" val="50"/>
        <cfvo type="max"/>
        <color rgb="FF63BE7B"/>
        <color rgb="FFFCFCFF"/>
        <color rgb="FFF8696B"/>
      </colorScale>
    </cfRule>
  </conditionalFormatting>
  <conditionalFormatting sqref="P13">
    <cfRule type="colorScale" priority="2657">
      <colorScale>
        <cfvo type="min"/>
        <cfvo type="percentile" val="50"/>
        <cfvo type="max"/>
        <color rgb="FF63BE7B"/>
        <color rgb="FFFCFCFF"/>
        <color rgb="FFF8696B"/>
      </colorScale>
    </cfRule>
  </conditionalFormatting>
  <conditionalFormatting sqref="Q13">
    <cfRule type="colorScale" priority="2656">
      <colorScale>
        <cfvo type="min"/>
        <cfvo type="percentile" val="50"/>
        <cfvo type="max"/>
        <color rgb="FFF8696B"/>
        <color rgb="FFFCFCFF"/>
        <color rgb="FF63BE7B"/>
      </colorScale>
    </cfRule>
  </conditionalFormatting>
  <conditionalFormatting sqref="R13">
    <cfRule type="colorScale" priority="2655">
      <colorScale>
        <cfvo type="min"/>
        <cfvo type="max"/>
        <color rgb="FFFCFCFF"/>
        <color rgb="FF63BE7B"/>
      </colorScale>
    </cfRule>
  </conditionalFormatting>
  <conditionalFormatting sqref="S13">
    <cfRule type="colorScale" priority="2652">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T13">
    <cfRule type="colorScale" priority="2653">
      <colorScale>
        <cfvo type="min"/>
        <cfvo type="percentile" val="50"/>
        <cfvo type="max"/>
        <color rgb="FFF8696B"/>
        <color rgb="FFFCFCFF"/>
        <color rgb="FF63BE7B"/>
      </colorScale>
    </cfRule>
  </conditionalFormatting>
  <conditionalFormatting sqref="U13">
    <cfRule type="colorScale" priority="2651">
      <colorScale>
        <cfvo type="min"/>
        <cfvo type="percentile" val="50"/>
        <cfvo type="max"/>
        <color rgb="FFF8696B"/>
        <color rgb="FFFCFCFF"/>
        <color rgb="FF63BE7B"/>
      </colorScale>
    </cfRule>
  </conditionalFormatting>
  <conditionalFormatting sqref="W13">
    <cfRule type="colorScale" priority="2649">
      <colorScale>
        <cfvo type="min"/>
        <cfvo type="percentile" val="50"/>
        <cfvo type="max"/>
        <color rgb="FF63BE7B"/>
        <color rgb="FFFCFCFF"/>
        <color rgb="FFF8696B"/>
      </colorScale>
    </cfRule>
  </conditionalFormatting>
  <conditionalFormatting sqref="D13">
    <cfRule type="colorScale" priority="2648">
      <colorScale>
        <cfvo type="min"/>
        <cfvo type="percentile" val="50"/>
        <cfvo type="max"/>
        <color rgb="FFF8696B"/>
        <color rgb="FFFCFCFF"/>
        <color rgb="FF63BE7B"/>
      </colorScale>
    </cfRule>
  </conditionalFormatting>
  <conditionalFormatting sqref="O13">
    <cfRule type="colorScale" priority="2612">
      <colorScale>
        <cfvo type="min"/>
        <cfvo type="percentile" val="50"/>
        <cfvo type="max"/>
        <color rgb="FF63BE7B"/>
        <color rgb="FFFCFCFF"/>
        <color rgb="FFF8696B"/>
      </colorScale>
    </cfRule>
  </conditionalFormatting>
  <conditionalFormatting sqref="P13">
    <cfRule type="colorScale" priority="2611">
      <colorScale>
        <cfvo type="min"/>
        <cfvo type="percentile" val="50"/>
        <cfvo type="max"/>
        <color rgb="FF63BE7B"/>
        <color rgb="FFFCFCFF"/>
        <color rgb="FFF8696B"/>
      </colorScale>
    </cfRule>
  </conditionalFormatting>
  <conditionalFormatting sqref="Q13">
    <cfRule type="colorScale" priority="2610">
      <colorScale>
        <cfvo type="min"/>
        <cfvo type="percentile" val="50"/>
        <cfvo type="max"/>
        <color rgb="FFF8696B"/>
        <color rgb="FFFCFCFF"/>
        <color rgb="FF63BE7B"/>
      </colorScale>
    </cfRule>
  </conditionalFormatting>
  <conditionalFormatting sqref="R13">
    <cfRule type="colorScale" priority="2609">
      <colorScale>
        <cfvo type="min"/>
        <cfvo type="max"/>
        <color rgb="FFFCFCFF"/>
        <color rgb="FF63BE7B"/>
      </colorScale>
    </cfRule>
  </conditionalFormatting>
  <conditionalFormatting sqref="S13">
    <cfRule type="colorScale" priority="2608">
      <colorScale>
        <cfvo type="min"/>
        <cfvo type="percentile" val="50"/>
        <cfvo type="max"/>
        <color rgb="FFF8696B"/>
        <color rgb="FFFCFCFF"/>
        <color rgb="FF63BE7B"/>
      </colorScale>
    </cfRule>
  </conditionalFormatting>
  <conditionalFormatting sqref="T13">
    <cfRule type="colorScale" priority="2607">
      <colorScale>
        <cfvo type="min"/>
        <cfvo type="percentile" val="50"/>
        <cfvo type="max"/>
        <color rgb="FFF8696B"/>
        <color rgb="FFFCFCFF"/>
        <color rgb="FF63BE7B"/>
      </colorScale>
    </cfRule>
  </conditionalFormatting>
  <conditionalFormatting sqref="U13">
    <cfRule type="colorScale" priority="2606">
      <colorScale>
        <cfvo type="min"/>
        <cfvo type="percentile" val="50"/>
        <cfvo type="max"/>
        <color rgb="FFF8696B"/>
        <color rgb="FFFCFCFF"/>
        <color rgb="FF63BE7B"/>
      </colorScale>
    </cfRule>
  </conditionalFormatting>
  <conditionalFormatting sqref="V13">
    <cfRule type="colorScale" priority="2605">
      <colorScale>
        <cfvo type="min"/>
        <cfvo type="percentile" val="50"/>
        <cfvo type="max"/>
        <color rgb="FF63BE7B"/>
        <color rgb="FFFCFCFF"/>
        <color rgb="FFF8696B"/>
      </colorScale>
    </cfRule>
  </conditionalFormatting>
  <conditionalFormatting sqref="W13">
    <cfRule type="colorScale" priority="2604">
      <colorScale>
        <cfvo type="min"/>
        <cfvo type="percentile" val="50"/>
        <cfvo type="max"/>
        <color rgb="FF63BE7B"/>
        <color rgb="FFFCFCFF"/>
        <color rgb="FFF8696B"/>
      </colorScale>
    </cfRule>
  </conditionalFormatting>
  <conditionalFormatting sqref="D13">
    <cfRule type="colorScale" priority="2647">
      <colorScale>
        <cfvo type="min"/>
        <cfvo type="percentile" val="50"/>
        <cfvo type="max"/>
        <color rgb="FFF8696B"/>
        <color rgb="FFFCFCFF"/>
        <color rgb="FF63BE7B"/>
      </colorScale>
    </cfRule>
  </conditionalFormatting>
  <conditionalFormatting sqref="E13">
    <cfRule type="colorScale" priority="2646">
      <colorScale>
        <cfvo type="min"/>
        <cfvo type="max"/>
        <color rgb="FFFCFCFF"/>
        <color rgb="FF63BE7B"/>
      </colorScale>
    </cfRule>
  </conditionalFormatting>
  <conditionalFormatting sqref="F13">
    <cfRule type="colorScale" priority="2645">
      <colorScale>
        <cfvo type="min"/>
        <cfvo type="max"/>
        <color rgb="FFFCFCFF"/>
        <color rgb="FF63BE7B"/>
      </colorScale>
    </cfRule>
  </conditionalFormatting>
  <conditionalFormatting sqref="F13">
    <cfRule type="colorScale" priority="2644">
      <colorScale>
        <cfvo type="min"/>
        <cfvo type="max"/>
        <color rgb="FFFCFCFF"/>
        <color rgb="FF63BE7B"/>
      </colorScale>
    </cfRule>
  </conditionalFormatting>
  <conditionalFormatting sqref="F13">
    <cfRule type="colorScale" priority="2643">
      <colorScale>
        <cfvo type="min"/>
        <cfvo type="max"/>
        <color rgb="FFFCFCFF"/>
        <color rgb="FF63BE7B"/>
      </colorScale>
    </cfRule>
  </conditionalFormatting>
  <conditionalFormatting sqref="F13">
    <cfRule type="colorScale" priority="2642">
      <colorScale>
        <cfvo type="min"/>
        <cfvo type="max"/>
        <color rgb="FFFCFCFF"/>
        <color rgb="FF63BE7B"/>
      </colorScale>
    </cfRule>
  </conditionalFormatting>
  <conditionalFormatting sqref="G13">
    <cfRule type="colorScale" priority="2641">
      <colorScale>
        <cfvo type="min"/>
        <cfvo type="max"/>
        <color rgb="FFFCFCFF"/>
        <color rgb="FF63BE7B"/>
      </colorScale>
    </cfRule>
  </conditionalFormatting>
  <conditionalFormatting sqref="G13">
    <cfRule type="colorScale" priority="2640">
      <colorScale>
        <cfvo type="min"/>
        <cfvo type="max"/>
        <color rgb="FFFCFCFF"/>
        <color rgb="FF63BE7B"/>
      </colorScale>
    </cfRule>
  </conditionalFormatting>
  <conditionalFormatting sqref="G13">
    <cfRule type="colorScale" priority="2639">
      <colorScale>
        <cfvo type="min"/>
        <cfvo type="max"/>
        <color rgb="FFFCFCFF"/>
        <color rgb="FF63BE7B"/>
      </colorScale>
    </cfRule>
  </conditionalFormatting>
  <conditionalFormatting sqref="G13">
    <cfRule type="colorScale" priority="2638">
      <colorScale>
        <cfvo type="min"/>
        <cfvo type="max"/>
        <color rgb="FFFCFCFF"/>
        <color rgb="FF63BE7B"/>
      </colorScale>
    </cfRule>
  </conditionalFormatting>
  <conditionalFormatting sqref="H13">
    <cfRule type="colorScale" priority="2637">
      <colorScale>
        <cfvo type="min"/>
        <cfvo type="max"/>
        <color rgb="FFFCFCFF"/>
        <color rgb="FF63BE7B"/>
      </colorScale>
    </cfRule>
  </conditionalFormatting>
  <conditionalFormatting sqref="H13">
    <cfRule type="colorScale" priority="2636">
      <colorScale>
        <cfvo type="min"/>
        <cfvo type="max"/>
        <color rgb="FFFCFCFF"/>
        <color rgb="FF63BE7B"/>
      </colorScale>
    </cfRule>
  </conditionalFormatting>
  <conditionalFormatting sqref="H13">
    <cfRule type="colorScale" priority="2635">
      <colorScale>
        <cfvo type="min"/>
        <cfvo type="max"/>
        <color rgb="FFFCFCFF"/>
        <color rgb="FF63BE7B"/>
      </colorScale>
    </cfRule>
  </conditionalFormatting>
  <conditionalFormatting sqref="H13">
    <cfRule type="colorScale" priority="2634">
      <colorScale>
        <cfvo type="min"/>
        <cfvo type="max"/>
        <color rgb="FFFCFCFF"/>
        <color rgb="FF63BE7B"/>
      </colorScale>
    </cfRule>
  </conditionalFormatting>
  <conditionalFormatting sqref="I13">
    <cfRule type="colorScale" priority="2633">
      <colorScale>
        <cfvo type="min"/>
        <cfvo type="max"/>
        <color rgb="FFFCFCFF"/>
        <color rgb="FF63BE7B"/>
      </colorScale>
    </cfRule>
  </conditionalFormatting>
  <conditionalFormatting sqref="I13">
    <cfRule type="colorScale" priority="2632">
      <colorScale>
        <cfvo type="min"/>
        <cfvo type="max"/>
        <color rgb="FFFCFCFF"/>
        <color rgb="FF63BE7B"/>
      </colorScale>
    </cfRule>
  </conditionalFormatting>
  <conditionalFormatting sqref="I13">
    <cfRule type="colorScale" priority="2631">
      <colorScale>
        <cfvo type="min"/>
        <cfvo type="max"/>
        <color rgb="FFFCFCFF"/>
        <color rgb="FF63BE7B"/>
      </colorScale>
    </cfRule>
  </conditionalFormatting>
  <conditionalFormatting sqref="I13">
    <cfRule type="colorScale" priority="2630">
      <colorScale>
        <cfvo type="min"/>
        <cfvo type="max"/>
        <color rgb="FFFCFCFF"/>
        <color rgb="FF63BE7B"/>
      </colorScale>
    </cfRule>
  </conditionalFormatting>
  <conditionalFormatting sqref="J13">
    <cfRule type="colorScale" priority="2629">
      <colorScale>
        <cfvo type="min"/>
        <cfvo type="max"/>
        <color rgb="FFFCFCFF"/>
        <color rgb="FF63BE7B"/>
      </colorScale>
    </cfRule>
  </conditionalFormatting>
  <conditionalFormatting sqref="J13">
    <cfRule type="colorScale" priority="2628">
      <colorScale>
        <cfvo type="min"/>
        <cfvo type="max"/>
        <color rgb="FFFCFCFF"/>
        <color rgb="FF63BE7B"/>
      </colorScale>
    </cfRule>
  </conditionalFormatting>
  <conditionalFormatting sqref="J13">
    <cfRule type="colorScale" priority="2627">
      <colorScale>
        <cfvo type="min"/>
        <cfvo type="max"/>
        <color rgb="FFFCFCFF"/>
        <color rgb="FF63BE7B"/>
      </colorScale>
    </cfRule>
  </conditionalFormatting>
  <conditionalFormatting sqref="J13">
    <cfRule type="colorScale" priority="2626">
      <colorScale>
        <cfvo type="min"/>
        <cfvo type="max"/>
        <color rgb="FFFCFCFF"/>
        <color rgb="FF63BE7B"/>
      </colorScale>
    </cfRule>
  </conditionalFormatting>
  <conditionalFormatting sqref="K13">
    <cfRule type="colorScale" priority="2625">
      <colorScale>
        <cfvo type="min"/>
        <cfvo type="max"/>
        <color rgb="FFFCFCFF"/>
        <color rgb="FF63BE7B"/>
      </colorScale>
    </cfRule>
  </conditionalFormatting>
  <conditionalFormatting sqref="K13">
    <cfRule type="colorScale" priority="2624">
      <colorScale>
        <cfvo type="min"/>
        <cfvo type="max"/>
        <color rgb="FFFCFCFF"/>
        <color rgb="FF63BE7B"/>
      </colorScale>
    </cfRule>
  </conditionalFormatting>
  <conditionalFormatting sqref="K13">
    <cfRule type="colorScale" priority="2623">
      <colorScale>
        <cfvo type="min"/>
        <cfvo type="max"/>
        <color rgb="FFFCFCFF"/>
        <color rgb="FF63BE7B"/>
      </colorScale>
    </cfRule>
  </conditionalFormatting>
  <conditionalFormatting sqref="K13">
    <cfRule type="colorScale" priority="2622">
      <colorScale>
        <cfvo type="min"/>
        <cfvo type="max"/>
        <color rgb="FFFCFCFF"/>
        <color rgb="FF63BE7B"/>
      </colorScale>
    </cfRule>
  </conditionalFormatting>
  <conditionalFormatting sqref="L13">
    <cfRule type="colorScale" priority="2621">
      <colorScale>
        <cfvo type="min"/>
        <cfvo type="max"/>
        <color rgb="FFFCFCFF"/>
        <color rgb="FF63BE7B"/>
      </colorScale>
    </cfRule>
  </conditionalFormatting>
  <conditionalFormatting sqref="L13">
    <cfRule type="colorScale" priority="2620">
      <colorScale>
        <cfvo type="min"/>
        <cfvo type="max"/>
        <color rgb="FFFCFCFF"/>
        <color rgb="FF63BE7B"/>
      </colorScale>
    </cfRule>
  </conditionalFormatting>
  <conditionalFormatting sqref="L13">
    <cfRule type="colorScale" priority="2619">
      <colorScale>
        <cfvo type="min"/>
        <cfvo type="max"/>
        <color rgb="FFFCFCFF"/>
        <color rgb="FF63BE7B"/>
      </colorScale>
    </cfRule>
  </conditionalFormatting>
  <conditionalFormatting sqref="L13">
    <cfRule type="colorScale" priority="2618">
      <colorScale>
        <cfvo type="min"/>
        <cfvo type="max"/>
        <color rgb="FFFCFCFF"/>
        <color rgb="FF63BE7B"/>
      </colorScale>
    </cfRule>
  </conditionalFormatting>
  <conditionalFormatting sqref="D13">
    <cfRule type="colorScale" priority="2603">
      <colorScale>
        <cfvo type="min"/>
        <cfvo type="percentile" val="50"/>
        <cfvo type="max"/>
        <color rgb="FFF8696B"/>
        <color rgb="FFFCFCFF"/>
        <color rgb="FF63BE7B"/>
      </colorScale>
    </cfRule>
  </conditionalFormatting>
  <conditionalFormatting sqref="G13">
    <cfRule type="colorScale" priority="2602">
      <colorScale>
        <cfvo type="min"/>
        <cfvo type="max"/>
        <color rgb="FFFCFCFF"/>
        <color rgb="FF63BE7B"/>
      </colorScale>
    </cfRule>
  </conditionalFormatting>
  <conditionalFormatting sqref="J13">
    <cfRule type="colorScale" priority="2601">
      <colorScale>
        <cfvo type="min"/>
        <cfvo type="max"/>
        <color rgb="FFFCFCFF"/>
        <color rgb="FF63BE7B"/>
      </colorScale>
    </cfRule>
  </conditionalFormatting>
  <conditionalFormatting sqref="O13">
    <cfRule type="colorScale" priority="2597">
      <colorScale>
        <cfvo type="min"/>
        <cfvo type="percentile" val="50"/>
        <cfvo type="max"/>
        <color rgb="FF63BE7B"/>
        <color rgb="FFFCFCFF"/>
        <color rgb="FFF8696B"/>
      </colorScale>
    </cfRule>
    <cfRule type="colorScale" priority="2598">
      <colorScale>
        <cfvo type="min"/>
        <cfvo type="max"/>
        <color rgb="FFFCFCFF"/>
        <color rgb="FF63BE7B"/>
      </colorScale>
    </cfRule>
  </conditionalFormatting>
  <conditionalFormatting sqref="P13">
    <cfRule type="colorScale" priority="2596">
      <colorScale>
        <cfvo type="min"/>
        <cfvo type="percentile" val="50"/>
        <cfvo type="max"/>
        <color rgb="FF63BE7B"/>
        <color rgb="FFFCFCFF"/>
        <color rgb="FFF8696B"/>
      </colorScale>
    </cfRule>
  </conditionalFormatting>
  <conditionalFormatting sqref="Q13">
    <cfRule type="colorScale" priority="2595">
      <colorScale>
        <cfvo type="min"/>
        <cfvo type="percentile" val="50"/>
        <cfvo type="max"/>
        <color rgb="FFF8696B"/>
        <color rgb="FFFCFCFF"/>
        <color rgb="FF63BE7B"/>
      </colorScale>
    </cfRule>
  </conditionalFormatting>
  <conditionalFormatting sqref="R13">
    <cfRule type="colorScale" priority="2594">
      <colorScale>
        <cfvo type="min"/>
        <cfvo type="max"/>
        <color rgb="FFFCFCFF"/>
        <color rgb="FF63BE7B"/>
      </colorScale>
    </cfRule>
  </conditionalFormatting>
  <conditionalFormatting sqref="S13">
    <cfRule type="colorScale" priority="2593">
      <colorScale>
        <cfvo type="min"/>
        <cfvo type="percentile" val="50"/>
        <cfvo type="max"/>
        <color rgb="FFF8696B"/>
        <color rgb="FFFCFCFF"/>
        <color rgb="FF63BE7B"/>
      </colorScale>
    </cfRule>
  </conditionalFormatting>
  <conditionalFormatting sqref="T13">
    <cfRule type="colorScale" priority="2592">
      <colorScale>
        <cfvo type="min"/>
        <cfvo type="percentile" val="50"/>
        <cfvo type="max"/>
        <color rgb="FFF8696B"/>
        <color rgb="FFFCFCFF"/>
        <color rgb="FF63BE7B"/>
      </colorScale>
    </cfRule>
  </conditionalFormatting>
  <conditionalFormatting sqref="U13">
    <cfRule type="colorScale" priority="2591">
      <colorScale>
        <cfvo type="min"/>
        <cfvo type="percentile" val="50"/>
        <cfvo type="max"/>
        <color rgb="FFF8696B"/>
        <color rgb="FFFCFCFF"/>
        <color rgb="FF63BE7B"/>
      </colorScale>
    </cfRule>
  </conditionalFormatting>
  <conditionalFormatting sqref="V13">
    <cfRule type="colorScale" priority="2590">
      <colorScale>
        <cfvo type="min"/>
        <cfvo type="percentile" val="50"/>
        <cfvo type="max"/>
        <color rgb="FF63BE7B"/>
        <color rgb="FFFCFCFF"/>
        <color rgb="FFF8696B"/>
      </colorScale>
    </cfRule>
  </conditionalFormatting>
  <conditionalFormatting sqref="W13">
    <cfRule type="colorScale" priority="2589">
      <colorScale>
        <cfvo type="min"/>
        <cfvo type="percentile" val="50"/>
        <cfvo type="max"/>
        <color rgb="FF63BE7B"/>
        <color rgb="FFFCFCFF"/>
        <color rgb="FFF8696B"/>
      </colorScale>
    </cfRule>
  </conditionalFormatting>
  <conditionalFormatting sqref="D13">
    <cfRule type="colorScale" priority="2768">
      <colorScale>
        <cfvo type="min"/>
        <cfvo type="percentile" val="50"/>
        <cfvo type="max"/>
        <color rgb="FFF8696B"/>
        <color rgb="FFFCFCFF"/>
        <color rgb="FF63BE7B"/>
      </colorScale>
    </cfRule>
  </conditionalFormatting>
  <conditionalFormatting sqref="G13">
    <cfRule type="colorScale" priority="2769">
      <colorScale>
        <cfvo type="min"/>
        <cfvo type="max"/>
        <color rgb="FFFCFCFF"/>
        <color rgb="FF63BE7B"/>
      </colorScale>
    </cfRule>
  </conditionalFormatting>
  <conditionalFormatting sqref="J13">
    <cfRule type="colorScale" priority="2770">
      <colorScale>
        <cfvo type="min"/>
        <cfvo type="max"/>
        <color rgb="FFFCFCFF"/>
        <color rgb="FF63BE7B"/>
      </colorScale>
    </cfRule>
  </conditionalFormatting>
  <conditionalFormatting sqref="O13">
    <cfRule type="colorScale" priority="2773">
      <colorScale>
        <cfvo type="min"/>
        <cfvo type="percentile" val="50"/>
        <cfvo type="max"/>
        <color rgb="FF63BE7B"/>
        <color rgb="FFFCFCFF"/>
        <color rgb="FFF8696B"/>
      </colorScale>
    </cfRule>
  </conditionalFormatting>
  <conditionalFormatting sqref="P13">
    <cfRule type="colorScale" priority="2774">
      <colorScale>
        <cfvo type="min"/>
        <cfvo type="percentile" val="50"/>
        <cfvo type="max"/>
        <color rgb="FF63BE7B"/>
        <color rgb="FFFCFCFF"/>
        <color rgb="FFF8696B"/>
      </colorScale>
    </cfRule>
  </conditionalFormatting>
  <conditionalFormatting sqref="Q13">
    <cfRule type="colorScale" priority="2775">
      <colorScale>
        <cfvo type="min"/>
        <cfvo type="percentile" val="50"/>
        <cfvo type="max"/>
        <color rgb="FFF8696B"/>
        <color rgb="FFFCFCFF"/>
        <color rgb="FF63BE7B"/>
      </colorScale>
    </cfRule>
  </conditionalFormatting>
  <conditionalFormatting sqref="R13">
    <cfRule type="colorScale" priority="2776">
      <colorScale>
        <cfvo type="min"/>
        <cfvo type="max"/>
        <color rgb="FFFCFCFF"/>
        <color rgb="FF63BE7B"/>
      </colorScale>
    </cfRule>
  </conditionalFormatting>
  <conditionalFormatting sqref="S13">
    <cfRule type="colorScale" priority="2777">
      <colorScale>
        <cfvo type="min"/>
        <cfvo type="max"/>
        <color rgb="FFFCFCFF"/>
        <color rgb="FF63BE7B"/>
      </colorScale>
    </cfRule>
  </conditionalFormatting>
  <conditionalFormatting sqref="T13">
    <cfRule type="colorScale" priority="2778">
      <colorScale>
        <cfvo type="min"/>
        <cfvo type="max"/>
        <color rgb="FFFCFCFF"/>
        <color rgb="FF63BE7B"/>
      </colorScale>
    </cfRule>
  </conditionalFormatting>
  <conditionalFormatting sqref="U13">
    <cfRule type="colorScale" priority="2779">
      <colorScale>
        <cfvo type="min"/>
        <cfvo type="max"/>
        <color rgb="FFFCFCFF"/>
        <color rgb="FF63BE7B"/>
      </colorScale>
    </cfRule>
    <cfRule type="colorScale" priority="2780">
      <colorScale>
        <cfvo type="min"/>
        <cfvo type="percentile" val="50"/>
        <cfvo type="max"/>
        <color rgb="FFF8696B"/>
        <color rgb="FFFCFCFF"/>
        <color rgb="FF63BE7B"/>
      </colorScale>
    </cfRule>
  </conditionalFormatting>
  <conditionalFormatting sqref="V13">
    <cfRule type="colorScale" priority="2781">
      <colorScale>
        <cfvo type="min"/>
        <cfvo type="percentile" val="50"/>
        <cfvo type="max"/>
        <color rgb="FF63BE7B"/>
        <color rgb="FFFCFCFF"/>
        <color rgb="FFF8696B"/>
      </colorScale>
    </cfRule>
  </conditionalFormatting>
  <conditionalFormatting sqref="W13">
    <cfRule type="colorScale" priority="2782">
      <colorScale>
        <cfvo type="min"/>
        <cfvo type="percentile" val="50"/>
        <cfvo type="max"/>
        <color rgb="FF63BE7B"/>
        <color rgb="FFFCFCFF"/>
        <color rgb="FFF8696B"/>
      </colorScale>
    </cfRule>
  </conditionalFormatting>
  <conditionalFormatting sqref="D13">
    <cfRule type="colorScale" priority="2783">
      <colorScale>
        <cfvo type="min"/>
        <cfvo type="percentile" val="50"/>
        <cfvo type="max"/>
        <color rgb="FFF8696B"/>
        <color rgb="FFFCFCFF"/>
        <color rgb="FF63BE7B"/>
      </colorScale>
    </cfRule>
  </conditionalFormatting>
  <conditionalFormatting sqref="F13:N13">
    <cfRule type="colorScale" priority="2579">
      <colorScale>
        <cfvo type="min"/>
        <cfvo type="max"/>
        <color rgb="FFFCFCFF"/>
        <color rgb="FF63BE7B"/>
      </colorScale>
    </cfRule>
    <cfRule type="colorScale" priority="2580">
      <colorScale>
        <cfvo type="min"/>
        <cfvo type="max"/>
        <color rgb="FFFCFCFF"/>
        <color rgb="FF63BE7B"/>
      </colorScale>
    </cfRule>
    <cfRule type="colorScale" priority="2581">
      <colorScale>
        <cfvo type="min"/>
        <cfvo type="percentile" val="50"/>
        <cfvo type="max"/>
        <color rgb="FFF8696B"/>
        <color rgb="FFFFEB84"/>
        <color rgb="FF63BE7B"/>
      </colorScale>
    </cfRule>
    <cfRule type="colorScale" priority="2582">
      <colorScale>
        <cfvo type="min"/>
        <cfvo type="max"/>
        <color rgb="FFFFEF9C"/>
        <color rgb="FF63BE7B"/>
      </colorScale>
    </cfRule>
  </conditionalFormatting>
  <conditionalFormatting sqref="R13:S13">
    <cfRule type="colorScale" priority="2584">
      <colorScale>
        <cfvo type="min"/>
        <cfvo type="percentile" val="50"/>
        <cfvo type="max"/>
        <color rgb="FFF8696B"/>
        <color rgb="FFFCFCFF"/>
        <color rgb="FF63BE7B"/>
      </colorScale>
    </cfRule>
    <cfRule type="colorScale" priority="2585">
      <colorScale>
        <cfvo type="min"/>
        <cfvo type="max"/>
        <color rgb="FFFCFCFF"/>
        <color rgb="FF63BE7B"/>
      </colorScale>
    </cfRule>
    <cfRule type="colorScale" priority="2586">
      <colorScale>
        <cfvo type="min"/>
        <cfvo type="max"/>
        <color rgb="FFFCFCFF"/>
        <color rgb="FF63BE7B"/>
      </colorScale>
    </cfRule>
    <cfRule type="colorScale" priority="2587">
      <colorScale>
        <cfvo type="min"/>
        <cfvo type="percentile" val="50"/>
        <cfvo type="max"/>
        <color rgb="FFF8696B"/>
        <color rgb="FFFCFCFF"/>
        <color rgb="FF63BE7B"/>
      </colorScale>
    </cfRule>
    <cfRule type="colorScale" priority="2588">
      <colorScale>
        <cfvo type="min"/>
        <cfvo type="max"/>
        <color rgb="FFFCFCFF"/>
        <color rgb="FF63BE7B"/>
      </colorScale>
    </cfRule>
  </conditionalFormatting>
  <conditionalFormatting sqref="R13:S13">
    <cfRule type="colorScale" priority="2583">
      <colorScale>
        <cfvo type="min"/>
        <cfvo type="max"/>
        <color rgb="FFFFEF9C"/>
        <color rgb="FF63BE7B"/>
      </colorScale>
    </cfRule>
  </conditionalFormatting>
  <conditionalFormatting sqref="F13:N13">
    <cfRule type="colorScale" priority="2573">
      <colorScale>
        <cfvo type="min"/>
        <cfvo type="percentile" val="50"/>
        <cfvo type="max"/>
        <color rgb="FFF8696B"/>
        <color rgb="FFFCFCFF"/>
        <color rgb="FF63BE7B"/>
      </colorScale>
    </cfRule>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onditionalFormatting>
  <conditionalFormatting sqref="F13:N13">
    <cfRule type="colorScale" priority="2576">
      <colorScale>
        <cfvo type="min"/>
        <cfvo type="max"/>
        <color rgb="FFFCFCFF"/>
        <color rgb="FF63BE7B"/>
      </colorScale>
    </cfRule>
    <cfRule type="colorScale" priority="2577">
      <colorScale>
        <cfvo type="min"/>
        <cfvo type="max"/>
        <color rgb="FFFCFCFF"/>
        <color rgb="FF63BE7B"/>
      </colorScale>
    </cfRule>
    <cfRule type="colorScale" priority="2578">
      <colorScale>
        <cfvo type="min"/>
        <cfvo type="max"/>
        <color rgb="FFFCFCFF"/>
        <color rgb="FF63BE7B"/>
      </colorScale>
    </cfRule>
  </conditionalFormatting>
  <conditionalFormatting sqref="D20:D25 D2 D4:D18 D30 D27:D28 D32:D51">
    <cfRule type="colorScale" priority="2545">
      <colorScale>
        <cfvo type="min"/>
        <cfvo type="percentile" val="50"/>
        <cfvo type="max"/>
        <color rgb="FFF8696B"/>
        <color rgb="FFFCFCFF"/>
        <color rgb="FF63BE7B"/>
      </colorScale>
    </cfRule>
  </conditionalFormatting>
  <conditionalFormatting sqref="G20:G25 G2 G4:G18 G30 G27:G28 G32:G51">
    <cfRule type="colorScale" priority="2544">
      <colorScale>
        <cfvo type="min"/>
        <cfvo type="max"/>
        <color rgb="FFFCFCFF"/>
        <color rgb="FF63BE7B"/>
      </colorScale>
    </cfRule>
  </conditionalFormatting>
  <conditionalFormatting sqref="J20:J25 J2 J4:J18 J30 J27:J28 J32:J49">
    <cfRule type="colorScale" priority="2543">
      <colorScale>
        <cfvo type="min"/>
        <cfvo type="max"/>
        <color rgb="FFFCFCFF"/>
        <color rgb="FF63BE7B"/>
      </colorScale>
    </cfRule>
  </conditionalFormatting>
  <conditionalFormatting sqref="O20:O25 O2 O4:O18 O30 O27:O28 O32:O51">
    <cfRule type="colorScale" priority="2540">
      <colorScale>
        <cfvo type="min"/>
        <cfvo type="percentile" val="50"/>
        <cfvo type="max"/>
        <color rgb="FF63BE7B"/>
        <color rgb="FFFCFCFF"/>
        <color rgb="FFF8696B"/>
      </colorScale>
    </cfRule>
  </conditionalFormatting>
  <conditionalFormatting sqref="P20:P25 P2 P4:P18 P30 P27:P28 P32:P51">
    <cfRule type="colorScale" priority="2539">
      <colorScale>
        <cfvo type="min"/>
        <cfvo type="percentile" val="50"/>
        <cfvo type="max"/>
        <color rgb="FF63BE7B"/>
        <color rgb="FFFCFCFF"/>
        <color rgb="FFF8696B"/>
      </colorScale>
    </cfRule>
  </conditionalFormatting>
  <conditionalFormatting sqref="Q20:Q25 Q2 Q4:Q18 Q30 Q27:Q28 Q32:Q51">
    <cfRule type="colorScale" priority="2538">
      <colorScale>
        <cfvo type="min"/>
        <cfvo type="percentile" val="50"/>
        <cfvo type="max"/>
        <color rgb="FFF8696B"/>
        <color rgb="FFFCFCFF"/>
        <color rgb="FF63BE7B"/>
      </colorScale>
    </cfRule>
  </conditionalFormatting>
  <conditionalFormatting sqref="R20:R25 R2 R4:R18 R30 R27:R28 R32:R51">
    <cfRule type="colorScale" priority="2537">
      <colorScale>
        <cfvo type="min"/>
        <cfvo type="max"/>
        <color rgb="FFFCFCFF"/>
        <color rgb="FF63BE7B"/>
      </colorScale>
    </cfRule>
  </conditionalFormatting>
  <conditionalFormatting sqref="S20:S25 S2 S4:S18 S30 S27:S28 S32:S51">
    <cfRule type="colorScale" priority="2536">
      <colorScale>
        <cfvo type="min"/>
        <cfvo type="percentile" val="50"/>
        <cfvo type="max"/>
        <color rgb="FFF8696B"/>
        <color rgb="FFFCFCFF"/>
        <color rgb="FF63BE7B"/>
      </colorScale>
    </cfRule>
  </conditionalFormatting>
  <conditionalFormatting sqref="T20:T25 T2 T4:T18 T30 T27:T28 T32:T51">
    <cfRule type="colorScale" priority="2535">
      <colorScale>
        <cfvo type="min"/>
        <cfvo type="percentile" val="50"/>
        <cfvo type="max"/>
        <color rgb="FFF8696B"/>
        <color rgb="FFFCFCFF"/>
        <color rgb="FF63BE7B"/>
      </colorScale>
    </cfRule>
  </conditionalFormatting>
  <conditionalFormatting sqref="U20:U25 U2 U4:U18 U30 U27:U28 U32:U51">
    <cfRule type="colorScale" priority="2534">
      <colorScale>
        <cfvo type="min"/>
        <cfvo type="percentile" val="50"/>
        <cfvo type="max"/>
        <color rgb="FFF8696B"/>
        <color rgb="FFFCFCFF"/>
        <color rgb="FF63BE7B"/>
      </colorScale>
    </cfRule>
  </conditionalFormatting>
  <conditionalFormatting sqref="V20:V25 V2 V4:V18 V30 V27:V28 V32:V51">
    <cfRule type="colorScale" priority="2533">
      <colorScale>
        <cfvo type="min"/>
        <cfvo type="percentile" val="50"/>
        <cfvo type="max"/>
        <color rgb="FF63BE7B"/>
        <color rgb="FFFCFCFF"/>
        <color rgb="FFF8696B"/>
      </colorScale>
    </cfRule>
  </conditionalFormatting>
  <conditionalFormatting sqref="W20:W25 W2 W4:W18 W30 W27:W28 W32:W51">
    <cfRule type="colorScale" priority="2532">
      <colorScale>
        <cfvo type="min"/>
        <cfvo type="percentile" val="50"/>
        <cfvo type="max"/>
        <color rgb="FF63BE7B"/>
        <color rgb="FFFCFCFF"/>
        <color rgb="FFF8696B"/>
      </colorScale>
    </cfRule>
  </conditionalFormatting>
  <conditionalFormatting sqref="E41:N41">
    <cfRule type="colorScale" priority="2557">
      <colorScale>
        <cfvo type="min"/>
        <cfvo type="max"/>
        <color rgb="FFFCFCFF"/>
        <color rgb="FF63BE7B"/>
      </colorScale>
    </cfRule>
  </conditionalFormatting>
  <conditionalFormatting sqref="E41:N41">
    <cfRule type="colorScale" priority="2558">
      <colorScale>
        <cfvo type="min"/>
        <cfvo type="max"/>
        <color rgb="FFFCFCFF"/>
        <color rgb="FF63BE7B"/>
      </colorScale>
    </cfRule>
  </conditionalFormatting>
  <conditionalFormatting sqref="Q41:W41">
    <cfRule type="colorScale" priority="2553">
      <colorScale>
        <cfvo type="min"/>
        <cfvo type="max"/>
        <color rgb="FFFFEF9C"/>
        <color rgb="FF63BE7B"/>
      </colorScale>
    </cfRule>
  </conditionalFormatting>
  <conditionalFormatting sqref="R41:S41">
    <cfRule type="colorScale" priority="2546">
      <colorScale>
        <cfvo type="min"/>
        <cfvo type="max"/>
        <color rgb="FFFFEF9C"/>
        <color rgb="FF63BE7B"/>
      </colorScale>
    </cfRule>
    <cfRule type="colorScale" priority="2547">
      <colorScale>
        <cfvo type="min"/>
        <cfvo type="max"/>
        <color rgb="FFFFEF9C"/>
        <color rgb="FF63BE7B"/>
      </colorScale>
    </cfRule>
    <cfRule type="colorScale" priority="2548">
      <colorScale>
        <cfvo type="min"/>
        <cfvo type="percentile" val="50"/>
        <cfvo type="max"/>
        <color rgb="FFF8696B"/>
        <color rgb="FFFCFCFF"/>
        <color rgb="FF63BE7B"/>
      </colorScale>
    </cfRule>
    <cfRule type="colorScale" priority="2549">
      <colorScale>
        <cfvo type="min"/>
        <cfvo type="max"/>
        <color rgb="FFFCFCFF"/>
        <color rgb="FF63BE7B"/>
      </colorScale>
    </cfRule>
    <cfRule type="colorScale" priority="2550">
      <colorScale>
        <cfvo type="min"/>
        <cfvo type="max"/>
        <color rgb="FFFCFCFF"/>
        <color rgb="FF63BE7B"/>
      </colorScale>
    </cfRule>
    <cfRule type="colorScale" priority="2551">
      <colorScale>
        <cfvo type="min"/>
        <cfvo type="percentile" val="50"/>
        <cfvo type="max"/>
        <color rgb="FFF8696B"/>
        <color rgb="FFFCFCFF"/>
        <color rgb="FF63BE7B"/>
      </colorScale>
    </cfRule>
    <cfRule type="colorScale" priority="2552">
      <colorScale>
        <cfvo type="min"/>
        <cfvo type="max"/>
        <color rgb="FFFCFCFF"/>
        <color rgb="FF63BE7B"/>
      </colorScale>
    </cfRule>
  </conditionalFormatting>
  <conditionalFormatting sqref="U41:W41">
    <cfRule type="colorScale" priority="2554">
      <colorScale>
        <cfvo type="min"/>
        <cfvo type="max"/>
        <color rgb="FFFFEF9C"/>
        <color rgb="FF63BE7B"/>
      </colorScale>
    </cfRule>
    <cfRule type="colorScale" priority="2555">
      <colorScale>
        <cfvo type="min"/>
        <cfvo type="max"/>
        <color rgb="FFFFEF9C"/>
        <color rgb="FF63BE7B"/>
      </colorScale>
    </cfRule>
    <cfRule type="colorScale" priority="2556">
      <colorScale>
        <cfvo type="min"/>
        <cfvo type="max"/>
        <color rgb="FFFFEF9C"/>
        <color rgb="FF63BE7B"/>
      </colorScale>
    </cfRule>
  </conditionalFormatting>
  <conditionalFormatting sqref="K19:L19">
    <cfRule type="colorScale" priority="2518">
      <colorScale>
        <cfvo type="min"/>
        <cfvo type="percentile" val="50"/>
        <cfvo type="max"/>
        <color rgb="FFF8696B"/>
        <color rgb="FFFCFCFF"/>
        <color rgb="FF63BE7B"/>
      </colorScale>
    </cfRule>
    <cfRule type="colorScale" priority="2519">
      <colorScale>
        <cfvo type="min"/>
        <cfvo type="percentile" val="50"/>
        <cfvo type="max"/>
        <color rgb="FFF8696B"/>
        <color rgb="FFFCFCFF"/>
        <color rgb="FF5A8AC6"/>
      </colorScale>
    </cfRule>
    <cfRule type="colorScale" priority="2520">
      <colorScale>
        <cfvo type="min"/>
        <cfvo type="percentile" val="50"/>
        <cfvo type="max"/>
        <color rgb="FFF8696B"/>
        <color rgb="FFFCFCFF"/>
        <color rgb="FF63BE7B"/>
      </colorScale>
    </cfRule>
    <cfRule type="colorScale" priority="2521">
      <colorScale>
        <cfvo type="min"/>
        <cfvo type="percentile" val="50"/>
        <cfvo type="max"/>
        <color rgb="FFF8696B"/>
        <color rgb="FFFCFCFF"/>
        <color rgb="FF63BE7B"/>
      </colorScale>
    </cfRule>
    <cfRule type="colorScale" priority="2522">
      <colorScale>
        <cfvo type="min"/>
        <cfvo type="max"/>
        <color rgb="FFFCFCFF"/>
        <color rgb="FF63BE7B"/>
      </colorScale>
    </cfRule>
    <cfRule type="colorScale" priority="2523">
      <colorScale>
        <cfvo type="min"/>
        <cfvo type="percentile" val="50"/>
        <cfvo type="max"/>
        <color rgb="FFF8696B"/>
        <color rgb="FFFCFCFF"/>
        <color rgb="FF63BE7B"/>
      </colorScale>
    </cfRule>
    <cfRule type="colorScale" priority="2524">
      <colorScale>
        <cfvo type="min"/>
        <cfvo type="percentile" val="50"/>
        <cfvo type="max"/>
        <color rgb="FFF8696B"/>
        <color rgb="FFFCFCFF"/>
        <color rgb="FF63BE7B"/>
      </colorScale>
    </cfRule>
    <cfRule type="colorScale" priority="2525">
      <colorScale>
        <cfvo type="min"/>
        <cfvo type="max"/>
        <color rgb="FFFCFCFF"/>
        <color rgb="FF63BE7B"/>
      </colorScale>
    </cfRule>
    <cfRule type="colorScale" priority="2526">
      <colorScale>
        <cfvo type="min"/>
        <cfvo type="percentile" val="50"/>
        <cfvo type="max"/>
        <color rgb="FFF8696B"/>
        <color rgb="FFFCFCFF"/>
        <color rgb="FF63BE7B"/>
      </colorScale>
    </cfRule>
    <cfRule type="colorScale" priority="2527">
      <colorScale>
        <cfvo type="min"/>
        <cfvo type="max"/>
        <color rgb="FFFCFCFF"/>
        <color rgb="FF63BE7B"/>
      </colorScale>
    </cfRule>
  </conditionalFormatting>
  <conditionalFormatting sqref="R19:S19">
    <cfRule type="colorScale" priority="2513">
      <colorScale>
        <cfvo type="min"/>
        <cfvo type="percentile" val="50"/>
        <cfvo type="max"/>
        <color rgb="FFF8696B"/>
        <color rgb="FFFCFCFF"/>
        <color rgb="FF63BE7B"/>
      </colorScale>
    </cfRule>
    <cfRule type="colorScale" priority="2514">
      <colorScale>
        <cfvo type="min"/>
        <cfvo type="max"/>
        <color rgb="FFFCFCFF"/>
        <color rgb="FF63BE7B"/>
      </colorScale>
    </cfRule>
    <cfRule type="colorScale" priority="2515">
      <colorScale>
        <cfvo type="min"/>
        <cfvo type="max"/>
        <color rgb="FFFFEF9C"/>
        <color rgb="FF63BE7B"/>
      </colorScale>
    </cfRule>
    <cfRule type="colorScale" priority="2516">
      <colorScale>
        <cfvo type="min"/>
        <cfvo type="max"/>
        <color rgb="FFFFEF9C"/>
        <color rgb="FF63BE7B"/>
      </colorScale>
    </cfRule>
    <cfRule type="colorScale" priority="2517">
      <colorScale>
        <cfvo type="min"/>
        <cfvo type="max"/>
        <color rgb="FFFCFCFF"/>
        <color rgb="FF63BE7B"/>
      </colorScale>
    </cfRule>
  </conditionalFormatting>
  <conditionalFormatting sqref="R19:S19">
    <cfRule type="colorScale" priority="2511">
      <colorScale>
        <cfvo type="min"/>
        <cfvo type="percentile" val="50"/>
        <cfvo type="max"/>
        <color rgb="FFF8696B"/>
        <color rgb="FFFCFCFF"/>
        <color rgb="FF63BE7B"/>
      </colorScale>
    </cfRule>
    <cfRule type="colorScale" priority="2512">
      <colorScale>
        <cfvo type="min"/>
        <cfvo type="max"/>
        <color rgb="FFFCFCFF"/>
        <color rgb="FF63BE7B"/>
      </colorScale>
    </cfRule>
  </conditionalFormatting>
  <conditionalFormatting sqref="D19">
    <cfRule type="colorScale" priority="2510">
      <colorScale>
        <cfvo type="min"/>
        <cfvo type="percentile" val="50"/>
        <cfvo type="max"/>
        <color rgb="FFF8696B"/>
        <color rgb="FFFCFCFF"/>
        <color rgb="FF63BE7B"/>
      </colorScale>
    </cfRule>
  </conditionalFormatting>
  <conditionalFormatting sqref="E19">
    <cfRule type="colorScale" priority="2505">
      <colorScale>
        <cfvo type="min"/>
        <cfvo type="max"/>
        <color rgb="FFFCFCFF"/>
        <color rgb="FF63BE7B"/>
      </colorScale>
    </cfRule>
    <cfRule type="colorScale" priority="2506">
      <colorScale>
        <cfvo type="min"/>
        <cfvo type="max"/>
        <color rgb="FFFCFCFF"/>
        <color rgb="FF63BE7B"/>
      </colorScale>
    </cfRule>
    <cfRule type="colorScale" priority="2507">
      <colorScale>
        <cfvo type="min"/>
        <cfvo type="max"/>
        <color rgb="FFFCFCFF"/>
        <color rgb="FF63BE7B"/>
      </colorScale>
    </cfRule>
    <cfRule type="colorScale" priority="2508">
      <colorScale>
        <cfvo type="min"/>
        <cfvo type="percentile" val="50"/>
        <cfvo type="max"/>
        <color rgb="FFF8696B"/>
        <color rgb="FFFCFCFF"/>
        <color rgb="FF63BE7B"/>
      </colorScale>
    </cfRule>
    <cfRule type="colorScale" priority="2509">
      <colorScale>
        <cfvo type="min"/>
        <cfvo type="max"/>
        <color rgb="FFFCFCFF"/>
        <color rgb="FF63BE7B"/>
      </colorScale>
    </cfRule>
  </conditionalFormatting>
  <conditionalFormatting sqref="E19:N19">
    <cfRule type="colorScale" priority="2501">
      <colorScale>
        <cfvo type="min"/>
        <cfvo type="max"/>
        <color rgb="FFFCFCFF"/>
        <color rgb="FF63BE7B"/>
      </colorScale>
    </cfRule>
    <cfRule type="colorScale" priority="2502">
      <colorScale>
        <cfvo type="min"/>
        <cfvo type="max"/>
        <color rgb="FFFCFCFF"/>
        <color rgb="FF63BE7B"/>
      </colorScale>
    </cfRule>
    <cfRule type="colorScale" priority="2503">
      <colorScale>
        <cfvo type="min"/>
        <cfvo type="percentile" val="50"/>
        <cfvo type="max"/>
        <color rgb="FFF8696B"/>
        <color rgb="FFFFEB84"/>
        <color rgb="FF63BE7B"/>
      </colorScale>
    </cfRule>
    <cfRule type="colorScale" priority="2504">
      <colorScale>
        <cfvo type="min"/>
        <cfvo type="max"/>
        <color rgb="FFFFEF9C"/>
        <color rgb="FF63BE7B"/>
      </colorScale>
    </cfRule>
  </conditionalFormatting>
  <conditionalFormatting sqref="F19">
    <cfRule type="colorScale" priority="2496">
      <colorScale>
        <cfvo type="min"/>
        <cfvo type="max"/>
        <color rgb="FFFCFCFF"/>
        <color rgb="FF63BE7B"/>
      </colorScale>
    </cfRule>
    <cfRule type="colorScale" priority="2497">
      <colorScale>
        <cfvo type="min"/>
        <cfvo type="max"/>
        <color rgb="FFFCFCFF"/>
        <color rgb="FF63BE7B"/>
      </colorScale>
    </cfRule>
    <cfRule type="colorScale" priority="2498">
      <colorScale>
        <cfvo type="min"/>
        <cfvo type="max"/>
        <color rgb="FFFCFCFF"/>
        <color rgb="FF63BE7B"/>
      </colorScale>
    </cfRule>
    <cfRule type="colorScale" priority="2499">
      <colorScale>
        <cfvo type="min"/>
        <cfvo type="percentile" val="50"/>
        <cfvo type="max"/>
        <color rgb="FFF8696B"/>
        <color rgb="FFFCFCFF"/>
        <color rgb="FF63BE7B"/>
      </colorScale>
    </cfRule>
    <cfRule type="colorScale" priority="2500">
      <colorScale>
        <cfvo type="min"/>
        <cfvo type="max"/>
        <color rgb="FFFCFCFF"/>
        <color rgb="FF63BE7B"/>
      </colorScale>
    </cfRule>
  </conditionalFormatting>
  <conditionalFormatting sqref="G19">
    <cfRule type="colorScale" priority="2491">
      <colorScale>
        <cfvo type="min"/>
        <cfvo type="percentile" val="50"/>
        <cfvo type="max"/>
        <color rgb="FFF8696B"/>
        <color rgb="FFFCFCFF"/>
        <color rgb="FF63BE7B"/>
      </colorScale>
    </cfRule>
    <cfRule type="colorScale" priority="2492">
      <colorScale>
        <cfvo type="min"/>
        <cfvo type="max"/>
        <color rgb="FFFCFCFF"/>
        <color rgb="FF63BE7B"/>
      </colorScale>
    </cfRule>
    <cfRule type="colorScale" priority="2493">
      <colorScale>
        <cfvo type="min"/>
        <cfvo type="max"/>
        <color rgb="FFFCFCFF"/>
        <color rgb="FF63BE7B"/>
      </colorScale>
    </cfRule>
    <cfRule type="colorScale" priority="2494">
      <colorScale>
        <cfvo type="min"/>
        <cfvo type="max"/>
        <color rgb="FFFCFCFF"/>
        <color rgb="FF63BE7B"/>
      </colorScale>
    </cfRule>
    <cfRule type="colorScale" priority="2495">
      <colorScale>
        <cfvo type="min"/>
        <cfvo type="max"/>
        <color rgb="FFFCFCFF"/>
        <color rgb="FF63BE7B"/>
      </colorScale>
    </cfRule>
  </conditionalFormatting>
  <conditionalFormatting sqref="H19">
    <cfRule type="colorScale" priority="2486">
      <colorScale>
        <cfvo type="min"/>
        <cfvo type="max"/>
        <color rgb="FFFCFCFF"/>
        <color rgb="FF63BE7B"/>
      </colorScale>
    </cfRule>
    <cfRule type="colorScale" priority="2487">
      <colorScale>
        <cfvo type="min"/>
        <cfvo type="max"/>
        <color rgb="FFFCFCFF"/>
        <color rgb="FF63BE7B"/>
      </colorScale>
    </cfRule>
    <cfRule type="colorScale" priority="2488">
      <colorScale>
        <cfvo type="min"/>
        <cfvo type="max"/>
        <color rgb="FFFCFCFF"/>
        <color rgb="FF63BE7B"/>
      </colorScale>
    </cfRule>
    <cfRule type="colorScale" priority="2489">
      <colorScale>
        <cfvo type="min"/>
        <cfvo type="percentile" val="50"/>
        <cfvo type="max"/>
        <color rgb="FFF8696B"/>
        <color rgb="FFFCFCFF"/>
        <color rgb="FF63BE7B"/>
      </colorScale>
    </cfRule>
    <cfRule type="colorScale" priority="2490">
      <colorScale>
        <cfvo type="min"/>
        <cfvo type="max"/>
        <color rgb="FFFCFCFF"/>
        <color rgb="FF63BE7B"/>
      </colorScale>
    </cfRule>
  </conditionalFormatting>
  <conditionalFormatting sqref="I19">
    <cfRule type="colorScale" priority="2481">
      <colorScale>
        <cfvo type="min"/>
        <cfvo type="percentile" val="50"/>
        <cfvo type="max"/>
        <color rgb="FFF8696B"/>
        <color rgb="FFFCFCFF"/>
        <color rgb="FF63BE7B"/>
      </colorScale>
    </cfRule>
    <cfRule type="colorScale" priority="2482">
      <colorScale>
        <cfvo type="min"/>
        <cfvo type="max"/>
        <color rgb="FFFCFCFF"/>
        <color rgb="FF63BE7B"/>
      </colorScale>
    </cfRule>
    <cfRule type="colorScale" priority="2483">
      <colorScale>
        <cfvo type="min"/>
        <cfvo type="max"/>
        <color rgb="FFFCFCFF"/>
        <color rgb="FF63BE7B"/>
      </colorScale>
    </cfRule>
    <cfRule type="colorScale" priority="2484">
      <colorScale>
        <cfvo type="min"/>
        <cfvo type="max"/>
        <color rgb="FFFCFCFF"/>
        <color rgb="FF63BE7B"/>
      </colorScale>
    </cfRule>
    <cfRule type="colorScale" priority="2485">
      <colorScale>
        <cfvo type="min"/>
        <cfvo type="max"/>
        <color rgb="FFFCFCFF"/>
        <color rgb="FF63BE7B"/>
      </colorScale>
    </cfRule>
  </conditionalFormatting>
  <conditionalFormatting sqref="K19">
    <cfRule type="colorScale" priority="2480">
      <colorScale>
        <cfvo type="min"/>
        <cfvo type="percentile" val="50"/>
        <cfvo type="max"/>
        <color rgb="FFF8696B"/>
        <color rgb="FFFCFCFF"/>
        <color rgb="FF63BE7B"/>
      </colorScale>
    </cfRule>
  </conditionalFormatting>
  <conditionalFormatting sqref="L19">
    <cfRule type="colorScale" priority="2479">
      <colorScale>
        <cfvo type="min"/>
        <cfvo type="percentile" val="50"/>
        <cfvo type="max"/>
        <color rgb="FFF8696B"/>
        <color rgb="FFFCFCFF"/>
        <color rgb="FF63BE7B"/>
      </colorScale>
    </cfRule>
  </conditionalFormatting>
  <conditionalFormatting sqref="O19">
    <cfRule type="colorScale" priority="2475">
      <colorScale>
        <cfvo type="min"/>
        <cfvo type="percentile" val="50"/>
        <cfvo type="max"/>
        <color rgb="FF63BE7B"/>
        <color rgb="FFFCFCFF"/>
        <color rgb="FFF8696B"/>
      </colorScale>
    </cfRule>
    <cfRule type="colorScale" priority="2476">
      <colorScale>
        <cfvo type="min"/>
        <cfvo type="percentile" val="50"/>
        <cfvo type="max"/>
        <color rgb="FF63BE7B"/>
        <color rgb="FFFCFCFF"/>
        <color rgb="FFF8696B"/>
      </colorScale>
    </cfRule>
    <cfRule type="colorScale" priority="2477">
      <colorScale>
        <cfvo type="min"/>
        <cfvo type="percentile" val="50"/>
        <cfvo type="max"/>
        <color rgb="FF63BE7B"/>
        <color rgb="FFFCFCFF"/>
        <color rgb="FFF8696B"/>
      </colorScale>
    </cfRule>
    <cfRule type="colorScale" priority="2478">
      <colorScale>
        <cfvo type="min"/>
        <cfvo type="percentile" val="50"/>
        <cfvo type="max"/>
        <color rgb="FF63BE7B"/>
        <color rgb="FFFCFCFF"/>
        <color rgb="FFF8696B"/>
      </colorScale>
    </cfRule>
  </conditionalFormatting>
  <conditionalFormatting sqref="P19">
    <cfRule type="colorScale" priority="2472">
      <colorScale>
        <cfvo type="min"/>
        <cfvo type="percentile" val="50"/>
        <cfvo type="max"/>
        <color rgb="FF63BE7B"/>
        <color rgb="FFFCFCFF"/>
        <color rgb="FFF8696B"/>
      </colorScale>
    </cfRule>
    <cfRule type="colorScale" priority="2473">
      <colorScale>
        <cfvo type="min"/>
        <cfvo type="percentile" val="50"/>
        <cfvo type="max"/>
        <color rgb="FF63BE7B"/>
        <color rgb="FFFCFCFF"/>
        <color rgb="FFF8696B"/>
      </colorScale>
    </cfRule>
    <cfRule type="colorScale" priority="2474">
      <colorScale>
        <cfvo type="min"/>
        <cfvo type="max"/>
        <color rgb="FFFCFCFF"/>
        <color rgb="FFF8696B"/>
      </colorScale>
    </cfRule>
  </conditionalFormatting>
  <conditionalFormatting sqref="Q19">
    <cfRule type="colorScale" priority="2465">
      <colorScale>
        <cfvo type="min"/>
        <cfvo type="percentile" val="50"/>
        <cfvo type="max"/>
        <color rgb="FFF8696B"/>
        <color rgb="FFFCFCFF"/>
        <color rgb="FF63BE7B"/>
      </colorScale>
    </cfRule>
    <cfRule type="colorScale" priority="2466">
      <colorScale>
        <cfvo type="min"/>
        <cfvo type="max"/>
        <color rgb="FFFFEF9C"/>
        <color rgb="FF63BE7B"/>
      </colorScale>
    </cfRule>
    <cfRule type="colorScale" priority="2467">
      <colorScale>
        <cfvo type="min"/>
        <cfvo type="max"/>
        <color rgb="FFFFEF9C"/>
        <color rgb="FF63BE7B"/>
      </colorScale>
    </cfRule>
    <cfRule type="colorScale" priority="2468">
      <colorScale>
        <cfvo type="min"/>
        <cfvo type="max"/>
        <color rgb="FFFFEF9C"/>
        <color rgb="FF63BE7B"/>
      </colorScale>
    </cfRule>
    <cfRule type="colorScale" priority="2469">
      <colorScale>
        <cfvo type="min"/>
        <cfvo type="max"/>
        <color rgb="FFFCFCFF"/>
        <color rgb="FF63BE7B"/>
      </colorScale>
    </cfRule>
    <cfRule type="colorScale" priority="2470">
      <colorScale>
        <cfvo type="min"/>
        <cfvo type="max"/>
        <color rgb="FFFCFCFF"/>
        <color rgb="FF63BE7B"/>
      </colorScale>
    </cfRule>
    <cfRule type="colorScale" priority="2471">
      <colorScale>
        <cfvo type="min"/>
        <cfvo type="percentile" val="50"/>
        <cfvo type="max"/>
        <color rgb="FFF8696B"/>
        <color rgb="FFFCFCFF"/>
        <color rgb="FF63BE7B"/>
      </colorScale>
    </cfRule>
  </conditionalFormatting>
  <conditionalFormatting sqref="Q19:U19 W19">
    <cfRule type="colorScale" priority="2464">
      <colorScale>
        <cfvo type="min"/>
        <cfvo type="max"/>
        <color rgb="FFFFEF9C"/>
        <color rgb="FF63BE7B"/>
      </colorScale>
    </cfRule>
  </conditionalFormatting>
  <conditionalFormatting sqref="T19">
    <cfRule type="colorScale" priority="2458">
      <colorScale>
        <cfvo type="min"/>
        <cfvo type="percentile" val="50"/>
        <cfvo type="max"/>
        <color rgb="FFF8696B"/>
        <color rgb="FFFCFCFF"/>
        <color rgb="FF63BE7B"/>
      </colorScale>
    </cfRule>
    <cfRule type="colorScale" priority="2459">
      <colorScale>
        <cfvo type="min"/>
        <cfvo type="max"/>
        <color rgb="FFFCFCFF"/>
        <color rgb="FF63BE7B"/>
      </colorScale>
    </cfRule>
    <cfRule type="colorScale" priority="2460">
      <colorScale>
        <cfvo type="min"/>
        <cfvo type="max"/>
        <color rgb="FFFFEF9C"/>
        <color rgb="FF63BE7B"/>
      </colorScale>
    </cfRule>
    <cfRule type="colorScale" priority="2461">
      <colorScale>
        <cfvo type="min"/>
        <cfvo type="max"/>
        <color rgb="FFFFEF9C"/>
        <color rgb="FF63BE7B"/>
      </colorScale>
    </cfRule>
    <cfRule type="colorScale" priority="2462">
      <colorScale>
        <cfvo type="min"/>
        <cfvo type="max"/>
        <color rgb="FFFCFCFF"/>
        <color rgb="FF63BE7B"/>
      </colorScale>
    </cfRule>
    <cfRule type="colorScale" priority="2463">
      <colorScale>
        <cfvo type="min"/>
        <cfvo type="max"/>
        <color rgb="FFFCFCFF"/>
        <color rgb="FF63BE7B"/>
      </colorScale>
    </cfRule>
  </conditionalFormatting>
  <conditionalFormatting sqref="U19">
    <cfRule type="colorScale" priority="2456">
      <colorScale>
        <cfvo type="min"/>
        <cfvo type="percentile" val="50"/>
        <cfvo type="max"/>
        <color rgb="FFF8696B"/>
        <color rgb="FFFCFCFF"/>
        <color rgb="FF63BE7B"/>
      </colorScale>
    </cfRule>
    <cfRule type="colorScale" priority="2457">
      <colorScale>
        <cfvo type="min"/>
        <cfvo type="max"/>
        <color rgb="FFFCFCFF"/>
        <color rgb="FF63BE7B"/>
      </colorScale>
    </cfRule>
  </conditionalFormatting>
  <conditionalFormatting sqref="V19">
    <cfRule type="colorScale" priority="2453">
      <colorScale>
        <cfvo type="min"/>
        <cfvo type="max"/>
        <color rgb="FFFFEF9C"/>
        <color rgb="FF63BE7B"/>
      </colorScale>
    </cfRule>
    <cfRule type="colorScale" priority="2454">
      <colorScale>
        <cfvo type="min"/>
        <cfvo type="max"/>
        <color rgb="FFFFEF9C"/>
        <color rgb="FF63BE7B"/>
      </colorScale>
    </cfRule>
    <cfRule type="colorScale" priority="2455">
      <colorScale>
        <cfvo type="min"/>
        <cfvo type="max"/>
        <color rgb="FFFFEF9C"/>
        <color rgb="FF63BE7B"/>
      </colorScale>
    </cfRule>
  </conditionalFormatting>
  <conditionalFormatting sqref="V19">
    <cfRule type="colorScale" priority="2451">
      <colorScale>
        <cfvo type="min"/>
        <cfvo type="max"/>
        <color rgb="FFFFEF9C"/>
        <color rgb="FF63BE7B"/>
      </colorScale>
    </cfRule>
    <cfRule type="colorScale" priority="2452">
      <colorScale>
        <cfvo type="min"/>
        <cfvo type="percentile" val="50"/>
        <cfvo type="max"/>
        <color rgb="FFF8696B"/>
        <color rgb="FFFFEB84"/>
        <color rgb="FF63BE7B"/>
      </colorScale>
    </cfRule>
  </conditionalFormatting>
  <conditionalFormatting sqref="W19">
    <cfRule type="colorScale" priority="2448">
      <colorScale>
        <cfvo type="min"/>
        <cfvo type="percentile" val="50"/>
        <cfvo type="max"/>
        <color rgb="FF63BE7B"/>
        <color rgb="FFFCFCFF"/>
        <color rgb="FFF8696B"/>
      </colorScale>
    </cfRule>
    <cfRule type="colorScale" priority="2449">
      <colorScale>
        <cfvo type="min"/>
        <cfvo type="max"/>
        <color rgb="FF63BE7B"/>
        <color rgb="FFFCFCFF"/>
      </colorScale>
    </cfRule>
    <cfRule type="colorScale" priority="2450">
      <colorScale>
        <cfvo type="min"/>
        <cfvo type="percentile" val="50"/>
        <cfvo type="max"/>
        <color rgb="FF63BE7B"/>
        <color rgb="FFFCFCFF"/>
        <color rgb="FFF8696B"/>
      </colorScale>
    </cfRule>
  </conditionalFormatting>
  <conditionalFormatting sqref="W19 U19">
    <cfRule type="colorScale" priority="2445">
      <colorScale>
        <cfvo type="min"/>
        <cfvo type="max"/>
        <color rgb="FFFFEF9C"/>
        <color rgb="FF63BE7B"/>
      </colorScale>
    </cfRule>
    <cfRule type="colorScale" priority="2446">
      <colorScale>
        <cfvo type="min"/>
        <cfvo type="max"/>
        <color rgb="FFFFEF9C"/>
        <color rgb="FF63BE7B"/>
      </colorScale>
    </cfRule>
    <cfRule type="colorScale" priority="2447">
      <colorScale>
        <cfvo type="min"/>
        <cfvo type="max"/>
        <color rgb="FFFFEF9C"/>
        <color rgb="FF63BE7B"/>
      </colorScale>
    </cfRule>
  </conditionalFormatting>
  <conditionalFormatting sqref="E19">
    <cfRule type="colorScale" priority="2444">
      <colorScale>
        <cfvo type="min"/>
        <cfvo type="percentile" val="50"/>
        <cfvo type="max"/>
        <color rgb="FFF8696B"/>
        <color rgb="FFFCFCFF"/>
        <color rgb="FF63BE7B"/>
      </colorScale>
    </cfRule>
  </conditionalFormatting>
  <conditionalFormatting sqref="F19">
    <cfRule type="colorScale" priority="2443">
      <colorScale>
        <cfvo type="min"/>
        <cfvo type="percentile" val="50"/>
        <cfvo type="max"/>
        <color rgb="FFF8696B"/>
        <color rgb="FFFCFCFF"/>
        <color rgb="FF63BE7B"/>
      </colorScale>
    </cfRule>
  </conditionalFormatting>
  <conditionalFormatting sqref="G19">
    <cfRule type="colorScale" priority="2441">
      <colorScale>
        <cfvo type="min"/>
        <cfvo type="max"/>
        <color rgb="FFFCFCFF"/>
        <color rgb="FF63BE7B"/>
      </colorScale>
    </cfRule>
    <cfRule type="colorScale" priority="2442">
      <colorScale>
        <cfvo type="min"/>
        <cfvo type="percentile" val="50"/>
        <cfvo type="max"/>
        <color rgb="FFF8696B"/>
        <color rgb="FFFCFCFF"/>
        <color rgb="FF63BE7B"/>
      </colorScale>
    </cfRule>
  </conditionalFormatting>
  <conditionalFormatting sqref="H19">
    <cfRule type="colorScale" priority="2440">
      <colorScale>
        <cfvo type="min"/>
        <cfvo type="percentile" val="50"/>
        <cfvo type="max"/>
        <color rgb="FFF8696B"/>
        <color rgb="FFFCFCFF"/>
        <color rgb="FF63BE7B"/>
      </colorScale>
    </cfRule>
  </conditionalFormatting>
  <conditionalFormatting sqref="I19">
    <cfRule type="colorScale" priority="2439">
      <colorScale>
        <cfvo type="min"/>
        <cfvo type="percentile" val="50"/>
        <cfvo type="max"/>
        <color rgb="FFF8696B"/>
        <color rgb="FFFCFCFF"/>
        <color rgb="FF63BE7B"/>
      </colorScale>
    </cfRule>
  </conditionalFormatting>
  <conditionalFormatting sqref="O19">
    <cfRule type="colorScale" priority="2438">
      <colorScale>
        <cfvo type="min"/>
        <cfvo type="percentile" val="50"/>
        <cfvo type="max"/>
        <color rgb="FF63BE7B"/>
        <color rgb="FFFCFCFF"/>
        <color rgb="FFF8696B"/>
      </colorScale>
    </cfRule>
  </conditionalFormatting>
  <conditionalFormatting sqref="P19">
    <cfRule type="colorScale" priority="2437">
      <colorScale>
        <cfvo type="min"/>
        <cfvo type="percentile" val="50"/>
        <cfvo type="max"/>
        <color rgb="FF63BE7B"/>
        <color rgb="FFFCFCFF"/>
        <color rgb="FFF8696B"/>
      </colorScale>
    </cfRule>
  </conditionalFormatting>
  <conditionalFormatting sqref="Q19">
    <cfRule type="colorScale" priority="2436">
      <colorScale>
        <cfvo type="min"/>
        <cfvo type="percentile" val="50"/>
        <cfvo type="max"/>
        <color rgb="FFF8696B"/>
        <color rgb="FFFCFCFF"/>
        <color rgb="FF63BE7B"/>
      </colorScale>
    </cfRule>
  </conditionalFormatting>
  <conditionalFormatting sqref="R19">
    <cfRule type="colorScale" priority="2435">
      <colorScale>
        <cfvo type="min"/>
        <cfvo type="max"/>
        <color rgb="FFFCFCFF"/>
        <color rgb="FF63BE7B"/>
      </colorScale>
    </cfRule>
  </conditionalFormatting>
  <conditionalFormatting sqref="S19">
    <cfRule type="colorScale" priority="2434">
      <colorScale>
        <cfvo type="min"/>
        <cfvo type="max"/>
        <color rgb="FFFCFCFF"/>
        <color rgb="FF63BE7B"/>
      </colorScale>
    </cfRule>
  </conditionalFormatting>
  <conditionalFormatting sqref="T19">
    <cfRule type="colorScale" priority="2432">
      <colorScale>
        <cfvo type="min"/>
        <cfvo type="max"/>
        <color rgb="FFFCFCFF"/>
        <color rgb="FF63BE7B"/>
      </colorScale>
    </cfRule>
    <cfRule type="colorScale" priority="2433">
      <colorScale>
        <cfvo type="min"/>
        <cfvo type="percentile" val="50"/>
        <cfvo type="max"/>
        <color rgb="FFF8696B"/>
        <color rgb="FFFCFCFF"/>
        <color rgb="FF63BE7B"/>
      </colorScale>
    </cfRule>
  </conditionalFormatting>
  <conditionalFormatting sqref="U19">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V19">
    <cfRule type="colorScale" priority="2422">
      <colorScale>
        <cfvo type="min"/>
        <cfvo type="max"/>
        <color rgb="FFFFEF9C"/>
        <color rgb="FF63BE7B"/>
      </colorScale>
    </cfRule>
    <cfRule type="colorScale" priority="2423">
      <colorScale>
        <cfvo type="min"/>
        <cfvo type="percentile" val="50"/>
        <cfvo type="max"/>
        <color rgb="FF63BE7B"/>
        <color rgb="FFFCFCFF"/>
        <color rgb="FFF8696B"/>
      </colorScale>
    </cfRule>
    <cfRule type="colorScale" priority="2424">
      <colorScale>
        <cfvo type="min"/>
        <cfvo type="percentile" val="50"/>
        <cfvo type="max"/>
        <color rgb="FF63BE7B"/>
        <color rgb="FFFCFCFF"/>
        <color rgb="FFF8696B"/>
      </colorScale>
    </cfRule>
    <cfRule type="colorScale" priority="2425">
      <colorScale>
        <cfvo type="min"/>
        <cfvo type="max"/>
        <color rgb="FF63BE7B"/>
        <color rgb="FFFCFCFF"/>
      </colorScale>
    </cfRule>
    <cfRule type="colorScale" priority="2426">
      <colorScale>
        <cfvo type="min"/>
        <cfvo type="percentile" val="50"/>
        <cfvo type="max"/>
        <color rgb="FF63BE7B"/>
        <color rgb="FFFCFCFF"/>
        <color rgb="FFF8696B"/>
      </colorScale>
    </cfRule>
    <cfRule type="colorScale" priority="2427">
      <colorScale>
        <cfvo type="min"/>
        <cfvo type="max"/>
        <color rgb="FFFFEF9C"/>
        <color rgb="FF63BE7B"/>
      </colorScale>
    </cfRule>
    <cfRule type="colorScale" priority="2428">
      <colorScale>
        <cfvo type="min"/>
        <cfvo type="max"/>
        <color rgb="FFFFEF9C"/>
        <color rgb="FF63BE7B"/>
      </colorScale>
    </cfRule>
    <cfRule type="colorScale" priority="2429">
      <colorScale>
        <cfvo type="min"/>
        <cfvo type="max"/>
        <color rgb="FFFFEF9C"/>
        <color rgb="FF63BE7B"/>
      </colorScale>
    </cfRule>
  </conditionalFormatting>
  <conditionalFormatting sqref="W19">
    <cfRule type="colorScale" priority="2421">
      <colorScale>
        <cfvo type="min"/>
        <cfvo type="percentile" val="50"/>
        <cfvo type="max"/>
        <color rgb="FF63BE7B"/>
        <color rgb="FFFCFCFF"/>
        <color rgb="FFF8696B"/>
      </colorScale>
    </cfRule>
  </conditionalFormatting>
  <conditionalFormatting sqref="E19">
    <cfRule type="colorScale" priority="2420">
      <colorScale>
        <cfvo type="min"/>
        <cfvo type="max"/>
        <color rgb="FFFCFCFF"/>
        <color rgb="FF63BE7B"/>
      </colorScale>
    </cfRule>
  </conditionalFormatting>
  <conditionalFormatting sqref="F19">
    <cfRule type="colorScale" priority="2419">
      <colorScale>
        <cfvo type="min"/>
        <cfvo type="max"/>
        <color rgb="FFFCFCFF"/>
        <color rgb="FF63BE7B"/>
      </colorScale>
    </cfRule>
  </conditionalFormatting>
  <conditionalFormatting sqref="G19">
    <cfRule type="colorScale" priority="2418">
      <colorScale>
        <cfvo type="min"/>
        <cfvo type="max"/>
        <color rgb="FFFCFCFF"/>
        <color rgb="FF63BE7B"/>
      </colorScale>
    </cfRule>
  </conditionalFormatting>
  <conditionalFormatting sqref="H19">
    <cfRule type="colorScale" priority="2416">
      <colorScale>
        <cfvo type="min"/>
        <cfvo type="percentile" val="50"/>
        <cfvo type="max"/>
        <color rgb="FFF8696B"/>
        <color rgb="FFFCFCFF"/>
        <color rgb="FF63BE7B"/>
      </colorScale>
    </cfRule>
    <cfRule type="colorScale" priority="2417">
      <colorScale>
        <cfvo type="min"/>
        <cfvo type="max"/>
        <color rgb="FFFCFCFF"/>
        <color rgb="FF63BE7B"/>
      </colorScale>
    </cfRule>
  </conditionalFormatting>
  <conditionalFormatting sqref="R19">
    <cfRule type="colorScale" priority="2414">
      <colorScale>
        <cfvo type="min"/>
        <cfvo type="max"/>
        <color rgb="FFFCFCFF"/>
        <color rgb="FF63BE7B"/>
      </colorScale>
    </cfRule>
    <cfRule type="colorScale" priority="2415">
      <colorScale>
        <cfvo type="min"/>
        <cfvo type="percentile" val="50"/>
        <cfvo type="max"/>
        <color rgb="FFF8696B"/>
        <color rgb="FFFCFCFF"/>
        <color rgb="FF63BE7B"/>
      </colorScale>
    </cfRule>
  </conditionalFormatting>
  <conditionalFormatting sqref="S19">
    <cfRule type="colorScale" priority="2412">
      <colorScale>
        <cfvo type="min"/>
        <cfvo type="percentile" val="50"/>
        <cfvo type="max"/>
        <color rgb="FFF8696B"/>
        <color rgb="FFFCFCFF"/>
        <color rgb="FF63BE7B"/>
      </colorScale>
    </cfRule>
    <cfRule type="colorScale" priority="2413">
      <colorScale>
        <cfvo type="min"/>
        <cfvo type="max"/>
        <color rgb="FFFCFCFF"/>
        <color rgb="FF63BE7B"/>
      </colorScale>
    </cfRule>
  </conditionalFormatting>
  <conditionalFormatting sqref="T19">
    <cfRule type="colorScale" priority="2410">
      <colorScale>
        <cfvo type="min"/>
        <cfvo type="percentile" val="50"/>
        <cfvo type="max"/>
        <color rgb="FFF8696B"/>
        <color rgb="FFFCFCFF"/>
        <color rgb="FF63BE7B"/>
      </colorScale>
    </cfRule>
    <cfRule type="colorScale" priority="2411">
      <colorScale>
        <cfvo type="min"/>
        <cfvo type="max"/>
        <color rgb="FFFCFCFF"/>
        <color rgb="FF63BE7B"/>
      </colorScale>
    </cfRule>
  </conditionalFormatting>
  <conditionalFormatting sqref="U19">
    <cfRule type="colorScale" priority="2409">
      <colorScale>
        <cfvo type="min"/>
        <cfvo type="percentile" val="50"/>
        <cfvo type="max"/>
        <color rgb="FFF8696B"/>
        <color rgb="FFFCFCFF"/>
        <color rgb="FF63BE7B"/>
      </colorScale>
    </cfRule>
  </conditionalFormatting>
  <conditionalFormatting sqref="V19">
    <cfRule type="colorScale" priority="2408">
      <colorScale>
        <cfvo type="min"/>
        <cfvo type="percentile" val="50"/>
        <cfvo type="max"/>
        <color rgb="FF63BE7B"/>
        <color rgb="FFFCFCFF"/>
        <color rgb="FFF8696B"/>
      </colorScale>
    </cfRule>
  </conditionalFormatting>
  <conditionalFormatting sqref="S19">
    <cfRule type="colorScale" priority="2407">
      <colorScale>
        <cfvo type="min"/>
        <cfvo type="percentile" val="50"/>
        <cfvo type="max"/>
        <color rgb="FFF8696B"/>
        <color rgb="FFFCFCFF"/>
        <color rgb="FF63BE7B"/>
      </colorScale>
    </cfRule>
  </conditionalFormatting>
  <conditionalFormatting sqref="T19">
    <cfRule type="colorScale" priority="2406">
      <colorScale>
        <cfvo type="min"/>
        <cfvo type="percentile" val="50"/>
        <cfvo type="max"/>
        <color rgb="FFF8696B"/>
        <color rgb="FFFCFCFF"/>
        <color rgb="FF63BE7B"/>
      </colorScale>
    </cfRule>
  </conditionalFormatting>
  <conditionalFormatting sqref="F19">
    <cfRule type="colorScale" priority="2404">
      <colorScale>
        <cfvo type="min"/>
        <cfvo type="percentile" val="50"/>
        <cfvo type="max"/>
        <color rgb="FFF8696B"/>
        <color rgb="FFFCFCFF"/>
        <color rgb="FF63BE7B"/>
      </colorScale>
    </cfRule>
    <cfRule type="colorScale" priority="2405">
      <colorScale>
        <cfvo type="min"/>
        <cfvo type="max"/>
        <color rgb="FFFCFCFF"/>
        <color rgb="FF63BE7B"/>
      </colorScale>
    </cfRule>
  </conditionalFormatting>
  <conditionalFormatting sqref="G19">
    <cfRule type="colorScale" priority="2402">
      <colorScale>
        <cfvo type="min"/>
        <cfvo type="percentile" val="50"/>
        <cfvo type="max"/>
        <color rgb="FFF8696B"/>
        <color rgb="FFFCFCFF"/>
        <color rgb="FF63BE7B"/>
      </colorScale>
    </cfRule>
    <cfRule type="colorScale" priority="2403">
      <colorScale>
        <cfvo type="min"/>
        <cfvo type="max"/>
        <color rgb="FFFCFCFF"/>
        <color rgb="FF63BE7B"/>
      </colorScale>
    </cfRule>
  </conditionalFormatting>
  <conditionalFormatting sqref="R19">
    <cfRule type="colorScale" priority="2400">
      <colorScale>
        <cfvo type="min"/>
        <cfvo type="percentile" val="50"/>
        <cfvo type="max"/>
        <color rgb="FFF8696B"/>
        <color rgb="FFFCFCFF"/>
        <color rgb="FF63BE7B"/>
      </colorScale>
    </cfRule>
    <cfRule type="colorScale" priority="2401">
      <colorScale>
        <cfvo type="min"/>
        <cfvo type="max"/>
        <color rgb="FFFCFCFF"/>
        <color rgb="FF63BE7B"/>
      </colorScale>
    </cfRule>
  </conditionalFormatting>
  <conditionalFormatting sqref="H19">
    <cfRule type="colorScale" priority="2399">
      <colorScale>
        <cfvo type="min"/>
        <cfvo type="max"/>
        <color rgb="FFFCFCFF"/>
        <color rgb="FF63BE7B"/>
      </colorScale>
    </cfRule>
  </conditionalFormatting>
  <conditionalFormatting sqref="I19">
    <cfRule type="colorScale" priority="2398">
      <colorScale>
        <cfvo type="min"/>
        <cfvo type="max"/>
        <color rgb="FFFCFCFF"/>
        <color rgb="FF63BE7B"/>
      </colorScale>
    </cfRule>
  </conditionalFormatting>
  <conditionalFormatting sqref="K19">
    <cfRule type="colorScale" priority="2397">
      <colorScale>
        <cfvo type="min"/>
        <cfvo type="max"/>
        <color rgb="FFFCFCFF"/>
        <color rgb="FF63BE7B"/>
      </colorScale>
    </cfRule>
  </conditionalFormatting>
  <conditionalFormatting sqref="L19">
    <cfRule type="colorScale" priority="2396">
      <colorScale>
        <cfvo type="min"/>
        <cfvo type="max"/>
        <color rgb="FFFCFCFF"/>
        <color rgb="FF63BE7B"/>
      </colorScale>
    </cfRule>
  </conditionalFormatting>
  <conditionalFormatting sqref="D19">
    <cfRule type="colorScale" priority="2395">
      <colorScale>
        <cfvo type="min"/>
        <cfvo type="percentile" val="50"/>
        <cfvo type="max"/>
        <color rgb="FFF8696B"/>
        <color rgb="FFFCFCFF"/>
        <color rgb="FF63BE7B"/>
      </colorScale>
    </cfRule>
  </conditionalFormatting>
  <conditionalFormatting sqref="G19">
    <cfRule type="colorScale" priority="2394">
      <colorScale>
        <cfvo type="min"/>
        <cfvo type="max"/>
        <color rgb="FFFCFCFF"/>
        <color rgb="FF63BE7B"/>
      </colorScale>
    </cfRule>
  </conditionalFormatting>
  <conditionalFormatting sqref="P19">
    <cfRule type="colorScale" priority="2393">
      <colorScale>
        <cfvo type="min"/>
        <cfvo type="percentile" val="50"/>
        <cfvo type="max"/>
        <color rgb="FF63BE7B"/>
        <color rgb="FFFCFCFF"/>
        <color rgb="FFF8696B"/>
      </colorScale>
    </cfRule>
  </conditionalFormatting>
  <conditionalFormatting sqref="Q19">
    <cfRule type="colorScale" priority="2392">
      <colorScale>
        <cfvo type="min"/>
        <cfvo type="percentile" val="50"/>
        <cfvo type="max"/>
        <color rgb="FFF8696B"/>
        <color rgb="FFFCFCFF"/>
        <color rgb="FF63BE7B"/>
      </colorScale>
    </cfRule>
  </conditionalFormatting>
  <conditionalFormatting sqref="R19">
    <cfRule type="colorScale" priority="2391">
      <colorScale>
        <cfvo type="min"/>
        <cfvo type="max"/>
        <color rgb="FFFCFCFF"/>
        <color rgb="FF63BE7B"/>
      </colorScale>
    </cfRule>
  </conditionalFormatting>
  <conditionalFormatting sqref="S19">
    <cfRule type="colorScale" priority="2390">
      <colorScale>
        <cfvo type="min"/>
        <cfvo type="max"/>
        <color rgb="FFFCFCFF"/>
        <color rgb="FF63BE7B"/>
      </colorScale>
    </cfRule>
  </conditionalFormatting>
  <conditionalFormatting sqref="T19">
    <cfRule type="colorScale" priority="2389">
      <colorScale>
        <cfvo type="min"/>
        <cfvo type="max"/>
        <color rgb="FFFCFCFF"/>
        <color rgb="FF63BE7B"/>
      </colorScale>
    </cfRule>
  </conditionalFormatting>
  <conditionalFormatting sqref="V19">
    <cfRule type="colorScale" priority="2388">
      <colorScale>
        <cfvo type="min"/>
        <cfvo type="percentile" val="50"/>
        <cfvo type="max"/>
        <color rgb="FF63BE7B"/>
        <color rgb="FFFCFCFF"/>
        <color rgb="FFF8696B"/>
      </colorScale>
    </cfRule>
  </conditionalFormatting>
  <conditionalFormatting sqref="W19">
    <cfRule type="colorScale" priority="2387">
      <colorScale>
        <cfvo type="min"/>
        <cfvo type="percentile" val="50"/>
        <cfvo type="max"/>
        <color rgb="FF63BE7B"/>
        <color rgb="FFFCFCFF"/>
        <color rgb="FFF8696B"/>
      </colorScale>
    </cfRule>
  </conditionalFormatting>
  <conditionalFormatting sqref="J19">
    <cfRule type="colorScale" priority="2382">
      <colorScale>
        <cfvo type="min"/>
        <cfvo type="percentile" val="50"/>
        <cfvo type="max"/>
        <color rgb="FFF8696B"/>
        <color rgb="FFFCFCFF"/>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fRule type="colorScale" priority="2385">
      <colorScale>
        <cfvo type="min"/>
        <cfvo type="max"/>
        <color rgb="FFFCFCFF"/>
        <color rgb="FF63BE7B"/>
      </colorScale>
    </cfRule>
    <cfRule type="colorScale" priority="2386">
      <colorScale>
        <cfvo type="min"/>
        <cfvo type="max"/>
        <color rgb="FFFCFCFF"/>
        <color rgb="FF63BE7B"/>
      </colorScale>
    </cfRule>
  </conditionalFormatting>
  <conditionalFormatting sqref="J19">
    <cfRule type="colorScale" priority="2380">
      <colorScale>
        <cfvo type="min"/>
        <cfvo type="max"/>
        <color rgb="FFFCFCFF"/>
        <color rgb="FF63BE7B"/>
      </colorScale>
    </cfRule>
    <cfRule type="colorScale" priority="2381">
      <colorScale>
        <cfvo type="min"/>
        <cfvo type="percentile" val="50"/>
        <cfvo type="max"/>
        <color rgb="FFF8696B"/>
        <color rgb="FFFCFCFF"/>
        <color rgb="FF63BE7B"/>
      </colorScale>
    </cfRule>
  </conditionalFormatting>
  <conditionalFormatting sqref="J19">
    <cfRule type="colorScale" priority="2379">
      <colorScale>
        <cfvo type="min"/>
        <cfvo type="max"/>
        <color rgb="FFFCFCFF"/>
        <color rgb="FF63BE7B"/>
      </colorScale>
    </cfRule>
  </conditionalFormatting>
  <conditionalFormatting sqref="J19">
    <cfRule type="colorScale" priority="2377">
      <colorScale>
        <cfvo type="min"/>
        <cfvo type="percentile" val="50"/>
        <cfvo type="max"/>
        <color rgb="FFF8696B"/>
        <color rgb="FFFCFCFF"/>
        <color rgb="FF63BE7B"/>
      </colorScale>
    </cfRule>
    <cfRule type="colorScale" priority="2378">
      <colorScale>
        <cfvo type="min"/>
        <cfvo type="max"/>
        <color rgb="FFFCFCFF"/>
        <color rgb="FF63BE7B"/>
      </colorScale>
    </cfRule>
  </conditionalFormatting>
  <conditionalFormatting sqref="J19">
    <cfRule type="colorScale" priority="2376">
      <colorScale>
        <cfvo type="min"/>
        <cfvo type="max"/>
        <color rgb="FFFCFCFF"/>
        <color rgb="FF63BE7B"/>
      </colorScale>
    </cfRule>
  </conditionalFormatting>
  <conditionalFormatting sqref="O19">
    <cfRule type="colorScale" priority="2375">
      <colorScale>
        <cfvo type="min"/>
        <cfvo type="percentile" val="50"/>
        <cfvo type="max"/>
        <color rgb="FF63BE7B"/>
        <color rgb="FFFCFCFF"/>
        <color rgb="FFF8696B"/>
      </colorScale>
    </cfRule>
  </conditionalFormatting>
  <conditionalFormatting sqref="D19">
    <cfRule type="colorScale" priority="2374">
      <colorScale>
        <cfvo type="min"/>
        <cfvo type="percentile" val="50"/>
        <cfvo type="max"/>
        <color rgb="FFF8696B"/>
        <color rgb="FFFCFCFF"/>
        <color rgb="FF63BE7B"/>
      </colorScale>
    </cfRule>
  </conditionalFormatting>
  <conditionalFormatting sqref="G19">
    <cfRule type="colorScale" priority="2373">
      <colorScale>
        <cfvo type="min"/>
        <cfvo type="max"/>
        <color rgb="FFFCFCFF"/>
        <color rgb="FF63BE7B"/>
      </colorScale>
    </cfRule>
  </conditionalFormatting>
  <conditionalFormatting sqref="O19">
    <cfRule type="colorScale" priority="2372">
      <colorScale>
        <cfvo type="min"/>
        <cfvo type="percentile" val="50"/>
        <cfvo type="max"/>
        <color rgb="FF63BE7B"/>
        <color rgb="FFFCFCFF"/>
        <color rgb="FFF8696B"/>
      </colorScale>
    </cfRule>
  </conditionalFormatting>
  <conditionalFormatting sqref="P19">
    <cfRule type="colorScale" priority="2371">
      <colorScale>
        <cfvo type="min"/>
        <cfvo type="percentile" val="50"/>
        <cfvo type="max"/>
        <color rgb="FF63BE7B"/>
        <color rgb="FFFCFCFF"/>
        <color rgb="FFF8696B"/>
      </colorScale>
    </cfRule>
  </conditionalFormatting>
  <conditionalFormatting sqref="Q19">
    <cfRule type="colorScale" priority="2370">
      <colorScale>
        <cfvo type="min"/>
        <cfvo type="percentile" val="50"/>
        <cfvo type="max"/>
        <color rgb="FFF8696B"/>
        <color rgb="FFFCFCFF"/>
        <color rgb="FF63BE7B"/>
      </colorScale>
    </cfRule>
  </conditionalFormatting>
  <conditionalFormatting sqref="R19">
    <cfRule type="colorScale" priority="2369">
      <colorScale>
        <cfvo type="min"/>
        <cfvo type="max"/>
        <color rgb="FFFCFCFF"/>
        <color rgb="FF63BE7B"/>
      </colorScale>
    </cfRule>
  </conditionalFormatting>
  <conditionalFormatting sqref="S19">
    <cfRule type="colorScale" priority="2368">
      <colorScale>
        <cfvo type="min"/>
        <cfvo type="max"/>
        <color rgb="FFFCFCFF"/>
        <color rgb="FF63BE7B"/>
      </colorScale>
    </cfRule>
  </conditionalFormatting>
  <conditionalFormatting sqref="T19">
    <cfRule type="colorScale" priority="2367">
      <colorScale>
        <cfvo type="min"/>
        <cfvo type="max"/>
        <color rgb="FFFCFCFF"/>
        <color rgb="FF63BE7B"/>
      </colorScale>
    </cfRule>
  </conditionalFormatting>
  <conditionalFormatting sqref="U19">
    <cfRule type="colorScale" priority="2366">
      <colorScale>
        <cfvo type="min"/>
        <cfvo type="percentile" val="50"/>
        <cfvo type="max"/>
        <color rgb="FFF8696B"/>
        <color rgb="FFFCFCFF"/>
        <color rgb="FF63BE7B"/>
      </colorScale>
    </cfRule>
  </conditionalFormatting>
  <conditionalFormatting sqref="V19">
    <cfRule type="colorScale" priority="2365">
      <colorScale>
        <cfvo type="min"/>
        <cfvo type="percentile" val="50"/>
        <cfvo type="max"/>
        <color rgb="FF63BE7B"/>
        <color rgb="FFFCFCFF"/>
        <color rgb="FFF8696B"/>
      </colorScale>
    </cfRule>
  </conditionalFormatting>
  <conditionalFormatting sqref="W19">
    <cfRule type="colorScale" priority="2364">
      <colorScale>
        <cfvo type="min"/>
        <cfvo type="percentile" val="50"/>
        <cfvo type="max"/>
        <color rgb="FF63BE7B"/>
        <color rgb="FFFCFCFF"/>
        <color rgb="FFF8696B"/>
      </colorScale>
    </cfRule>
  </conditionalFormatting>
  <conditionalFormatting sqref="J19">
    <cfRule type="colorScale" priority="2363">
      <colorScale>
        <cfvo type="min"/>
        <cfvo type="max"/>
        <color rgb="FFFCFCFF"/>
        <color rgb="FF63BE7B"/>
      </colorScale>
    </cfRule>
  </conditionalFormatting>
  <conditionalFormatting sqref="U19">
    <cfRule type="colorScale" priority="2362">
      <colorScale>
        <cfvo type="min"/>
        <cfvo type="max"/>
        <color rgb="FFFCFCFF"/>
        <color rgb="FF63BE7B"/>
      </colorScale>
    </cfRule>
  </conditionalFormatting>
  <conditionalFormatting sqref="D19">
    <cfRule type="colorScale" priority="2337">
      <colorScale>
        <cfvo type="min"/>
        <cfvo type="percentile" val="50"/>
        <cfvo type="max"/>
        <color rgb="FFF8696B"/>
        <color rgb="FFFCFCFF"/>
        <color rgb="FF63BE7B"/>
      </colorScale>
    </cfRule>
  </conditionalFormatting>
  <conditionalFormatting sqref="G19">
    <cfRule type="colorScale" priority="2336">
      <colorScale>
        <cfvo type="min"/>
        <cfvo type="max"/>
        <color rgb="FFFCFCFF"/>
        <color rgb="FF63BE7B"/>
      </colorScale>
    </cfRule>
  </conditionalFormatting>
  <conditionalFormatting sqref="J19">
    <cfRule type="colorScale" priority="2335">
      <colorScale>
        <cfvo type="min"/>
        <cfvo type="max"/>
        <color rgb="FFFCFCFF"/>
        <color rgb="FF63BE7B"/>
      </colorScale>
    </cfRule>
  </conditionalFormatting>
  <conditionalFormatting sqref="O19">
    <cfRule type="colorScale" priority="2332">
      <colorScale>
        <cfvo type="min"/>
        <cfvo type="percentile" val="50"/>
        <cfvo type="max"/>
        <color rgb="FF63BE7B"/>
        <color rgb="FFFCFCFF"/>
        <color rgb="FFF8696B"/>
      </colorScale>
    </cfRule>
  </conditionalFormatting>
  <conditionalFormatting sqref="P19">
    <cfRule type="colorScale" priority="2331">
      <colorScale>
        <cfvo type="min"/>
        <cfvo type="percentile" val="50"/>
        <cfvo type="max"/>
        <color rgb="FF63BE7B"/>
        <color rgb="FFFCFCFF"/>
        <color rgb="FFF8696B"/>
      </colorScale>
    </cfRule>
  </conditionalFormatting>
  <conditionalFormatting sqref="Q19">
    <cfRule type="colorScale" priority="2330">
      <colorScale>
        <cfvo type="min"/>
        <cfvo type="percentile" val="50"/>
        <cfvo type="max"/>
        <color rgb="FFF8696B"/>
        <color rgb="FFFCFCFF"/>
        <color rgb="FF63BE7B"/>
      </colorScale>
    </cfRule>
  </conditionalFormatting>
  <conditionalFormatting sqref="R19">
    <cfRule type="colorScale" priority="2329">
      <colorScale>
        <cfvo type="min"/>
        <cfvo type="max"/>
        <color rgb="FFFCFCFF"/>
        <color rgb="FF63BE7B"/>
      </colorScale>
    </cfRule>
  </conditionalFormatting>
  <conditionalFormatting sqref="S19">
    <cfRule type="colorScale" priority="2328">
      <colorScale>
        <cfvo type="min"/>
        <cfvo type="max"/>
        <color rgb="FFFCFCFF"/>
        <color rgb="FF63BE7B"/>
      </colorScale>
    </cfRule>
  </conditionalFormatting>
  <conditionalFormatting sqref="T19">
    <cfRule type="colorScale" priority="2327">
      <colorScale>
        <cfvo type="min"/>
        <cfvo type="max"/>
        <color rgb="FFFCFCFF"/>
        <color rgb="FF63BE7B"/>
      </colorScale>
    </cfRule>
  </conditionalFormatting>
  <conditionalFormatting sqref="U19">
    <cfRule type="colorScale" priority="2325">
      <colorScale>
        <cfvo type="min"/>
        <cfvo type="max"/>
        <color rgb="FFFCFCFF"/>
        <color rgb="FF63BE7B"/>
      </colorScale>
    </cfRule>
    <cfRule type="colorScale" priority="2326">
      <colorScale>
        <cfvo type="min"/>
        <cfvo type="percentile" val="50"/>
        <cfvo type="max"/>
        <color rgb="FFF8696B"/>
        <color rgb="FFFCFCFF"/>
        <color rgb="FF63BE7B"/>
      </colorScale>
    </cfRule>
  </conditionalFormatting>
  <conditionalFormatting sqref="V19">
    <cfRule type="colorScale" priority="2324">
      <colorScale>
        <cfvo type="min"/>
        <cfvo type="percentile" val="50"/>
        <cfvo type="max"/>
        <color rgb="FF63BE7B"/>
        <color rgb="FFFCFCFF"/>
        <color rgb="FFF8696B"/>
      </colorScale>
    </cfRule>
  </conditionalFormatting>
  <conditionalFormatting sqref="W19">
    <cfRule type="colorScale" priority="2323">
      <colorScale>
        <cfvo type="min"/>
        <cfvo type="percentile" val="50"/>
        <cfvo type="max"/>
        <color rgb="FF63BE7B"/>
        <color rgb="FFFCFCFF"/>
        <color rgb="FFF8696B"/>
      </colorScale>
    </cfRule>
  </conditionalFormatting>
  <conditionalFormatting sqref="D19">
    <cfRule type="colorScale" priority="2322">
      <colorScale>
        <cfvo type="min"/>
        <cfvo type="percentile" val="50"/>
        <cfvo type="max"/>
        <color rgb="FFF8696B"/>
        <color rgb="FFFCFCFF"/>
        <color rgb="FF63BE7B"/>
      </colorScale>
    </cfRule>
  </conditionalFormatting>
  <conditionalFormatting sqref="G19">
    <cfRule type="colorScale" priority="2321">
      <colorScale>
        <cfvo type="min"/>
        <cfvo type="max"/>
        <color rgb="FFFCFCFF"/>
        <color rgb="FF63BE7B"/>
      </colorScale>
    </cfRule>
  </conditionalFormatting>
  <conditionalFormatting sqref="J19">
    <cfRule type="colorScale" priority="2320">
      <colorScale>
        <cfvo type="min"/>
        <cfvo type="max"/>
        <color rgb="FFFCFCFF"/>
        <color rgb="FF63BE7B"/>
      </colorScale>
    </cfRule>
  </conditionalFormatting>
  <conditionalFormatting sqref="O19">
    <cfRule type="colorScale" priority="2317">
      <colorScale>
        <cfvo type="min"/>
        <cfvo type="percentile" val="50"/>
        <cfvo type="max"/>
        <color rgb="FF63BE7B"/>
        <color rgb="FFFCFCFF"/>
        <color rgb="FFF8696B"/>
      </colorScale>
    </cfRule>
  </conditionalFormatting>
  <conditionalFormatting sqref="P19">
    <cfRule type="colorScale" priority="2316">
      <colorScale>
        <cfvo type="min"/>
        <cfvo type="percentile" val="50"/>
        <cfvo type="max"/>
        <color rgb="FF63BE7B"/>
        <color rgb="FFFCFCFF"/>
        <color rgb="FFF8696B"/>
      </colorScale>
    </cfRule>
  </conditionalFormatting>
  <conditionalFormatting sqref="Q19">
    <cfRule type="colorScale" priority="2315">
      <colorScale>
        <cfvo type="min"/>
        <cfvo type="percentile" val="50"/>
        <cfvo type="max"/>
        <color rgb="FFF8696B"/>
        <color rgb="FFFCFCFF"/>
        <color rgb="FF63BE7B"/>
      </colorScale>
    </cfRule>
  </conditionalFormatting>
  <conditionalFormatting sqref="R19">
    <cfRule type="colorScale" priority="2314">
      <colorScale>
        <cfvo type="min"/>
        <cfvo type="max"/>
        <color rgb="FFFCFCFF"/>
        <color rgb="FF63BE7B"/>
      </colorScale>
    </cfRule>
  </conditionalFormatting>
  <conditionalFormatting sqref="S19">
    <cfRule type="colorScale" priority="2313">
      <colorScale>
        <cfvo type="min"/>
        <cfvo type="max"/>
        <color rgb="FFFCFCFF"/>
        <color rgb="FF63BE7B"/>
      </colorScale>
    </cfRule>
  </conditionalFormatting>
  <conditionalFormatting sqref="T19">
    <cfRule type="colorScale" priority="2312">
      <colorScale>
        <cfvo type="min"/>
        <cfvo type="max"/>
        <color rgb="FFFCFCFF"/>
        <color rgb="FF63BE7B"/>
      </colorScale>
    </cfRule>
  </conditionalFormatting>
  <conditionalFormatting sqref="U19">
    <cfRule type="colorScale" priority="2311">
      <colorScale>
        <cfvo type="min"/>
        <cfvo type="max"/>
        <color rgb="FFFCFCFF"/>
        <color rgb="FF63BE7B"/>
      </colorScale>
    </cfRule>
  </conditionalFormatting>
  <conditionalFormatting sqref="V19">
    <cfRule type="colorScale" priority="2310">
      <colorScale>
        <cfvo type="min"/>
        <cfvo type="percentile" val="50"/>
        <cfvo type="max"/>
        <color rgb="FF63BE7B"/>
        <color rgb="FFFCFCFF"/>
        <color rgb="FFF8696B"/>
      </colorScale>
    </cfRule>
  </conditionalFormatting>
  <conditionalFormatting sqref="W19">
    <cfRule type="colorScale" priority="2309">
      <colorScale>
        <cfvo type="min"/>
        <cfvo type="percentile" val="50"/>
        <cfvo type="max"/>
        <color rgb="FF63BE7B"/>
        <color rgb="FFFCFCFF"/>
        <color rgb="FFF8696B"/>
      </colorScale>
    </cfRule>
  </conditionalFormatting>
  <conditionalFormatting sqref="D19">
    <cfRule type="colorScale" priority="2308">
      <colorScale>
        <cfvo type="min"/>
        <cfvo type="percentile" val="50"/>
        <cfvo type="max"/>
        <color rgb="FFF8696B"/>
        <color rgb="FFFCFCFF"/>
        <color rgb="FF63BE7B"/>
      </colorScale>
    </cfRule>
  </conditionalFormatting>
  <conditionalFormatting sqref="G19">
    <cfRule type="colorScale" priority="2307">
      <colorScale>
        <cfvo type="min"/>
        <cfvo type="max"/>
        <color rgb="FFFCFCFF"/>
        <color rgb="FF63BE7B"/>
      </colorScale>
    </cfRule>
  </conditionalFormatting>
  <conditionalFormatting sqref="P19">
    <cfRule type="colorScale" priority="2306">
      <colorScale>
        <cfvo type="min"/>
        <cfvo type="percentile" val="50"/>
        <cfvo type="max"/>
        <color rgb="FF63BE7B"/>
        <color rgb="FFFCFCFF"/>
        <color rgb="FFF8696B"/>
      </colorScale>
    </cfRule>
  </conditionalFormatting>
  <conditionalFormatting sqref="Q19">
    <cfRule type="colorScale" priority="2305">
      <colorScale>
        <cfvo type="min"/>
        <cfvo type="percentile" val="50"/>
        <cfvo type="max"/>
        <color rgb="FFF8696B"/>
        <color rgb="FFFCFCFF"/>
        <color rgb="FF63BE7B"/>
      </colorScale>
    </cfRule>
  </conditionalFormatting>
  <conditionalFormatting sqref="R19">
    <cfRule type="colorScale" priority="2304">
      <colorScale>
        <cfvo type="min"/>
        <cfvo type="max"/>
        <color rgb="FFFCFCFF"/>
        <color rgb="FF63BE7B"/>
      </colorScale>
    </cfRule>
  </conditionalFormatting>
  <conditionalFormatting sqref="S19">
    <cfRule type="colorScale" priority="2303">
      <colorScale>
        <cfvo type="min"/>
        <cfvo type="max"/>
        <color rgb="FFFCFCFF"/>
        <color rgb="FF63BE7B"/>
      </colorScale>
    </cfRule>
  </conditionalFormatting>
  <conditionalFormatting sqref="T19">
    <cfRule type="colorScale" priority="2302">
      <colorScale>
        <cfvo type="min"/>
        <cfvo type="max"/>
        <color rgb="FFFCFCFF"/>
        <color rgb="FF63BE7B"/>
      </colorScale>
    </cfRule>
  </conditionalFormatting>
  <conditionalFormatting sqref="V19">
    <cfRule type="colorScale" priority="2301">
      <colorScale>
        <cfvo type="min"/>
        <cfvo type="percentile" val="50"/>
        <cfvo type="max"/>
        <color rgb="FF63BE7B"/>
        <color rgb="FFFCFCFF"/>
        <color rgb="FFF8696B"/>
      </colorScale>
    </cfRule>
  </conditionalFormatting>
  <conditionalFormatting sqref="W19">
    <cfRule type="colorScale" priority="2300">
      <colorScale>
        <cfvo type="min"/>
        <cfvo type="percentile" val="50"/>
        <cfvo type="max"/>
        <color rgb="FF63BE7B"/>
        <color rgb="FFFCFCFF"/>
        <color rgb="FFF8696B"/>
      </colorScale>
    </cfRule>
  </conditionalFormatting>
  <conditionalFormatting sqref="J19">
    <cfRule type="colorScale" priority="2299">
      <colorScale>
        <cfvo type="min"/>
        <cfvo type="max"/>
        <color rgb="FFFCFCFF"/>
        <color rgb="FF63BE7B"/>
      </colorScale>
    </cfRule>
  </conditionalFormatting>
  <conditionalFormatting sqref="O19">
    <cfRule type="colorScale" priority="2298">
      <colorScale>
        <cfvo type="min"/>
        <cfvo type="percentile" val="50"/>
        <cfvo type="max"/>
        <color rgb="FF63BE7B"/>
        <color rgb="FFFCFCFF"/>
        <color rgb="FFF8696B"/>
      </colorScale>
    </cfRule>
  </conditionalFormatting>
  <conditionalFormatting sqref="U19">
    <cfRule type="colorScale" priority="2296">
      <colorScale>
        <cfvo type="min"/>
        <cfvo type="max"/>
        <color rgb="FFFCFCFF"/>
        <color rgb="FF63BE7B"/>
      </colorScale>
    </cfRule>
    <cfRule type="colorScale" priority="2297">
      <colorScale>
        <cfvo type="min"/>
        <cfvo type="percentile" val="50"/>
        <cfvo type="max"/>
        <color rgb="FFF8696B"/>
        <color rgb="FFFCFCFF"/>
        <color rgb="FF63BE7B"/>
      </colorScale>
    </cfRule>
  </conditionalFormatting>
  <conditionalFormatting sqref="U19">
    <cfRule type="colorScale" priority="2295">
      <colorScale>
        <cfvo type="min"/>
        <cfvo type="percentile" val="50"/>
        <cfvo type="max"/>
        <color rgb="FFF8696B"/>
        <color rgb="FFFCFCFF"/>
        <color rgb="FF63BE7B"/>
      </colorScale>
    </cfRule>
  </conditionalFormatting>
  <conditionalFormatting sqref="O19">
    <cfRule type="colorScale" priority="2293">
      <colorScale>
        <cfvo type="min"/>
        <cfvo type="percentile" val="50"/>
        <cfvo type="max"/>
        <color rgb="FF63BE7B"/>
        <color rgb="FFFCFCFF"/>
        <color rgb="FFF8696B"/>
      </colorScale>
    </cfRule>
    <cfRule type="colorScale" priority="2294">
      <colorScale>
        <cfvo type="min"/>
        <cfvo type="max"/>
        <color rgb="FFFCFCFF"/>
        <color rgb="FF63BE7B"/>
      </colorScale>
    </cfRule>
  </conditionalFormatting>
  <conditionalFormatting sqref="S19">
    <cfRule type="colorScale" priority="2291">
      <colorScale>
        <cfvo type="min"/>
        <cfvo type="max"/>
        <color rgb="FFFCFCFF"/>
        <color rgb="FF63BE7B"/>
      </colorScale>
    </cfRule>
    <cfRule type="colorScale" priority="2292">
      <colorScale>
        <cfvo type="min"/>
        <cfvo type="percentile" val="50"/>
        <cfvo type="max"/>
        <color rgb="FFF8696B"/>
        <color rgb="FFFCFCFF"/>
        <color rgb="FF63BE7B"/>
      </colorScale>
    </cfRule>
  </conditionalFormatting>
  <conditionalFormatting sqref="T19">
    <cfRule type="colorScale" priority="2289">
      <colorScale>
        <cfvo type="min"/>
        <cfvo type="max"/>
        <color rgb="FFFCFCFF"/>
        <color rgb="FF63BE7B"/>
      </colorScale>
    </cfRule>
    <cfRule type="colorScale" priority="2290">
      <colorScale>
        <cfvo type="min"/>
        <cfvo type="percentile" val="50"/>
        <cfvo type="max"/>
        <color rgb="FFF8696B"/>
        <color rgb="FFFCFCFF"/>
        <color rgb="FF63BE7B"/>
      </colorScale>
    </cfRule>
  </conditionalFormatting>
  <conditionalFormatting sqref="E19">
    <cfRule type="colorScale" priority="2288">
      <colorScale>
        <cfvo type="min"/>
        <cfvo type="max"/>
        <color rgb="FFFCFCFF"/>
        <color rgb="FF63BE7B"/>
      </colorScale>
    </cfRule>
  </conditionalFormatting>
  <conditionalFormatting sqref="F19">
    <cfRule type="colorScale" priority="2287">
      <colorScale>
        <cfvo type="min"/>
        <cfvo type="max"/>
        <color rgb="FFFCFCFF"/>
        <color rgb="FF63BE7B"/>
      </colorScale>
    </cfRule>
  </conditionalFormatting>
  <conditionalFormatting sqref="H19">
    <cfRule type="colorScale" priority="2285">
      <colorScale>
        <cfvo type="min"/>
        <cfvo type="max"/>
        <color rgb="FFFCFCFF"/>
        <color rgb="FF63BE7B"/>
      </colorScale>
    </cfRule>
    <cfRule type="colorScale" priority="2286">
      <colorScale>
        <cfvo type="min"/>
        <cfvo type="percentile" val="50"/>
        <cfvo type="max"/>
        <color rgb="FFF8696B"/>
        <color rgb="FFFCFCFF"/>
        <color rgb="FF63BE7B"/>
      </colorScale>
    </cfRule>
  </conditionalFormatting>
  <conditionalFormatting sqref="I19">
    <cfRule type="colorScale" priority="2284">
      <colorScale>
        <cfvo type="min"/>
        <cfvo type="max"/>
        <color rgb="FFFCFCFF"/>
        <color rgb="FF63BE7B"/>
      </colorScale>
    </cfRule>
  </conditionalFormatting>
  <conditionalFormatting sqref="K19">
    <cfRule type="colorScale" priority="2283">
      <colorScale>
        <cfvo type="min"/>
        <cfvo type="max"/>
        <color rgb="FFFCFCFF"/>
        <color rgb="FF63BE7B"/>
      </colorScale>
    </cfRule>
  </conditionalFormatting>
  <conditionalFormatting sqref="L19">
    <cfRule type="colorScale" priority="2282">
      <colorScale>
        <cfvo type="min"/>
        <cfvo type="max"/>
        <color rgb="FFFCFCFF"/>
        <color rgb="FF63BE7B"/>
      </colorScale>
    </cfRule>
  </conditionalFormatting>
  <conditionalFormatting sqref="U19">
    <cfRule type="colorScale" priority="2281">
      <colorScale>
        <cfvo type="min"/>
        <cfvo type="max"/>
        <color rgb="FFFCFCFF"/>
        <color rgb="FF63BE7B"/>
      </colorScale>
    </cfRule>
  </conditionalFormatting>
  <conditionalFormatting sqref="D19">
    <cfRule type="colorScale" priority="2277">
      <colorScale>
        <cfvo type="min"/>
        <cfvo type="percentile" val="50"/>
        <cfvo type="max"/>
        <color rgb="FFF8696B"/>
        <color rgb="FFFCFCFF"/>
        <color rgb="FF63BE7B"/>
      </colorScale>
    </cfRule>
  </conditionalFormatting>
  <conditionalFormatting sqref="G19">
    <cfRule type="colorScale" priority="2276">
      <colorScale>
        <cfvo type="min"/>
        <cfvo type="max"/>
        <color rgb="FFFCFCFF"/>
        <color rgb="FF63BE7B"/>
      </colorScale>
    </cfRule>
  </conditionalFormatting>
  <conditionalFormatting sqref="J19">
    <cfRule type="colorScale" priority="2275">
      <colorScale>
        <cfvo type="min"/>
        <cfvo type="max"/>
        <color rgb="FFFCFCFF"/>
        <color rgb="FF63BE7B"/>
      </colorScale>
    </cfRule>
  </conditionalFormatting>
  <conditionalFormatting sqref="O19">
    <cfRule type="colorScale" priority="2272">
      <colorScale>
        <cfvo type="min"/>
        <cfvo type="percentile" val="50"/>
        <cfvo type="max"/>
        <color rgb="FF63BE7B"/>
        <color rgb="FFFCFCFF"/>
        <color rgb="FFF8696B"/>
      </colorScale>
    </cfRule>
  </conditionalFormatting>
  <conditionalFormatting sqref="P19">
    <cfRule type="colorScale" priority="2271">
      <colorScale>
        <cfvo type="min"/>
        <cfvo type="percentile" val="50"/>
        <cfvo type="max"/>
        <color rgb="FF63BE7B"/>
        <color rgb="FFFCFCFF"/>
        <color rgb="FFF8696B"/>
      </colorScale>
    </cfRule>
  </conditionalFormatting>
  <conditionalFormatting sqref="Q19">
    <cfRule type="colorScale" priority="2270">
      <colorScale>
        <cfvo type="min"/>
        <cfvo type="percentile" val="50"/>
        <cfvo type="max"/>
        <color rgb="FFF8696B"/>
        <color rgb="FFFCFCFF"/>
        <color rgb="FF63BE7B"/>
      </colorScale>
    </cfRule>
  </conditionalFormatting>
  <conditionalFormatting sqref="R19">
    <cfRule type="colorScale" priority="2269">
      <colorScale>
        <cfvo type="min"/>
        <cfvo type="max"/>
        <color rgb="FFFCFCFF"/>
        <color rgb="FF63BE7B"/>
      </colorScale>
    </cfRule>
  </conditionalFormatting>
  <conditionalFormatting sqref="S19">
    <cfRule type="colorScale" priority="2268">
      <colorScale>
        <cfvo type="min"/>
        <cfvo type="max"/>
        <color rgb="FFFCFCFF"/>
        <color rgb="FF63BE7B"/>
      </colorScale>
    </cfRule>
  </conditionalFormatting>
  <conditionalFormatting sqref="T19">
    <cfRule type="colorScale" priority="2267">
      <colorScale>
        <cfvo type="min"/>
        <cfvo type="max"/>
        <color rgb="FFFCFCFF"/>
        <color rgb="FF63BE7B"/>
      </colorScale>
    </cfRule>
  </conditionalFormatting>
  <conditionalFormatting sqref="U19">
    <cfRule type="colorScale" priority="2266">
      <colorScale>
        <cfvo type="min"/>
        <cfvo type="max"/>
        <color rgb="FFFCFCFF"/>
        <color rgb="FF63BE7B"/>
      </colorScale>
    </cfRule>
  </conditionalFormatting>
  <conditionalFormatting sqref="V19">
    <cfRule type="colorScale" priority="2265">
      <colorScale>
        <cfvo type="min"/>
        <cfvo type="percentile" val="50"/>
        <cfvo type="max"/>
        <color rgb="FF63BE7B"/>
        <color rgb="FFFCFCFF"/>
        <color rgb="FFF8696B"/>
      </colorScale>
    </cfRule>
  </conditionalFormatting>
  <conditionalFormatting sqref="W19">
    <cfRule type="colorScale" priority="2264">
      <colorScale>
        <cfvo type="min"/>
        <cfvo type="percentile" val="50"/>
        <cfvo type="max"/>
        <color rgb="FF63BE7B"/>
        <color rgb="FFFCFCFF"/>
        <color rgb="FFF8696B"/>
      </colorScale>
    </cfRule>
  </conditionalFormatting>
  <conditionalFormatting sqref="D19">
    <cfRule type="colorScale" priority="2263">
      <colorScale>
        <cfvo type="min"/>
        <cfvo type="percentile" val="50"/>
        <cfvo type="max"/>
        <color rgb="FFF8696B"/>
        <color rgb="FFFCFCFF"/>
        <color rgb="FF63BE7B"/>
      </colorScale>
    </cfRule>
  </conditionalFormatting>
  <conditionalFormatting sqref="G19">
    <cfRule type="colorScale" priority="2262">
      <colorScale>
        <cfvo type="min"/>
        <cfvo type="max"/>
        <color rgb="FFFCFCFF"/>
        <color rgb="FF63BE7B"/>
      </colorScale>
    </cfRule>
  </conditionalFormatting>
  <conditionalFormatting sqref="J19">
    <cfRule type="colorScale" priority="2261">
      <colorScale>
        <cfvo type="min"/>
        <cfvo type="max"/>
        <color rgb="FFFCFCFF"/>
        <color rgb="FF63BE7B"/>
      </colorScale>
    </cfRule>
  </conditionalFormatting>
  <conditionalFormatting sqref="O19">
    <cfRule type="colorScale" priority="2258">
      <colorScale>
        <cfvo type="min"/>
        <cfvo type="percentile" val="50"/>
        <cfvo type="max"/>
        <color rgb="FF63BE7B"/>
        <color rgb="FFFCFCFF"/>
        <color rgb="FFF8696B"/>
      </colorScale>
    </cfRule>
  </conditionalFormatting>
  <conditionalFormatting sqref="P19">
    <cfRule type="colorScale" priority="2257">
      <colorScale>
        <cfvo type="min"/>
        <cfvo type="percentile" val="50"/>
        <cfvo type="max"/>
        <color rgb="FF63BE7B"/>
        <color rgb="FFFCFCFF"/>
        <color rgb="FFF8696B"/>
      </colorScale>
    </cfRule>
  </conditionalFormatting>
  <conditionalFormatting sqref="Q19">
    <cfRule type="colorScale" priority="2256">
      <colorScale>
        <cfvo type="min"/>
        <cfvo type="percentile" val="50"/>
        <cfvo type="max"/>
        <color rgb="FFF8696B"/>
        <color rgb="FFFCFCFF"/>
        <color rgb="FF63BE7B"/>
      </colorScale>
    </cfRule>
  </conditionalFormatting>
  <conditionalFormatting sqref="R19">
    <cfRule type="colorScale" priority="2255">
      <colorScale>
        <cfvo type="min"/>
        <cfvo type="max"/>
        <color rgb="FFFCFCFF"/>
        <color rgb="FF63BE7B"/>
      </colorScale>
    </cfRule>
  </conditionalFormatting>
  <conditionalFormatting sqref="S19">
    <cfRule type="colorScale" priority="2254">
      <colorScale>
        <cfvo type="min"/>
        <cfvo type="max"/>
        <color rgb="FFFCFCFF"/>
        <color rgb="FF63BE7B"/>
      </colorScale>
    </cfRule>
  </conditionalFormatting>
  <conditionalFormatting sqref="T19">
    <cfRule type="colorScale" priority="2253">
      <colorScale>
        <cfvo type="min"/>
        <cfvo type="max"/>
        <color rgb="FFFCFCFF"/>
        <color rgb="FF63BE7B"/>
      </colorScale>
    </cfRule>
  </conditionalFormatting>
  <conditionalFormatting sqref="U19">
    <cfRule type="colorScale" priority="2252">
      <colorScale>
        <cfvo type="min"/>
        <cfvo type="max"/>
        <color rgb="FFFCFCFF"/>
        <color rgb="FF63BE7B"/>
      </colorScale>
    </cfRule>
  </conditionalFormatting>
  <conditionalFormatting sqref="V19">
    <cfRule type="colorScale" priority="2251">
      <colorScale>
        <cfvo type="min"/>
        <cfvo type="percentile" val="50"/>
        <cfvo type="max"/>
        <color rgb="FF63BE7B"/>
        <color rgb="FFFCFCFF"/>
        <color rgb="FFF8696B"/>
      </colorScale>
    </cfRule>
  </conditionalFormatting>
  <conditionalFormatting sqref="W19">
    <cfRule type="colorScale" priority="2250">
      <colorScale>
        <cfvo type="min"/>
        <cfvo type="percentile" val="50"/>
        <cfvo type="max"/>
        <color rgb="FF63BE7B"/>
        <color rgb="FFFCFCFF"/>
        <color rgb="FFF8696B"/>
      </colorScale>
    </cfRule>
  </conditionalFormatting>
  <conditionalFormatting sqref="E42:N42">
    <cfRule type="colorScale" priority="2248">
      <colorScale>
        <cfvo type="min"/>
        <cfvo type="max"/>
        <color rgb="FFFCFCFF"/>
        <color rgb="FF63BE7B"/>
      </colorScale>
    </cfRule>
  </conditionalFormatting>
  <conditionalFormatting sqref="E42:N42">
    <cfRule type="colorScale" priority="2249">
      <colorScale>
        <cfvo type="min"/>
        <cfvo type="max"/>
        <color rgb="FFFCFCFF"/>
        <color rgb="FF63BE7B"/>
      </colorScale>
    </cfRule>
  </conditionalFormatting>
  <conditionalFormatting sqref="Q42:W42">
    <cfRule type="colorScale" priority="2244">
      <colorScale>
        <cfvo type="min"/>
        <cfvo type="max"/>
        <color rgb="FFFFEF9C"/>
        <color rgb="FF63BE7B"/>
      </colorScale>
    </cfRule>
  </conditionalFormatting>
  <conditionalFormatting sqref="R42:S42">
    <cfRule type="colorScale" priority="2237">
      <colorScale>
        <cfvo type="min"/>
        <cfvo type="max"/>
        <color rgb="FFFFEF9C"/>
        <color rgb="FF63BE7B"/>
      </colorScale>
    </cfRule>
    <cfRule type="colorScale" priority="2238">
      <colorScale>
        <cfvo type="min"/>
        <cfvo type="max"/>
        <color rgb="FFFFEF9C"/>
        <color rgb="FF63BE7B"/>
      </colorScale>
    </cfRule>
    <cfRule type="colorScale" priority="2239">
      <colorScale>
        <cfvo type="min"/>
        <cfvo type="percentile" val="50"/>
        <cfvo type="max"/>
        <color rgb="FFF8696B"/>
        <color rgb="FFFCFCFF"/>
        <color rgb="FF63BE7B"/>
      </colorScale>
    </cfRule>
    <cfRule type="colorScale" priority="2240">
      <colorScale>
        <cfvo type="min"/>
        <cfvo type="max"/>
        <color rgb="FFFCFCFF"/>
        <color rgb="FF63BE7B"/>
      </colorScale>
    </cfRule>
    <cfRule type="colorScale" priority="2241">
      <colorScale>
        <cfvo type="min"/>
        <cfvo type="max"/>
        <color rgb="FFFCFCFF"/>
        <color rgb="FF63BE7B"/>
      </colorScale>
    </cfRule>
    <cfRule type="colorScale" priority="2242">
      <colorScale>
        <cfvo type="min"/>
        <cfvo type="percentile" val="50"/>
        <cfvo type="max"/>
        <color rgb="FFF8696B"/>
        <color rgb="FFFCFCFF"/>
        <color rgb="FF63BE7B"/>
      </colorScale>
    </cfRule>
    <cfRule type="colorScale" priority="2243">
      <colorScale>
        <cfvo type="min"/>
        <cfvo type="max"/>
        <color rgb="FFFCFCFF"/>
        <color rgb="FF63BE7B"/>
      </colorScale>
    </cfRule>
  </conditionalFormatting>
  <conditionalFormatting sqref="U42:W42">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FEF9C"/>
        <color rgb="FF63BE7B"/>
      </colorScale>
    </cfRule>
  </conditionalFormatting>
  <conditionalFormatting sqref="D4:D25 D2 D30 D27:D28 D32:D51">
    <cfRule type="colorScale" priority="2236">
      <colorScale>
        <cfvo type="min"/>
        <cfvo type="percentile" val="50"/>
        <cfvo type="max"/>
        <color rgb="FFF8696B"/>
        <color rgb="FFFCFCFF"/>
        <color rgb="FF63BE7B"/>
      </colorScale>
    </cfRule>
  </conditionalFormatting>
  <conditionalFormatting sqref="G4:G25 G2 G30 G27:G28 G32:G51">
    <cfRule type="colorScale" priority="2235">
      <colorScale>
        <cfvo type="min"/>
        <cfvo type="max"/>
        <color rgb="FFFCFCFF"/>
        <color rgb="FF63BE7B"/>
      </colorScale>
    </cfRule>
  </conditionalFormatting>
  <conditionalFormatting sqref="J4:J25 J2 J30 J27:J28 J32:J49">
    <cfRule type="colorScale" priority="2234">
      <colorScale>
        <cfvo type="min"/>
        <cfvo type="max"/>
        <color rgb="FFFCFCFF"/>
        <color rgb="FF63BE7B"/>
      </colorScale>
    </cfRule>
  </conditionalFormatting>
  <conditionalFormatting sqref="O4:O25 O2 O30 O27:O28 O32:O51">
    <cfRule type="colorScale" priority="2231">
      <colorScale>
        <cfvo type="min"/>
        <cfvo type="percentile" val="50"/>
        <cfvo type="max"/>
        <color rgb="FF63BE7B"/>
        <color rgb="FFFCFCFF"/>
        <color rgb="FFF8696B"/>
      </colorScale>
    </cfRule>
  </conditionalFormatting>
  <conditionalFormatting sqref="P4:P25 P2 P30 P27:P28 P32:P51">
    <cfRule type="colorScale" priority="2230">
      <colorScale>
        <cfvo type="min"/>
        <cfvo type="percentile" val="50"/>
        <cfvo type="max"/>
        <color rgb="FF63BE7B"/>
        <color rgb="FFFCFCFF"/>
        <color rgb="FFF8696B"/>
      </colorScale>
    </cfRule>
  </conditionalFormatting>
  <conditionalFormatting sqref="Q4:Q25 Q2 Q30 Q27:Q28 Q32:Q51">
    <cfRule type="colorScale" priority="2229">
      <colorScale>
        <cfvo type="min"/>
        <cfvo type="percentile" val="50"/>
        <cfvo type="max"/>
        <color rgb="FFF8696B"/>
        <color rgb="FFFCFCFF"/>
        <color rgb="FF63BE7B"/>
      </colorScale>
    </cfRule>
  </conditionalFormatting>
  <conditionalFormatting sqref="R4:R25 R2 R30 R27:R28 R32:R51">
    <cfRule type="colorScale" priority="2228">
      <colorScale>
        <cfvo type="min"/>
        <cfvo type="max"/>
        <color rgb="FFFCFCFF"/>
        <color rgb="FF63BE7B"/>
      </colorScale>
    </cfRule>
  </conditionalFormatting>
  <conditionalFormatting sqref="S4:S25 S2 S30 S27:S28 S32:S51">
    <cfRule type="colorScale" priority="2227">
      <colorScale>
        <cfvo type="min"/>
        <cfvo type="percentile" val="50"/>
        <cfvo type="max"/>
        <color rgb="FFF8696B"/>
        <color rgb="FFFCFCFF"/>
        <color rgb="FF63BE7B"/>
      </colorScale>
    </cfRule>
  </conditionalFormatting>
  <conditionalFormatting sqref="T4:T25 T2 T30 T27:T28 T32:T51">
    <cfRule type="colorScale" priority="2226">
      <colorScale>
        <cfvo type="min"/>
        <cfvo type="percentile" val="50"/>
        <cfvo type="max"/>
        <color rgb="FFF8696B"/>
        <color rgb="FFFCFCFF"/>
        <color rgb="FF63BE7B"/>
      </colorScale>
    </cfRule>
  </conditionalFormatting>
  <conditionalFormatting sqref="U4:U25 U2 U30 U27:U28 U32:U51">
    <cfRule type="colorScale" priority="2225">
      <colorScale>
        <cfvo type="min"/>
        <cfvo type="percentile" val="50"/>
        <cfvo type="max"/>
        <color rgb="FFF8696B"/>
        <color rgb="FFFCFCFF"/>
        <color rgb="FF63BE7B"/>
      </colorScale>
    </cfRule>
  </conditionalFormatting>
  <conditionalFormatting sqref="V4:V25 V2 V30 V27:V28 V32:V51">
    <cfRule type="colorScale" priority="2224">
      <colorScale>
        <cfvo type="min"/>
        <cfvo type="percentile" val="50"/>
        <cfvo type="max"/>
        <color rgb="FF63BE7B"/>
        <color rgb="FFFCFCFF"/>
        <color rgb="FFF8696B"/>
      </colorScale>
    </cfRule>
  </conditionalFormatting>
  <conditionalFormatting sqref="W4:W25 W2 W30 W27:W28 W32:W51">
    <cfRule type="colorScale" priority="2223">
      <colorScale>
        <cfvo type="min"/>
        <cfvo type="percentile" val="50"/>
        <cfvo type="max"/>
        <color rgb="FF63BE7B"/>
        <color rgb="FFFCFCFF"/>
        <color rgb="FFF8696B"/>
      </colorScale>
    </cfRule>
  </conditionalFormatting>
  <conditionalFormatting sqref="E43:N43">
    <cfRule type="colorScale" priority="2221">
      <colorScale>
        <cfvo type="min"/>
        <cfvo type="max"/>
        <color rgb="FFFCFCFF"/>
        <color rgb="FF63BE7B"/>
      </colorScale>
    </cfRule>
  </conditionalFormatting>
  <conditionalFormatting sqref="E43:N43">
    <cfRule type="colorScale" priority="2222">
      <colorScale>
        <cfvo type="min"/>
        <cfvo type="max"/>
        <color rgb="FFFCFCFF"/>
        <color rgb="FF63BE7B"/>
      </colorScale>
    </cfRule>
  </conditionalFormatting>
  <conditionalFormatting sqref="Q43:W43">
    <cfRule type="colorScale" priority="2217">
      <colorScale>
        <cfvo type="min"/>
        <cfvo type="max"/>
        <color rgb="FFFFEF9C"/>
        <color rgb="FF63BE7B"/>
      </colorScale>
    </cfRule>
  </conditionalFormatting>
  <conditionalFormatting sqref="R43:S43">
    <cfRule type="colorScale" priority="2210">
      <colorScale>
        <cfvo type="min"/>
        <cfvo type="max"/>
        <color rgb="FFFFEF9C"/>
        <color rgb="FF63BE7B"/>
      </colorScale>
    </cfRule>
    <cfRule type="colorScale" priority="2211">
      <colorScale>
        <cfvo type="min"/>
        <cfvo type="max"/>
        <color rgb="FFFFEF9C"/>
        <color rgb="FF63BE7B"/>
      </colorScale>
    </cfRule>
    <cfRule type="colorScale" priority="2212">
      <colorScale>
        <cfvo type="min"/>
        <cfvo type="percentile" val="50"/>
        <cfvo type="max"/>
        <color rgb="FFF8696B"/>
        <color rgb="FFFCFCFF"/>
        <color rgb="FF63BE7B"/>
      </colorScale>
    </cfRule>
    <cfRule type="colorScale" priority="2213">
      <colorScale>
        <cfvo type="min"/>
        <cfvo type="max"/>
        <color rgb="FFFCFCFF"/>
        <color rgb="FF63BE7B"/>
      </colorScale>
    </cfRule>
    <cfRule type="colorScale" priority="2214">
      <colorScale>
        <cfvo type="min"/>
        <cfvo type="max"/>
        <color rgb="FFFCFCFF"/>
        <color rgb="FF63BE7B"/>
      </colorScale>
    </cfRule>
    <cfRule type="colorScale" priority="2215">
      <colorScale>
        <cfvo type="min"/>
        <cfvo type="percentile" val="50"/>
        <cfvo type="max"/>
        <color rgb="FFF8696B"/>
        <color rgb="FFFCFCFF"/>
        <color rgb="FF63BE7B"/>
      </colorScale>
    </cfRule>
    <cfRule type="colorScale" priority="2216">
      <colorScale>
        <cfvo type="min"/>
        <cfvo type="max"/>
        <color rgb="FFFCFCFF"/>
        <color rgb="FF63BE7B"/>
      </colorScale>
    </cfRule>
  </conditionalFormatting>
  <conditionalFormatting sqref="U43:W43">
    <cfRule type="colorScale" priority="2218">
      <colorScale>
        <cfvo type="min"/>
        <cfvo type="max"/>
        <color rgb="FFFFEF9C"/>
        <color rgb="FF63BE7B"/>
      </colorScale>
    </cfRule>
    <cfRule type="colorScale" priority="2219">
      <colorScale>
        <cfvo type="min"/>
        <cfvo type="max"/>
        <color rgb="FFFFEF9C"/>
        <color rgb="FF63BE7B"/>
      </colorScale>
    </cfRule>
    <cfRule type="colorScale" priority="2220">
      <colorScale>
        <cfvo type="min"/>
        <cfvo type="max"/>
        <color rgb="FFFFEF9C"/>
        <color rgb="FF63BE7B"/>
      </colorScale>
    </cfRule>
  </conditionalFormatting>
  <conditionalFormatting sqref="D3">
    <cfRule type="colorScale" priority="2209">
      <colorScale>
        <cfvo type="min"/>
        <cfvo type="percentile" val="50"/>
        <cfvo type="max"/>
        <color rgb="FFF8696B"/>
        <color rgb="FFFCFCFF"/>
        <color rgb="FF63BE7B"/>
      </colorScale>
    </cfRule>
  </conditionalFormatting>
  <conditionalFormatting sqref="E3">
    <cfRule type="colorScale" priority="2208">
      <colorScale>
        <cfvo type="min"/>
        <cfvo type="max"/>
        <color rgb="FFFCFCFF"/>
        <color rgb="FF63BE7B"/>
      </colorScale>
    </cfRule>
  </conditionalFormatting>
  <conditionalFormatting sqref="E3:N3">
    <cfRule type="colorScale" priority="2204">
      <colorScale>
        <cfvo type="min"/>
        <cfvo type="max"/>
        <color rgb="FFFCFCFF"/>
        <color rgb="FF63BE7B"/>
      </colorScale>
    </cfRule>
    <cfRule type="colorScale" priority="2205">
      <colorScale>
        <cfvo type="min"/>
        <cfvo type="max"/>
        <color rgb="FFFCFCFF"/>
        <color rgb="FF63BE7B"/>
      </colorScale>
    </cfRule>
    <cfRule type="colorScale" priority="2206">
      <colorScale>
        <cfvo type="min"/>
        <cfvo type="percentile" val="50"/>
        <cfvo type="max"/>
        <color rgb="FFF8696B"/>
        <color rgb="FFFFEB84"/>
        <color rgb="FF63BE7B"/>
      </colorScale>
    </cfRule>
    <cfRule type="colorScale" priority="2207">
      <colorScale>
        <cfvo type="min"/>
        <cfvo type="max"/>
        <color rgb="FFFFEF9C"/>
        <color rgb="FF63BE7B"/>
      </colorScale>
    </cfRule>
  </conditionalFormatting>
  <conditionalFormatting sqref="Q3:U3 W3">
    <cfRule type="colorScale" priority="2203">
      <colorScale>
        <cfvo type="min"/>
        <cfvo type="max"/>
        <color rgb="FFFFEF9C"/>
        <color rgb="FF63BE7B"/>
      </colorScale>
    </cfRule>
  </conditionalFormatting>
  <conditionalFormatting sqref="R3:T3">
    <cfRule type="colorScale" priority="2202">
      <colorScale>
        <cfvo type="min"/>
        <cfvo type="max"/>
        <color rgb="FFFCFCFF"/>
        <color rgb="FF63BE7B"/>
      </colorScale>
    </cfRule>
  </conditionalFormatting>
  <conditionalFormatting sqref="V3">
    <cfRule type="colorScale" priority="2200">
      <colorScale>
        <cfvo type="min"/>
        <cfvo type="max"/>
        <color rgb="FFFFEF9C"/>
        <color rgb="FF63BE7B"/>
      </colorScale>
    </cfRule>
    <cfRule type="colorScale" priority="2201">
      <colorScale>
        <cfvo type="min"/>
        <cfvo type="max"/>
        <color rgb="FFFFEF9C"/>
        <color rgb="FF63BE7B"/>
      </colorScale>
    </cfRule>
  </conditionalFormatting>
  <conditionalFormatting sqref="D3">
    <cfRule type="colorScale" priority="2199">
      <colorScale>
        <cfvo type="min"/>
        <cfvo type="percentile" val="50"/>
        <cfvo type="max"/>
        <color rgb="FFF8696B"/>
        <color rgb="FFFCFCFF"/>
        <color rgb="FF63BE7B"/>
      </colorScale>
    </cfRule>
  </conditionalFormatting>
  <conditionalFormatting sqref="E3">
    <cfRule type="colorScale" priority="2198">
      <colorScale>
        <cfvo type="min"/>
        <cfvo type="max"/>
        <color rgb="FFFCFCFF"/>
        <color rgb="FF63BE7B"/>
      </colorScale>
    </cfRule>
  </conditionalFormatting>
  <conditionalFormatting sqref="O3">
    <cfRule type="colorScale" priority="2197">
      <colorScale>
        <cfvo type="min"/>
        <cfvo type="percentile" val="50"/>
        <cfvo type="max"/>
        <color rgb="FF63BE7B"/>
        <color rgb="FFFCFCFF"/>
        <color rgb="FFF8696B"/>
      </colorScale>
    </cfRule>
  </conditionalFormatting>
  <conditionalFormatting sqref="O3">
    <cfRule type="colorScale" priority="2196">
      <colorScale>
        <cfvo type="min"/>
        <cfvo type="percentile" val="50"/>
        <cfvo type="max"/>
        <color rgb="FF63BE7B"/>
        <color rgb="FFFCFCFF"/>
        <color rgb="FFF8696B"/>
      </colorScale>
    </cfRule>
  </conditionalFormatting>
  <conditionalFormatting sqref="P3">
    <cfRule type="colorScale" priority="2194">
      <colorScale>
        <cfvo type="min"/>
        <cfvo type="percentile" val="50"/>
        <cfvo type="max"/>
        <color rgb="FF63BE7B"/>
        <color rgb="FFFCFCFF"/>
        <color rgb="FFF8696B"/>
      </colorScale>
    </cfRule>
    <cfRule type="colorScale" priority="2195">
      <colorScale>
        <cfvo type="min"/>
        <cfvo type="max"/>
        <color rgb="FFFCFCFF"/>
        <color rgb="FFF8696B"/>
      </colorScale>
    </cfRule>
  </conditionalFormatting>
  <conditionalFormatting sqref="P3">
    <cfRule type="colorScale" priority="2193">
      <colorScale>
        <cfvo type="min"/>
        <cfvo type="percentile" val="50"/>
        <cfvo type="max"/>
        <color rgb="FF63BE7B"/>
        <color rgb="FFFCFCFF"/>
        <color rgb="FFF8696B"/>
      </colorScale>
    </cfRule>
  </conditionalFormatting>
  <conditionalFormatting sqref="Q3">
    <cfRule type="colorScale" priority="2191">
      <colorScale>
        <cfvo type="min"/>
        <cfvo type="percentile" val="50"/>
        <cfvo type="max"/>
        <color rgb="FFF8696B"/>
        <color rgb="FFFCFCFF"/>
        <color rgb="FF63BE7B"/>
      </colorScale>
    </cfRule>
    <cfRule type="colorScale" priority="2192">
      <colorScale>
        <cfvo type="min"/>
        <cfvo type="max"/>
        <color rgb="FFFCFCFF"/>
        <color rgb="FF63BE7B"/>
      </colorScale>
    </cfRule>
  </conditionalFormatting>
  <conditionalFormatting sqref="Q3">
    <cfRule type="colorScale" priority="2189">
      <colorScale>
        <cfvo type="min"/>
        <cfvo type="max"/>
        <color rgb="FFFCFCFF"/>
        <color rgb="FF63BE7B"/>
      </colorScale>
    </cfRule>
    <cfRule type="colorScale" priority="2190">
      <colorScale>
        <cfvo type="min"/>
        <cfvo type="max"/>
        <color rgb="FFFFEF9C"/>
        <color rgb="FF63BE7B"/>
      </colorScale>
    </cfRule>
  </conditionalFormatting>
  <conditionalFormatting sqref="Q3">
    <cfRule type="colorScale" priority="2188">
      <colorScale>
        <cfvo type="min"/>
        <cfvo type="max"/>
        <color rgb="FFFFEF9C"/>
        <color rgb="FF63BE7B"/>
      </colorScale>
    </cfRule>
  </conditionalFormatting>
  <conditionalFormatting sqref="R3:T3">
    <cfRule type="colorScale" priority="2186">
      <colorScale>
        <cfvo type="min"/>
        <cfvo type="max"/>
        <color rgb="FFFCFCFF"/>
        <color rgb="FF63BE7B"/>
      </colorScale>
    </cfRule>
    <cfRule type="colorScale" priority="2187">
      <colorScale>
        <cfvo type="min"/>
        <cfvo type="max"/>
        <color rgb="FFFFEF9C"/>
        <color rgb="FF63BE7B"/>
      </colorScale>
    </cfRule>
  </conditionalFormatting>
  <conditionalFormatting sqref="R3:T3">
    <cfRule type="colorScale" priority="2185">
      <colorScale>
        <cfvo type="min"/>
        <cfvo type="max"/>
        <color rgb="FFFFEF9C"/>
        <color rgb="FF63BE7B"/>
      </colorScale>
    </cfRule>
  </conditionalFormatting>
  <conditionalFormatting sqref="T3">
    <cfRule type="colorScale" priority="2183">
      <colorScale>
        <cfvo type="min"/>
        <cfvo type="percentile" val="50"/>
        <cfvo type="max"/>
        <color rgb="FFF8696B"/>
        <color rgb="FFFCFCFF"/>
        <color rgb="FF63BE7B"/>
      </colorScale>
    </cfRule>
    <cfRule type="colorScale" priority="2184">
      <colorScale>
        <cfvo type="min"/>
        <cfvo type="max"/>
        <color rgb="FFFCFCFF"/>
        <color rgb="FF63BE7B"/>
      </colorScale>
    </cfRule>
  </conditionalFormatting>
  <conditionalFormatting sqref="T3">
    <cfRule type="colorScale" priority="2181">
      <colorScale>
        <cfvo type="min"/>
        <cfvo type="max"/>
        <color rgb="FFFCFCFF"/>
        <color rgb="FF63BE7B"/>
      </colorScale>
    </cfRule>
    <cfRule type="colorScale" priority="2182">
      <colorScale>
        <cfvo type="min"/>
        <cfvo type="max"/>
        <color rgb="FFFFEF9C"/>
        <color rgb="FF63BE7B"/>
      </colorScale>
    </cfRule>
  </conditionalFormatting>
  <conditionalFormatting sqref="T3">
    <cfRule type="colorScale" priority="2180">
      <colorScale>
        <cfvo type="min"/>
        <cfvo type="max"/>
        <color rgb="FFFFEF9C"/>
        <color rgb="FF63BE7B"/>
      </colorScale>
    </cfRule>
  </conditionalFormatting>
  <conditionalFormatting sqref="U3">
    <cfRule type="colorScale" priority="2179">
      <colorScale>
        <cfvo type="min"/>
        <cfvo type="percentile" val="50"/>
        <cfvo type="max"/>
        <color rgb="FFF8696B"/>
        <color rgb="FFFCFCFF"/>
        <color rgb="FF63BE7B"/>
      </colorScale>
    </cfRule>
  </conditionalFormatting>
  <conditionalFormatting sqref="U3">
    <cfRule type="colorScale" priority="2178">
      <colorScale>
        <cfvo type="min"/>
        <cfvo type="max"/>
        <color rgb="FFFCFCFF"/>
        <color rgb="FF63BE7B"/>
      </colorScale>
    </cfRule>
  </conditionalFormatting>
  <conditionalFormatting sqref="U3 W3">
    <cfRule type="colorScale" priority="2176">
      <colorScale>
        <cfvo type="min"/>
        <cfvo type="max"/>
        <color rgb="FFFFEF9C"/>
        <color rgb="FF63BE7B"/>
      </colorScale>
    </cfRule>
    <cfRule type="colorScale" priority="2177">
      <colorScale>
        <cfvo type="min"/>
        <cfvo type="max"/>
        <color rgb="FFFFEF9C"/>
        <color rgb="FF63BE7B"/>
      </colorScale>
    </cfRule>
  </conditionalFormatting>
  <conditionalFormatting sqref="W3">
    <cfRule type="colorScale" priority="2175">
      <colorScale>
        <cfvo type="min"/>
        <cfvo type="percentile" val="50"/>
        <cfvo type="max"/>
        <color rgb="FF63BE7B"/>
        <color rgb="FFFCFCFF"/>
        <color rgb="FFF8696B"/>
      </colorScale>
    </cfRule>
  </conditionalFormatting>
  <conditionalFormatting sqref="W3">
    <cfRule type="colorScale" priority="2173">
      <colorScale>
        <cfvo type="min"/>
        <cfvo type="percentile" val="50"/>
        <cfvo type="max"/>
        <color rgb="FF63BE7B"/>
        <color rgb="FFFCFCFF"/>
        <color rgb="FFF8696B"/>
      </colorScale>
    </cfRule>
    <cfRule type="colorScale" priority="2174">
      <colorScale>
        <cfvo type="min"/>
        <cfvo type="max"/>
        <color rgb="FF63BE7B"/>
        <color rgb="FFFCFCFF"/>
      </colorScale>
    </cfRule>
  </conditionalFormatting>
  <conditionalFormatting sqref="D3">
    <cfRule type="colorScale" priority="2172">
      <colorScale>
        <cfvo type="min"/>
        <cfvo type="percentile" val="50"/>
        <cfvo type="max"/>
        <color rgb="FFF8696B"/>
        <color rgb="FFFCFCFF"/>
        <color rgb="FF63BE7B"/>
      </colorScale>
    </cfRule>
  </conditionalFormatting>
  <conditionalFormatting sqref="E3">
    <cfRule type="colorScale" priority="2171">
      <colorScale>
        <cfvo type="min"/>
        <cfvo type="max"/>
        <color rgb="FFFCFCFF"/>
        <color rgb="FF63BE7B"/>
      </colorScale>
    </cfRule>
  </conditionalFormatting>
  <conditionalFormatting sqref="O3">
    <cfRule type="colorScale" priority="2170">
      <colorScale>
        <cfvo type="min"/>
        <cfvo type="percentile" val="50"/>
        <cfvo type="max"/>
        <color rgb="FF63BE7B"/>
        <color rgb="FFFCFCFF"/>
        <color rgb="FFF8696B"/>
      </colorScale>
    </cfRule>
  </conditionalFormatting>
  <conditionalFormatting sqref="U3">
    <cfRule type="colorScale" priority="2169">
      <colorScale>
        <cfvo type="min"/>
        <cfvo type="percentile" val="50"/>
        <cfvo type="max"/>
        <color rgb="FFF8696B"/>
        <color rgb="FFFCFCFF"/>
        <color rgb="FF63BE7B"/>
      </colorScale>
    </cfRule>
  </conditionalFormatting>
  <conditionalFormatting sqref="W3">
    <cfRule type="colorScale" priority="2168">
      <colorScale>
        <cfvo type="min"/>
        <cfvo type="percentile" val="50"/>
        <cfvo type="max"/>
        <color rgb="FF63BE7B"/>
        <color rgb="FFFCFCFF"/>
        <color rgb="FFF8696B"/>
      </colorScale>
    </cfRule>
  </conditionalFormatting>
  <conditionalFormatting sqref="P3">
    <cfRule type="colorScale" priority="2167">
      <colorScale>
        <cfvo type="min"/>
        <cfvo type="percentile" val="50"/>
        <cfvo type="max"/>
        <color rgb="FF63BE7B"/>
        <color rgb="FFFCFCFF"/>
        <color rgb="FFF8696B"/>
      </colorScale>
    </cfRule>
  </conditionalFormatting>
  <conditionalFormatting sqref="Q3">
    <cfRule type="colorScale" priority="2166">
      <colorScale>
        <cfvo type="min"/>
        <cfvo type="percentile" val="50"/>
        <cfvo type="max"/>
        <color rgb="FFF8696B"/>
        <color rgb="FFFCFCFF"/>
        <color rgb="FF63BE7B"/>
      </colorScale>
    </cfRule>
  </conditionalFormatting>
  <conditionalFormatting sqref="D3">
    <cfRule type="colorScale" priority="2165">
      <colorScale>
        <cfvo type="min"/>
        <cfvo type="percentile" val="50"/>
        <cfvo type="max"/>
        <color rgb="FFF8696B"/>
        <color rgb="FFFCFCFF"/>
        <color rgb="FF63BE7B"/>
      </colorScale>
    </cfRule>
  </conditionalFormatting>
  <conditionalFormatting sqref="E3">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onditionalFormatting>
  <conditionalFormatting sqref="E3">
    <cfRule type="colorScale" priority="2162">
      <colorScale>
        <cfvo type="min"/>
        <cfvo type="percentile" val="50"/>
        <cfvo type="max"/>
        <color rgb="FFF8696B"/>
        <color rgb="FFFCFCFF"/>
        <color rgb="FF63BE7B"/>
      </colorScale>
    </cfRule>
  </conditionalFormatting>
  <conditionalFormatting sqref="E3">
    <cfRule type="colorScale" priority="2161">
      <colorScale>
        <cfvo type="min"/>
        <cfvo type="max"/>
        <color rgb="FFFCFCFF"/>
        <color rgb="FF63BE7B"/>
      </colorScale>
    </cfRule>
  </conditionalFormatting>
  <conditionalFormatting sqref="O3">
    <cfRule type="colorScale" priority="2160">
      <colorScale>
        <cfvo type="min"/>
        <cfvo type="percentile" val="50"/>
        <cfvo type="max"/>
        <color rgb="FF63BE7B"/>
        <color rgb="FFFCFCFF"/>
        <color rgb="FFF8696B"/>
      </colorScale>
    </cfRule>
  </conditionalFormatting>
  <conditionalFormatting sqref="P3">
    <cfRule type="colorScale" priority="2159">
      <colorScale>
        <cfvo type="min"/>
        <cfvo type="percentile" val="50"/>
        <cfvo type="max"/>
        <color rgb="FF63BE7B"/>
        <color rgb="FFFCFCFF"/>
        <color rgb="FFF8696B"/>
      </colorScale>
    </cfRule>
  </conditionalFormatting>
  <conditionalFormatting sqref="Q3">
    <cfRule type="colorScale" priority="2158">
      <colorScale>
        <cfvo type="min"/>
        <cfvo type="percentile" val="50"/>
        <cfvo type="max"/>
        <color rgb="FFF8696B"/>
        <color rgb="FFFCFCFF"/>
        <color rgb="FF63BE7B"/>
      </colorScale>
    </cfRule>
  </conditionalFormatting>
  <conditionalFormatting sqref="R3">
    <cfRule type="colorScale" priority="2157">
      <colorScale>
        <cfvo type="min"/>
        <cfvo type="max"/>
        <color rgb="FFFCFCFF"/>
        <color rgb="FF63BE7B"/>
      </colorScale>
    </cfRule>
  </conditionalFormatting>
  <conditionalFormatting sqref="R3">
    <cfRule type="colorScale" priority="2155">
      <colorScale>
        <cfvo type="min"/>
        <cfvo type="max"/>
        <color rgb="FFFCFCFF"/>
        <color rgb="FF63BE7B"/>
      </colorScale>
    </cfRule>
    <cfRule type="colorScale" priority="2156">
      <colorScale>
        <cfvo type="min"/>
        <cfvo type="percentile" val="50"/>
        <cfvo type="max"/>
        <color rgb="FFF8696B"/>
        <color rgb="FFFCFCFF"/>
        <color rgb="FF63BE7B"/>
      </colorScale>
    </cfRule>
  </conditionalFormatting>
  <conditionalFormatting sqref="R3:T3">
    <cfRule type="colorScale" priority="2153">
      <colorScale>
        <cfvo type="min"/>
        <cfvo type="percentile" val="50"/>
        <cfvo type="max"/>
        <color rgb="FFF8696B"/>
        <color rgb="FFFCFCFF"/>
        <color rgb="FF63BE7B"/>
      </colorScale>
    </cfRule>
    <cfRule type="colorScale" priority="2154">
      <colorScale>
        <cfvo type="min"/>
        <cfvo type="max"/>
        <color rgb="FFFCFCFF"/>
        <color rgb="FF63BE7B"/>
      </colorScale>
    </cfRule>
  </conditionalFormatting>
  <conditionalFormatting sqref="S3:T3">
    <cfRule type="colorScale" priority="2152">
      <colorScale>
        <cfvo type="min"/>
        <cfvo type="max"/>
        <color rgb="FFFCFCFF"/>
        <color rgb="FF63BE7B"/>
      </colorScale>
    </cfRule>
  </conditionalFormatting>
  <conditionalFormatting sqref="S3:T3">
    <cfRule type="colorScale" priority="2150">
      <colorScale>
        <cfvo type="min"/>
        <cfvo type="percentile" val="50"/>
        <cfvo type="max"/>
        <color rgb="FFF8696B"/>
        <color rgb="FFFCFCFF"/>
        <color rgb="FF63BE7B"/>
      </colorScale>
    </cfRule>
    <cfRule type="colorScale" priority="2151">
      <colorScale>
        <cfvo type="min"/>
        <cfvo type="max"/>
        <color rgb="FFFCFCFF"/>
        <color rgb="FF63BE7B"/>
      </colorScale>
    </cfRule>
  </conditionalFormatting>
  <conditionalFormatting sqref="T3">
    <cfRule type="colorScale" priority="2148">
      <colorScale>
        <cfvo type="min"/>
        <cfvo type="max"/>
        <color rgb="FFFCFCFF"/>
        <color rgb="FF63BE7B"/>
      </colorScale>
    </cfRule>
    <cfRule type="colorScale" priority="2149">
      <colorScale>
        <cfvo type="min"/>
        <cfvo type="percentile" val="50"/>
        <cfvo type="max"/>
        <color rgb="FFF8696B"/>
        <color rgb="FFFCFCFF"/>
        <color rgb="FF63BE7B"/>
      </colorScale>
    </cfRule>
  </conditionalFormatting>
  <conditionalFormatting sqref="T3">
    <cfRule type="colorScale" priority="2146">
      <colorScale>
        <cfvo type="min"/>
        <cfvo type="percentile" val="50"/>
        <cfvo type="max"/>
        <color rgb="FFF8696B"/>
        <color rgb="FFFCFCFF"/>
        <color rgb="FF63BE7B"/>
      </colorScale>
    </cfRule>
    <cfRule type="colorScale" priority="2147">
      <colorScale>
        <cfvo type="min"/>
        <cfvo type="max"/>
        <color rgb="FFFCFCFF"/>
        <color rgb="FF63BE7B"/>
      </colorScale>
    </cfRule>
  </conditionalFormatting>
  <conditionalFormatting sqref="U3">
    <cfRule type="colorScale" priority="2144">
      <colorScale>
        <cfvo type="min"/>
        <cfvo type="max"/>
        <color rgb="FFFCFCFF"/>
        <color rgb="FF63BE7B"/>
      </colorScale>
    </cfRule>
    <cfRule type="colorScale" priority="2145">
      <colorScale>
        <cfvo type="min"/>
        <cfvo type="percentile" val="50"/>
        <cfvo type="max"/>
        <color rgb="FFF8696B"/>
        <color rgb="FFFCFCFF"/>
        <color rgb="FF63BE7B"/>
      </colorScale>
    </cfRule>
  </conditionalFormatting>
  <conditionalFormatting sqref="U3">
    <cfRule type="colorScale" priority="2143">
      <colorScale>
        <cfvo type="min"/>
        <cfvo type="percentile" val="50"/>
        <cfvo type="max"/>
        <color rgb="FFF8696B"/>
        <color rgb="FFFCFCFF"/>
        <color rgb="FF63BE7B"/>
      </colorScale>
    </cfRule>
  </conditionalFormatting>
  <conditionalFormatting sqref="V3">
    <cfRule type="colorScale" priority="2135">
      <colorScale>
        <cfvo type="min"/>
        <cfvo type="max"/>
        <color rgb="FFFFEF9C"/>
        <color rgb="FF63BE7B"/>
      </colorScale>
    </cfRule>
    <cfRule type="colorScale" priority="2136">
      <colorScale>
        <cfvo type="min"/>
        <cfvo type="percentile" val="50"/>
        <cfvo type="max"/>
        <color rgb="FF63BE7B"/>
        <color rgb="FFFCFCFF"/>
        <color rgb="FFF8696B"/>
      </colorScale>
    </cfRule>
    <cfRule type="colorScale" priority="2137">
      <colorScale>
        <cfvo type="min"/>
        <cfvo type="percentile" val="50"/>
        <cfvo type="max"/>
        <color rgb="FF63BE7B"/>
        <color rgb="FFFCFCFF"/>
        <color rgb="FFF8696B"/>
      </colorScale>
    </cfRule>
    <cfRule type="colorScale" priority="2138">
      <colorScale>
        <cfvo type="min"/>
        <cfvo type="max"/>
        <color rgb="FF63BE7B"/>
        <color rgb="FFFCFCFF"/>
      </colorScale>
    </cfRule>
    <cfRule type="colorScale" priority="2139">
      <colorScale>
        <cfvo type="min"/>
        <cfvo type="percentile" val="50"/>
        <cfvo type="max"/>
        <color rgb="FF63BE7B"/>
        <color rgb="FFFCFCFF"/>
        <color rgb="FFF8696B"/>
      </colorScale>
    </cfRule>
    <cfRule type="colorScale" priority="2140">
      <colorScale>
        <cfvo type="min"/>
        <cfvo type="max"/>
        <color rgb="FFFFEF9C"/>
        <color rgb="FF63BE7B"/>
      </colorScale>
    </cfRule>
    <cfRule type="colorScale" priority="2141">
      <colorScale>
        <cfvo type="min"/>
        <cfvo type="max"/>
        <color rgb="FFFFEF9C"/>
        <color rgb="FF63BE7B"/>
      </colorScale>
    </cfRule>
    <cfRule type="colorScale" priority="2142">
      <colorScale>
        <cfvo type="min"/>
        <cfvo type="max"/>
        <color rgb="FFFFEF9C"/>
        <color rgb="FF63BE7B"/>
      </colorScale>
    </cfRule>
  </conditionalFormatting>
  <conditionalFormatting sqref="V3">
    <cfRule type="colorScale" priority="2134">
      <colorScale>
        <cfvo type="min"/>
        <cfvo type="percentile" val="50"/>
        <cfvo type="max"/>
        <color rgb="FF63BE7B"/>
        <color rgb="FFFCFCFF"/>
        <color rgb="FFF8696B"/>
      </colorScale>
    </cfRule>
  </conditionalFormatting>
  <conditionalFormatting sqref="W3">
    <cfRule type="colorScale" priority="2133">
      <colorScale>
        <cfvo type="min"/>
        <cfvo type="percentile" val="50"/>
        <cfvo type="max"/>
        <color rgb="FF63BE7B"/>
        <color rgb="FFFCFCFF"/>
        <color rgb="FFF8696B"/>
      </colorScale>
    </cfRule>
  </conditionalFormatting>
  <conditionalFormatting sqref="S3:T3">
    <cfRule type="colorScale" priority="2132">
      <colorScale>
        <cfvo type="min"/>
        <cfvo type="percentile" val="50"/>
        <cfvo type="max"/>
        <color rgb="FFF8696B"/>
        <color rgb="FFFCFCFF"/>
        <color rgb="FF63BE7B"/>
      </colorScale>
    </cfRule>
  </conditionalFormatting>
  <conditionalFormatting sqref="R3">
    <cfRule type="colorScale" priority="2130">
      <colorScale>
        <cfvo type="min"/>
        <cfvo type="percentile" val="50"/>
        <cfvo type="max"/>
        <color rgb="FFF8696B"/>
        <color rgb="FFFCFCFF"/>
        <color rgb="FF63BE7B"/>
      </colorScale>
    </cfRule>
    <cfRule type="colorScale" priority="2131">
      <colorScale>
        <cfvo type="min"/>
        <cfvo type="max"/>
        <color rgb="FFFCFCFF"/>
        <color rgb="FF63BE7B"/>
      </colorScale>
    </cfRule>
  </conditionalFormatting>
  <conditionalFormatting sqref="T3">
    <cfRule type="colorScale" priority="2129">
      <colorScale>
        <cfvo type="min"/>
        <cfvo type="percentile" val="50"/>
        <cfvo type="max"/>
        <color rgb="FFF8696B"/>
        <color rgb="FFFCFCFF"/>
        <color rgb="FF63BE7B"/>
      </colorScale>
    </cfRule>
  </conditionalFormatting>
  <conditionalFormatting sqref="R3">
    <cfRule type="colorScale" priority="2127">
      <colorScale>
        <cfvo type="min"/>
        <cfvo type="max"/>
        <color rgb="FFFCFCFF"/>
        <color rgb="FF63BE7B"/>
      </colorScale>
    </cfRule>
    <cfRule type="colorScale" priority="2128">
      <colorScale>
        <cfvo type="min"/>
        <cfvo type="percentile" val="50"/>
        <cfvo type="max"/>
        <color rgb="FFF8696B"/>
        <color rgb="FFFCFCFF"/>
        <color rgb="FF63BE7B"/>
      </colorScale>
    </cfRule>
  </conditionalFormatting>
  <conditionalFormatting sqref="D3">
    <cfRule type="colorScale" priority="2126">
      <colorScale>
        <cfvo type="min"/>
        <cfvo type="percentile" val="50"/>
        <cfvo type="max"/>
        <color rgb="FFF8696B"/>
        <color rgb="FFFCFCFF"/>
        <color rgb="FF63BE7B"/>
      </colorScale>
    </cfRule>
  </conditionalFormatting>
  <conditionalFormatting sqref="E3">
    <cfRule type="colorScale" priority="2125">
      <colorScale>
        <cfvo type="min"/>
        <cfvo type="max"/>
        <color rgb="FFFCFCFF"/>
        <color rgb="FF63BE7B"/>
      </colorScale>
    </cfRule>
  </conditionalFormatting>
  <conditionalFormatting sqref="O3">
    <cfRule type="colorScale" priority="2124">
      <colorScale>
        <cfvo type="min"/>
        <cfvo type="percentile" val="50"/>
        <cfvo type="max"/>
        <color rgb="FF63BE7B"/>
        <color rgb="FFFCFCFF"/>
        <color rgb="FFF8696B"/>
      </colorScale>
    </cfRule>
  </conditionalFormatting>
  <conditionalFormatting sqref="P3">
    <cfRule type="colorScale" priority="2123">
      <colorScale>
        <cfvo type="min"/>
        <cfvo type="percentile" val="50"/>
        <cfvo type="max"/>
        <color rgb="FF63BE7B"/>
        <color rgb="FFFCFCFF"/>
        <color rgb="FFF8696B"/>
      </colorScale>
    </cfRule>
  </conditionalFormatting>
  <conditionalFormatting sqref="Q3">
    <cfRule type="colorScale" priority="2122">
      <colorScale>
        <cfvo type="min"/>
        <cfvo type="percentile" val="50"/>
        <cfvo type="max"/>
        <color rgb="FFF8696B"/>
        <color rgb="FFFCFCFF"/>
        <color rgb="FF63BE7B"/>
      </colorScale>
    </cfRule>
  </conditionalFormatting>
  <conditionalFormatting sqref="R3">
    <cfRule type="colorScale" priority="2121">
      <colorScale>
        <cfvo type="min"/>
        <cfvo type="max"/>
        <color rgb="FFFCFCFF"/>
        <color rgb="FF63BE7B"/>
      </colorScale>
    </cfRule>
  </conditionalFormatting>
  <conditionalFormatting sqref="S3">
    <cfRule type="colorScale" priority="2120">
      <colorScale>
        <cfvo type="min"/>
        <cfvo type="max"/>
        <color rgb="FFFCFCFF"/>
        <color rgb="FF63BE7B"/>
      </colorScale>
    </cfRule>
  </conditionalFormatting>
  <conditionalFormatting sqref="T3">
    <cfRule type="colorScale" priority="2119">
      <colorScale>
        <cfvo type="min"/>
        <cfvo type="max"/>
        <color rgb="FFFCFCFF"/>
        <color rgb="FF63BE7B"/>
      </colorScale>
    </cfRule>
  </conditionalFormatting>
  <conditionalFormatting sqref="U3">
    <cfRule type="colorScale" priority="2118">
      <colorScale>
        <cfvo type="min"/>
        <cfvo type="max"/>
        <color rgb="FFFCFCFF"/>
        <color rgb="FF63BE7B"/>
      </colorScale>
    </cfRule>
  </conditionalFormatting>
  <conditionalFormatting sqref="W3">
    <cfRule type="colorScale" priority="2117">
      <colorScale>
        <cfvo type="min"/>
        <cfvo type="percentile" val="50"/>
        <cfvo type="max"/>
        <color rgb="FF63BE7B"/>
        <color rgb="FFFCFCFF"/>
        <color rgb="FFF8696B"/>
      </colorScale>
    </cfRule>
  </conditionalFormatting>
  <conditionalFormatting sqref="D3">
    <cfRule type="colorScale" priority="2116">
      <colorScale>
        <cfvo type="min"/>
        <cfvo type="percentile" val="50"/>
        <cfvo type="max"/>
        <color rgb="FFF8696B"/>
        <color rgb="FFFCFCFF"/>
        <color rgb="FF63BE7B"/>
      </colorScale>
    </cfRule>
  </conditionalFormatting>
  <conditionalFormatting sqref="O3">
    <cfRule type="colorScale" priority="2114">
      <colorScale>
        <cfvo type="min"/>
        <cfvo type="percentile" val="50"/>
        <cfvo type="max"/>
        <color rgb="FF63BE7B"/>
        <color rgb="FFFCFCFF"/>
        <color rgb="FFF8696B"/>
      </colorScale>
    </cfRule>
    <cfRule type="colorScale" priority="2115">
      <colorScale>
        <cfvo type="min"/>
        <cfvo type="max"/>
        <color rgb="FFFCFCFF"/>
        <color rgb="FF63BE7B"/>
      </colorScale>
    </cfRule>
  </conditionalFormatting>
  <conditionalFormatting sqref="P3">
    <cfRule type="colorScale" priority="2113">
      <colorScale>
        <cfvo type="min"/>
        <cfvo type="percentile" val="50"/>
        <cfvo type="max"/>
        <color rgb="FF63BE7B"/>
        <color rgb="FFFCFCFF"/>
        <color rgb="FFF8696B"/>
      </colorScale>
    </cfRule>
  </conditionalFormatting>
  <conditionalFormatting sqref="Q3">
    <cfRule type="colorScale" priority="2112">
      <colorScale>
        <cfvo type="min"/>
        <cfvo type="percentile" val="50"/>
        <cfvo type="max"/>
        <color rgb="FFF8696B"/>
        <color rgb="FFFCFCFF"/>
        <color rgb="FF63BE7B"/>
      </colorScale>
    </cfRule>
  </conditionalFormatting>
  <conditionalFormatting sqref="R3">
    <cfRule type="colorScale" priority="2111">
      <colorScale>
        <cfvo type="min"/>
        <cfvo type="max"/>
        <color rgb="FFFCFCFF"/>
        <color rgb="FF63BE7B"/>
      </colorScale>
    </cfRule>
  </conditionalFormatting>
  <conditionalFormatting sqref="S3">
    <cfRule type="colorScale" priority="2110">
      <colorScale>
        <cfvo type="min"/>
        <cfvo type="max"/>
        <color rgb="FFFCFCFF"/>
        <color rgb="FF63BE7B"/>
      </colorScale>
    </cfRule>
  </conditionalFormatting>
  <conditionalFormatting sqref="T3">
    <cfRule type="colorScale" priority="2109">
      <colorScale>
        <cfvo type="min"/>
        <cfvo type="max"/>
        <color rgb="FFFCFCFF"/>
        <color rgb="FF63BE7B"/>
      </colorScale>
    </cfRule>
  </conditionalFormatting>
  <conditionalFormatting sqref="U3">
    <cfRule type="colorScale" priority="2108">
      <colorScale>
        <cfvo type="min"/>
        <cfvo type="max"/>
        <color rgb="FFFCFCFF"/>
        <color rgb="FF63BE7B"/>
      </colorScale>
    </cfRule>
  </conditionalFormatting>
  <conditionalFormatting sqref="W3">
    <cfRule type="colorScale" priority="2107">
      <colorScale>
        <cfvo type="min"/>
        <cfvo type="percentile" val="50"/>
        <cfvo type="max"/>
        <color rgb="FF63BE7B"/>
        <color rgb="FFFCFCFF"/>
        <color rgb="FFF8696B"/>
      </colorScale>
    </cfRule>
  </conditionalFormatting>
  <conditionalFormatting sqref="D3">
    <cfRule type="colorScale" priority="2106">
      <colorScale>
        <cfvo type="min"/>
        <cfvo type="percentile" val="50"/>
        <cfvo type="max"/>
        <color rgb="FFF8696B"/>
        <color rgb="FFFCFCFF"/>
        <color rgb="FF63BE7B"/>
      </colorScale>
    </cfRule>
  </conditionalFormatting>
  <conditionalFormatting sqref="E3">
    <cfRule type="colorScale" priority="2105">
      <colorScale>
        <cfvo type="min"/>
        <cfvo type="max"/>
        <color rgb="FFFCFCFF"/>
        <color rgb="FF63BE7B"/>
      </colorScale>
    </cfRule>
  </conditionalFormatting>
  <conditionalFormatting sqref="O3">
    <cfRule type="colorScale" priority="2104">
      <colorScale>
        <cfvo type="min"/>
        <cfvo type="percentile" val="50"/>
        <cfvo type="max"/>
        <color rgb="FF63BE7B"/>
        <color rgb="FFFCFCFF"/>
        <color rgb="FFF8696B"/>
      </colorScale>
    </cfRule>
  </conditionalFormatting>
  <conditionalFormatting sqref="P3">
    <cfRule type="colorScale" priority="2103">
      <colorScale>
        <cfvo type="min"/>
        <cfvo type="percentile" val="50"/>
        <cfvo type="max"/>
        <color rgb="FF63BE7B"/>
        <color rgb="FFFCFCFF"/>
        <color rgb="FFF8696B"/>
      </colorScale>
    </cfRule>
  </conditionalFormatting>
  <conditionalFormatting sqref="Q3">
    <cfRule type="colorScale" priority="2102">
      <colorScale>
        <cfvo type="min"/>
        <cfvo type="percentile" val="50"/>
        <cfvo type="max"/>
        <color rgb="FFF8696B"/>
        <color rgb="FFFCFCFF"/>
        <color rgb="FF63BE7B"/>
      </colorScale>
    </cfRule>
  </conditionalFormatting>
  <conditionalFormatting sqref="R3">
    <cfRule type="colorScale" priority="2101">
      <colorScale>
        <cfvo type="min"/>
        <cfvo type="max"/>
        <color rgb="FFFCFCFF"/>
        <color rgb="FF63BE7B"/>
      </colorScale>
    </cfRule>
  </conditionalFormatting>
  <conditionalFormatting sqref="S3">
    <cfRule type="colorScale" priority="2100">
      <colorScale>
        <cfvo type="min"/>
        <cfvo type="max"/>
        <color rgb="FFFCFCFF"/>
        <color rgb="FF63BE7B"/>
      </colorScale>
    </cfRule>
  </conditionalFormatting>
  <conditionalFormatting sqref="T3">
    <cfRule type="colorScale" priority="2099">
      <colorScale>
        <cfvo type="min"/>
        <cfvo type="max"/>
        <color rgb="FFFCFCFF"/>
        <color rgb="FF63BE7B"/>
      </colorScale>
    </cfRule>
  </conditionalFormatting>
  <conditionalFormatting sqref="U3">
    <cfRule type="colorScale" priority="2098">
      <colorScale>
        <cfvo type="min"/>
        <cfvo type="percentile" val="50"/>
        <cfvo type="max"/>
        <color rgb="FFF8696B"/>
        <color rgb="FFFCFCFF"/>
        <color rgb="FF63BE7B"/>
      </colorScale>
    </cfRule>
  </conditionalFormatting>
  <conditionalFormatting sqref="W3">
    <cfRule type="colorScale" priority="2097">
      <colorScale>
        <cfvo type="min"/>
        <cfvo type="percentile" val="50"/>
        <cfvo type="max"/>
        <color rgb="FF63BE7B"/>
        <color rgb="FFFCFCFF"/>
        <color rgb="FFF8696B"/>
      </colorScale>
    </cfRule>
  </conditionalFormatting>
  <conditionalFormatting sqref="D3">
    <cfRule type="colorScale" priority="2096">
      <colorScale>
        <cfvo type="min"/>
        <cfvo type="percentile" val="50"/>
        <cfvo type="max"/>
        <color rgb="FFF8696B"/>
        <color rgb="FFFCFCFF"/>
        <color rgb="FF63BE7B"/>
      </colorScale>
    </cfRule>
  </conditionalFormatting>
  <conditionalFormatting sqref="E3">
    <cfRule type="colorScale" priority="2095">
      <colorScale>
        <cfvo type="min"/>
        <cfvo type="max"/>
        <color rgb="FFFCFCFF"/>
        <color rgb="FF63BE7B"/>
      </colorScale>
    </cfRule>
  </conditionalFormatting>
  <conditionalFormatting sqref="O3">
    <cfRule type="colorScale" priority="2094">
      <colorScale>
        <cfvo type="min"/>
        <cfvo type="percentile" val="50"/>
        <cfvo type="max"/>
        <color rgb="FF63BE7B"/>
        <color rgb="FFFCFCFF"/>
        <color rgb="FFF8696B"/>
      </colorScale>
    </cfRule>
  </conditionalFormatting>
  <conditionalFormatting sqref="P3">
    <cfRule type="colorScale" priority="2093">
      <colorScale>
        <cfvo type="min"/>
        <cfvo type="percentile" val="50"/>
        <cfvo type="max"/>
        <color rgb="FF63BE7B"/>
        <color rgb="FFFCFCFF"/>
        <color rgb="FFF8696B"/>
      </colorScale>
    </cfRule>
  </conditionalFormatting>
  <conditionalFormatting sqref="Q3">
    <cfRule type="colorScale" priority="2092">
      <colorScale>
        <cfvo type="min"/>
        <cfvo type="percentile" val="50"/>
        <cfvo type="max"/>
        <color rgb="FFF8696B"/>
        <color rgb="FFFCFCFF"/>
        <color rgb="FF63BE7B"/>
      </colorScale>
    </cfRule>
  </conditionalFormatting>
  <conditionalFormatting sqref="R3">
    <cfRule type="colorScale" priority="2090">
      <colorScale>
        <cfvo type="min"/>
        <cfvo type="percentile" val="50"/>
        <cfvo type="max"/>
        <color rgb="FFF8696B"/>
        <color rgb="FFFCFCFF"/>
        <color rgb="FF63BE7B"/>
      </colorScale>
    </cfRule>
    <cfRule type="colorScale" priority="2091">
      <colorScale>
        <cfvo type="min"/>
        <cfvo type="max"/>
        <color rgb="FFFCFCFF"/>
        <color rgb="FF63BE7B"/>
      </colorScale>
    </cfRule>
  </conditionalFormatting>
  <conditionalFormatting sqref="S3:T3">
    <cfRule type="colorScale" priority="2089">
      <colorScale>
        <cfvo type="min"/>
        <cfvo type="percentile" val="50"/>
        <cfvo type="max"/>
        <color rgb="FFF8696B"/>
        <color rgb="FFFCFCFF"/>
        <color rgb="FF63BE7B"/>
      </colorScale>
    </cfRule>
  </conditionalFormatting>
  <conditionalFormatting sqref="S3:T3">
    <cfRule type="colorScale" priority="2088">
      <colorScale>
        <cfvo type="min"/>
        <cfvo type="max"/>
        <color rgb="FFFCFCFF"/>
        <color rgb="FF63BE7B"/>
      </colorScale>
    </cfRule>
  </conditionalFormatting>
  <conditionalFormatting sqref="T3">
    <cfRule type="colorScale" priority="2087">
      <colorScale>
        <cfvo type="min"/>
        <cfvo type="percentile" val="50"/>
        <cfvo type="max"/>
        <color rgb="FFF8696B"/>
        <color rgb="FFFCFCFF"/>
        <color rgb="FF63BE7B"/>
      </colorScale>
    </cfRule>
  </conditionalFormatting>
  <conditionalFormatting sqref="U3">
    <cfRule type="colorScale" priority="2086">
      <colorScale>
        <cfvo type="min"/>
        <cfvo type="percentile" val="50"/>
        <cfvo type="max"/>
        <color rgb="FFF8696B"/>
        <color rgb="FFFCFCFF"/>
        <color rgb="FF63BE7B"/>
      </colorScale>
    </cfRule>
  </conditionalFormatting>
  <conditionalFormatting sqref="V3">
    <cfRule type="colorScale" priority="2085">
      <colorScale>
        <cfvo type="min"/>
        <cfvo type="percentile" val="50"/>
        <cfvo type="max"/>
        <color rgb="FF63BE7B"/>
        <color rgb="FFFCFCFF"/>
        <color rgb="FFF8696B"/>
      </colorScale>
    </cfRule>
  </conditionalFormatting>
  <conditionalFormatting sqref="W3">
    <cfRule type="colorScale" priority="2084">
      <colorScale>
        <cfvo type="min"/>
        <cfvo type="percentile" val="50"/>
        <cfvo type="max"/>
        <color rgb="FF63BE7B"/>
        <color rgb="FFFCFCFF"/>
        <color rgb="FFF8696B"/>
      </colorScale>
    </cfRule>
  </conditionalFormatting>
  <conditionalFormatting sqref="D3">
    <cfRule type="colorScale" priority="2083">
      <colorScale>
        <cfvo type="min"/>
        <cfvo type="percentile" val="50"/>
        <cfvo type="max"/>
        <color rgb="FFF8696B"/>
        <color rgb="FFFCFCFF"/>
        <color rgb="FF63BE7B"/>
      </colorScale>
    </cfRule>
  </conditionalFormatting>
  <conditionalFormatting sqref="E3">
    <cfRule type="colorScale" priority="2082">
      <colorScale>
        <cfvo type="min"/>
        <cfvo type="max"/>
        <color rgb="FFFCFCFF"/>
        <color rgb="FF63BE7B"/>
      </colorScale>
    </cfRule>
  </conditionalFormatting>
  <conditionalFormatting sqref="O3">
    <cfRule type="colorScale" priority="2081">
      <colorScale>
        <cfvo type="min"/>
        <cfvo type="percentile" val="50"/>
        <cfvo type="max"/>
        <color rgb="FF63BE7B"/>
        <color rgb="FFFCFCFF"/>
        <color rgb="FFF8696B"/>
      </colorScale>
    </cfRule>
  </conditionalFormatting>
  <conditionalFormatting sqref="P3">
    <cfRule type="colorScale" priority="2080">
      <colorScale>
        <cfvo type="min"/>
        <cfvo type="percentile" val="50"/>
        <cfvo type="max"/>
        <color rgb="FF63BE7B"/>
        <color rgb="FFFCFCFF"/>
        <color rgb="FFF8696B"/>
      </colorScale>
    </cfRule>
  </conditionalFormatting>
  <conditionalFormatting sqref="Q3">
    <cfRule type="colorScale" priority="2079">
      <colorScale>
        <cfvo type="min"/>
        <cfvo type="percentile" val="50"/>
        <cfvo type="max"/>
        <color rgb="FFF8696B"/>
        <color rgb="FFFCFCFF"/>
        <color rgb="FF63BE7B"/>
      </colorScale>
    </cfRule>
  </conditionalFormatting>
  <conditionalFormatting sqref="R3">
    <cfRule type="colorScale" priority="2077">
      <colorScale>
        <cfvo type="min"/>
        <cfvo type="percentile" val="50"/>
        <cfvo type="max"/>
        <color rgb="FFF8696B"/>
        <color rgb="FFFCFCFF"/>
        <color rgb="FF63BE7B"/>
      </colorScale>
    </cfRule>
    <cfRule type="colorScale" priority="2078">
      <colorScale>
        <cfvo type="min"/>
        <cfvo type="max"/>
        <color rgb="FFFCFCFF"/>
        <color rgb="FF63BE7B"/>
      </colorScale>
    </cfRule>
  </conditionalFormatting>
  <conditionalFormatting sqref="S3:T3">
    <cfRule type="colorScale" priority="2075">
      <colorScale>
        <cfvo type="min"/>
        <cfvo type="percentile" val="50"/>
        <cfvo type="max"/>
        <color rgb="FFF8696B"/>
        <color rgb="FFFCFCFF"/>
        <color rgb="FF63BE7B"/>
      </colorScale>
    </cfRule>
    <cfRule type="colorScale" priority="2076">
      <colorScale>
        <cfvo type="min"/>
        <cfvo type="max"/>
        <color rgb="FFFCFCFF"/>
        <color rgb="FF63BE7B"/>
      </colorScale>
    </cfRule>
  </conditionalFormatting>
  <conditionalFormatting sqref="T3">
    <cfRule type="colorScale" priority="2074">
      <colorScale>
        <cfvo type="min"/>
        <cfvo type="percentile" val="50"/>
        <cfvo type="max"/>
        <color rgb="FFF8696B"/>
        <color rgb="FFFCFCFF"/>
        <color rgb="FF63BE7B"/>
      </colorScale>
    </cfRule>
  </conditionalFormatting>
  <conditionalFormatting sqref="U3">
    <cfRule type="colorScale" priority="2073">
      <colorScale>
        <cfvo type="min"/>
        <cfvo type="percentile" val="50"/>
        <cfvo type="max"/>
        <color rgb="FFF8696B"/>
        <color rgb="FFFCFCFF"/>
        <color rgb="FF63BE7B"/>
      </colorScale>
    </cfRule>
  </conditionalFormatting>
  <conditionalFormatting sqref="W3">
    <cfRule type="colorScale" priority="2072">
      <colorScale>
        <cfvo type="min"/>
        <cfvo type="percentile" val="50"/>
        <cfvo type="max"/>
        <color rgb="FF63BE7B"/>
        <color rgb="FFFCFCFF"/>
        <color rgb="FFF8696B"/>
      </colorScale>
    </cfRule>
  </conditionalFormatting>
  <conditionalFormatting sqref="D3">
    <cfRule type="colorScale" priority="2071">
      <colorScale>
        <cfvo type="min"/>
        <cfvo type="percentile" val="50"/>
        <cfvo type="max"/>
        <color rgb="FFF8696B"/>
        <color rgb="FFFCFCFF"/>
        <color rgb="FF63BE7B"/>
      </colorScale>
    </cfRule>
  </conditionalFormatting>
  <conditionalFormatting sqref="E3">
    <cfRule type="colorScale" priority="2070">
      <colorScale>
        <cfvo type="min"/>
        <cfvo type="max"/>
        <color rgb="FFFCFCFF"/>
        <color rgb="FF63BE7B"/>
      </colorScale>
    </cfRule>
  </conditionalFormatting>
  <conditionalFormatting sqref="O3">
    <cfRule type="colorScale" priority="2069">
      <colorScale>
        <cfvo type="min"/>
        <cfvo type="percentile" val="50"/>
        <cfvo type="max"/>
        <color rgb="FF63BE7B"/>
        <color rgb="FFFCFCFF"/>
        <color rgb="FFF8696B"/>
      </colorScale>
    </cfRule>
  </conditionalFormatting>
  <conditionalFormatting sqref="P3">
    <cfRule type="colorScale" priority="2068">
      <colorScale>
        <cfvo type="min"/>
        <cfvo type="percentile" val="50"/>
        <cfvo type="max"/>
        <color rgb="FF63BE7B"/>
        <color rgb="FFFCFCFF"/>
        <color rgb="FFF8696B"/>
      </colorScale>
    </cfRule>
  </conditionalFormatting>
  <conditionalFormatting sqref="Q3">
    <cfRule type="colorScale" priority="2067">
      <colorScale>
        <cfvo type="min"/>
        <cfvo type="percentile" val="50"/>
        <cfvo type="max"/>
        <color rgb="FFF8696B"/>
        <color rgb="FFFCFCFF"/>
        <color rgb="FF63BE7B"/>
      </colorScale>
    </cfRule>
  </conditionalFormatting>
  <conditionalFormatting sqref="R3">
    <cfRule type="colorScale" priority="2066">
      <colorScale>
        <cfvo type="min"/>
        <cfvo type="max"/>
        <color rgb="FFFCFCFF"/>
        <color rgb="FF63BE7B"/>
      </colorScale>
    </cfRule>
  </conditionalFormatting>
  <conditionalFormatting sqref="S3">
    <cfRule type="colorScale" priority="2064">
      <colorScale>
        <cfvo type="min"/>
        <cfvo type="percentile" val="50"/>
        <cfvo type="max"/>
        <color rgb="FFF8696B"/>
        <color rgb="FFFCFCFF"/>
        <color rgb="FF63BE7B"/>
      </colorScale>
    </cfRule>
    <cfRule type="colorScale" priority="2065">
      <colorScale>
        <cfvo type="min"/>
        <cfvo type="max"/>
        <color rgb="FFFCFCFF"/>
        <color rgb="FF63BE7B"/>
      </colorScale>
    </cfRule>
  </conditionalFormatting>
  <conditionalFormatting sqref="T3">
    <cfRule type="colorScale" priority="2063">
      <colorScale>
        <cfvo type="min"/>
        <cfvo type="percentile" val="50"/>
        <cfvo type="max"/>
        <color rgb="FFF8696B"/>
        <color rgb="FFFCFCFF"/>
        <color rgb="FF63BE7B"/>
      </colorScale>
    </cfRule>
  </conditionalFormatting>
  <conditionalFormatting sqref="U3">
    <cfRule type="colorScale" priority="2062">
      <colorScale>
        <cfvo type="min"/>
        <cfvo type="percentile" val="50"/>
        <cfvo type="max"/>
        <color rgb="FFF8696B"/>
        <color rgb="FFFCFCFF"/>
        <color rgb="FF63BE7B"/>
      </colorScale>
    </cfRule>
  </conditionalFormatting>
  <conditionalFormatting sqref="W3">
    <cfRule type="colorScale" priority="2061">
      <colorScale>
        <cfvo type="min"/>
        <cfvo type="percentile" val="50"/>
        <cfvo type="max"/>
        <color rgb="FF63BE7B"/>
        <color rgb="FFFCFCFF"/>
        <color rgb="FFF8696B"/>
      </colorScale>
    </cfRule>
  </conditionalFormatting>
  <conditionalFormatting sqref="D3">
    <cfRule type="colorScale" priority="2060">
      <colorScale>
        <cfvo type="min"/>
        <cfvo type="percentile" val="50"/>
        <cfvo type="max"/>
        <color rgb="FFF8696B"/>
        <color rgb="FFFCFCFF"/>
        <color rgb="FF63BE7B"/>
      </colorScale>
    </cfRule>
  </conditionalFormatting>
  <conditionalFormatting sqref="O3">
    <cfRule type="colorScale" priority="2059">
      <colorScale>
        <cfvo type="min"/>
        <cfvo type="percentile" val="50"/>
        <cfvo type="max"/>
        <color rgb="FF63BE7B"/>
        <color rgb="FFFCFCFF"/>
        <color rgb="FFF8696B"/>
      </colorScale>
    </cfRule>
  </conditionalFormatting>
  <conditionalFormatting sqref="P3">
    <cfRule type="colorScale" priority="2058">
      <colorScale>
        <cfvo type="min"/>
        <cfvo type="percentile" val="50"/>
        <cfvo type="max"/>
        <color rgb="FF63BE7B"/>
        <color rgb="FFFCFCFF"/>
        <color rgb="FFF8696B"/>
      </colorScale>
    </cfRule>
  </conditionalFormatting>
  <conditionalFormatting sqref="Q3">
    <cfRule type="colorScale" priority="2057">
      <colorScale>
        <cfvo type="min"/>
        <cfvo type="percentile" val="50"/>
        <cfvo type="max"/>
        <color rgb="FFF8696B"/>
        <color rgb="FFFCFCFF"/>
        <color rgb="FF63BE7B"/>
      </colorScale>
    </cfRule>
  </conditionalFormatting>
  <conditionalFormatting sqref="R3">
    <cfRule type="colorScale" priority="2056">
      <colorScale>
        <cfvo type="min"/>
        <cfvo type="max"/>
        <color rgb="FFFCFCFF"/>
        <color rgb="FF63BE7B"/>
      </colorScale>
    </cfRule>
  </conditionalFormatting>
  <conditionalFormatting sqref="S3">
    <cfRule type="colorScale" priority="2055">
      <colorScale>
        <cfvo type="min"/>
        <cfvo type="percentile" val="50"/>
        <cfvo type="max"/>
        <color rgb="FFF8696B"/>
        <color rgb="FFFCFCFF"/>
        <color rgb="FF63BE7B"/>
      </colorScale>
    </cfRule>
  </conditionalFormatting>
  <conditionalFormatting sqref="T3">
    <cfRule type="colorScale" priority="2054">
      <colorScale>
        <cfvo type="min"/>
        <cfvo type="percentile" val="50"/>
        <cfvo type="max"/>
        <color rgb="FFF8696B"/>
        <color rgb="FFFCFCFF"/>
        <color rgb="FF63BE7B"/>
      </colorScale>
    </cfRule>
  </conditionalFormatting>
  <conditionalFormatting sqref="U3">
    <cfRule type="colorScale" priority="2053">
      <colorScale>
        <cfvo type="min"/>
        <cfvo type="percentile" val="50"/>
        <cfvo type="max"/>
        <color rgb="FFF8696B"/>
        <color rgb="FFFCFCFF"/>
        <color rgb="FF63BE7B"/>
      </colorScale>
    </cfRule>
  </conditionalFormatting>
  <conditionalFormatting sqref="V3">
    <cfRule type="colorScale" priority="2052">
      <colorScale>
        <cfvo type="min"/>
        <cfvo type="percentile" val="50"/>
        <cfvo type="max"/>
        <color rgb="FF63BE7B"/>
        <color rgb="FFFCFCFF"/>
        <color rgb="FFF8696B"/>
      </colorScale>
    </cfRule>
  </conditionalFormatting>
  <conditionalFormatting sqref="W3">
    <cfRule type="colorScale" priority="2051">
      <colorScale>
        <cfvo type="min"/>
        <cfvo type="percentile" val="50"/>
        <cfvo type="max"/>
        <color rgb="FF63BE7B"/>
        <color rgb="FFFCFCFF"/>
        <color rgb="FFF8696B"/>
      </colorScale>
    </cfRule>
  </conditionalFormatting>
  <conditionalFormatting sqref="D3">
    <cfRule type="colorScale" priority="2050">
      <colorScale>
        <cfvo type="min"/>
        <cfvo type="percentile" val="50"/>
        <cfvo type="max"/>
        <color rgb="FFF8696B"/>
        <color rgb="FFFCFCFF"/>
        <color rgb="FF63BE7B"/>
      </colorScale>
    </cfRule>
  </conditionalFormatting>
  <conditionalFormatting sqref="E3">
    <cfRule type="colorScale" priority="2049">
      <colorScale>
        <cfvo type="min"/>
        <cfvo type="max"/>
        <color rgb="FFFCFCFF"/>
        <color rgb="FF63BE7B"/>
      </colorScale>
    </cfRule>
  </conditionalFormatting>
  <conditionalFormatting sqref="D3">
    <cfRule type="colorScale" priority="2048">
      <colorScale>
        <cfvo type="min"/>
        <cfvo type="percentile" val="50"/>
        <cfvo type="max"/>
        <color rgb="FFF8696B"/>
        <color rgb="FFFCFCFF"/>
        <color rgb="FF63BE7B"/>
      </colorScale>
    </cfRule>
  </conditionalFormatting>
  <conditionalFormatting sqref="O3">
    <cfRule type="colorScale" priority="2046">
      <colorScale>
        <cfvo type="min"/>
        <cfvo type="percentile" val="50"/>
        <cfvo type="max"/>
        <color rgb="FF63BE7B"/>
        <color rgb="FFFCFCFF"/>
        <color rgb="FFF8696B"/>
      </colorScale>
    </cfRule>
    <cfRule type="colorScale" priority="2047">
      <colorScale>
        <cfvo type="min"/>
        <cfvo type="max"/>
        <color rgb="FFFCFCFF"/>
        <color rgb="FF63BE7B"/>
      </colorScale>
    </cfRule>
  </conditionalFormatting>
  <conditionalFormatting sqref="P3">
    <cfRule type="colorScale" priority="2045">
      <colorScale>
        <cfvo type="min"/>
        <cfvo type="percentile" val="50"/>
        <cfvo type="max"/>
        <color rgb="FF63BE7B"/>
        <color rgb="FFFCFCFF"/>
        <color rgb="FFF8696B"/>
      </colorScale>
    </cfRule>
  </conditionalFormatting>
  <conditionalFormatting sqref="Q3">
    <cfRule type="colorScale" priority="2044">
      <colorScale>
        <cfvo type="min"/>
        <cfvo type="percentile" val="50"/>
        <cfvo type="max"/>
        <color rgb="FFF8696B"/>
        <color rgb="FFFCFCFF"/>
        <color rgb="FF63BE7B"/>
      </colorScale>
    </cfRule>
  </conditionalFormatting>
  <conditionalFormatting sqref="R3">
    <cfRule type="colorScale" priority="2043">
      <colorScale>
        <cfvo type="min"/>
        <cfvo type="max"/>
        <color rgb="FFFCFCFF"/>
        <color rgb="FF63BE7B"/>
      </colorScale>
    </cfRule>
  </conditionalFormatting>
  <conditionalFormatting sqref="S3">
    <cfRule type="colorScale" priority="2042">
      <colorScale>
        <cfvo type="min"/>
        <cfvo type="percentile" val="50"/>
        <cfvo type="max"/>
        <color rgb="FFF8696B"/>
        <color rgb="FFFCFCFF"/>
        <color rgb="FF63BE7B"/>
      </colorScale>
    </cfRule>
  </conditionalFormatting>
  <conditionalFormatting sqref="T3">
    <cfRule type="colorScale" priority="2041">
      <colorScale>
        <cfvo type="min"/>
        <cfvo type="percentile" val="50"/>
        <cfvo type="max"/>
        <color rgb="FFF8696B"/>
        <color rgb="FFFCFCFF"/>
        <color rgb="FF63BE7B"/>
      </colorScale>
    </cfRule>
  </conditionalFormatting>
  <conditionalFormatting sqref="U3">
    <cfRule type="colorScale" priority="2040">
      <colorScale>
        <cfvo type="min"/>
        <cfvo type="percentile" val="50"/>
        <cfvo type="max"/>
        <color rgb="FFF8696B"/>
        <color rgb="FFFCFCFF"/>
        <color rgb="FF63BE7B"/>
      </colorScale>
    </cfRule>
  </conditionalFormatting>
  <conditionalFormatting sqref="V3">
    <cfRule type="colorScale" priority="2039">
      <colorScale>
        <cfvo type="min"/>
        <cfvo type="percentile" val="50"/>
        <cfvo type="max"/>
        <color rgb="FF63BE7B"/>
        <color rgb="FFFCFCFF"/>
        <color rgb="FFF8696B"/>
      </colorScale>
    </cfRule>
  </conditionalFormatting>
  <conditionalFormatting sqref="W3">
    <cfRule type="colorScale" priority="2038">
      <colorScale>
        <cfvo type="min"/>
        <cfvo type="percentile" val="50"/>
        <cfvo type="max"/>
        <color rgb="FF63BE7B"/>
        <color rgb="FFFCFCFF"/>
        <color rgb="FFF8696B"/>
      </colorScale>
    </cfRule>
  </conditionalFormatting>
  <conditionalFormatting sqref="E3">
    <cfRule type="colorScale" priority="2037">
      <colorScale>
        <cfvo type="min"/>
        <cfvo type="max"/>
        <color rgb="FFFCFCFF"/>
        <color rgb="FF63BE7B"/>
      </colorScale>
    </cfRule>
  </conditionalFormatting>
  <conditionalFormatting sqref="F3">
    <cfRule type="colorScale" priority="2036">
      <colorScale>
        <cfvo type="min"/>
        <cfvo type="max"/>
        <color rgb="FFFCFCFF"/>
        <color rgb="FF63BE7B"/>
      </colorScale>
    </cfRule>
  </conditionalFormatting>
  <conditionalFormatting sqref="F3">
    <cfRule type="colorScale" priority="2035">
      <colorScale>
        <cfvo type="min"/>
        <cfvo type="max"/>
        <color rgb="FFFCFCFF"/>
        <color rgb="FF63BE7B"/>
      </colorScale>
    </cfRule>
  </conditionalFormatting>
  <conditionalFormatting sqref="F3">
    <cfRule type="colorScale" priority="2034">
      <colorScale>
        <cfvo type="min"/>
        <cfvo type="max"/>
        <color rgb="FFFCFCFF"/>
        <color rgb="FF63BE7B"/>
      </colorScale>
    </cfRule>
  </conditionalFormatting>
  <conditionalFormatting sqref="F3">
    <cfRule type="colorScale" priority="2032">
      <colorScale>
        <cfvo type="min"/>
        <cfvo type="percentile" val="50"/>
        <cfvo type="max"/>
        <color rgb="FFF8696B"/>
        <color rgb="FFFCFCFF"/>
        <color rgb="FF63BE7B"/>
      </colorScale>
    </cfRule>
    <cfRule type="colorScale" priority="2033">
      <colorScale>
        <cfvo type="min"/>
        <cfvo type="max"/>
        <color rgb="FFFCFCFF"/>
        <color rgb="FF63BE7B"/>
      </colorScale>
    </cfRule>
  </conditionalFormatting>
  <conditionalFormatting sqref="F3">
    <cfRule type="colorScale" priority="2031">
      <colorScale>
        <cfvo type="min"/>
        <cfvo type="percentile" val="50"/>
        <cfvo type="max"/>
        <color rgb="FFF8696B"/>
        <color rgb="FFFCFCFF"/>
        <color rgb="FF63BE7B"/>
      </colorScale>
    </cfRule>
  </conditionalFormatting>
  <conditionalFormatting sqref="F3">
    <cfRule type="colorScale" priority="2030">
      <colorScale>
        <cfvo type="min"/>
        <cfvo type="max"/>
        <color rgb="FFFCFCFF"/>
        <color rgb="FF63BE7B"/>
      </colorScale>
    </cfRule>
  </conditionalFormatting>
  <conditionalFormatting sqref="F3">
    <cfRule type="colorScale" priority="2029">
      <colorScale>
        <cfvo type="min"/>
        <cfvo type="max"/>
        <color rgb="FFFCFCFF"/>
        <color rgb="FF63BE7B"/>
      </colorScale>
    </cfRule>
  </conditionalFormatting>
  <conditionalFormatting sqref="F3">
    <cfRule type="colorScale" priority="2028">
      <colorScale>
        <cfvo type="min"/>
        <cfvo type="max"/>
        <color rgb="FFFCFCFF"/>
        <color rgb="FF63BE7B"/>
      </colorScale>
    </cfRule>
  </conditionalFormatting>
  <conditionalFormatting sqref="F3">
    <cfRule type="colorScale" priority="2027">
      <colorScale>
        <cfvo type="min"/>
        <cfvo type="max"/>
        <color rgb="FFFCFCFF"/>
        <color rgb="FF63BE7B"/>
      </colorScale>
    </cfRule>
  </conditionalFormatting>
  <conditionalFormatting sqref="F3">
    <cfRule type="colorScale" priority="2026">
      <colorScale>
        <cfvo type="min"/>
        <cfvo type="max"/>
        <color rgb="FFFCFCFF"/>
        <color rgb="FF63BE7B"/>
      </colorScale>
    </cfRule>
  </conditionalFormatting>
  <conditionalFormatting sqref="F3">
    <cfRule type="colorScale" priority="2025">
      <colorScale>
        <cfvo type="min"/>
        <cfvo type="max"/>
        <color rgb="FFFCFCFF"/>
        <color rgb="FF63BE7B"/>
      </colorScale>
    </cfRule>
  </conditionalFormatting>
  <conditionalFormatting sqref="F3">
    <cfRule type="colorScale" priority="2024">
      <colorScale>
        <cfvo type="min"/>
        <cfvo type="max"/>
        <color rgb="FFFCFCFF"/>
        <color rgb="FF63BE7B"/>
      </colorScale>
    </cfRule>
  </conditionalFormatting>
  <conditionalFormatting sqref="F3">
    <cfRule type="colorScale" priority="2023">
      <colorScale>
        <cfvo type="min"/>
        <cfvo type="max"/>
        <color rgb="FFFCFCFF"/>
        <color rgb="FF63BE7B"/>
      </colorScale>
    </cfRule>
  </conditionalFormatting>
  <conditionalFormatting sqref="G3">
    <cfRule type="colorScale" priority="2022">
      <colorScale>
        <cfvo type="min"/>
        <cfvo type="max"/>
        <color rgb="FFFCFCFF"/>
        <color rgb="FF63BE7B"/>
      </colorScale>
    </cfRule>
  </conditionalFormatting>
  <conditionalFormatting sqref="G3">
    <cfRule type="colorScale" priority="2021">
      <colorScale>
        <cfvo type="min"/>
        <cfvo type="max"/>
        <color rgb="FFFCFCFF"/>
        <color rgb="FF63BE7B"/>
      </colorScale>
    </cfRule>
  </conditionalFormatting>
  <conditionalFormatting sqref="G3">
    <cfRule type="colorScale" priority="2020">
      <colorScale>
        <cfvo type="min"/>
        <cfvo type="max"/>
        <color rgb="FFFCFCFF"/>
        <color rgb="FF63BE7B"/>
      </colorScale>
    </cfRule>
  </conditionalFormatting>
  <conditionalFormatting sqref="G3">
    <cfRule type="colorScale" priority="2018">
      <colorScale>
        <cfvo type="min"/>
        <cfvo type="percentile" val="50"/>
        <cfvo type="max"/>
        <color rgb="FFF8696B"/>
        <color rgb="FFFCFCFF"/>
        <color rgb="FF63BE7B"/>
      </colorScale>
    </cfRule>
    <cfRule type="colorScale" priority="2019">
      <colorScale>
        <cfvo type="min"/>
        <cfvo type="max"/>
        <color rgb="FFFCFCFF"/>
        <color rgb="FF63BE7B"/>
      </colorScale>
    </cfRule>
  </conditionalFormatting>
  <conditionalFormatting sqref="G3">
    <cfRule type="colorScale" priority="2017">
      <colorScale>
        <cfvo type="min"/>
        <cfvo type="percentile" val="50"/>
        <cfvo type="max"/>
        <color rgb="FFF8696B"/>
        <color rgb="FFFCFCFF"/>
        <color rgb="FF63BE7B"/>
      </colorScale>
    </cfRule>
  </conditionalFormatting>
  <conditionalFormatting sqref="G3">
    <cfRule type="colorScale" priority="2016">
      <colorScale>
        <cfvo type="min"/>
        <cfvo type="max"/>
        <color rgb="FFFCFCFF"/>
        <color rgb="FF63BE7B"/>
      </colorScale>
    </cfRule>
  </conditionalFormatting>
  <conditionalFormatting sqref="G3">
    <cfRule type="colorScale" priority="2015">
      <colorScale>
        <cfvo type="min"/>
        <cfvo type="max"/>
        <color rgb="FFFCFCFF"/>
        <color rgb="FF63BE7B"/>
      </colorScale>
    </cfRule>
  </conditionalFormatting>
  <conditionalFormatting sqref="G3">
    <cfRule type="colorScale" priority="2014">
      <colorScale>
        <cfvo type="min"/>
        <cfvo type="max"/>
        <color rgb="FFFCFCFF"/>
        <color rgb="FF63BE7B"/>
      </colorScale>
    </cfRule>
  </conditionalFormatting>
  <conditionalFormatting sqref="G3">
    <cfRule type="colorScale" priority="2013">
      <colorScale>
        <cfvo type="min"/>
        <cfvo type="max"/>
        <color rgb="FFFCFCFF"/>
        <color rgb="FF63BE7B"/>
      </colorScale>
    </cfRule>
  </conditionalFormatting>
  <conditionalFormatting sqref="G3">
    <cfRule type="colorScale" priority="2012">
      <colorScale>
        <cfvo type="min"/>
        <cfvo type="max"/>
        <color rgb="FFFCFCFF"/>
        <color rgb="FF63BE7B"/>
      </colorScale>
    </cfRule>
  </conditionalFormatting>
  <conditionalFormatting sqref="G3">
    <cfRule type="colorScale" priority="2011">
      <colorScale>
        <cfvo type="min"/>
        <cfvo type="max"/>
        <color rgb="FFFCFCFF"/>
        <color rgb="FF63BE7B"/>
      </colorScale>
    </cfRule>
  </conditionalFormatting>
  <conditionalFormatting sqref="G3">
    <cfRule type="colorScale" priority="2010">
      <colorScale>
        <cfvo type="min"/>
        <cfvo type="max"/>
        <color rgb="FFFCFCFF"/>
        <color rgb="FF63BE7B"/>
      </colorScale>
    </cfRule>
  </conditionalFormatting>
  <conditionalFormatting sqref="G3">
    <cfRule type="colorScale" priority="2009">
      <colorScale>
        <cfvo type="min"/>
        <cfvo type="max"/>
        <color rgb="FFFCFCFF"/>
        <color rgb="FF63BE7B"/>
      </colorScale>
    </cfRule>
  </conditionalFormatting>
  <conditionalFormatting sqref="H3">
    <cfRule type="colorScale" priority="2008">
      <colorScale>
        <cfvo type="min"/>
        <cfvo type="max"/>
        <color rgb="FFFCFCFF"/>
        <color rgb="FF63BE7B"/>
      </colorScale>
    </cfRule>
  </conditionalFormatting>
  <conditionalFormatting sqref="H3">
    <cfRule type="colorScale" priority="2007">
      <colorScale>
        <cfvo type="min"/>
        <cfvo type="max"/>
        <color rgb="FFFCFCFF"/>
        <color rgb="FF63BE7B"/>
      </colorScale>
    </cfRule>
  </conditionalFormatting>
  <conditionalFormatting sqref="H3">
    <cfRule type="colorScale" priority="2006">
      <colorScale>
        <cfvo type="min"/>
        <cfvo type="max"/>
        <color rgb="FFFCFCFF"/>
        <color rgb="FF63BE7B"/>
      </colorScale>
    </cfRule>
  </conditionalFormatting>
  <conditionalFormatting sqref="H3">
    <cfRule type="colorScale" priority="2004">
      <colorScale>
        <cfvo type="min"/>
        <cfvo type="percentile" val="50"/>
        <cfvo type="max"/>
        <color rgb="FFF8696B"/>
        <color rgb="FFFCFCFF"/>
        <color rgb="FF63BE7B"/>
      </colorScale>
    </cfRule>
    <cfRule type="colorScale" priority="2005">
      <colorScale>
        <cfvo type="min"/>
        <cfvo type="max"/>
        <color rgb="FFFCFCFF"/>
        <color rgb="FF63BE7B"/>
      </colorScale>
    </cfRule>
  </conditionalFormatting>
  <conditionalFormatting sqref="H3">
    <cfRule type="colorScale" priority="2003">
      <colorScale>
        <cfvo type="min"/>
        <cfvo type="percentile" val="50"/>
        <cfvo type="max"/>
        <color rgb="FFF8696B"/>
        <color rgb="FFFCFCFF"/>
        <color rgb="FF63BE7B"/>
      </colorScale>
    </cfRule>
  </conditionalFormatting>
  <conditionalFormatting sqref="H3">
    <cfRule type="colorScale" priority="2002">
      <colorScale>
        <cfvo type="min"/>
        <cfvo type="max"/>
        <color rgb="FFFCFCFF"/>
        <color rgb="FF63BE7B"/>
      </colorScale>
    </cfRule>
  </conditionalFormatting>
  <conditionalFormatting sqref="H3">
    <cfRule type="colorScale" priority="2001">
      <colorScale>
        <cfvo type="min"/>
        <cfvo type="max"/>
        <color rgb="FFFCFCFF"/>
        <color rgb="FF63BE7B"/>
      </colorScale>
    </cfRule>
  </conditionalFormatting>
  <conditionalFormatting sqref="H3">
    <cfRule type="colorScale" priority="2000">
      <colorScale>
        <cfvo type="min"/>
        <cfvo type="max"/>
        <color rgb="FFFCFCFF"/>
        <color rgb="FF63BE7B"/>
      </colorScale>
    </cfRule>
  </conditionalFormatting>
  <conditionalFormatting sqref="H3">
    <cfRule type="colorScale" priority="1999">
      <colorScale>
        <cfvo type="min"/>
        <cfvo type="max"/>
        <color rgb="FFFCFCFF"/>
        <color rgb="FF63BE7B"/>
      </colorScale>
    </cfRule>
  </conditionalFormatting>
  <conditionalFormatting sqref="H3">
    <cfRule type="colorScale" priority="1998">
      <colorScale>
        <cfvo type="min"/>
        <cfvo type="max"/>
        <color rgb="FFFCFCFF"/>
        <color rgb="FF63BE7B"/>
      </colorScale>
    </cfRule>
  </conditionalFormatting>
  <conditionalFormatting sqref="H3">
    <cfRule type="colorScale" priority="1997">
      <colorScale>
        <cfvo type="min"/>
        <cfvo type="max"/>
        <color rgb="FFFCFCFF"/>
        <color rgb="FF63BE7B"/>
      </colorScale>
    </cfRule>
  </conditionalFormatting>
  <conditionalFormatting sqref="H3">
    <cfRule type="colorScale" priority="1996">
      <colorScale>
        <cfvo type="min"/>
        <cfvo type="max"/>
        <color rgb="FFFCFCFF"/>
        <color rgb="FF63BE7B"/>
      </colorScale>
    </cfRule>
  </conditionalFormatting>
  <conditionalFormatting sqref="H3">
    <cfRule type="colorScale" priority="1995">
      <colorScale>
        <cfvo type="min"/>
        <cfvo type="max"/>
        <color rgb="FFFCFCFF"/>
        <color rgb="FF63BE7B"/>
      </colorScale>
    </cfRule>
  </conditionalFormatting>
  <conditionalFormatting sqref="I3">
    <cfRule type="colorScale" priority="1994">
      <colorScale>
        <cfvo type="min"/>
        <cfvo type="max"/>
        <color rgb="FFFCFCFF"/>
        <color rgb="FF63BE7B"/>
      </colorScale>
    </cfRule>
  </conditionalFormatting>
  <conditionalFormatting sqref="I3">
    <cfRule type="colorScale" priority="1993">
      <colorScale>
        <cfvo type="min"/>
        <cfvo type="max"/>
        <color rgb="FFFCFCFF"/>
        <color rgb="FF63BE7B"/>
      </colorScale>
    </cfRule>
  </conditionalFormatting>
  <conditionalFormatting sqref="I3">
    <cfRule type="colorScale" priority="1992">
      <colorScale>
        <cfvo type="min"/>
        <cfvo type="max"/>
        <color rgb="FFFCFCFF"/>
        <color rgb="FF63BE7B"/>
      </colorScale>
    </cfRule>
  </conditionalFormatting>
  <conditionalFormatting sqref="I3">
    <cfRule type="colorScale" priority="1990">
      <colorScale>
        <cfvo type="min"/>
        <cfvo type="percentile" val="50"/>
        <cfvo type="max"/>
        <color rgb="FFF8696B"/>
        <color rgb="FFFCFCFF"/>
        <color rgb="FF63BE7B"/>
      </colorScale>
    </cfRule>
    <cfRule type="colorScale" priority="1991">
      <colorScale>
        <cfvo type="min"/>
        <cfvo type="max"/>
        <color rgb="FFFCFCFF"/>
        <color rgb="FF63BE7B"/>
      </colorScale>
    </cfRule>
  </conditionalFormatting>
  <conditionalFormatting sqref="I3">
    <cfRule type="colorScale" priority="1989">
      <colorScale>
        <cfvo type="min"/>
        <cfvo type="percentile" val="50"/>
        <cfvo type="max"/>
        <color rgb="FFF8696B"/>
        <color rgb="FFFCFCFF"/>
        <color rgb="FF63BE7B"/>
      </colorScale>
    </cfRule>
  </conditionalFormatting>
  <conditionalFormatting sqref="I3">
    <cfRule type="colorScale" priority="1988">
      <colorScale>
        <cfvo type="min"/>
        <cfvo type="max"/>
        <color rgb="FFFCFCFF"/>
        <color rgb="FF63BE7B"/>
      </colorScale>
    </cfRule>
  </conditionalFormatting>
  <conditionalFormatting sqref="I3">
    <cfRule type="colorScale" priority="1987">
      <colorScale>
        <cfvo type="min"/>
        <cfvo type="max"/>
        <color rgb="FFFCFCFF"/>
        <color rgb="FF63BE7B"/>
      </colorScale>
    </cfRule>
  </conditionalFormatting>
  <conditionalFormatting sqref="I3">
    <cfRule type="colorScale" priority="1986">
      <colorScale>
        <cfvo type="min"/>
        <cfvo type="max"/>
        <color rgb="FFFCFCFF"/>
        <color rgb="FF63BE7B"/>
      </colorScale>
    </cfRule>
  </conditionalFormatting>
  <conditionalFormatting sqref="I3">
    <cfRule type="colorScale" priority="1985">
      <colorScale>
        <cfvo type="min"/>
        <cfvo type="max"/>
        <color rgb="FFFCFCFF"/>
        <color rgb="FF63BE7B"/>
      </colorScale>
    </cfRule>
  </conditionalFormatting>
  <conditionalFormatting sqref="I3">
    <cfRule type="colorScale" priority="1984">
      <colorScale>
        <cfvo type="min"/>
        <cfvo type="max"/>
        <color rgb="FFFCFCFF"/>
        <color rgb="FF63BE7B"/>
      </colorScale>
    </cfRule>
  </conditionalFormatting>
  <conditionalFormatting sqref="I3">
    <cfRule type="colorScale" priority="1983">
      <colorScale>
        <cfvo type="min"/>
        <cfvo type="max"/>
        <color rgb="FFFCFCFF"/>
        <color rgb="FF63BE7B"/>
      </colorScale>
    </cfRule>
  </conditionalFormatting>
  <conditionalFormatting sqref="I3">
    <cfRule type="colorScale" priority="1982">
      <colorScale>
        <cfvo type="min"/>
        <cfvo type="max"/>
        <color rgb="FFFCFCFF"/>
        <color rgb="FF63BE7B"/>
      </colorScale>
    </cfRule>
  </conditionalFormatting>
  <conditionalFormatting sqref="I3">
    <cfRule type="colorScale" priority="1981">
      <colorScale>
        <cfvo type="min"/>
        <cfvo type="max"/>
        <color rgb="FFFCFCFF"/>
        <color rgb="FF63BE7B"/>
      </colorScale>
    </cfRule>
  </conditionalFormatting>
  <conditionalFormatting sqref="J3">
    <cfRule type="colorScale" priority="1980">
      <colorScale>
        <cfvo type="min"/>
        <cfvo type="max"/>
        <color rgb="FFFCFCFF"/>
        <color rgb="FF63BE7B"/>
      </colorScale>
    </cfRule>
  </conditionalFormatting>
  <conditionalFormatting sqref="J3">
    <cfRule type="colorScale" priority="1979">
      <colorScale>
        <cfvo type="min"/>
        <cfvo type="max"/>
        <color rgb="FFFCFCFF"/>
        <color rgb="FF63BE7B"/>
      </colorScale>
    </cfRule>
  </conditionalFormatting>
  <conditionalFormatting sqref="J3">
    <cfRule type="colorScale" priority="1978">
      <colorScale>
        <cfvo type="min"/>
        <cfvo type="max"/>
        <color rgb="FFFCFCFF"/>
        <color rgb="FF63BE7B"/>
      </colorScale>
    </cfRule>
  </conditionalFormatting>
  <conditionalFormatting sqref="J3">
    <cfRule type="colorScale" priority="1976">
      <colorScale>
        <cfvo type="min"/>
        <cfvo type="percentile" val="50"/>
        <cfvo type="max"/>
        <color rgb="FFF8696B"/>
        <color rgb="FFFCFCFF"/>
        <color rgb="FF63BE7B"/>
      </colorScale>
    </cfRule>
    <cfRule type="colorScale" priority="1977">
      <colorScale>
        <cfvo type="min"/>
        <cfvo type="max"/>
        <color rgb="FFFCFCFF"/>
        <color rgb="FF63BE7B"/>
      </colorScale>
    </cfRule>
  </conditionalFormatting>
  <conditionalFormatting sqref="J3">
    <cfRule type="colorScale" priority="1975">
      <colorScale>
        <cfvo type="min"/>
        <cfvo type="percentile" val="50"/>
        <cfvo type="max"/>
        <color rgb="FFF8696B"/>
        <color rgb="FFFCFCFF"/>
        <color rgb="FF63BE7B"/>
      </colorScale>
    </cfRule>
  </conditionalFormatting>
  <conditionalFormatting sqref="J3">
    <cfRule type="colorScale" priority="1974">
      <colorScale>
        <cfvo type="min"/>
        <cfvo type="max"/>
        <color rgb="FFFCFCFF"/>
        <color rgb="FF63BE7B"/>
      </colorScale>
    </cfRule>
  </conditionalFormatting>
  <conditionalFormatting sqref="J3">
    <cfRule type="colorScale" priority="1973">
      <colorScale>
        <cfvo type="min"/>
        <cfvo type="max"/>
        <color rgb="FFFCFCFF"/>
        <color rgb="FF63BE7B"/>
      </colorScale>
    </cfRule>
  </conditionalFormatting>
  <conditionalFormatting sqref="J3">
    <cfRule type="colorScale" priority="1972">
      <colorScale>
        <cfvo type="min"/>
        <cfvo type="max"/>
        <color rgb="FFFCFCFF"/>
        <color rgb="FF63BE7B"/>
      </colorScale>
    </cfRule>
  </conditionalFormatting>
  <conditionalFormatting sqref="J3">
    <cfRule type="colorScale" priority="1971">
      <colorScale>
        <cfvo type="min"/>
        <cfvo type="max"/>
        <color rgb="FFFCFCFF"/>
        <color rgb="FF63BE7B"/>
      </colorScale>
    </cfRule>
  </conditionalFormatting>
  <conditionalFormatting sqref="J3">
    <cfRule type="colorScale" priority="1970">
      <colorScale>
        <cfvo type="min"/>
        <cfvo type="max"/>
        <color rgb="FFFCFCFF"/>
        <color rgb="FF63BE7B"/>
      </colorScale>
    </cfRule>
  </conditionalFormatting>
  <conditionalFormatting sqref="J3">
    <cfRule type="colorScale" priority="1969">
      <colorScale>
        <cfvo type="min"/>
        <cfvo type="max"/>
        <color rgb="FFFCFCFF"/>
        <color rgb="FF63BE7B"/>
      </colorScale>
    </cfRule>
  </conditionalFormatting>
  <conditionalFormatting sqref="J3">
    <cfRule type="colorScale" priority="1968">
      <colorScale>
        <cfvo type="min"/>
        <cfvo type="max"/>
        <color rgb="FFFCFCFF"/>
        <color rgb="FF63BE7B"/>
      </colorScale>
    </cfRule>
  </conditionalFormatting>
  <conditionalFormatting sqref="J3">
    <cfRule type="colorScale" priority="1967">
      <colorScale>
        <cfvo type="min"/>
        <cfvo type="max"/>
        <color rgb="FFFCFCFF"/>
        <color rgb="FF63BE7B"/>
      </colorScale>
    </cfRule>
  </conditionalFormatting>
  <conditionalFormatting sqref="K3">
    <cfRule type="colorScale" priority="1966">
      <colorScale>
        <cfvo type="min"/>
        <cfvo type="max"/>
        <color rgb="FFFCFCFF"/>
        <color rgb="FF63BE7B"/>
      </colorScale>
    </cfRule>
  </conditionalFormatting>
  <conditionalFormatting sqref="K3">
    <cfRule type="colorScale" priority="1965">
      <colorScale>
        <cfvo type="min"/>
        <cfvo type="max"/>
        <color rgb="FFFCFCFF"/>
        <color rgb="FF63BE7B"/>
      </colorScale>
    </cfRule>
  </conditionalFormatting>
  <conditionalFormatting sqref="K3">
    <cfRule type="colorScale" priority="1964">
      <colorScale>
        <cfvo type="min"/>
        <cfvo type="max"/>
        <color rgb="FFFCFCFF"/>
        <color rgb="FF63BE7B"/>
      </colorScale>
    </cfRule>
  </conditionalFormatting>
  <conditionalFormatting sqref="K3">
    <cfRule type="colorScale" priority="1962">
      <colorScale>
        <cfvo type="min"/>
        <cfvo type="percentile" val="50"/>
        <cfvo type="max"/>
        <color rgb="FFF8696B"/>
        <color rgb="FFFCFCFF"/>
        <color rgb="FF63BE7B"/>
      </colorScale>
    </cfRule>
    <cfRule type="colorScale" priority="1963">
      <colorScale>
        <cfvo type="min"/>
        <cfvo type="max"/>
        <color rgb="FFFCFCFF"/>
        <color rgb="FF63BE7B"/>
      </colorScale>
    </cfRule>
  </conditionalFormatting>
  <conditionalFormatting sqref="K3">
    <cfRule type="colorScale" priority="1961">
      <colorScale>
        <cfvo type="min"/>
        <cfvo type="percentile" val="50"/>
        <cfvo type="max"/>
        <color rgb="FFF8696B"/>
        <color rgb="FFFCFCFF"/>
        <color rgb="FF63BE7B"/>
      </colorScale>
    </cfRule>
  </conditionalFormatting>
  <conditionalFormatting sqref="K3">
    <cfRule type="colorScale" priority="1960">
      <colorScale>
        <cfvo type="min"/>
        <cfvo type="max"/>
        <color rgb="FFFCFCFF"/>
        <color rgb="FF63BE7B"/>
      </colorScale>
    </cfRule>
  </conditionalFormatting>
  <conditionalFormatting sqref="K3">
    <cfRule type="colorScale" priority="1959">
      <colorScale>
        <cfvo type="min"/>
        <cfvo type="max"/>
        <color rgb="FFFCFCFF"/>
        <color rgb="FF63BE7B"/>
      </colorScale>
    </cfRule>
  </conditionalFormatting>
  <conditionalFormatting sqref="K3">
    <cfRule type="colorScale" priority="1958">
      <colorScale>
        <cfvo type="min"/>
        <cfvo type="max"/>
        <color rgb="FFFCFCFF"/>
        <color rgb="FF63BE7B"/>
      </colorScale>
    </cfRule>
  </conditionalFormatting>
  <conditionalFormatting sqref="K3">
    <cfRule type="colorScale" priority="1957">
      <colorScale>
        <cfvo type="min"/>
        <cfvo type="max"/>
        <color rgb="FFFCFCFF"/>
        <color rgb="FF63BE7B"/>
      </colorScale>
    </cfRule>
  </conditionalFormatting>
  <conditionalFormatting sqref="K3">
    <cfRule type="colorScale" priority="1956">
      <colorScale>
        <cfvo type="min"/>
        <cfvo type="max"/>
        <color rgb="FFFCFCFF"/>
        <color rgb="FF63BE7B"/>
      </colorScale>
    </cfRule>
  </conditionalFormatting>
  <conditionalFormatting sqref="K3">
    <cfRule type="colorScale" priority="1955">
      <colorScale>
        <cfvo type="min"/>
        <cfvo type="max"/>
        <color rgb="FFFCFCFF"/>
        <color rgb="FF63BE7B"/>
      </colorScale>
    </cfRule>
  </conditionalFormatting>
  <conditionalFormatting sqref="K3">
    <cfRule type="colorScale" priority="1954">
      <colorScale>
        <cfvo type="min"/>
        <cfvo type="max"/>
        <color rgb="FFFCFCFF"/>
        <color rgb="FF63BE7B"/>
      </colorScale>
    </cfRule>
  </conditionalFormatting>
  <conditionalFormatting sqref="K3">
    <cfRule type="colorScale" priority="1953">
      <colorScale>
        <cfvo type="min"/>
        <cfvo type="max"/>
        <color rgb="FFFCFCFF"/>
        <color rgb="FF63BE7B"/>
      </colorScale>
    </cfRule>
  </conditionalFormatting>
  <conditionalFormatting sqref="L3">
    <cfRule type="colorScale" priority="1952">
      <colorScale>
        <cfvo type="min"/>
        <cfvo type="max"/>
        <color rgb="FFFCFCFF"/>
        <color rgb="FF63BE7B"/>
      </colorScale>
    </cfRule>
  </conditionalFormatting>
  <conditionalFormatting sqref="L3">
    <cfRule type="colorScale" priority="1951">
      <colorScale>
        <cfvo type="min"/>
        <cfvo type="max"/>
        <color rgb="FFFCFCFF"/>
        <color rgb="FF63BE7B"/>
      </colorScale>
    </cfRule>
  </conditionalFormatting>
  <conditionalFormatting sqref="L3">
    <cfRule type="colorScale" priority="1950">
      <colorScale>
        <cfvo type="min"/>
        <cfvo type="max"/>
        <color rgb="FFFCFCFF"/>
        <color rgb="FF63BE7B"/>
      </colorScale>
    </cfRule>
  </conditionalFormatting>
  <conditionalFormatting sqref="L3">
    <cfRule type="colorScale" priority="1948">
      <colorScale>
        <cfvo type="min"/>
        <cfvo type="percentile" val="50"/>
        <cfvo type="max"/>
        <color rgb="FFF8696B"/>
        <color rgb="FFFCFCFF"/>
        <color rgb="FF63BE7B"/>
      </colorScale>
    </cfRule>
    <cfRule type="colorScale" priority="1949">
      <colorScale>
        <cfvo type="min"/>
        <cfvo type="max"/>
        <color rgb="FFFCFCFF"/>
        <color rgb="FF63BE7B"/>
      </colorScale>
    </cfRule>
  </conditionalFormatting>
  <conditionalFormatting sqref="L3">
    <cfRule type="colorScale" priority="1947">
      <colorScale>
        <cfvo type="min"/>
        <cfvo type="percentile" val="50"/>
        <cfvo type="max"/>
        <color rgb="FFF8696B"/>
        <color rgb="FFFCFCFF"/>
        <color rgb="FF63BE7B"/>
      </colorScale>
    </cfRule>
  </conditionalFormatting>
  <conditionalFormatting sqref="L3">
    <cfRule type="colorScale" priority="1946">
      <colorScale>
        <cfvo type="min"/>
        <cfvo type="max"/>
        <color rgb="FFFCFCFF"/>
        <color rgb="FF63BE7B"/>
      </colorScale>
    </cfRule>
  </conditionalFormatting>
  <conditionalFormatting sqref="L3">
    <cfRule type="colorScale" priority="1945">
      <colorScale>
        <cfvo type="min"/>
        <cfvo type="max"/>
        <color rgb="FFFCFCFF"/>
        <color rgb="FF63BE7B"/>
      </colorScale>
    </cfRule>
  </conditionalFormatting>
  <conditionalFormatting sqref="L3">
    <cfRule type="colorScale" priority="1944">
      <colorScale>
        <cfvo type="min"/>
        <cfvo type="max"/>
        <color rgb="FFFCFCFF"/>
        <color rgb="FF63BE7B"/>
      </colorScale>
    </cfRule>
  </conditionalFormatting>
  <conditionalFormatting sqref="L3">
    <cfRule type="colorScale" priority="1943">
      <colorScale>
        <cfvo type="min"/>
        <cfvo type="max"/>
        <color rgb="FFFCFCFF"/>
        <color rgb="FF63BE7B"/>
      </colorScale>
    </cfRule>
  </conditionalFormatting>
  <conditionalFormatting sqref="L3">
    <cfRule type="colorScale" priority="1942">
      <colorScale>
        <cfvo type="min"/>
        <cfvo type="max"/>
        <color rgb="FFFCFCFF"/>
        <color rgb="FF63BE7B"/>
      </colorScale>
    </cfRule>
  </conditionalFormatting>
  <conditionalFormatting sqref="L3">
    <cfRule type="colorScale" priority="1941">
      <colorScale>
        <cfvo type="min"/>
        <cfvo type="max"/>
        <color rgb="FFFCFCFF"/>
        <color rgb="FF63BE7B"/>
      </colorScale>
    </cfRule>
  </conditionalFormatting>
  <conditionalFormatting sqref="L3">
    <cfRule type="colorScale" priority="1940">
      <colorScale>
        <cfvo type="min"/>
        <cfvo type="max"/>
        <color rgb="FFFCFCFF"/>
        <color rgb="FF63BE7B"/>
      </colorScale>
    </cfRule>
  </conditionalFormatting>
  <conditionalFormatting sqref="L3">
    <cfRule type="colorScale" priority="1939">
      <colorScale>
        <cfvo type="min"/>
        <cfvo type="max"/>
        <color rgb="FFFCFCFF"/>
        <color rgb="FF63BE7B"/>
      </colorScale>
    </cfRule>
  </conditionalFormatting>
  <conditionalFormatting sqref="D3">
    <cfRule type="colorScale" priority="1910">
      <colorScale>
        <cfvo type="min"/>
        <cfvo type="percentile" val="50"/>
        <cfvo type="max"/>
        <color rgb="FFF8696B"/>
        <color rgb="FFFCFCFF"/>
        <color rgb="FF63BE7B"/>
      </colorScale>
    </cfRule>
  </conditionalFormatting>
  <conditionalFormatting sqref="G3">
    <cfRule type="colorScale" priority="1909">
      <colorScale>
        <cfvo type="min"/>
        <cfvo type="max"/>
        <color rgb="FFFCFCFF"/>
        <color rgb="FF63BE7B"/>
      </colorScale>
    </cfRule>
  </conditionalFormatting>
  <conditionalFormatting sqref="J3">
    <cfRule type="colorScale" priority="1908">
      <colorScale>
        <cfvo type="min"/>
        <cfvo type="max"/>
        <color rgb="FFFCFCFF"/>
        <color rgb="FF63BE7B"/>
      </colorScale>
    </cfRule>
  </conditionalFormatting>
  <conditionalFormatting sqref="O3">
    <cfRule type="colorScale" priority="1905">
      <colorScale>
        <cfvo type="min"/>
        <cfvo type="percentile" val="50"/>
        <cfvo type="max"/>
        <color rgb="FF63BE7B"/>
        <color rgb="FFFCFCFF"/>
        <color rgb="FFF8696B"/>
      </colorScale>
    </cfRule>
  </conditionalFormatting>
  <conditionalFormatting sqref="P3">
    <cfRule type="colorScale" priority="1904">
      <colorScale>
        <cfvo type="min"/>
        <cfvo type="percentile" val="50"/>
        <cfvo type="max"/>
        <color rgb="FF63BE7B"/>
        <color rgb="FFFCFCFF"/>
        <color rgb="FFF8696B"/>
      </colorScale>
    </cfRule>
  </conditionalFormatting>
  <conditionalFormatting sqref="Q3">
    <cfRule type="colorScale" priority="1903">
      <colorScale>
        <cfvo type="min"/>
        <cfvo type="percentile" val="50"/>
        <cfvo type="max"/>
        <color rgb="FFF8696B"/>
        <color rgb="FFFCFCFF"/>
        <color rgb="FF63BE7B"/>
      </colorScale>
    </cfRule>
  </conditionalFormatting>
  <conditionalFormatting sqref="R3">
    <cfRule type="colorScale" priority="1902">
      <colorScale>
        <cfvo type="min"/>
        <cfvo type="max"/>
        <color rgb="FFFCFCFF"/>
        <color rgb="FF63BE7B"/>
      </colorScale>
    </cfRule>
  </conditionalFormatting>
  <conditionalFormatting sqref="S3">
    <cfRule type="colorScale" priority="1901">
      <colorScale>
        <cfvo type="min"/>
        <cfvo type="percentile" val="50"/>
        <cfvo type="max"/>
        <color rgb="FFF8696B"/>
        <color rgb="FFFCFCFF"/>
        <color rgb="FF63BE7B"/>
      </colorScale>
    </cfRule>
  </conditionalFormatting>
  <conditionalFormatting sqref="T3">
    <cfRule type="colorScale" priority="1900">
      <colorScale>
        <cfvo type="min"/>
        <cfvo type="percentile" val="50"/>
        <cfvo type="max"/>
        <color rgb="FFF8696B"/>
        <color rgb="FFFCFCFF"/>
        <color rgb="FF63BE7B"/>
      </colorScale>
    </cfRule>
  </conditionalFormatting>
  <conditionalFormatting sqref="U3">
    <cfRule type="colorScale" priority="1899">
      <colorScale>
        <cfvo type="min"/>
        <cfvo type="percentile" val="50"/>
        <cfvo type="max"/>
        <color rgb="FFF8696B"/>
        <color rgb="FFFCFCFF"/>
        <color rgb="FF63BE7B"/>
      </colorScale>
    </cfRule>
  </conditionalFormatting>
  <conditionalFormatting sqref="V3">
    <cfRule type="colorScale" priority="1898">
      <colorScale>
        <cfvo type="min"/>
        <cfvo type="percentile" val="50"/>
        <cfvo type="max"/>
        <color rgb="FF63BE7B"/>
        <color rgb="FFFCFCFF"/>
        <color rgb="FFF8696B"/>
      </colorScale>
    </cfRule>
  </conditionalFormatting>
  <conditionalFormatting sqref="W3">
    <cfRule type="colorScale" priority="1897">
      <colorScale>
        <cfvo type="min"/>
        <cfvo type="percentile" val="50"/>
        <cfvo type="max"/>
        <color rgb="FF63BE7B"/>
        <color rgb="FFFCFCFF"/>
        <color rgb="FFF8696B"/>
      </colorScale>
    </cfRule>
  </conditionalFormatting>
  <conditionalFormatting sqref="D3">
    <cfRule type="colorScale" priority="1896">
      <colorScale>
        <cfvo type="min"/>
        <cfvo type="percentile" val="50"/>
        <cfvo type="max"/>
        <color rgb="FFF8696B"/>
        <color rgb="FFFCFCFF"/>
        <color rgb="FF63BE7B"/>
      </colorScale>
    </cfRule>
  </conditionalFormatting>
  <conditionalFormatting sqref="G3">
    <cfRule type="colorScale" priority="1895">
      <colorScale>
        <cfvo type="min"/>
        <cfvo type="max"/>
        <color rgb="FFFCFCFF"/>
        <color rgb="FF63BE7B"/>
      </colorScale>
    </cfRule>
  </conditionalFormatting>
  <conditionalFormatting sqref="J3">
    <cfRule type="colorScale" priority="1894">
      <colorScale>
        <cfvo type="min"/>
        <cfvo type="max"/>
        <color rgb="FFFCFCFF"/>
        <color rgb="FF63BE7B"/>
      </colorScale>
    </cfRule>
  </conditionalFormatting>
  <conditionalFormatting sqref="O3">
    <cfRule type="colorScale" priority="1891">
      <colorScale>
        <cfvo type="min"/>
        <cfvo type="percentile" val="50"/>
        <cfvo type="max"/>
        <color rgb="FF63BE7B"/>
        <color rgb="FFFCFCFF"/>
        <color rgb="FFF8696B"/>
      </colorScale>
    </cfRule>
  </conditionalFormatting>
  <conditionalFormatting sqref="P3">
    <cfRule type="colorScale" priority="1890">
      <colorScale>
        <cfvo type="min"/>
        <cfvo type="percentile" val="50"/>
        <cfvo type="max"/>
        <color rgb="FF63BE7B"/>
        <color rgb="FFFCFCFF"/>
        <color rgb="FFF8696B"/>
      </colorScale>
    </cfRule>
  </conditionalFormatting>
  <conditionalFormatting sqref="Q3">
    <cfRule type="colorScale" priority="1889">
      <colorScale>
        <cfvo type="min"/>
        <cfvo type="percentile" val="50"/>
        <cfvo type="max"/>
        <color rgb="FFF8696B"/>
        <color rgb="FFFCFCFF"/>
        <color rgb="FF63BE7B"/>
      </colorScale>
    </cfRule>
  </conditionalFormatting>
  <conditionalFormatting sqref="R3">
    <cfRule type="colorScale" priority="1888">
      <colorScale>
        <cfvo type="min"/>
        <cfvo type="max"/>
        <color rgb="FFFCFCFF"/>
        <color rgb="FF63BE7B"/>
      </colorScale>
    </cfRule>
  </conditionalFormatting>
  <conditionalFormatting sqref="S3">
    <cfRule type="colorScale" priority="1887">
      <colorScale>
        <cfvo type="min"/>
        <cfvo type="percentile" val="50"/>
        <cfvo type="max"/>
        <color rgb="FFF8696B"/>
        <color rgb="FFFCFCFF"/>
        <color rgb="FF63BE7B"/>
      </colorScale>
    </cfRule>
  </conditionalFormatting>
  <conditionalFormatting sqref="T3">
    <cfRule type="colorScale" priority="1886">
      <colorScale>
        <cfvo type="min"/>
        <cfvo type="percentile" val="50"/>
        <cfvo type="max"/>
        <color rgb="FFF8696B"/>
        <color rgb="FFFCFCFF"/>
        <color rgb="FF63BE7B"/>
      </colorScale>
    </cfRule>
  </conditionalFormatting>
  <conditionalFormatting sqref="U3">
    <cfRule type="colorScale" priority="1885">
      <colorScale>
        <cfvo type="min"/>
        <cfvo type="percentile" val="50"/>
        <cfvo type="max"/>
        <color rgb="FFF8696B"/>
        <color rgb="FFFCFCFF"/>
        <color rgb="FF63BE7B"/>
      </colorScale>
    </cfRule>
  </conditionalFormatting>
  <conditionalFormatting sqref="V3">
    <cfRule type="colorScale" priority="1884">
      <colorScale>
        <cfvo type="min"/>
        <cfvo type="percentile" val="50"/>
        <cfvo type="max"/>
        <color rgb="FF63BE7B"/>
        <color rgb="FFFCFCFF"/>
        <color rgb="FFF8696B"/>
      </colorScale>
    </cfRule>
  </conditionalFormatting>
  <conditionalFormatting sqref="W3">
    <cfRule type="colorScale" priority="1883">
      <colorScale>
        <cfvo type="min"/>
        <cfvo type="percentile" val="50"/>
        <cfvo type="max"/>
        <color rgb="FF63BE7B"/>
        <color rgb="FFFCFCFF"/>
        <color rgb="FFF8696B"/>
      </colorScale>
    </cfRule>
  </conditionalFormatting>
  <conditionalFormatting sqref="D3">
    <cfRule type="colorScale" priority="1882">
      <colorScale>
        <cfvo type="min"/>
        <cfvo type="percentile" val="50"/>
        <cfvo type="max"/>
        <color rgb="FFF8696B"/>
        <color rgb="FFFCFCFF"/>
        <color rgb="FF63BE7B"/>
      </colorScale>
    </cfRule>
  </conditionalFormatting>
  <conditionalFormatting sqref="G3">
    <cfRule type="colorScale" priority="1881">
      <colorScale>
        <cfvo type="min"/>
        <cfvo type="max"/>
        <color rgb="FFFCFCFF"/>
        <color rgb="FF63BE7B"/>
      </colorScale>
    </cfRule>
  </conditionalFormatting>
  <conditionalFormatting sqref="J3">
    <cfRule type="colorScale" priority="1880">
      <colorScale>
        <cfvo type="min"/>
        <cfvo type="max"/>
        <color rgb="FFFCFCFF"/>
        <color rgb="FF63BE7B"/>
      </colorScale>
    </cfRule>
  </conditionalFormatting>
  <conditionalFormatting sqref="O3">
    <cfRule type="colorScale" priority="1877">
      <colorScale>
        <cfvo type="min"/>
        <cfvo type="percentile" val="50"/>
        <cfvo type="max"/>
        <color rgb="FF63BE7B"/>
        <color rgb="FFFCFCFF"/>
        <color rgb="FFF8696B"/>
      </colorScale>
    </cfRule>
  </conditionalFormatting>
  <conditionalFormatting sqref="P3">
    <cfRule type="colorScale" priority="1876">
      <colorScale>
        <cfvo type="min"/>
        <cfvo type="percentile" val="50"/>
        <cfvo type="max"/>
        <color rgb="FF63BE7B"/>
        <color rgb="FFFCFCFF"/>
        <color rgb="FFF8696B"/>
      </colorScale>
    </cfRule>
  </conditionalFormatting>
  <conditionalFormatting sqref="D3">
    <cfRule type="colorScale" priority="1875">
      <colorScale>
        <cfvo type="min"/>
        <cfvo type="percentile" val="50"/>
        <cfvo type="max"/>
        <color rgb="FFF8696B"/>
        <color rgb="FFFCFCFF"/>
        <color rgb="FF63BE7B"/>
      </colorScale>
    </cfRule>
  </conditionalFormatting>
  <conditionalFormatting sqref="G3">
    <cfRule type="colorScale" priority="1874">
      <colorScale>
        <cfvo type="min"/>
        <cfvo type="max"/>
        <color rgb="FFFCFCFF"/>
        <color rgb="FF63BE7B"/>
      </colorScale>
    </cfRule>
  </conditionalFormatting>
  <conditionalFormatting sqref="J3">
    <cfRule type="colorScale" priority="1873">
      <colorScale>
        <cfvo type="min"/>
        <cfvo type="max"/>
        <color rgb="FFFCFCFF"/>
        <color rgb="FF63BE7B"/>
      </colorScale>
    </cfRule>
  </conditionalFormatting>
  <conditionalFormatting sqref="O3">
    <cfRule type="colorScale" priority="1870">
      <colorScale>
        <cfvo type="min"/>
        <cfvo type="percentile" val="50"/>
        <cfvo type="max"/>
        <color rgb="FF63BE7B"/>
        <color rgb="FFFCFCFF"/>
        <color rgb="FFF8696B"/>
      </colorScale>
    </cfRule>
  </conditionalFormatting>
  <conditionalFormatting sqref="P3">
    <cfRule type="colorScale" priority="1869">
      <colorScale>
        <cfvo type="min"/>
        <cfvo type="percentile" val="50"/>
        <cfvo type="max"/>
        <color rgb="FF63BE7B"/>
        <color rgb="FFFCFCFF"/>
        <color rgb="FFF8696B"/>
      </colorScale>
    </cfRule>
  </conditionalFormatting>
  <conditionalFormatting sqref="Q3">
    <cfRule type="colorScale" priority="1868">
      <colorScale>
        <cfvo type="min"/>
        <cfvo type="percentile" val="50"/>
        <cfvo type="max"/>
        <color rgb="FFF8696B"/>
        <color rgb="FFFCFCFF"/>
        <color rgb="FF63BE7B"/>
      </colorScale>
    </cfRule>
  </conditionalFormatting>
  <conditionalFormatting sqref="R3">
    <cfRule type="colorScale" priority="1867">
      <colorScale>
        <cfvo type="min"/>
        <cfvo type="max"/>
        <color rgb="FFFCFCFF"/>
        <color rgb="FF63BE7B"/>
      </colorScale>
    </cfRule>
  </conditionalFormatting>
  <conditionalFormatting sqref="S3">
    <cfRule type="colorScale" priority="1866">
      <colorScale>
        <cfvo type="min"/>
        <cfvo type="percentile" val="50"/>
        <cfvo type="max"/>
        <color rgb="FFF8696B"/>
        <color rgb="FFFCFCFF"/>
        <color rgb="FF63BE7B"/>
      </colorScale>
    </cfRule>
  </conditionalFormatting>
  <conditionalFormatting sqref="T3">
    <cfRule type="colorScale" priority="1865">
      <colorScale>
        <cfvo type="min"/>
        <cfvo type="percentile" val="50"/>
        <cfvo type="max"/>
        <color rgb="FFF8696B"/>
        <color rgb="FFFCFCFF"/>
        <color rgb="FF63BE7B"/>
      </colorScale>
    </cfRule>
  </conditionalFormatting>
  <conditionalFormatting sqref="U3">
    <cfRule type="colorScale" priority="1864">
      <colorScale>
        <cfvo type="min"/>
        <cfvo type="percentile" val="50"/>
        <cfvo type="max"/>
        <color rgb="FFF8696B"/>
        <color rgb="FFFCFCFF"/>
        <color rgb="FF63BE7B"/>
      </colorScale>
    </cfRule>
  </conditionalFormatting>
  <conditionalFormatting sqref="V3">
    <cfRule type="colorScale" priority="1863">
      <colorScale>
        <cfvo type="min"/>
        <cfvo type="percentile" val="50"/>
        <cfvo type="max"/>
        <color rgb="FF63BE7B"/>
        <color rgb="FFFCFCFF"/>
        <color rgb="FFF8696B"/>
      </colorScale>
    </cfRule>
  </conditionalFormatting>
  <conditionalFormatting sqref="W3">
    <cfRule type="colorScale" priority="1862">
      <colorScale>
        <cfvo type="min"/>
        <cfvo type="percentile" val="50"/>
        <cfvo type="max"/>
        <color rgb="FF63BE7B"/>
        <color rgb="FFFCFCFF"/>
        <color rgb="FFF8696B"/>
      </colorScale>
    </cfRule>
  </conditionalFormatting>
  <conditionalFormatting sqref="Q3">
    <cfRule type="colorScale" priority="1861">
      <colorScale>
        <cfvo type="min"/>
        <cfvo type="percentile" val="50"/>
        <cfvo type="max"/>
        <color rgb="FFF8696B"/>
        <color rgb="FFFCFCFF"/>
        <color rgb="FF63BE7B"/>
      </colorScale>
    </cfRule>
  </conditionalFormatting>
  <conditionalFormatting sqref="R3">
    <cfRule type="colorScale" priority="1860">
      <colorScale>
        <cfvo type="min"/>
        <cfvo type="max"/>
        <color rgb="FFFCFCFF"/>
        <color rgb="FF63BE7B"/>
      </colorScale>
    </cfRule>
  </conditionalFormatting>
  <conditionalFormatting sqref="S3">
    <cfRule type="colorScale" priority="1859">
      <colorScale>
        <cfvo type="min"/>
        <cfvo type="percentile" val="50"/>
        <cfvo type="max"/>
        <color rgb="FFF8696B"/>
        <color rgb="FFFCFCFF"/>
        <color rgb="FF63BE7B"/>
      </colorScale>
    </cfRule>
  </conditionalFormatting>
  <conditionalFormatting sqref="T3">
    <cfRule type="colorScale" priority="1858">
      <colorScale>
        <cfvo type="min"/>
        <cfvo type="percentile" val="50"/>
        <cfvo type="max"/>
        <color rgb="FFF8696B"/>
        <color rgb="FFFCFCFF"/>
        <color rgb="FF63BE7B"/>
      </colorScale>
    </cfRule>
  </conditionalFormatting>
  <conditionalFormatting sqref="U3">
    <cfRule type="colorScale" priority="1857">
      <colorScale>
        <cfvo type="min"/>
        <cfvo type="percentile" val="50"/>
        <cfvo type="max"/>
        <color rgb="FFF8696B"/>
        <color rgb="FFFCFCFF"/>
        <color rgb="FF63BE7B"/>
      </colorScale>
    </cfRule>
  </conditionalFormatting>
  <conditionalFormatting sqref="V3">
    <cfRule type="colorScale" priority="1856">
      <colorScale>
        <cfvo type="min"/>
        <cfvo type="percentile" val="50"/>
        <cfvo type="max"/>
        <color rgb="FF63BE7B"/>
        <color rgb="FFFCFCFF"/>
        <color rgb="FFF8696B"/>
      </colorScale>
    </cfRule>
  </conditionalFormatting>
  <conditionalFormatting sqref="W3">
    <cfRule type="colorScale" priority="1855">
      <colorScale>
        <cfvo type="min"/>
        <cfvo type="percentile" val="50"/>
        <cfvo type="max"/>
        <color rgb="FF63BE7B"/>
        <color rgb="FFFCFCFF"/>
        <color rgb="FFF8696B"/>
      </colorScale>
    </cfRule>
  </conditionalFormatting>
  <conditionalFormatting sqref="D3">
    <cfRule type="colorScale" priority="1854">
      <colorScale>
        <cfvo type="min"/>
        <cfvo type="percentile" val="50"/>
        <cfvo type="max"/>
        <color rgb="FFF8696B"/>
        <color rgb="FFFCFCFF"/>
        <color rgb="FF63BE7B"/>
      </colorScale>
    </cfRule>
  </conditionalFormatting>
  <conditionalFormatting sqref="G3">
    <cfRule type="colorScale" priority="1853">
      <colorScale>
        <cfvo type="min"/>
        <cfvo type="max"/>
        <color rgb="FFFCFCFF"/>
        <color rgb="FF63BE7B"/>
      </colorScale>
    </cfRule>
  </conditionalFormatting>
  <conditionalFormatting sqref="J3">
    <cfRule type="colorScale" priority="1852">
      <colorScale>
        <cfvo type="min"/>
        <cfvo type="max"/>
        <color rgb="FFFCFCFF"/>
        <color rgb="FF63BE7B"/>
      </colorScale>
    </cfRule>
  </conditionalFormatting>
  <conditionalFormatting sqref="O3">
    <cfRule type="colorScale" priority="1849">
      <colorScale>
        <cfvo type="min"/>
        <cfvo type="percentile" val="50"/>
        <cfvo type="max"/>
        <color rgb="FF63BE7B"/>
        <color rgb="FFFCFCFF"/>
        <color rgb="FFF8696B"/>
      </colorScale>
    </cfRule>
  </conditionalFormatting>
  <conditionalFormatting sqref="P3">
    <cfRule type="colorScale" priority="1848">
      <colorScale>
        <cfvo type="min"/>
        <cfvo type="percentile" val="50"/>
        <cfvo type="max"/>
        <color rgb="FF63BE7B"/>
        <color rgb="FFFCFCFF"/>
        <color rgb="FFF8696B"/>
      </colorScale>
    </cfRule>
  </conditionalFormatting>
  <conditionalFormatting sqref="Q3">
    <cfRule type="colorScale" priority="1847">
      <colorScale>
        <cfvo type="min"/>
        <cfvo type="percentile" val="50"/>
        <cfvo type="max"/>
        <color rgb="FFF8696B"/>
        <color rgb="FFFCFCFF"/>
        <color rgb="FF63BE7B"/>
      </colorScale>
    </cfRule>
  </conditionalFormatting>
  <conditionalFormatting sqref="R3">
    <cfRule type="colorScale" priority="1846">
      <colorScale>
        <cfvo type="min"/>
        <cfvo type="max"/>
        <color rgb="FFFCFCFF"/>
        <color rgb="FF63BE7B"/>
      </colorScale>
    </cfRule>
  </conditionalFormatting>
  <conditionalFormatting sqref="S3">
    <cfRule type="colorScale" priority="1845">
      <colorScale>
        <cfvo type="min"/>
        <cfvo type="percentile" val="50"/>
        <cfvo type="max"/>
        <color rgb="FFF8696B"/>
        <color rgb="FFFCFCFF"/>
        <color rgb="FF63BE7B"/>
      </colorScale>
    </cfRule>
  </conditionalFormatting>
  <conditionalFormatting sqref="T3">
    <cfRule type="colorScale" priority="1844">
      <colorScale>
        <cfvo type="min"/>
        <cfvo type="percentile" val="50"/>
        <cfvo type="max"/>
        <color rgb="FFF8696B"/>
        <color rgb="FFFCFCFF"/>
        <color rgb="FF63BE7B"/>
      </colorScale>
    </cfRule>
  </conditionalFormatting>
  <conditionalFormatting sqref="U3">
    <cfRule type="colorScale" priority="1843">
      <colorScale>
        <cfvo type="min"/>
        <cfvo type="percentile" val="50"/>
        <cfvo type="max"/>
        <color rgb="FFF8696B"/>
        <color rgb="FFFCFCFF"/>
        <color rgb="FF63BE7B"/>
      </colorScale>
    </cfRule>
  </conditionalFormatting>
  <conditionalFormatting sqref="V3">
    <cfRule type="colorScale" priority="1842">
      <colorScale>
        <cfvo type="min"/>
        <cfvo type="percentile" val="50"/>
        <cfvo type="max"/>
        <color rgb="FF63BE7B"/>
        <color rgb="FFFCFCFF"/>
        <color rgb="FFF8696B"/>
      </colorScale>
    </cfRule>
  </conditionalFormatting>
  <conditionalFormatting sqref="W3">
    <cfRule type="colorScale" priority="1841">
      <colorScale>
        <cfvo type="min"/>
        <cfvo type="percentile" val="50"/>
        <cfvo type="max"/>
        <color rgb="FF63BE7B"/>
        <color rgb="FFFCFCFF"/>
        <color rgb="FFF8696B"/>
      </colorScale>
    </cfRule>
  </conditionalFormatting>
  <conditionalFormatting sqref="D31">
    <cfRule type="colorScale" priority="1823">
      <colorScale>
        <cfvo type="min"/>
        <cfvo type="percentile" val="50"/>
        <cfvo type="max"/>
        <color rgb="FFF8696B"/>
        <color rgb="FFFCFCFF"/>
        <color rgb="FF63BE7B"/>
      </colorScale>
    </cfRule>
  </conditionalFormatting>
  <conditionalFormatting sqref="D31">
    <cfRule type="colorScale" priority="1822">
      <colorScale>
        <cfvo type="min"/>
        <cfvo type="percentile" val="50"/>
        <cfvo type="max"/>
        <color rgb="FFF8696B"/>
        <color rgb="FFFCFCFF"/>
        <color rgb="FF63BE7B"/>
      </colorScale>
    </cfRule>
  </conditionalFormatting>
  <conditionalFormatting sqref="D31">
    <cfRule type="colorScale" priority="1821">
      <colorScale>
        <cfvo type="min"/>
        <cfvo type="percentile" val="50"/>
        <cfvo type="max"/>
        <color rgb="FFF8696B"/>
        <color rgb="FFFCFCFF"/>
        <color rgb="FF63BE7B"/>
      </colorScale>
    </cfRule>
  </conditionalFormatting>
  <conditionalFormatting sqref="E31">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onditionalFormatting>
  <conditionalFormatting sqref="E31">
    <cfRule type="colorScale" priority="1815">
      <colorScale>
        <cfvo type="min"/>
        <cfvo type="max"/>
        <color rgb="FFFCFCFF"/>
        <color rgb="FF63BE7B"/>
      </colorScale>
    </cfRule>
    <cfRule type="colorScale" priority="1816">
      <colorScale>
        <cfvo type="min"/>
        <cfvo type="max"/>
        <color rgb="FFFCFCFF"/>
        <color rgb="FF63BE7B"/>
      </colorScale>
    </cfRule>
    <cfRule type="colorScale" priority="1817">
      <colorScale>
        <cfvo type="min"/>
        <cfvo type="max"/>
        <color rgb="FFFCFCFF"/>
        <color rgb="FF63BE7B"/>
      </colorScale>
    </cfRule>
  </conditionalFormatting>
  <conditionalFormatting sqref="E31:N31">
    <cfRule type="colorScale" priority="1811">
      <colorScale>
        <cfvo type="min"/>
        <cfvo type="max"/>
        <color rgb="FFFCFCFF"/>
        <color rgb="FF63BE7B"/>
      </colorScale>
    </cfRule>
    <cfRule type="colorScale" priority="1812">
      <colorScale>
        <cfvo type="min"/>
        <cfvo type="max"/>
        <color rgb="FFFCFCFF"/>
        <color rgb="FF63BE7B"/>
      </colorScale>
    </cfRule>
    <cfRule type="colorScale" priority="1813">
      <colorScale>
        <cfvo type="min"/>
        <cfvo type="percentile" val="50"/>
        <cfvo type="max"/>
        <color rgb="FFF8696B"/>
        <color rgb="FFFFEB84"/>
        <color rgb="FF63BE7B"/>
      </colorScale>
    </cfRule>
    <cfRule type="colorScale" priority="1814">
      <colorScale>
        <cfvo type="min"/>
        <cfvo type="max"/>
        <color rgb="FFFFEF9C"/>
        <color rgb="FF63BE7B"/>
      </colorScale>
    </cfRule>
  </conditionalFormatting>
  <conditionalFormatting sqref="F31">
    <cfRule type="colorScale" priority="1807">
      <colorScale>
        <cfvo type="min"/>
        <cfvo type="max"/>
        <color rgb="FFFCFCFF"/>
        <color rgb="FF63BE7B"/>
      </colorScale>
    </cfRule>
    <cfRule type="colorScale" priority="1808">
      <colorScale>
        <cfvo type="min"/>
        <cfvo type="percentile" val="50"/>
        <cfvo type="max"/>
        <color rgb="FFF8696B"/>
        <color rgb="FFFCFCFF"/>
        <color rgb="FF63BE7B"/>
      </colorScale>
    </cfRule>
    <cfRule type="colorScale" priority="1809">
      <colorScale>
        <cfvo type="min"/>
        <cfvo type="max"/>
        <color rgb="FFFCFCFF"/>
        <color rgb="FF63BE7B"/>
      </colorScale>
    </cfRule>
    <cfRule type="colorScale" priority="1810">
      <colorScale>
        <cfvo type="min"/>
        <cfvo type="percentile" val="50"/>
        <cfvo type="max"/>
        <color rgb="FFF8696B"/>
        <color rgb="FFFCFCFF"/>
        <color rgb="FF63BE7B"/>
      </colorScale>
    </cfRule>
  </conditionalFormatting>
  <conditionalFormatting sqref="F31">
    <cfRule type="colorScale" priority="1804">
      <colorScale>
        <cfvo type="min"/>
        <cfvo type="max"/>
        <color rgb="FFFCFCFF"/>
        <color rgb="FF63BE7B"/>
      </colorScale>
    </cfRule>
    <cfRule type="colorScale" priority="1805">
      <colorScale>
        <cfvo type="min"/>
        <cfvo type="max"/>
        <color rgb="FFFCFCFF"/>
        <color rgb="FF63BE7B"/>
      </colorScale>
    </cfRule>
    <cfRule type="colorScale" priority="1806">
      <colorScale>
        <cfvo type="min"/>
        <cfvo type="max"/>
        <color rgb="FFFCFCFF"/>
        <color rgb="FF63BE7B"/>
      </colorScale>
    </cfRule>
  </conditionalFormatting>
  <conditionalFormatting sqref="G31">
    <cfRule type="colorScale" priority="1803">
      <colorScale>
        <cfvo type="min"/>
        <cfvo type="max"/>
        <color rgb="FFFCFCFF"/>
        <color rgb="FF63BE7B"/>
      </colorScale>
    </cfRule>
  </conditionalFormatting>
  <conditionalFormatting sqref="G31">
    <cfRule type="colorScale" priority="1800">
      <colorScale>
        <cfvo type="min"/>
        <cfvo type="percentile" val="50"/>
        <cfvo type="max"/>
        <color rgb="FFF8696B"/>
        <color rgb="FFFCFCFF"/>
        <color rgb="FF63BE7B"/>
      </colorScale>
    </cfRule>
    <cfRule type="colorScale" priority="1801">
      <colorScale>
        <cfvo type="min"/>
        <cfvo type="max"/>
        <color rgb="FFFCFCFF"/>
        <color rgb="FF63BE7B"/>
      </colorScale>
    </cfRule>
    <cfRule type="colorScale" priority="1802">
      <colorScale>
        <cfvo type="min"/>
        <cfvo type="percentile" val="50"/>
        <cfvo type="max"/>
        <color rgb="FFF8696B"/>
        <color rgb="FFFCFCFF"/>
        <color rgb="FF63BE7B"/>
      </colorScale>
    </cfRule>
  </conditionalFormatting>
  <conditionalFormatting sqref="G31">
    <cfRule type="colorScale" priority="1797">
      <colorScale>
        <cfvo type="min"/>
        <cfvo type="max"/>
        <color rgb="FFFCFCFF"/>
        <color rgb="FF63BE7B"/>
      </colorScale>
    </cfRule>
    <cfRule type="colorScale" priority="1798">
      <colorScale>
        <cfvo type="min"/>
        <cfvo type="max"/>
        <color rgb="FFFCFCFF"/>
        <color rgb="FF63BE7B"/>
      </colorScale>
    </cfRule>
    <cfRule type="colorScale" priority="1799">
      <colorScale>
        <cfvo type="min"/>
        <cfvo type="max"/>
        <color rgb="FFFCFCFF"/>
        <color rgb="FF63BE7B"/>
      </colorScale>
    </cfRule>
  </conditionalFormatting>
  <conditionalFormatting sqref="H31">
    <cfRule type="colorScale" priority="1796">
      <colorScale>
        <cfvo type="min"/>
        <cfvo type="percentile" val="50"/>
        <cfvo type="max"/>
        <color rgb="FFF8696B"/>
        <color rgb="FFFCFCFF"/>
        <color rgb="FF5A8AC6"/>
      </colorScale>
    </cfRule>
  </conditionalFormatting>
  <conditionalFormatting sqref="H31">
    <cfRule type="colorScale" priority="1793">
      <colorScale>
        <cfvo type="min"/>
        <cfvo type="percentile" val="50"/>
        <cfvo type="max"/>
        <color rgb="FFF8696B"/>
        <color rgb="FFFCFCFF"/>
        <color rgb="FF63BE7B"/>
      </colorScale>
    </cfRule>
    <cfRule type="colorScale" priority="1794">
      <colorScale>
        <cfvo type="min"/>
        <cfvo type="max"/>
        <color rgb="FFFCFCFF"/>
        <color rgb="FF63BE7B"/>
      </colorScale>
    </cfRule>
    <cfRule type="colorScale" priority="1795">
      <colorScale>
        <cfvo type="min"/>
        <cfvo type="percentile" val="50"/>
        <cfvo type="max"/>
        <color rgb="FFF8696B"/>
        <color rgb="FFFCFCFF"/>
        <color rgb="FF63BE7B"/>
      </colorScale>
    </cfRule>
  </conditionalFormatting>
  <conditionalFormatting sqref="H31">
    <cfRule type="colorScale" priority="1788">
      <colorScale>
        <cfvo type="min"/>
        <cfvo type="percentile" val="50"/>
        <cfvo type="max"/>
        <color rgb="FFF8696B"/>
        <color rgb="FFFCFCFF"/>
        <color rgb="FF63BE7B"/>
      </colorScale>
    </cfRule>
    <cfRule type="colorScale" priority="1789">
      <colorScale>
        <cfvo type="min"/>
        <cfvo type="max"/>
        <color rgb="FFFCFCFF"/>
        <color rgb="FF63BE7B"/>
      </colorScale>
    </cfRule>
    <cfRule type="colorScale" priority="1790">
      <colorScale>
        <cfvo type="min"/>
        <cfvo type="percentile" val="50"/>
        <cfvo type="max"/>
        <color rgb="FFF8696B"/>
        <color rgb="FFFCFCFF"/>
        <color rgb="FF63BE7B"/>
      </colorScale>
    </cfRule>
    <cfRule type="colorScale" priority="1791">
      <colorScale>
        <cfvo type="min"/>
        <cfvo type="max"/>
        <color rgb="FFFCFCFF"/>
        <color rgb="FF63BE7B"/>
      </colorScale>
    </cfRule>
    <cfRule type="colorScale" priority="1792">
      <colorScale>
        <cfvo type="min"/>
        <cfvo type="percentile" val="50"/>
        <cfvo type="max"/>
        <color rgb="FFF8696B"/>
        <color rgb="FFFCFCFF"/>
        <color rgb="FF63BE7B"/>
      </colorScale>
    </cfRule>
  </conditionalFormatting>
  <conditionalFormatting sqref="I31">
    <cfRule type="colorScale" priority="1785">
      <colorScale>
        <cfvo type="min"/>
        <cfvo type="percentile" val="50"/>
        <cfvo type="max"/>
        <color rgb="FFF8696B"/>
        <color rgb="FFFCFCFF"/>
        <color rgb="FF63BE7B"/>
      </colorScale>
    </cfRule>
    <cfRule type="colorScale" priority="1786">
      <colorScale>
        <cfvo type="min"/>
        <cfvo type="max"/>
        <color rgb="FFFCFCFF"/>
        <color rgb="FF63BE7B"/>
      </colorScale>
    </cfRule>
    <cfRule type="colorScale" priority="1787">
      <colorScale>
        <cfvo type="min"/>
        <cfvo type="percentile" val="50"/>
        <cfvo type="max"/>
        <color rgb="FFF8696B"/>
        <color rgb="FFFCFCFF"/>
        <color rgb="FF63BE7B"/>
      </colorScale>
    </cfRule>
  </conditionalFormatting>
  <conditionalFormatting sqref="I31:J31 M31:N31">
    <cfRule type="colorScale" priority="1783">
      <colorScale>
        <cfvo type="min"/>
        <cfvo type="percentile" val="50"/>
        <cfvo type="max"/>
        <color rgb="FFF8696B"/>
        <color rgb="FFFCFCFF"/>
        <color rgb="FF63BE7B"/>
      </colorScale>
    </cfRule>
    <cfRule type="colorScale" priority="1784">
      <colorScale>
        <cfvo type="min"/>
        <cfvo type="max"/>
        <color rgb="FFFCFCFF"/>
        <color rgb="FF63BE7B"/>
      </colorScale>
    </cfRule>
  </conditionalFormatting>
  <conditionalFormatting sqref="I31:J31 M31:N31">
    <cfRule type="colorScale" priority="1775">
      <colorScale>
        <cfvo type="min"/>
        <cfvo type="percentile" val="50"/>
        <cfvo type="max"/>
        <color rgb="FFF8696B"/>
        <color rgb="FFFCFCFF"/>
        <color rgb="FF63BE7B"/>
      </colorScale>
    </cfRule>
    <cfRule type="colorScale" priority="1776">
      <colorScale>
        <cfvo type="min"/>
        <cfvo type="max"/>
        <color rgb="FFFCFCFF"/>
        <color rgb="FF63BE7B"/>
      </colorScale>
    </cfRule>
    <cfRule type="colorScale" priority="1777">
      <colorScale>
        <cfvo type="min"/>
        <cfvo type="percentile" val="50"/>
        <cfvo type="max"/>
        <color rgb="FFF8696B"/>
        <color rgb="FFFCFCFF"/>
        <color rgb="FF63BE7B"/>
      </colorScale>
    </cfRule>
    <cfRule type="colorScale" priority="1778">
      <colorScale>
        <cfvo type="min"/>
        <cfvo type="percentile" val="50"/>
        <cfvo type="max"/>
        <color rgb="FFF8696B"/>
        <color rgb="FFFCFCFF"/>
        <color rgb="FF5A8AC6"/>
      </colorScale>
    </cfRule>
    <cfRule type="colorScale" priority="1779">
      <colorScale>
        <cfvo type="min"/>
        <cfvo type="percentile" val="50"/>
        <cfvo type="max"/>
        <color rgb="FFF8696B"/>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onditionalFormatting>
  <conditionalFormatting sqref="J31">
    <cfRule type="colorScale" priority="1774">
      <colorScale>
        <cfvo type="min"/>
        <cfvo type="max"/>
        <color rgb="FFFCFCFF"/>
        <color rgb="FF63BE7B"/>
      </colorScale>
    </cfRule>
  </conditionalFormatting>
  <conditionalFormatting sqref="M31:N31 J31">
    <cfRule type="colorScale" priority="1773">
      <colorScale>
        <cfvo type="min"/>
        <cfvo type="percentile" val="50"/>
        <cfvo type="max"/>
        <color rgb="FFF8696B"/>
        <color rgb="FFFCFCFF"/>
        <color rgb="FF63BE7B"/>
      </colorScale>
    </cfRule>
  </conditionalFormatting>
  <conditionalFormatting sqref="J31">
    <cfRule type="colorScale" priority="1770">
      <colorScale>
        <cfvo type="min"/>
        <cfvo type="percentile" val="50"/>
        <cfvo type="max"/>
        <color rgb="FFF8696B"/>
        <color rgb="FFFCFCFF"/>
        <color rgb="FF63BE7B"/>
      </colorScale>
    </cfRule>
    <cfRule type="colorScale" priority="1771">
      <colorScale>
        <cfvo type="min"/>
        <cfvo type="max"/>
        <color rgb="FFFCFCFF"/>
        <color rgb="FF63BE7B"/>
      </colorScale>
    </cfRule>
    <cfRule type="colorScale" priority="1772">
      <colorScale>
        <cfvo type="min"/>
        <cfvo type="percentile" val="50"/>
        <cfvo type="max"/>
        <color rgb="FFF8696B"/>
        <color rgb="FFFCFCFF"/>
        <color rgb="FF63BE7B"/>
      </colorScale>
    </cfRule>
  </conditionalFormatting>
  <conditionalFormatting sqref="K31">
    <cfRule type="colorScale" priority="1769">
      <colorScale>
        <cfvo type="min"/>
        <cfvo type="percentile" val="50"/>
        <cfvo type="max"/>
        <color rgb="FFF8696B"/>
        <color rgb="FFFCFCFF"/>
        <color rgb="FF63BE7B"/>
      </colorScale>
    </cfRule>
  </conditionalFormatting>
  <conditionalFormatting sqref="K31:L31">
    <cfRule type="colorScale" priority="1764">
      <colorScale>
        <cfvo type="min"/>
        <cfvo type="max"/>
        <color rgb="FFFCFCFF"/>
        <color rgb="FF63BE7B"/>
      </colorScale>
    </cfRule>
    <cfRule type="colorScale" priority="1765">
      <colorScale>
        <cfvo type="min"/>
        <cfvo type="max"/>
        <color rgb="FFFCFCFF"/>
        <color rgb="FF63BE7B"/>
      </colorScale>
    </cfRule>
    <cfRule type="colorScale" priority="1766">
      <colorScale>
        <cfvo type="min"/>
        <cfvo type="max"/>
        <color rgb="FFFCFCFF"/>
        <color rgb="FF63BE7B"/>
      </colorScale>
    </cfRule>
    <cfRule type="colorScale" priority="1767">
      <colorScale>
        <cfvo type="min"/>
        <cfvo type="percentile" val="50"/>
        <cfvo type="max"/>
        <color rgb="FFF8696B"/>
        <color rgb="FFFCFCFF"/>
        <color rgb="FF63BE7B"/>
      </colorScale>
    </cfRule>
    <cfRule type="colorScale" priority="1768">
      <colorScale>
        <cfvo type="min"/>
        <cfvo type="max"/>
        <color rgb="FFFCFCFF"/>
        <color rgb="FF63BE7B"/>
      </colorScale>
    </cfRule>
  </conditionalFormatting>
  <conditionalFormatting sqref="L31">
    <cfRule type="colorScale" priority="1763">
      <colorScale>
        <cfvo type="min"/>
        <cfvo type="percentile" val="50"/>
        <cfvo type="max"/>
        <color rgb="FFF8696B"/>
        <color rgb="FFFCFCFF"/>
        <color rgb="FF63BE7B"/>
      </colorScale>
    </cfRule>
  </conditionalFormatting>
  <conditionalFormatting sqref="O31">
    <cfRule type="colorScale" priority="1762">
      <colorScale>
        <cfvo type="min"/>
        <cfvo type="percentile" val="50"/>
        <cfvo type="max"/>
        <color rgb="FF63BE7B"/>
        <color rgb="FFFCFCFF"/>
        <color rgb="FFF8696B"/>
      </colorScale>
    </cfRule>
  </conditionalFormatting>
  <conditionalFormatting sqref="O31">
    <cfRule type="colorScale" priority="1761">
      <colorScale>
        <cfvo type="min"/>
        <cfvo type="percentile" val="50"/>
        <cfvo type="max"/>
        <color rgb="FF63BE7B"/>
        <color rgb="FFFCFCFF"/>
        <color rgb="FFF8696B"/>
      </colorScale>
    </cfRule>
  </conditionalFormatting>
  <conditionalFormatting sqref="O31">
    <cfRule type="colorScale" priority="1757">
      <colorScale>
        <cfvo type="min"/>
        <cfvo type="percentile" val="50"/>
        <cfvo type="max"/>
        <color rgb="FF63BE7B"/>
        <color rgb="FFFCFCFF"/>
        <color rgb="FFF8696B"/>
      </colorScale>
    </cfRule>
    <cfRule type="colorScale" priority="1758">
      <colorScale>
        <cfvo type="min"/>
        <cfvo type="percentile" val="50"/>
        <cfvo type="max"/>
        <color rgb="FF63BE7B"/>
        <color rgb="FFFCFCFF"/>
        <color rgb="FFF8696B"/>
      </colorScale>
    </cfRule>
    <cfRule type="colorScale" priority="1759">
      <colorScale>
        <cfvo type="min"/>
        <cfvo type="percentile" val="50"/>
        <cfvo type="max"/>
        <color rgb="FF63BE7B"/>
        <color rgb="FFFCFCFF"/>
        <color rgb="FFF8696B"/>
      </colorScale>
    </cfRule>
    <cfRule type="colorScale" priority="1760">
      <colorScale>
        <cfvo type="min"/>
        <cfvo type="percentile" val="50"/>
        <cfvo type="max"/>
        <color rgb="FF63BE7B"/>
        <color rgb="FFFCFCFF"/>
        <color rgb="FFF8696B"/>
      </colorScale>
    </cfRule>
  </conditionalFormatting>
  <conditionalFormatting sqref="P31">
    <cfRule type="colorScale" priority="1756">
      <colorScale>
        <cfvo type="min"/>
        <cfvo type="percentile" val="50"/>
        <cfvo type="max"/>
        <color rgb="FF63BE7B"/>
        <color rgb="FFFCFCFF"/>
        <color rgb="FFF8696B"/>
      </colorScale>
    </cfRule>
  </conditionalFormatting>
  <conditionalFormatting sqref="P31">
    <cfRule type="colorScale" priority="1755">
      <colorScale>
        <cfvo type="min"/>
        <cfvo type="percentile" val="50"/>
        <cfvo type="max"/>
        <color rgb="FF63BE7B"/>
        <color rgb="FFFCFCFF"/>
        <color rgb="FFF8696B"/>
      </colorScale>
    </cfRule>
  </conditionalFormatting>
  <conditionalFormatting sqref="P31">
    <cfRule type="colorScale" priority="1752">
      <colorScale>
        <cfvo type="min"/>
        <cfvo type="percentile" val="50"/>
        <cfvo type="max"/>
        <color rgb="FF63BE7B"/>
        <color rgb="FFFCFCFF"/>
        <color rgb="FFF8696B"/>
      </colorScale>
    </cfRule>
    <cfRule type="colorScale" priority="1753">
      <colorScale>
        <cfvo type="min"/>
        <cfvo type="percentile" val="50"/>
        <cfvo type="max"/>
        <color rgb="FF63BE7B"/>
        <color rgb="FFFCFCFF"/>
        <color rgb="FFF8696B"/>
      </colorScale>
    </cfRule>
    <cfRule type="colorScale" priority="1754">
      <colorScale>
        <cfvo type="min"/>
        <cfvo type="max"/>
        <color rgb="FFFCFCFF"/>
        <color rgb="FFF8696B"/>
      </colorScale>
    </cfRule>
  </conditionalFormatting>
  <conditionalFormatting sqref="Q31">
    <cfRule type="colorScale" priority="1751">
      <colorScale>
        <cfvo type="min"/>
        <cfvo type="percentile" val="50"/>
        <cfvo type="max"/>
        <color rgb="FFF8696B"/>
        <color rgb="FFFCFCFF"/>
        <color rgb="FF63BE7B"/>
      </colorScale>
    </cfRule>
  </conditionalFormatting>
  <conditionalFormatting sqref="Q31">
    <cfRule type="colorScale" priority="1750">
      <colorScale>
        <cfvo type="min"/>
        <cfvo type="percentile" val="50"/>
        <cfvo type="max"/>
        <color rgb="FFF8696B"/>
        <color rgb="FFFCFCFF"/>
        <color rgb="FF63BE7B"/>
      </colorScale>
    </cfRule>
  </conditionalFormatting>
  <conditionalFormatting sqref="Q31">
    <cfRule type="colorScale" priority="1743">
      <colorScale>
        <cfvo type="min"/>
        <cfvo type="percentile" val="50"/>
        <cfvo type="max"/>
        <color rgb="FFF8696B"/>
        <color rgb="FFFCFCFF"/>
        <color rgb="FF63BE7B"/>
      </colorScale>
    </cfRule>
    <cfRule type="colorScale" priority="1744">
      <colorScale>
        <cfvo type="min"/>
        <cfvo type="max"/>
        <color rgb="FFFFEF9C"/>
        <color rgb="FF63BE7B"/>
      </colorScale>
    </cfRule>
    <cfRule type="colorScale" priority="1745">
      <colorScale>
        <cfvo type="min"/>
        <cfvo type="max"/>
        <color rgb="FFFFEF9C"/>
        <color rgb="FF63BE7B"/>
      </colorScale>
    </cfRule>
    <cfRule type="colorScale" priority="1746">
      <colorScale>
        <cfvo type="min"/>
        <cfvo type="max"/>
        <color rgb="FFFFEF9C"/>
        <color rgb="FF63BE7B"/>
      </colorScale>
    </cfRule>
    <cfRule type="colorScale" priority="1747">
      <colorScale>
        <cfvo type="min"/>
        <cfvo type="max"/>
        <color rgb="FFFCFCFF"/>
        <color rgb="FF63BE7B"/>
      </colorScale>
    </cfRule>
    <cfRule type="colorScale" priority="1748">
      <colorScale>
        <cfvo type="min"/>
        <cfvo type="max"/>
        <color rgb="FFFCFCFF"/>
        <color rgb="FF63BE7B"/>
      </colorScale>
    </cfRule>
    <cfRule type="colorScale" priority="1749">
      <colorScale>
        <cfvo type="min"/>
        <cfvo type="percentile" val="50"/>
        <cfvo type="max"/>
        <color rgb="FFF8696B"/>
        <color rgb="FFFCFCFF"/>
        <color rgb="FF63BE7B"/>
      </colorScale>
    </cfRule>
  </conditionalFormatting>
  <conditionalFormatting sqref="Q31:U31 W31">
    <cfRule type="colorScale" priority="1742">
      <colorScale>
        <cfvo type="min"/>
        <cfvo type="max"/>
        <color rgb="FFFFEF9C"/>
        <color rgb="FF63BE7B"/>
      </colorScale>
    </cfRule>
  </conditionalFormatting>
  <conditionalFormatting sqref="R31">
    <cfRule type="colorScale" priority="1741">
      <colorScale>
        <cfvo type="min"/>
        <cfvo type="max"/>
        <color rgb="FFFCFCFF"/>
        <color rgb="FF63BE7B"/>
      </colorScale>
    </cfRule>
  </conditionalFormatting>
  <conditionalFormatting sqref="R31">
    <cfRule type="colorScale" priority="1734">
      <colorScale>
        <cfvo type="min"/>
        <cfvo type="percentile" val="50"/>
        <cfvo type="max"/>
        <color rgb="FFF8696B"/>
        <color rgb="FFFCFCFF"/>
        <color rgb="FF63BE7B"/>
      </colorScale>
    </cfRule>
    <cfRule type="colorScale" priority="1735">
      <colorScale>
        <cfvo type="min"/>
        <cfvo type="max"/>
        <color rgb="FFFCFCFF"/>
        <color rgb="FF63BE7B"/>
      </colorScale>
    </cfRule>
    <cfRule type="colorScale" priority="1736">
      <colorScale>
        <cfvo type="min"/>
        <cfvo type="max"/>
        <color rgb="FFFFEF9C"/>
        <color rgb="FF63BE7B"/>
      </colorScale>
    </cfRule>
    <cfRule type="colorScale" priority="1737">
      <colorScale>
        <cfvo type="min"/>
        <cfvo type="max"/>
        <color rgb="FFFFEF9C"/>
        <color rgb="FF63BE7B"/>
      </colorScale>
    </cfRule>
    <cfRule type="colorScale" priority="1738">
      <colorScale>
        <cfvo type="min"/>
        <cfvo type="max"/>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onditionalFormatting>
  <conditionalFormatting sqref="S31:T31">
    <cfRule type="colorScale" priority="1733">
      <colorScale>
        <cfvo type="min"/>
        <cfvo type="max"/>
        <color rgb="FFFCFCFF"/>
        <color rgb="FF63BE7B"/>
      </colorScale>
    </cfRule>
  </conditionalFormatting>
  <conditionalFormatting sqref="S31:T31">
    <cfRule type="colorScale" priority="1731">
      <colorScale>
        <cfvo type="min"/>
        <cfvo type="percentile" val="50"/>
        <cfvo type="max"/>
        <color rgb="FFF8696B"/>
        <color rgb="FFFCFCFF"/>
        <color rgb="FF63BE7B"/>
      </colorScale>
    </cfRule>
    <cfRule type="colorScale" priority="1732">
      <colorScale>
        <cfvo type="min"/>
        <cfvo type="max"/>
        <color rgb="FFFCFCFF"/>
        <color rgb="FF63BE7B"/>
      </colorScale>
    </cfRule>
  </conditionalFormatting>
  <conditionalFormatting sqref="S31:T31">
    <cfRule type="colorScale" priority="1725">
      <colorScale>
        <cfvo type="min"/>
        <cfvo type="percentile" val="50"/>
        <cfvo type="max"/>
        <color rgb="FFF8696B"/>
        <color rgb="FFFCFCFF"/>
        <color rgb="FF63BE7B"/>
      </colorScale>
    </cfRule>
    <cfRule type="colorScale" priority="1726">
      <colorScale>
        <cfvo type="min"/>
        <cfvo type="max"/>
        <color rgb="FFFCFCFF"/>
        <color rgb="FF63BE7B"/>
      </colorScale>
    </cfRule>
    <cfRule type="colorScale" priority="1727">
      <colorScale>
        <cfvo type="min"/>
        <cfvo type="max"/>
        <color rgb="FFFFEF9C"/>
        <color rgb="FF63BE7B"/>
      </colorScale>
    </cfRule>
    <cfRule type="colorScale" priority="1728">
      <colorScale>
        <cfvo type="min"/>
        <cfvo type="max"/>
        <color rgb="FFFFEF9C"/>
        <color rgb="FF63BE7B"/>
      </colorScale>
    </cfRule>
    <cfRule type="colorScale" priority="1729">
      <colorScale>
        <cfvo type="min"/>
        <cfvo type="max"/>
        <color rgb="FFFCFCFF"/>
        <color rgb="FF63BE7B"/>
      </colorScale>
    </cfRule>
    <cfRule type="colorScale" priority="1730">
      <colorScale>
        <cfvo type="min"/>
        <cfvo type="max"/>
        <color rgb="FFFCFCFF"/>
        <color rgb="FF63BE7B"/>
      </colorScale>
    </cfRule>
  </conditionalFormatting>
  <conditionalFormatting sqref="U31">
    <cfRule type="colorScale" priority="1723">
      <colorScale>
        <cfvo type="min"/>
        <cfvo type="percentile" val="50"/>
        <cfvo type="max"/>
        <color rgb="FFF8696B"/>
        <color rgb="FFFCFCFF"/>
        <color rgb="FF63BE7B"/>
      </colorScale>
    </cfRule>
    <cfRule type="colorScale" priority="1724">
      <colorScale>
        <cfvo type="min"/>
        <cfvo type="max"/>
        <color rgb="FFFCFCFF"/>
        <color rgb="FF63BE7B"/>
      </colorScale>
    </cfRule>
  </conditionalFormatting>
  <conditionalFormatting sqref="U31">
    <cfRule type="colorScale" priority="1721">
      <colorScale>
        <cfvo type="min"/>
        <cfvo type="percentile" val="50"/>
        <cfvo type="max"/>
        <color rgb="FFF8696B"/>
        <color rgb="FFFCFCFF"/>
        <color rgb="FF63BE7B"/>
      </colorScale>
    </cfRule>
    <cfRule type="colorScale" priority="1722">
      <colorScale>
        <cfvo type="min"/>
        <cfvo type="max"/>
        <color rgb="FFFCFCFF"/>
        <color rgb="FF63BE7B"/>
      </colorScale>
    </cfRule>
  </conditionalFormatting>
  <conditionalFormatting sqref="U31">
    <cfRule type="colorScale" priority="1719">
      <colorScale>
        <cfvo type="min"/>
        <cfvo type="percentile" val="50"/>
        <cfvo type="max"/>
        <color rgb="FFF8696B"/>
        <color rgb="FFFCFCFF"/>
        <color rgb="FF63BE7B"/>
      </colorScale>
    </cfRule>
    <cfRule type="colorScale" priority="1720">
      <colorScale>
        <cfvo type="min"/>
        <cfvo type="max"/>
        <color rgb="FFFCFCFF"/>
        <color rgb="FF63BE7B"/>
      </colorScale>
    </cfRule>
  </conditionalFormatting>
  <conditionalFormatting sqref="U31 W31">
    <cfRule type="colorScale" priority="1716">
      <colorScale>
        <cfvo type="min"/>
        <cfvo type="max"/>
        <color rgb="FFFFEF9C"/>
        <color rgb="FF63BE7B"/>
      </colorScale>
    </cfRule>
    <cfRule type="colorScale" priority="1717">
      <colorScale>
        <cfvo type="min"/>
        <cfvo type="max"/>
        <color rgb="FFFFEF9C"/>
        <color rgb="FF63BE7B"/>
      </colorScale>
    </cfRule>
    <cfRule type="colorScale" priority="1718">
      <colorScale>
        <cfvo type="min"/>
        <cfvo type="max"/>
        <color rgb="FFFFEF9C"/>
        <color rgb="FF63BE7B"/>
      </colorScale>
    </cfRule>
  </conditionalFormatting>
  <conditionalFormatting sqref="V31">
    <cfRule type="colorScale" priority="1715">
      <colorScale>
        <cfvo type="min"/>
        <cfvo type="percentile" val="50"/>
        <cfvo type="max"/>
        <color rgb="FF63BE7B"/>
        <color rgb="FFFCFCFF"/>
        <color rgb="FFF8696B"/>
      </colorScale>
    </cfRule>
  </conditionalFormatting>
  <conditionalFormatting sqref="V31">
    <cfRule type="colorScale" priority="1708">
      <colorScale>
        <cfvo type="min"/>
        <cfvo type="percentile" val="50"/>
        <cfvo type="max"/>
        <color rgb="FF63BE7B"/>
        <color rgb="FFFCFCFF"/>
        <color rgb="FFF8696B"/>
      </colorScale>
    </cfRule>
    <cfRule type="colorScale" priority="1709">
      <colorScale>
        <cfvo type="min"/>
        <cfvo type="percentile" val="50"/>
        <cfvo type="max"/>
        <color rgb="FF63BE7B"/>
        <color rgb="FFFCFCFF"/>
        <color rgb="FFF8696B"/>
      </colorScale>
    </cfRule>
    <cfRule type="colorScale" priority="1710">
      <colorScale>
        <cfvo type="min"/>
        <cfvo type="max"/>
        <color rgb="FF63BE7B"/>
        <color rgb="FFFCFCFF"/>
      </colorScale>
    </cfRule>
    <cfRule type="colorScale" priority="1711">
      <colorScale>
        <cfvo type="min"/>
        <cfvo type="percentile" val="50"/>
        <cfvo type="max"/>
        <color rgb="FF63BE7B"/>
        <color rgb="FFFCFCFF"/>
        <color rgb="FFF8696B"/>
      </colorScale>
    </cfRule>
    <cfRule type="colorScale" priority="1712">
      <colorScale>
        <cfvo type="min"/>
        <cfvo type="max"/>
        <color rgb="FFFFEF9C"/>
        <color rgb="FF63BE7B"/>
      </colorScale>
    </cfRule>
    <cfRule type="colorScale" priority="1713">
      <colorScale>
        <cfvo type="min"/>
        <cfvo type="max"/>
        <color rgb="FFFFEF9C"/>
        <color rgb="FF63BE7B"/>
      </colorScale>
    </cfRule>
    <cfRule type="colorScale" priority="1714">
      <colorScale>
        <cfvo type="min"/>
        <cfvo type="max"/>
        <color rgb="FFFFEF9C"/>
        <color rgb="FF63BE7B"/>
      </colorScale>
    </cfRule>
  </conditionalFormatting>
  <conditionalFormatting sqref="V31">
    <cfRule type="colorScale" priority="1707">
      <colorScale>
        <cfvo type="min"/>
        <cfvo type="max"/>
        <color rgb="FFFFEF9C"/>
        <color rgb="FF63BE7B"/>
      </colorScale>
    </cfRule>
  </conditionalFormatting>
  <conditionalFormatting sqref="V31">
    <cfRule type="colorScale" priority="1706">
      <colorScale>
        <cfvo type="min"/>
        <cfvo type="max"/>
        <color rgb="FFFFEF9C"/>
        <color rgb="FF63BE7B"/>
      </colorScale>
    </cfRule>
  </conditionalFormatting>
  <conditionalFormatting sqref="V31">
    <cfRule type="colorScale" priority="1703">
      <colorScale>
        <cfvo type="min"/>
        <cfvo type="max"/>
        <color rgb="FFFFEF9C"/>
        <color rgb="FF63BE7B"/>
      </colorScale>
    </cfRule>
    <cfRule type="colorScale" priority="1704">
      <colorScale>
        <cfvo type="min"/>
        <cfvo type="max"/>
        <color rgb="FFFFEF9C"/>
        <color rgb="FF63BE7B"/>
      </colorScale>
    </cfRule>
    <cfRule type="colorScale" priority="1705">
      <colorScale>
        <cfvo type="min"/>
        <cfvo type="max"/>
        <color rgb="FFFFEF9C"/>
        <color rgb="FF63BE7B"/>
      </colorScale>
    </cfRule>
  </conditionalFormatting>
  <conditionalFormatting sqref="W31">
    <cfRule type="colorScale" priority="1702">
      <colorScale>
        <cfvo type="min"/>
        <cfvo type="percentile" val="50"/>
        <cfvo type="max"/>
        <color rgb="FF63BE7B"/>
        <color rgb="FFFCFCFF"/>
        <color rgb="FFF8696B"/>
      </colorScale>
    </cfRule>
  </conditionalFormatting>
  <conditionalFormatting sqref="W31">
    <cfRule type="colorScale" priority="1701">
      <colorScale>
        <cfvo type="min"/>
        <cfvo type="percentile" val="50"/>
        <cfvo type="max"/>
        <color rgb="FF63BE7B"/>
        <color rgb="FFFCFCFF"/>
        <color rgb="FFF8696B"/>
      </colorScale>
    </cfRule>
  </conditionalFormatting>
  <conditionalFormatting sqref="W31">
    <cfRule type="colorScale" priority="1698">
      <colorScale>
        <cfvo type="min"/>
        <cfvo type="percentile" val="50"/>
        <cfvo type="max"/>
        <color rgb="FF63BE7B"/>
        <color rgb="FFFCFCFF"/>
        <color rgb="FFF8696B"/>
      </colorScale>
    </cfRule>
    <cfRule type="colorScale" priority="1699">
      <colorScale>
        <cfvo type="min"/>
        <cfvo type="max"/>
        <color rgb="FF63BE7B"/>
        <color rgb="FFFCFCFF"/>
      </colorScale>
    </cfRule>
    <cfRule type="colorScale" priority="1700">
      <colorScale>
        <cfvo type="min"/>
        <cfvo type="percentile" val="50"/>
        <cfvo type="max"/>
        <color rgb="FF63BE7B"/>
        <color rgb="FFFCFCFF"/>
        <color rgb="FFF8696B"/>
      </colorScale>
    </cfRule>
  </conditionalFormatting>
  <conditionalFormatting sqref="D31">
    <cfRule type="colorScale" priority="1671">
      <colorScale>
        <cfvo type="min"/>
        <cfvo type="percentile" val="50"/>
        <cfvo type="max"/>
        <color rgb="FFF8696B"/>
        <color rgb="FFFCFCFF"/>
        <color rgb="FF63BE7B"/>
      </colorScale>
    </cfRule>
  </conditionalFormatting>
  <conditionalFormatting sqref="G31">
    <cfRule type="colorScale" priority="1670">
      <colorScale>
        <cfvo type="min"/>
        <cfvo type="max"/>
        <color rgb="FFFCFCFF"/>
        <color rgb="FF63BE7B"/>
      </colorScale>
    </cfRule>
  </conditionalFormatting>
  <conditionalFormatting sqref="J31">
    <cfRule type="colorScale" priority="1669">
      <colorScale>
        <cfvo type="min"/>
        <cfvo type="max"/>
        <color rgb="FFFCFCFF"/>
        <color rgb="FF63BE7B"/>
      </colorScale>
    </cfRule>
  </conditionalFormatting>
  <conditionalFormatting sqref="O31">
    <cfRule type="colorScale" priority="1668">
      <colorScale>
        <cfvo type="min"/>
        <cfvo type="percentile" val="50"/>
        <cfvo type="max"/>
        <color rgb="FF63BE7B"/>
        <color rgb="FFFCFCFF"/>
        <color rgb="FFF8696B"/>
      </colorScale>
    </cfRule>
  </conditionalFormatting>
  <conditionalFormatting sqref="P31">
    <cfRule type="colorScale" priority="1667">
      <colorScale>
        <cfvo type="min"/>
        <cfvo type="percentile" val="50"/>
        <cfvo type="max"/>
        <color rgb="FF63BE7B"/>
        <color rgb="FFFCFCFF"/>
        <color rgb="FFF8696B"/>
      </colorScale>
    </cfRule>
  </conditionalFormatting>
  <conditionalFormatting sqref="Q31">
    <cfRule type="colorScale" priority="1666">
      <colorScale>
        <cfvo type="min"/>
        <cfvo type="percentile" val="50"/>
        <cfvo type="max"/>
        <color rgb="FFF8696B"/>
        <color rgb="FFFCFCFF"/>
        <color rgb="FF63BE7B"/>
      </colorScale>
    </cfRule>
  </conditionalFormatting>
  <conditionalFormatting sqref="R31">
    <cfRule type="colorScale" priority="1665">
      <colorScale>
        <cfvo type="min"/>
        <cfvo type="max"/>
        <color rgb="FFFCFCFF"/>
        <color rgb="FF63BE7B"/>
      </colorScale>
    </cfRule>
  </conditionalFormatting>
  <conditionalFormatting sqref="T31">
    <cfRule type="colorScale" priority="1664">
      <colorScale>
        <cfvo type="min"/>
        <cfvo type="percentile" val="50"/>
        <cfvo type="max"/>
        <color rgb="FFF8696B"/>
        <color rgb="FFFCFCFF"/>
        <color rgb="FF63BE7B"/>
      </colorScale>
    </cfRule>
  </conditionalFormatting>
  <conditionalFormatting sqref="V31">
    <cfRule type="colorScale" priority="1663">
      <colorScale>
        <cfvo type="min"/>
        <cfvo type="percentile" val="50"/>
        <cfvo type="max"/>
        <color rgb="FF63BE7B"/>
        <color rgb="FFFCFCFF"/>
        <color rgb="FFF8696B"/>
      </colorScale>
    </cfRule>
  </conditionalFormatting>
  <conditionalFormatting sqref="W31">
    <cfRule type="colorScale" priority="1662">
      <colorScale>
        <cfvo type="min"/>
        <cfvo type="percentile" val="50"/>
        <cfvo type="max"/>
        <color rgb="FF63BE7B"/>
        <color rgb="FFFCFCFF"/>
        <color rgb="FFF8696B"/>
      </colorScale>
    </cfRule>
  </conditionalFormatting>
  <conditionalFormatting sqref="S31">
    <cfRule type="colorScale" priority="1659">
      <colorScale>
        <cfvo type="min"/>
        <cfvo type="percentile" val="50"/>
        <cfvo type="max"/>
        <color rgb="FFF8696B"/>
        <color rgb="FFFCFCFF"/>
        <color rgb="FF63BE7B"/>
      </colorScale>
    </cfRule>
  </conditionalFormatting>
  <conditionalFormatting sqref="G31">
    <cfRule type="colorScale" priority="1658">
      <colorScale>
        <cfvo type="min"/>
        <cfvo type="max"/>
        <color rgb="FFFCFCFF"/>
        <color rgb="FF63BE7B"/>
      </colorScale>
    </cfRule>
  </conditionalFormatting>
  <conditionalFormatting sqref="J31">
    <cfRule type="colorScale" priority="1657">
      <colorScale>
        <cfvo type="min"/>
        <cfvo type="max"/>
        <color rgb="FFFCFCFF"/>
        <color rgb="FF63BE7B"/>
      </colorScale>
    </cfRule>
  </conditionalFormatting>
  <conditionalFormatting sqref="O31">
    <cfRule type="colorScale" priority="1656">
      <colorScale>
        <cfvo type="min"/>
        <cfvo type="percentile" val="50"/>
        <cfvo type="max"/>
        <color rgb="FF63BE7B"/>
        <color rgb="FFFCFCFF"/>
        <color rgb="FFF8696B"/>
      </colorScale>
    </cfRule>
  </conditionalFormatting>
  <conditionalFormatting sqref="P31">
    <cfRule type="colorScale" priority="1655">
      <colorScale>
        <cfvo type="min"/>
        <cfvo type="percentile" val="50"/>
        <cfvo type="max"/>
        <color rgb="FF63BE7B"/>
        <color rgb="FFFCFCFF"/>
        <color rgb="FFF8696B"/>
      </colorScale>
    </cfRule>
  </conditionalFormatting>
  <conditionalFormatting sqref="R31">
    <cfRule type="colorScale" priority="1654">
      <colorScale>
        <cfvo type="min"/>
        <cfvo type="max"/>
        <color rgb="FFFCFCFF"/>
        <color rgb="FF63BE7B"/>
      </colorScale>
    </cfRule>
  </conditionalFormatting>
  <conditionalFormatting sqref="T31">
    <cfRule type="colorScale" priority="1653">
      <colorScale>
        <cfvo type="min"/>
        <cfvo type="percentile" val="50"/>
        <cfvo type="max"/>
        <color rgb="FFF8696B"/>
        <color rgb="FFFCFCFF"/>
        <color rgb="FF63BE7B"/>
      </colorScale>
    </cfRule>
  </conditionalFormatting>
  <conditionalFormatting sqref="U31">
    <cfRule type="colorScale" priority="1652">
      <colorScale>
        <cfvo type="min"/>
        <cfvo type="percentile" val="50"/>
        <cfvo type="max"/>
        <color rgb="FFF8696B"/>
        <color rgb="FFFCFCFF"/>
        <color rgb="FF63BE7B"/>
      </colorScale>
    </cfRule>
  </conditionalFormatting>
  <conditionalFormatting sqref="V31">
    <cfRule type="colorScale" priority="1651">
      <colorScale>
        <cfvo type="min"/>
        <cfvo type="percentile" val="50"/>
        <cfvo type="max"/>
        <color rgb="FF63BE7B"/>
        <color rgb="FFFCFCFF"/>
        <color rgb="FFF8696B"/>
      </colorScale>
    </cfRule>
  </conditionalFormatting>
  <conditionalFormatting sqref="W31">
    <cfRule type="colorScale" priority="1650">
      <colorScale>
        <cfvo type="min"/>
        <cfvo type="percentile" val="50"/>
        <cfvo type="max"/>
        <color rgb="FF63BE7B"/>
        <color rgb="FFFCFCFF"/>
        <color rgb="FFF8696B"/>
      </colorScale>
    </cfRule>
  </conditionalFormatting>
  <conditionalFormatting sqref="S31">
    <cfRule type="colorScale" priority="1647">
      <colorScale>
        <cfvo type="min"/>
        <cfvo type="percentile" val="50"/>
        <cfvo type="max"/>
        <color rgb="FFF8696B"/>
        <color rgb="FFFCFCFF"/>
        <color rgb="FF63BE7B"/>
      </colorScale>
    </cfRule>
  </conditionalFormatting>
  <conditionalFormatting sqref="D31">
    <cfRule type="colorScale" priority="1646">
      <colorScale>
        <cfvo type="min"/>
        <cfvo type="percentile" val="50"/>
        <cfvo type="max"/>
        <color rgb="FFF8696B"/>
        <color rgb="FFFCFCFF"/>
        <color rgb="FF63BE7B"/>
      </colorScale>
    </cfRule>
  </conditionalFormatting>
  <conditionalFormatting sqref="G31">
    <cfRule type="colorScale" priority="1645">
      <colorScale>
        <cfvo type="min"/>
        <cfvo type="max"/>
        <color rgb="FFFCFCFF"/>
        <color rgb="FF63BE7B"/>
      </colorScale>
    </cfRule>
  </conditionalFormatting>
  <conditionalFormatting sqref="J31">
    <cfRule type="colorScale" priority="1644">
      <colorScale>
        <cfvo type="min"/>
        <cfvo type="max"/>
        <color rgb="FFFCFCFF"/>
        <color rgb="FF63BE7B"/>
      </colorScale>
    </cfRule>
  </conditionalFormatting>
  <conditionalFormatting sqref="O31">
    <cfRule type="colorScale" priority="1643">
      <colorScale>
        <cfvo type="min"/>
        <cfvo type="percentile" val="50"/>
        <cfvo type="max"/>
        <color rgb="FF63BE7B"/>
        <color rgb="FFFCFCFF"/>
        <color rgb="FFF8696B"/>
      </colorScale>
    </cfRule>
  </conditionalFormatting>
  <conditionalFormatting sqref="P31">
    <cfRule type="colorScale" priority="1642">
      <colorScale>
        <cfvo type="min"/>
        <cfvo type="percentile" val="50"/>
        <cfvo type="max"/>
        <color rgb="FF63BE7B"/>
        <color rgb="FFFCFCFF"/>
        <color rgb="FFF8696B"/>
      </colorScale>
    </cfRule>
  </conditionalFormatting>
  <conditionalFormatting sqref="Q31">
    <cfRule type="colorScale" priority="1641">
      <colorScale>
        <cfvo type="min"/>
        <cfvo type="percentile" val="50"/>
        <cfvo type="max"/>
        <color rgb="FFF8696B"/>
        <color rgb="FFFCFCFF"/>
        <color rgb="FF63BE7B"/>
      </colorScale>
    </cfRule>
  </conditionalFormatting>
  <conditionalFormatting sqref="R31">
    <cfRule type="colorScale" priority="1640">
      <colorScale>
        <cfvo type="min"/>
        <cfvo type="max"/>
        <color rgb="FFFCFCFF"/>
        <color rgb="FF63BE7B"/>
      </colorScale>
    </cfRule>
  </conditionalFormatting>
  <conditionalFormatting sqref="T31">
    <cfRule type="colorScale" priority="1639">
      <colorScale>
        <cfvo type="min"/>
        <cfvo type="percentile" val="50"/>
        <cfvo type="max"/>
        <color rgb="FFF8696B"/>
        <color rgb="FFFCFCFF"/>
        <color rgb="FF63BE7B"/>
      </colorScale>
    </cfRule>
  </conditionalFormatting>
  <conditionalFormatting sqref="U31">
    <cfRule type="colorScale" priority="1638">
      <colorScale>
        <cfvo type="min"/>
        <cfvo type="percentile" val="50"/>
        <cfvo type="max"/>
        <color rgb="FFF8696B"/>
        <color rgb="FFFCFCFF"/>
        <color rgb="FF63BE7B"/>
      </colorScale>
    </cfRule>
  </conditionalFormatting>
  <conditionalFormatting sqref="V31">
    <cfRule type="colorScale" priority="1637">
      <colorScale>
        <cfvo type="min"/>
        <cfvo type="percentile" val="50"/>
        <cfvo type="max"/>
        <color rgb="FF63BE7B"/>
        <color rgb="FFFCFCFF"/>
        <color rgb="FFF8696B"/>
      </colorScale>
    </cfRule>
  </conditionalFormatting>
  <conditionalFormatting sqref="W31">
    <cfRule type="colorScale" priority="1636">
      <colorScale>
        <cfvo type="min"/>
        <cfvo type="percentile" val="50"/>
        <cfvo type="max"/>
        <color rgb="FF63BE7B"/>
        <color rgb="FFFCFCFF"/>
        <color rgb="FFF8696B"/>
      </colorScale>
    </cfRule>
  </conditionalFormatting>
  <conditionalFormatting sqref="S31">
    <cfRule type="colorScale" priority="1633">
      <colorScale>
        <cfvo type="min"/>
        <cfvo type="percentile" val="50"/>
        <cfvo type="max"/>
        <color rgb="FFF8696B"/>
        <color rgb="FFFCFCFF"/>
        <color rgb="FF63BE7B"/>
      </colorScale>
    </cfRule>
  </conditionalFormatting>
  <conditionalFormatting sqref="D31">
    <cfRule type="colorScale" priority="1632">
      <colorScale>
        <cfvo type="min"/>
        <cfvo type="percentile" val="50"/>
        <cfvo type="max"/>
        <color rgb="FFF8696B"/>
        <color rgb="FFFCFCFF"/>
        <color rgb="FF63BE7B"/>
      </colorScale>
    </cfRule>
  </conditionalFormatting>
  <conditionalFormatting sqref="G31">
    <cfRule type="colorScale" priority="1631">
      <colorScale>
        <cfvo type="min"/>
        <cfvo type="max"/>
        <color rgb="FFFCFCFF"/>
        <color rgb="FF63BE7B"/>
      </colorScale>
    </cfRule>
  </conditionalFormatting>
  <conditionalFormatting sqref="J31">
    <cfRule type="colorScale" priority="1630">
      <colorScale>
        <cfvo type="min"/>
        <cfvo type="max"/>
        <color rgb="FFFCFCFF"/>
        <color rgb="FF63BE7B"/>
      </colorScale>
    </cfRule>
  </conditionalFormatting>
  <conditionalFormatting sqref="O31">
    <cfRule type="colorScale" priority="1627">
      <colorScale>
        <cfvo type="min"/>
        <cfvo type="percentile" val="50"/>
        <cfvo type="max"/>
        <color rgb="FF63BE7B"/>
        <color rgb="FFFCFCFF"/>
        <color rgb="FFF8696B"/>
      </colorScale>
    </cfRule>
  </conditionalFormatting>
  <conditionalFormatting sqref="P31">
    <cfRule type="colorScale" priority="1626">
      <colorScale>
        <cfvo type="min"/>
        <cfvo type="percentile" val="50"/>
        <cfvo type="max"/>
        <color rgb="FF63BE7B"/>
        <color rgb="FFFCFCFF"/>
        <color rgb="FFF8696B"/>
      </colorScale>
    </cfRule>
  </conditionalFormatting>
  <conditionalFormatting sqref="D31">
    <cfRule type="colorScale" priority="1623">
      <colorScale>
        <cfvo type="min"/>
        <cfvo type="percentile" val="50"/>
        <cfvo type="max"/>
        <color rgb="FFF8696B"/>
        <color rgb="FFFCFCFF"/>
        <color rgb="FF63BE7B"/>
      </colorScale>
    </cfRule>
  </conditionalFormatting>
  <conditionalFormatting sqref="D31">
    <cfRule type="colorScale" priority="1622">
      <colorScale>
        <cfvo type="min"/>
        <cfvo type="percentile" val="50"/>
        <cfvo type="max"/>
        <color rgb="FFF8696B"/>
        <color rgb="FFFCFCFF"/>
        <color rgb="FF63BE7B"/>
      </colorScale>
    </cfRule>
  </conditionalFormatting>
  <conditionalFormatting sqref="E31">
    <cfRule type="colorScale" priority="1621">
      <colorScale>
        <cfvo type="min"/>
        <cfvo type="max"/>
        <color rgb="FFFCFCFF"/>
        <color rgb="FF63BE7B"/>
      </colorScale>
    </cfRule>
  </conditionalFormatting>
  <conditionalFormatting sqref="F31">
    <cfRule type="colorScale" priority="1620">
      <colorScale>
        <cfvo type="min"/>
        <cfvo type="max"/>
        <color rgb="FFFCFCFF"/>
        <color rgb="FF63BE7B"/>
      </colorScale>
    </cfRule>
  </conditionalFormatting>
  <conditionalFormatting sqref="G31">
    <cfRule type="colorScale" priority="1619">
      <colorScale>
        <cfvo type="min"/>
        <cfvo type="max"/>
        <color rgb="FFFCFCFF"/>
        <color rgb="FF63BE7B"/>
      </colorScale>
    </cfRule>
  </conditionalFormatting>
  <conditionalFormatting sqref="H31">
    <cfRule type="colorScale" priority="1618">
      <colorScale>
        <cfvo type="min"/>
        <cfvo type="max"/>
        <color rgb="FFFCFCFF"/>
        <color rgb="FF63BE7B"/>
      </colorScale>
    </cfRule>
  </conditionalFormatting>
  <conditionalFormatting sqref="I31">
    <cfRule type="colorScale" priority="1617">
      <colorScale>
        <cfvo type="min"/>
        <cfvo type="max"/>
        <color rgb="FFFCFCFF"/>
        <color rgb="FF63BE7B"/>
      </colorScale>
    </cfRule>
  </conditionalFormatting>
  <conditionalFormatting sqref="J31">
    <cfRule type="colorScale" priority="1616">
      <colorScale>
        <cfvo type="min"/>
        <cfvo type="max"/>
        <color rgb="FFFCFCFF"/>
        <color rgb="FF63BE7B"/>
      </colorScale>
    </cfRule>
  </conditionalFormatting>
  <conditionalFormatting sqref="K31">
    <cfRule type="colorScale" priority="1615">
      <colorScale>
        <cfvo type="min"/>
        <cfvo type="max"/>
        <color rgb="FFFCFCFF"/>
        <color rgb="FF63BE7B"/>
      </colorScale>
    </cfRule>
  </conditionalFormatting>
  <conditionalFormatting sqref="L31">
    <cfRule type="colorScale" priority="1614">
      <colorScale>
        <cfvo type="min"/>
        <cfvo type="max"/>
        <color rgb="FFFCFCFF"/>
        <color rgb="FF63BE7B"/>
      </colorScale>
    </cfRule>
  </conditionalFormatting>
  <conditionalFormatting sqref="O31">
    <cfRule type="colorScale" priority="1613">
      <colorScale>
        <cfvo type="min"/>
        <cfvo type="percentile" val="50"/>
        <cfvo type="max"/>
        <color rgb="FF63BE7B"/>
        <color rgb="FFFCFCFF"/>
        <color rgb="FFF8696B"/>
      </colorScale>
    </cfRule>
  </conditionalFormatting>
  <conditionalFormatting sqref="P31">
    <cfRule type="colorScale" priority="1612">
      <colorScale>
        <cfvo type="min"/>
        <cfvo type="percentile" val="50"/>
        <cfvo type="max"/>
        <color rgb="FF63BE7B"/>
        <color rgb="FFFCFCFF"/>
        <color rgb="FFF8696B"/>
      </colorScale>
    </cfRule>
  </conditionalFormatting>
  <conditionalFormatting sqref="Q31">
    <cfRule type="colorScale" priority="1611">
      <colorScale>
        <cfvo type="min"/>
        <cfvo type="percentile" val="50"/>
        <cfvo type="max"/>
        <color rgb="FFF8696B"/>
        <color rgb="FFFCFCFF"/>
        <color rgb="FF63BE7B"/>
      </colorScale>
    </cfRule>
  </conditionalFormatting>
  <conditionalFormatting sqref="R31">
    <cfRule type="colorScale" priority="1610">
      <colorScale>
        <cfvo type="min"/>
        <cfvo type="max"/>
        <color rgb="FFFCFCFF"/>
        <color rgb="FF63BE7B"/>
      </colorScale>
    </cfRule>
  </conditionalFormatting>
  <conditionalFormatting sqref="T31">
    <cfRule type="colorScale" priority="1609">
      <colorScale>
        <cfvo type="min"/>
        <cfvo type="percentile" val="50"/>
        <cfvo type="max"/>
        <color rgb="FFF8696B"/>
        <color rgb="FFFCFCFF"/>
        <color rgb="FF63BE7B"/>
      </colorScale>
    </cfRule>
  </conditionalFormatting>
  <conditionalFormatting sqref="V31">
    <cfRule type="colorScale" priority="1608">
      <colorScale>
        <cfvo type="min"/>
        <cfvo type="percentile" val="50"/>
        <cfvo type="max"/>
        <color rgb="FF63BE7B"/>
        <color rgb="FFFCFCFF"/>
        <color rgb="FFF8696B"/>
      </colorScale>
    </cfRule>
  </conditionalFormatting>
  <conditionalFormatting sqref="W31">
    <cfRule type="colorScale" priority="1607">
      <colorScale>
        <cfvo type="min"/>
        <cfvo type="percentile" val="50"/>
        <cfvo type="max"/>
        <color rgb="FF63BE7B"/>
        <color rgb="FFFCFCFF"/>
        <color rgb="FFF8696B"/>
      </colorScale>
    </cfRule>
  </conditionalFormatting>
  <conditionalFormatting sqref="S31">
    <cfRule type="colorScale" priority="1604">
      <colorScale>
        <cfvo type="min"/>
        <cfvo type="percentile" val="50"/>
        <cfvo type="max"/>
        <color rgb="FFF8696B"/>
        <color rgb="FFFCFCFF"/>
        <color rgb="FF63BE7B"/>
      </colorScale>
    </cfRule>
  </conditionalFormatting>
  <conditionalFormatting sqref="U31">
    <cfRule type="colorScale" priority="1603">
      <colorScale>
        <cfvo type="min"/>
        <cfvo type="percentile" val="50"/>
        <cfvo type="max"/>
        <color rgb="FFF8696B"/>
        <color rgb="FFFCFCFF"/>
        <color rgb="FF63BE7B"/>
      </colorScale>
    </cfRule>
  </conditionalFormatting>
  <conditionalFormatting sqref="D31">
    <cfRule type="colorScale" priority="1601">
      <colorScale>
        <cfvo type="min"/>
        <cfvo type="percentile" val="50"/>
        <cfvo type="max"/>
        <color rgb="FFF8696B"/>
        <color rgb="FFFCFCFF"/>
        <color rgb="FF63BE7B"/>
      </colorScale>
    </cfRule>
    <cfRule type="colorScale" priority="1602">
      <colorScale>
        <cfvo type="min"/>
        <cfvo type="max"/>
        <color rgb="FFFCFCFF"/>
        <color rgb="FF63BE7B"/>
      </colorScale>
    </cfRule>
  </conditionalFormatting>
  <conditionalFormatting sqref="Q31">
    <cfRule type="colorScale" priority="1599">
      <colorScale>
        <cfvo type="min"/>
        <cfvo type="percentile" val="50"/>
        <cfvo type="max"/>
        <color rgb="FFF8696B"/>
        <color rgb="FFFCFCFF"/>
        <color rgb="FF63BE7B"/>
      </colorScale>
    </cfRule>
    <cfRule type="colorScale" priority="1600">
      <colorScale>
        <cfvo type="min"/>
        <cfvo type="max"/>
        <color rgb="FFFCFCFF"/>
        <color rgb="FF63BE7B"/>
      </colorScale>
    </cfRule>
  </conditionalFormatting>
  <conditionalFormatting sqref="D31">
    <cfRule type="colorScale" priority="1598">
      <colorScale>
        <cfvo type="min"/>
        <cfvo type="percentile" val="50"/>
        <cfvo type="max"/>
        <color rgb="FFF8696B"/>
        <color rgb="FFFCFCFF"/>
        <color rgb="FF63BE7B"/>
      </colorScale>
    </cfRule>
  </conditionalFormatting>
  <conditionalFormatting sqref="G31">
    <cfRule type="colorScale" priority="1597">
      <colorScale>
        <cfvo type="min"/>
        <cfvo type="max"/>
        <color rgb="FFFCFCFF"/>
        <color rgb="FF63BE7B"/>
      </colorScale>
    </cfRule>
  </conditionalFormatting>
  <conditionalFormatting sqref="J31">
    <cfRule type="colorScale" priority="1596">
      <colorScale>
        <cfvo type="min"/>
        <cfvo type="max"/>
        <color rgb="FFFCFCFF"/>
        <color rgb="FF63BE7B"/>
      </colorScale>
    </cfRule>
  </conditionalFormatting>
  <conditionalFormatting sqref="O31">
    <cfRule type="colorScale" priority="1593">
      <colorScale>
        <cfvo type="min"/>
        <cfvo type="percentile" val="50"/>
        <cfvo type="max"/>
        <color rgb="FF63BE7B"/>
        <color rgb="FFFCFCFF"/>
        <color rgb="FFF8696B"/>
      </colorScale>
    </cfRule>
  </conditionalFormatting>
  <conditionalFormatting sqref="P31">
    <cfRule type="colorScale" priority="1592">
      <colorScale>
        <cfvo type="min"/>
        <cfvo type="percentile" val="50"/>
        <cfvo type="max"/>
        <color rgb="FF63BE7B"/>
        <color rgb="FFFCFCFF"/>
        <color rgb="FFF8696B"/>
      </colorScale>
    </cfRule>
  </conditionalFormatting>
  <conditionalFormatting sqref="Q31">
    <cfRule type="colorScale" priority="1591">
      <colorScale>
        <cfvo type="min"/>
        <cfvo type="percentile" val="50"/>
        <cfvo type="max"/>
        <color rgb="FFF8696B"/>
        <color rgb="FFFCFCFF"/>
        <color rgb="FF63BE7B"/>
      </colorScale>
    </cfRule>
  </conditionalFormatting>
  <conditionalFormatting sqref="R31">
    <cfRule type="colorScale" priority="1590">
      <colorScale>
        <cfvo type="min"/>
        <cfvo type="max"/>
        <color rgb="FFFCFCFF"/>
        <color rgb="FF63BE7B"/>
      </colorScale>
    </cfRule>
  </conditionalFormatting>
  <conditionalFormatting sqref="S31">
    <cfRule type="colorScale" priority="1589">
      <colorScale>
        <cfvo type="min"/>
        <cfvo type="percentile" val="50"/>
        <cfvo type="max"/>
        <color rgb="FFF8696B"/>
        <color rgb="FFFCFCFF"/>
        <color rgb="FF63BE7B"/>
      </colorScale>
    </cfRule>
  </conditionalFormatting>
  <conditionalFormatting sqref="T31">
    <cfRule type="colorScale" priority="1588">
      <colorScale>
        <cfvo type="min"/>
        <cfvo type="percentile" val="50"/>
        <cfvo type="max"/>
        <color rgb="FFF8696B"/>
        <color rgb="FFFCFCFF"/>
        <color rgb="FF63BE7B"/>
      </colorScale>
    </cfRule>
  </conditionalFormatting>
  <conditionalFormatting sqref="U31">
    <cfRule type="colorScale" priority="1587">
      <colorScale>
        <cfvo type="min"/>
        <cfvo type="percentile" val="50"/>
        <cfvo type="max"/>
        <color rgb="FFF8696B"/>
        <color rgb="FFFCFCFF"/>
        <color rgb="FF63BE7B"/>
      </colorScale>
    </cfRule>
  </conditionalFormatting>
  <conditionalFormatting sqref="V31">
    <cfRule type="colorScale" priority="1586">
      <colorScale>
        <cfvo type="min"/>
        <cfvo type="percentile" val="50"/>
        <cfvo type="max"/>
        <color rgb="FF63BE7B"/>
        <color rgb="FFFCFCFF"/>
        <color rgb="FFF8696B"/>
      </colorScale>
    </cfRule>
  </conditionalFormatting>
  <conditionalFormatting sqref="W31">
    <cfRule type="colorScale" priority="1585">
      <colorScale>
        <cfvo type="min"/>
        <cfvo type="percentile" val="50"/>
        <cfvo type="max"/>
        <color rgb="FF63BE7B"/>
        <color rgb="FFFCFCFF"/>
        <color rgb="FFF8696B"/>
      </colorScale>
    </cfRule>
  </conditionalFormatting>
  <conditionalFormatting sqref="Q31">
    <cfRule type="colorScale" priority="1584">
      <colorScale>
        <cfvo type="min"/>
        <cfvo type="percentile" val="50"/>
        <cfvo type="max"/>
        <color rgb="FFF8696B"/>
        <color rgb="FFFCFCFF"/>
        <color rgb="FF63BE7B"/>
      </colorScale>
    </cfRule>
  </conditionalFormatting>
  <conditionalFormatting sqref="R31">
    <cfRule type="colorScale" priority="1583">
      <colorScale>
        <cfvo type="min"/>
        <cfvo type="max"/>
        <color rgb="FFFCFCFF"/>
        <color rgb="FF63BE7B"/>
      </colorScale>
    </cfRule>
  </conditionalFormatting>
  <conditionalFormatting sqref="S31">
    <cfRule type="colorScale" priority="1582">
      <colorScale>
        <cfvo type="min"/>
        <cfvo type="percentile" val="50"/>
        <cfvo type="max"/>
        <color rgb="FFF8696B"/>
        <color rgb="FFFCFCFF"/>
        <color rgb="FF63BE7B"/>
      </colorScale>
    </cfRule>
  </conditionalFormatting>
  <conditionalFormatting sqref="T31">
    <cfRule type="colorScale" priority="1581">
      <colorScale>
        <cfvo type="min"/>
        <cfvo type="percentile" val="50"/>
        <cfvo type="max"/>
        <color rgb="FFF8696B"/>
        <color rgb="FFFCFCFF"/>
        <color rgb="FF63BE7B"/>
      </colorScale>
    </cfRule>
  </conditionalFormatting>
  <conditionalFormatting sqref="U31">
    <cfRule type="colorScale" priority="1580">
      <colorScale>
        <cfvo type="min"/>
        <cfvo type="percentile" val="50"/>
        <cfvo type="max"/>
        <color rgb="FFF8696B"/>
        <color rgb="FFFCFCFF"/>
        <color rgb="FF63BE7B"/>
      </colorScale>
    </cfRule>
  </conditionalFormatting>
  <conditionalFormatting sqref="V31">
    <cfRule type="colorScale" priority="1579">
      <colorScale>
        <cfvo type="min"/>
        <cfvo type="percentile" val="50"/>
        <cfvo type="max"/>
        <color rgb="FF63BE7B"/>
        <color rgb="FFFCFCFF"/>
        <color rgb="FFF8696B"/>
      </colorScale>
    </cfRule>
  </conditionalFormatting>
  <conditionalFormatting sqref="W31">
    <cfRule type="colorScale" priority="1578">
      <colorScale>
        <cfvo type="min"/>
        <cfvo type="percentile" val="50"/>
        <cfvo type="max"/>
        <color rgb="FF63BE7B"/>
        <color rgb="FFFCFCFF"/>
        <color rgb="FFF8696B"/>
      </colorScale>
    </cfRule>
  </conditionalFormatting>
  <conditionalFormatting sqref="D31">
    <cfRule type="colorScale" priority="1577">
      <colorScale>
        <cfvo type="min"/>
        <cfvo type="percentile" val="50"/>
        <cfvo type="max"/>
        <color rgb="FFF8696B"/>
        <color rgb="FFFCFCFF"/>
        <color rgb="FF63BE7B"/>
      </colorScale>
    </cfRule>
  </conditionalFormatting>
  <conditionalFormatting sqref="G31">
    <cfRule type="colorScale" priority="1576">
      <colorScale>
        <cfvo type="min"/>
        <cfvo type="max"/>
        <color rgb="FFFCFCFF"/>
        <color rgb="FF63BE7B"/>
      </colorScale>
    </cfRule>
  </conditionalFormatting>
  <conditionalFormatting sqref="J31">
    <cfRule type="colorScale" priority="1575">
      <colorScale>
        <cfvo type="min"/>
        <cfvo type="max"/>
        <color rgb="FFFCFCFF"/>
        <color rgb="FF63BE7B"/>
      </colorScale>
    </cfRule>
  </conditionalFormatting>
  <conditionalFormatting sqref="O31">
    <cfRule type="colorScale" priority="1572">
      <colorScale>
        <cfvo type="min"/>
        <cfvo type="percentile" val="50"/>
        <cfvo type="max"/>
        <color rgb="FF63BE7B"/>
        <color rgb="FFFCFCFF"/>
        <color rgb="FFF8696B"/>
      </colorScale>
    </cfRule>
  </conditionalFormatting>
  <conditionalFormatting sqref="P31">
    <cfRule type="colorScale" priority="1571">
      <colorScale>
        <cfvo type="min"/>
        <cfvo type="percentile" val="50"/>
        <cfvo type="max"/>
        <color rgb="FF63BE7B"/>
        <color rgb="FFFCFCFF"/>
        <color rgb="FFF8696B"/>
      </colorScale>
    </cfRule>
  </conditionalFormatting>
  <conditionalFormatting sqref="Q31">
    <cfRule type="colorScale" priority="1570">
      <colorScale>
        <cfvo type="min"/>
        <cfvo type="percentile" val="50"/>
        <cfvo type="max"/>
        <color rgb="FFF8696B"/>
        <color rgb="FFFCFCFF"/>
        <color rgb="FF63BE7B"/>
      </colorScale>
    </cfRule>
  </conditionalFormatting>
  <conditionalFormatting sqref="R31">
    <cfRule type="colorScale" priority="1569">
      <colorScale>
        <cfvo type="min"/>
        <cfvo type="max"/>
        <color rgb="FFFCFCFF"/>
        <color rgb="FF63BE7B"/>
      </colorScale>
    </cfRule>
  </conditionalFormatting>
  <conditionalFormatting sqref="S31">
    <cfRule type="colorScale" priority="1568">
      <colorScale>
        <cfvo type="min"/>
        <cfvo type="percentile" val="50"/>
        <cfvo type="max"/>
        <color rgb="FFF8696B"/>
        <color rgb="FFFCFCFF"/>
        <color rgb="FF63BE7B"/>
      </colorScale>
    </cfRule>
  </conditionalFormatting>
  <conditionalFormatting sqref="T31">
    <cfRule type="colorScale" priority="1567">
      <colorScale>
        <cfvo type="min"/>
        <cfvo type="percentile" val="50"/>
        <cfvo type="max"/>
        <color rgb="FFF8696B"/>
        <color rgb="FFFCFCFF"/>
        <color rgb="FF63BE7B"/>
      </colorScale>
    </cfRule>
  </conditionalFormatting>
  <conditionalFormatting sqref="U31">
    <cfRule type="colorScale" priority="1566">
      <colorScale>
        <cfvo type="min"/>
        <cfvo type="percentile" val="50"/>
        <cfvo type="max"/>
        <color rgb="FFF8696B"/>
        <color rgb="FFFCFCFF"/>
        <color rgb="FF63BE7B"/>
      </colorScale>
    </cfRule>
  </conditionalFormatting>
  <conditionalFormatting sqref="V31">
    <cfRule type="colorScale" priority="1565">
      <colorScale>
        <cfvo type="min"/>
        <cfvo type="percentile" val="50"/>
        <cfvo type="max"/>
        <color rgb="FF63BE7B"/>
        <color rgb="FFFCFCFF"/>
        <color rgb="FFF8696B"/>
      </colorScale>
    </cfRule>
  </conditionalFormatting>
  <conditionalFormatting sqref="W31">
    <cfRule type="colorScale" priority="1564">
      <colorScale>
        <cfvo type="min"/>
        <cfvo type="percentile" val="50"/>
        <cfvo type="max"/>
        <color rgb="FF63BE7B"/>
        <color rgb="FFFCFCFF"/>
        <color rgb="FFF8696B"/>
      </colorScale>
    </cfRule>
  </conditionalFormatting>
  <conditionalFormatting sqref="D29">
    <cfRule type="colorScale" priority="1555">
      <colorScale>
        <cfvo type="min"/>
        <cfvo type="percentile" val="50"/>
        <cfvo type="max"/>
        <color rgb="FFF8696B"/>
        <color rgb="FFFCFCFF"/>
        <color rgb="FF63BE7B"/>
      </colorScale>
    </cfRule>
  </conditionalFormatting>
  <conditionalFormatting sqref="D29">
    <cfRule type="colorScale" priority="1553">
      <colorScale>
        <cfvo type="min"/>
        <cfvo type="percentile" val="50"/>
        <cfvo type="max"/>
        <color rgb="FFF8696B"/>
        <color rgb="FFFCFCFF"/>
        <color rgb="FF63BE7B"/>
      </colorScale>
    </cfRule>
    <cfRule type="colorScale" priority="1554">
      <colorScale>
        <cfvo type="min"/>
        <cfvo type="percentile" val="50"/>
        <cfvo type="max"/>
        <color rgb="FFF8696B"/>
        <color rgb="FFFCFCFF"/>
        <color rgb="FF63BE7B"/>
      </colorScale>
    </cfRule>
  </conditionalFormatting>
  <conditionalFormatting sqref="E29">
    <cfRule type="colorScale" priority="1551">
      <colorScale>
        <cfvo type="min"/>
        <cfvo type="max"/>
        <color rgb="FFFCFCFF"/>
        <color rgb="FF63BE7B"/>
      </colorScale>
    </cfRule>
    <cfRule type="colorScale" priority="1552">
      <colorScale>
        <cfvo type="min"/>
        <cfvo type="max"/>
        <color rgb="FFFCFCFF"/>
        <color rgb="FF63BE7B"/>
      </colorScale>
    </cfRule>
  </conditionalFormatting>
  <conditionalFormatting sqref="H29">
    <cfRule type="colorScale" priority="1548">
      <colorScale>
        <cfvo type="min"/>
        <cfvo type="percentile" val="50"/>
        <cfvo type="max"/>
        <color rgb="FFF8696B"/>
        <color rgb="FFFCFCFF"/>
        <color rgb="FF63BE7B"/>
      </colorScale>
    </cfRule>
    <cfRule type="colorScale" priority="1549">
      <colorScale>
        <cfvo type="min"/>
        <cfvo type="max"/>
        <color rgb="FFFCFCFF"/>
        <color rgb="FF63BE7B"/>
      </colorScale>
    </cfRule>
    <cfRule type="colorScale" priority="1550">
      <colorScale>
        <cfvo type="min"/>
        <cfvo type="max"/>
        <color rgb="FFFCFCFF"/>
        <color rgb="FF63BE7B"/>
      </colorScale>
    </cfRule>
  </conditionalFormatting>
  <conditionalFormatting sqref="I29">
    <cfRule type="colorScale" priority="1546">
      <colorScale>
        <cfvo type="min"/>
        <cfvo type="percentile" val="50"/>
        <cfvo type="max"/>
        <color rgb="FFF8696B"/>
        <color rgb="FFFCFCFF"/>
        <color rgb="FF63BE7B"/>
      </colorScale>
    </cfRule>
    <cfRule type="colorScale" priority="1547">
      <colorScale>
        <cfvo type="min"/>
        <cfvo type="max"/>
        <color rgb="FFFCFCFF"/>
        <color rgb="FF63BE7B"/>
      </colorScale>
    </cfRule>
  </conditionalFormatting>
  <conditionalFormatting sqref="O29">
    <cfRule type="colorScale" priority="1542">
      <colorScale>
        <cfvo type="min"/>
        <cfvo type="percentile" val="50"/>
        <cfvo type="max"/>
        <color rgb="FF63BE7B"/>
        <color rgb="FFFCFCFF"/>
        <color rgb="FFF8696B"/>
      </colorScale>
    </cfRule>
    <cfRule type="colorScale" priority="1543">
      <colorScale>
        <cfvo type="min"/>
        <cfvo type="percentile" val="50"/>
        <cfvo type="max"/>
        <color rgb="FF63BE7B"/>
        <color rgb="FFFCFCFF"/>
        <color rgb="FFF8696B"/>
      </colorScale>
    </cfRule>
    <cfRule type="colorScale" priority="1544">
      <colorScale>
        <cfvo type="min"/>
        <cfvo type="percentile" val="50"/>
        <cfvo type="max"/>
        <color rgb="FF63BE7B"/>
        <color rgb="FFFCFCFF"/>
        <color rgb="FFF8696B"/>
      </colorScale>
    </cfRule>
    <cfRule type="colorScale" priority="1545">
      <colorScale>
        <cfvo type="min"/>
        <cfvo type="percentile" val="50"/>
        <cfvo type="max"/>
        <color rgb="FF63BE7B"/>
        <color rgb="FFFCFCFF"/>
        <color rgb="FFF8696B"/>
      </colorScale>
    </cfRule>
  </conditionalFormatting>
  <conditionalFormatting sqref="P29">
    <cfRule type="colorScale" priority="1538">
      <colorScale>
        <cfvo type="min"/>
        <cfvo type="percentile" val="50"/>
        <cfvo type="max"/>
        <color rgb="FF63BE7B"/>
        <color rgb="FFFCFCFF"/>
        <color rgb="FFF8696B"/>
      </colorScale>
    </cfRule>
    <cfRule type="colorScale" priority="1539">
      <colorScale>
        <cfvo type="min"/>
        <cfvo type="percentile" val="50"/>
        <cfvo type="max"/>
        <color rgb="FF63BE7B"/>
        <color rgb="FFFCFCFF"/>
        <color rgb="FFF8696B"/>
      </colorScale>
    </cfRule>
    <cfRule type="colorScale" priority="1540">
      <colorScale>
        <cfvo type="min"/>
        <cfvo type="percentile" val="50"/>
        <cfvo type="max"/>
        <color rgb="FF63BE7B"/>
        <color rgb="FFFCFCFF"/>
        <color rgb="FFF8696B"/>
      </colorScale>
    </cfRule>
    <cfRule type="colorScale" priority="1541">
      <colorScale>
        <cfvo type="min"/>
        <cfvo type="percentile" val="50"/>
        <cfvo type="max"/>
        <color rgb="FF63BE7B"/>
        <color rgb="FFFCFCFF"/>
        <color rgb="FFF8696B"/>
      </colorScale>
    </cfRule>
  </conditionalFormatting>
  <conditionalFormatting sqref="Q29">
    <cfRule type="colorScale" priority="1534">
      <colorScale>
        <cfvo type="min"/>
        <cfvo type="percentile" val="50"/>
        <cfvo type="max"/>
        <color rgb="FFF8696B"/>
        <color rgb="FFFCFCFF"/>
        <color rgb="FF63BE7B"/>
      </colorScale>
    </cfRule>
    <cfRule type="colorScale" priority="1535">
      <colorScale>
        <cfvo type="min"/>
        <cfvo type="max"/>
        <color rgb="FFFFEF9C"/>
        <color rgb="FF63BE7B"/>
      </colorScale>
    </cfRule>
    <cfRule type="colorScale" priority="1536">
      <colorScale>
        <cfvo type="min"/>
        <cfvo type="max"/>
        <color rgb="FFFFEF9C"/>
        <color rgb="FF63BE7B"/>
      </colorScale>
    </cfRule>
    <cfRule type="colorScale" priority="1537">
      <colorScale>
        <cfvo type="min"/>
        <cfvo type="percentile" val="50"/>
        <cfvo type="max"/>
        <color rgb="FFF8696B"/>
        <color rgb="FFFCFCFF"/>
        <color rgb="FF63BE7B"/>
      </colorScale>
    </cfRule>
  </conditionalFormatting>
  <conditionalFormatting sqref="Q29:U29 W29">
    <cfRule type="colorScale" priority="1531">
      <colorScale>
        <cfvo type="min"/>
        <cfvo type="max"/>
        <color rgb="FFFFEF9C"/>
        <color rgb="FF63BE7B"/>
      </colorScale>
    </cfRule>
    <cfRule type="colorScale" priority="1532">
      <colorScale>
        <cfvo type="min"/>
        <cfvo type="max"/>
        <color rgb="FFFFEF9C"/>
        <color rgb="FF63BE7B"/>
      </colorScale>
    </cfRule>
    <cfRule type="colorScale" priority="1533">
      <colorScale>
        <cfvo type="min"/>
        <cfvo type="max"/>
        <color rgb="FFFFEF9C"/>
        <color rgb="FF63BE7B"/>
      </colorScale>
    </cfRule>
  </conditionalFormatting>
  <conditionalFormatting sqref="R29">
    <cfRule type="colorScale" priority="1528">
      <colorScale>
        <cfvo type="min"/>
        <cfvo type="max"/>
        <color rgb="FFFCFCFF"/>
        <color rgb="FF63BE7B"/>
      </colorScale>
    </cfRule>
    <cfRule type="colorScale" priority="1529">
      <colorScale>
        <cfvo type="min"/>
        <cfvo type="max"/>
        <color rgb="FFFFEF9C"/>
        <color rgb="FF63BE7B"/>
      </colorScale>
    </cfRule>
    <cfRule type="colorScale" priority="1530">
      <colorScale>
        <cfvo type="min"/>
        <cfvo type="max"/>
        <color rgb="FFFCFCFF"/>
        <color rgb="FF63BE7B"/>
      </colorScale>
    </cfRule>
  </conditionalFormatting>
  <conditionalFormatting sqref="S29:T29">
    <cfRule type="colorScale" priority="1525">
      <colorScale>
        <cfvo type="min"/>
        <cfvo type="max"/>
        <color rgb="FFFCFCFF"/>
        <color rgb="FF63BE7B"/>
      </colorScale>
    </cfRule>
    <cfRule type="colorScale" priority="1526">
      <colorScale>
        <cfvo type="min"/>
        <cfvo type="max"/>
        <color rgb="FFFFEF9C"/>
        <color rgb="FF63BE7B"/>
      </colorScale>
    </cfRule>
    <cfRule type="colorScale" priority="1527">
      <colorScale>
        <cfvo type="min"/>
        <cfvo type="max"/>
        <color rgb="FFFCFCFF"/>
        <color rgb="FF63BE7B"/>
      </colorScale>
    </cfRule>
  </conditionalFormatting>
  <conditionalFormatting sqref="U29">
    <cfRule type="colorScale" priority="1523">
      <colorScale>
        <cfvo type="min"/>
        <cfvo type="max"/>
        <color rgb="FFFCFCFF"/>
        <color rgb="FF63BE7B"/>
      </colorScale>
    </cfRule>
    <cfRule type="colorScale" priority="1524">
      <colorScale>
        <cfvo type="min"/>
        <cfvo type="max"/>
        <color rgb="FFFCFCFF"/>
        <color rgb="FF63BE7B"/>
      </colorScale>
    </cfRule>
  </conditionalFormatting>
  <conditionalFormatting sqref="V29">
    <cfRule type="colorScale" priority="1522">
      <colorScale>
        <cfvo type="min"/>
        <cfvo type="max"/>
        <color rgb="FFFFEF9C"/>
        <color rgb="FF63BE7B"/>
      </colorScale>
    </cfRule>
  </conditionalFormatting>
  <conditionalFormatting sqref="W29 U29">
    <cfRule type="colorScale" priority="1521">
      <colorScale>
        <cfvo type="min"/>
        <cfvo type="max"/>
        <color rgb="FFFFEF9C"/>
        <color rgb="FF63BE7B"/>
      </colorScale>
    </cfRule>
  </conditionalFormatting>
  <conditionalFormatting sqref="W29">
    <cfRule type="colorScale" priority="1518">
      <colorScale>
        <cfvo type="min"/>
        <cfvo type="percentile" val="50"/>
        <cfvo type="max"/>
        <color rgb="FF63BE7B"/>
        <color rgb="FFFCFCFF"/>
        <color rgb="FFF8696B"/>
      </colorScale>
    </cfRule>
    <cfRule type="colorScale" priority="1519">
      <colorScale>
        <cfvo type="min"/>
        <cfvo type="percentile" val="50"/>
        <cfvo type="max"/>
        <color rgb="FF63BE7B"/>
        <color rgb="FFFCFCFF"/>
        <color rgb="FFF8696B"/>
      </colorScale>
    </cfRule>
    <cfRule type="colorScale" priority="1520">
      <colorScale>
        <cfvo type="min"/>
        <cfvo type="max"/>
        <color rgb="FF63BE7B"/>
        <color rgb="FFFCFCFF"/>
      </colorScale>
    </cfRule>
  </conditionalFormatting>
  <conditionalFormatting sqref="D29">
    <cfRule type="colorScale" priority="1517">
      <colorScale>
        <cfvo type="min"/>
        <cfvo type="percentile" val="50"/>
        <cfvo type="max"/>
        <color rgb="FFF8696B"/>
        <color rgb="FFFCFCFF"/>
        <color rgb="FF63BE7B"/>
      </colorScale>
    </cfRule>
  </conditionalFormatting>
  <conditionalFormatting sqref="D29">
    <cfRule type="colorScale" priority="1516">
      <colorScale>
        <cfvo type="min"/>
        <cfvo type="percentile" val="50"/>
        <cfvo type="max"/>
        <color rgb="FFF8696B"/>
        <color rgb="FFFCFCFF"/>
        <color rgb="FF63BE7B"/>
      </colorScale>
    </cfRule>
  </conditionalFormatting>
  <conditionalFormatting sqref="K29">
    <cfRule type="colorScale" priority="1515">
      <colorScale>
        <cfvo type="min"/>
        <cfvo type="percentile" val="50"/>
        <cfvo type="max"/>
        <color rgb="FFF8696B"/>
        <color rgb="FFFCFCFF"/>
        <color rgb="FF63BE7B"/>
      </colorScale>
    </cfRule>
  </conditionalFormatting>
  <conditionalFormatting sqref="L29">
    <cfRule type="colorScale" priority="1514">
      <colorScale>
        <cfvo type="min"/>
        <cfvo type="percentile" val="50"/>
        <cfvo type="max"/>
        <color rgb="FFF8696B"/>
        <color rgb="FFFCFCFF"/>
        <color rgb="FF63BE7B"/>
      </colorScale>
    </cfRule>
  </conditionalFormatting>
  <conditionalFormatting sqref="D29">
    <cfRule type="colorScale" priority="1513">
      <colorScale>
        <cfvo type="min"/>
        <cfvo type="percentile" val="50"/>
        <cfvo type="max"/>
        <color rgb="FFF8696B"/>
        <color rgb="FFFCFCFF"/>
        <color rgb="FF63BE7B"/>
      </colorScale>
    </cfRule>
  </conditionalFormatting>
  <conditionalFormatting sqref="D29">
    <cfRule type="colorScale" priority="1512">
      <colorScale>
        <cfvo type="min"/>
        <cfvo type="percentile" val="50"/>
        <cfvo type="max"/>
        <color rgb="FFF8696B"/>
        <color rgb="FFFCFCFF"/>
        <color rgb="FF63BE7B"/>
      </colorScale>
    </cfRule>
  </conditionalFormatting>
  <conditionalFormatting sqref="E29">
    <cfRule type="colorScale" priority="1511">
      <colorScale>
        <cfvo type="min"/>
        <cfvo type="max"/>
        <color rgb="FFFCFCFF"/>
        <color rgb="FF63BE7B"/>
      </colorScale>
    </cfRule>
  </conditionalFormatting>
  <conditionalFormatting sqref="E29">
    <cfRule type="colorScale" priority="1509">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E29">
    <cfRule type="colorScale" priority="1508">
      <colorScale>
        <cfvo type="min"/>
        <cfvo type="percentile" val="50"/>
        <cfvo type="max"/>
        <color rgb="FFF8696B"/>
        <color rgb="FFFCFCFF"/>
        <color rgb="FF63BE7B"/>
      </colorScale>
    </cfRule>
  </conditionalFormatting>
  <conditionalFormatting sqref="F29">
    <cfRule type="colorScale" priority="1507">
      <colorScale>
        <cfvo type="min"/>
        <cfvo type="max"/>
        <color rgb="FFFCFCFF"/>
        <color rgb="FF63BE7B"/>
      </colorScale>
    </cfRule>
  </conditionalFormatting>
  <conditionalFormatting sqref="F29">
    <cfRule type="colorScale" priority="1506">
      <colorScale>
        <cfvo type="min"/>
        <cfvo type="max"/>
        <color rgb="FFFCFCFF"/>
        <color rgb="FF63BE7B"/>
      </colorScale>
    </cfRule>
  </conditionalFormatting>
  <conditionalFormatting sqref="F29">
    <cfRule type="colorScale" priority="1504">
      <colorScale>
        <cfvo type="min"/>
        <cfvo type="percentile" val="50"/>
        <cfvo type="max"/>
        <color rgb="FFF8696B"/>
        <color rgb="FFFCFCFF"/>
        <color rgb="FF63BE7B"/>
      </colorScale>
    </cfRule>
    <cfRule type="colorScale" priority="1505">
      <colorScale>
        <cfvo type="min"/>
        <cfvo type="max"/>
        <color rgb="FFFCFCFF"/>
        <color rgb="FF63BE7B"/>
      </colorScale>
    </cfRule>
  </conditionalFormatting>
  <conditionalFormatting sqref="F29">
    <cfRule type="colorScale" priority="1503">
      <colorScale>
        <cfvo type="min"/>
        <cfvo type="percentile" val="50"/>
        <cfvo type="max"/>
        <color rgb="FFF8696B"/>
        <color rgb="FFFCFCFF"/>
        <color rgb="FF63BE7B"/>
      </colorScale>
    </cfRule>
  </conditionalFormatting>
  <conditionalFormatting sqref="G29">
    <cfRule type="colorScale" priority="1502">
      <colorScale>
        <cfvo type="min"/>
        <cfvo type="max"/>
        <color rgb="FFFCFCFF"/>
        <color rgb="FF63BE7B"/>
      </colorScale>
    </cfRule>
  </conditionalFormatting>
  <conditionalFormatting sqref="G29">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G29">
    <cfRule type="colorScale" priority="1498">
      <colorScale>
        <cfvo type="min"/>
        <cfvo type="max"/>
        <color rgb="FFFCFCFF"/>
        <color rgb="FF63BE7B"/>
      </colorScale>
    </cfRule>
    <cfRule type="colorScale" priority="1499">
      <colorScale>
        <cfvo type="min"/>
        <cfvo type="percentile" val="50"/>
        <cfvo type="max"/>
        <color rgb="FFF8696B"/>
        <color rgb="FFFCFCFF"/>
        <color rgb="FF63BE7B"/>
      </colorScale>
    </cfRule>
  </conditionalFormatting>
  <conditionalFormatting sqref="H29">
    <cfRule type="colorScale" priority="1497">
      <colorScale>
        <cfvo type="min"/>
        <cfvo type="percentile" val="50"/>
        <cfvo type="max"/>
        <color rgb="FFF8696B"/>
        <color rgb="FFFCFCFF"/>
        <color rgb="FF63BE7B"/>
      </colorScale>
    </cfRule>
  </conditionalFormatting>
  <conditionalFormatting sqref="H29">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onditionalFormatting>
  <conditionalFormatting sqref="H29">
    <cfRule type="colorScale" priority="1494">
      <colorScale>
        <cfvo type="min"/>
        <cfvo type="percentile" val="50"/>
        <cfvo type="max"/>
        <color rgb="FFF8696B"/>
        <color rgb="FFFCFCFF"/>
        <color rgb="FF63BE7B"/>
      </colorScale>
    </cfRule>
  </conditionalFormatting>
  <conditionalFormatting sqref="I29">
    <cfRule type="colorScale" priority="1492">
      <colorScale>
        <cfvo type="min"/>
        <cfvo type="percentile" val="50"/>
        <cfvo type="max"/>
        <color rgb="FFF8696B"/>
        <color rgb="FFFCFCFF"/>
        <color rgb="FF63BE7B"/>
      </colorScale>
    </cfRule>
    <cfRule type="colorScale" priority="1493">
      <colorScale>
        <cfvo type="min"/>
        <cfvo type="max"/>
        <color rgb="FFFCFCFF"/>
        <color rgb="FF63BE7B"/>
      </colorScale>
    </cfRule>
  </conditionalFormatting>
  <conditionalFormatting sqref="I29">
    <cfRule type="colorScale" priority="1491">
      <colorScale>
        <cfvo type="min"/>
        <cfvo type="percentile" val="50"/>
        <cfvo type="max"/>
        <color rgb="FFF8696B"/>
        <color rgb="FFFCFCFF"/>
        <color rgb="FF63BE7B"/>
      </colorScale>
    </cfRule>
  </conditionalFormatting>
  <conditionalFormatting sqref="K29">
    <cfRule type="colorScale" priority="1490">
      <colorScale>
        <cfvo type="min"/>
        <cfvo type="percentile" val="50"/>
        <cfvo type="max"/>
        <color rgb="FFF8696B"/>
        <color rgb="FFFCFCFF"/>
        <color rgb="FF63BE7B"/>
      </colorScale>
    </cfRule>
  </conditionalFormatting>
  <conditionalFormatting sqref="K29:L29">
    <cfRule type="colorScale" priority="1489">
      <colorScale>
        <cfvo type="min"/>
        <cfvo type="max"/>
        <color rgb="FFFCFCFF"/>
        <color rgb="FF63BE7B"/>
      </colorScale>
    </cfRule>
  </conditionalFormatting>
  <conditionalFormatting sqref="K29:L29">
    <cfRule type="colorScale" priority="1487">
      <colorScale>
        <cfvo type="min"/>
        <cfvo type="percentile" val="50"/>
        <cfvo type="max"/>
        <color rgb="FFF8696B"/>
        <color rgb="FFFCFCFF"/>
        <color rgb="FF63BE7B"/>
      </colorScale>
    </cfRule>
    <cfRule type="colorScale" priority="1488">
      <colorScale>
        <cfvo type="min"/>
        <cfvo type="max"/>
        <color rgb="FFFCFCFF"/>
        <color rgb="FF63BE7B"/>
      </colorScale>
    </cfRule>
  </conditionalFormatting>
  <conditionalFormatting sqref="L29">
    <cfRule type="colorScale" priority="1486">
      <colorScale>
        <cfvo type="min"/>
        <cfvo type="percentile" val="50"/>
        <cfvo type="max"/>
        <color rgb="FFF8696B"/>
        <color rgb="FFFCFCFF"/>
        <color rgb="FF63BE7B"/>
      </colorScale>
    </cfRule>
  </conditionalFormatting>
  <conditionalFormatting sqref="I29">
    <cfRule type="colorScale" priority="1485">
      <colorScale>
        <cfvo type="min"/>
        <cfvo type="percentile" val="50"/>
        <cfvo type="max"/>
        <color rgb="FFF8696B"/>
        <color rgb="FFFCFCFF"/>
        <color rgb="FF63BE7B"/>
      </colorScale>
    </cfRule>
  </conditionalFormatting>
  <conditionalFormatting sqref="O29">
    <cfRule type="colorScale" priority="1484">
      <colorScale>
        <cfvo type="min"/>
        <cfvo type="percentile" val="50"/>
        <cfvo type="max"/>
        <color rgb="FF63BE7B"/>
        <color rgb="FFFCFCFF"/>
        <color rgb="FFF8696B"/>
      </colorScale>
    </cfRule>
  </conditionalFormatting>
  <conditionalFormatting sqref="O29">
    <cfRule type="colorScale" priority="1483">
      <colorScale>
        <cfvo type="min"/>
        <cfvo type="percentile" val="50"/>
        <cfvo type="max"/>
        <color rgb="FF63BE7B"/>
        <color rgb="FFFCFCFF"/>
        <color rgb="FFF8696B"/>
      </colorScale>
    </cfRule>
  </conditionalFormatting>
  <conditionalFormatting sqref="P29">
    <cfRule type="colorScale" priority="1481">
      <colorScale>
        <cfvo type="min"/>
        <cfvo type="percentile" val="50"/>
        <cfvo type="max"/>
        <color rgb="FF63BE7B"/>
        <color rgb="FFFCFCFF"/>
        <color rgb="FFF8696B"/>
      </colorScale>
    </cfRule>
    <cfRule type="colorScale" priority="1482">
      <colorScale>
        <cfvo type="min"/>
        <cfvo type="max"/>
        <color rgb="FFFCFCFF"/>
        <color rgb="FFF8696B"/>
      </colorScale>
    </cfRule>
  </conditionalFormatting>
  <conditionalFormatting sqref="P29">
    <cfRule type="colorScale" priority="1480">
      <colorScale>
        <cfvo type="min"/>
        <cfvo type="percentile" val="50"/>
        <cfvo type="max"/>
        <color rgb="FF63BE7B"/>
        <color rgb="FFFCFCFF"/>
        <color rgb="FFF8696B"/>
      </colorScale>
    </cfRule>
  </conditionalFormatting>
  <conditionalFormatting sqref="Q29">
    <cfRule type="colorScale" priority="1478">
      <colorScale>
        <cfvo type="min"/>
        <cfvo type="percentile" val="50"/>
        <cfvo type="max"/>
        <color rgb="FFF8696B"/>
        <color rgb="FFFCFCFF"/>
        <color rgb="FF63BE7B"/>
      </colorScale>
    </cfRule>
    <cfRule type="colorScale" priority="1479">
      <colorScale>
        <cfvo type="min"/>
        <cfvo type="max"/>
        <color rgb="FFFCFCFF"/>
        <color rgb="FF63BE7B"/>
      </colorScale>
    </cfRule>
  </conditionalFormatting>
  <conditionalFormatting sqref="Q29">
    <cfRule type="colorScale" priority="1477">
      <colorScale>
        <cfvo type="min"/>
        <cfvo type="percentile" val="50"/>
        <cfvo type="max"/>
        <color rgb="FFF8696B"/>
        <color rgb="FFFCFCFF"/>
        <color rgb="FF63BE7B"/>
      </colorScale>
    </cfRule>
  </conditionalFormatting>
  <conditionalFormatting sqref="R29">
    <cfRule type="colorScale" priority="1476">
      <colorScale>
        <cfvo type="min"/>
        <cfvo type="max"/>
        <color rgb="FFFCFCFF"/>
        <color rgb="FF63BE7B"/>
      </colorScale>
    </cfRule>
  </conditionalFormatting>
  <conditionalFormatting sqref="R29">
    <cfRule type="colorScale" priority="1475">
      <colorScale>
        <cfvo type="min"/>
        <cfvo type="max"/>
        <color rgb="FFFCFCFF"/>
        <color rgb="FF63BE7B"/>
      </colorScale>
    </cfRule>
  </conditionalFormatting>
  <conditionalFormatting sqref="R29">
    <cfRule type="colorScale" priority="1473">
      <colorScale>
        <cfvo type="min"/>
        <cfvo type="percentile" val="50"/>
        <cfvo type="max"/>
        <color rgb="FFF8696B"/>
        <color rgb="FFFCFCFF"/>
        <color rgb="FF63BE7B"/>
      </colorScale>
    </cfRule>
    <cfRule type="colorScale" priority="1474">
      <colorScale>
        <cfvo type="min"/>
        <cfvo type="max"/>
        <color rgb="FFFCFCFF"/>
        <color rgb="FF63BE7B"/>
      </colorScale>
    </cfRule>
  </conditionalFormatting>
  <conditionalFormatting sqref="S29:T29">
    <cfRule type="colorScale" priority="1471">
      <colorScale>
        <cfvo type="min"/>
        <cfvo type="percentile" val="50"/>
        <cfvo type="max"/>
        <color rgb="FFF8696B"/>
        <color rgb="FFFCFCFF"/>
        <color rgb="FF63BE7B"/>
      </colorScale>
    </cfRule>
    <cfRule type="colorScale" priority="1472">
      <colorScale>
        <cfvo type="min"/>
        <cfvo type="max"/>
        <color rgb="FFFCFCFF"/>
        <color rgb="FF63BE7B"/>
      </colorScale>
    </cfRule>
  </conditionalFormatting>
  <conditionalFormatting sqref="S29:T29">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onditionalFormatting>
  <conditionalFormatting sqref="U29">
    <cfRule type="colorScale" priority="1468">
      <colorScale>
        <cfvo type="min"/>
        <cfvo type="percentile" val="50"/>
        <cfvo type="max"/>
        <color rgb="FFF8696B"/>
        <color rgb="FFFCFCFF"/>
        <color rgb="FF63BE7B"/>
      </colorScale>
    </cfRule>
  </conditionalFormatting>
  <conditionalFormatting sqref="U29">
    <cfRule type="colorScale" priority="1466">
      <colorScale>
        <cfvo type="min"/>
        <cfvo type="max"/>
        <color rgb="FFFCFCFF"/>
        <color rgb="FF63BE7B"/>
      </colorScale>
    </cfRule>
    <cfRule type="colorScale" priority="1467">
      <colorScale>
        <cfvo type="min"/>
        <cfvo type="percentile" val="50"/>
        <cfvo type="max"/>
        <color rgb="FFF8696B"/>
        <color rgb="FFFCFCFF"/>
        <color rgb="FF63BE7B"/>
      </colorScale>
    </cfRule>
  </conditionalFormatting>
  <conditionalFormatting sqref="V29">
    <cfRule type="colorScale" priority="1458">
      <colorScale>
        <cfvo type="min"/>
        <cfvo type="max"/>
        <color rgb="FFFFEF9C"/>
        <color rgb="FF63BE7B"/>
      </colorScale>
    </cfRule>
    <cfRule type="colorScale" priority="1459">
      <colorScale>
        <cfvo type="min"/>
        <cfvo type="percentile" val="50"/>
        <cfvo type="max"/>
        <color rgb="FF63BE7B"/>
        <color rgb="FFFCFCFF"/>
        <color rgb="FFF8696B"/>
      </colorScale>
    </cfRule>
    <cfRule type="colorScale" priority="1460">
      <colorScale>
        <cfvo type="min"/>
        <cfvo type="percentile" val="50"/>
        <cfvo type="max"/>
        <color rgb="FF63BE7B"/>
        <color rgb="FFFCFCFF"/>
        <color rgb="FFF8696B"/>
      </colorScale>
    </cfRule>
    <cfRule type="colorScale" priority="1461">
      <colorScale>
        <cfvo type="min"/>
        <cfvo type="max"/>
        <color rgb="FF63BE7B"/>
        <color rgb="FFFCFCFF"/>
      </colorScale>
    </cfRule>
    <cfRule type="colorScale" priority="1462">
      <colorScale>
        <cfvo type="min"/>
        <cfvo type="percentile" val="50"/>
        <cfvo type="max"/>
        <color rgb="FF63BE7B"/>
        <color rgb="FFFCFCFF"/>
        <color rgb="FFF8696B"/>
      </colorScale>
    </cfRule>
    <cfRule type="colorScale" priority="1463">
      <colorScale>
        <cfvo type="min"/>
        <cfvo type="max"/>
        <color rgb="FFFFEF9C"/>
        <color rgb="FF63BE7B"/>
      </colorScale>
    </cfRule>
    <cfRule type="colorScale" priority="1464">
      <colorScale>
        <cfvo type="min"/>
        <cfvo type="max"/>
        <color rgb="FFFFEF9C"/>
        <color rgb="FF63BE7B"/>
      </colorScale>
    </cfRule>
    <cfRule type="colorScale" priority="1465">
      <colorScale>
        <cfvo type="min"/>
        <cfvo type="max"/>
        <color rgb="FFFFEF9C"/>
        <color rgb="FF63BE7B"/>
      </colorScale>
    </cfRule>
  </conditionalFormatting>
  <conditionalFormatting sqref="W29">
    <cfRule type="colorScale" priority="1457">
      <colorScale>
        <cfvo type="min"/>
        <cfvo type="percentile" val="50"/>
        <cfvo type="max"/>
        <color rgb="FF63BE7B"/>
        <color rgb="FFFCFCFF"/>
        <color rgb="FFF8696B"/>
      </colorScale>
    </cfRule>
  </conditionalFormatting>
  <conditionalFormatting sqref="W29">
    <cfRule type="colorScale" priority="1456">
      <colorScale>
        <cfvo type="min"/>
        <cfvo type="percentile" val="50"/>
        <cfvo type="max"/>
        <color rgb="FF63BE7B"/>
        <color rgb="FFFCFCFF"/>
        <color rgb="FFF8696B"/>
      </colorScale>
    </cfRule>
  </conditionalFormatting>
  <conditionalFormatting sqref="J29">
    <cfRule type="colorScale" priority="1455">
      <colorScale>
        <cfvo type="min"/>
        <cfvo type="max"/>
        <color rgb="FFFCFCFF"/>
        <color rgb="FF63BE7B"/>
      </colorScale>
    </cfRule>
  </conditionalFormatting>
  <conditionalFormatting sqref="J29">
    <cfRule type="colorScale" priority="1453">
      <colorScale>
        <cfvo type="min"/>
        <cfvo type="percentile" val="50"/>
        <cfvo type="max"/>
        <color rgb="FFF8696B"/>
        <color rgb="FFFCFCFF"/>
        <color rgb="FF63BE7B"/>
      </colorScale>
    </cfRule>
    <cfRule type="colorScale" priority="1454">
      <colorScale>
        <cfvo type="min"/>
        <cfvo type="max"/>
        <color rgb="FFFCFCFF"/>
        <color rgb="FF63BE7B"/>
      </colorScale>
    </cfRule>
  </conditionalFormatting>
  <conditionalFormatting sqref="J29">
    <cfRule type="colorScale" priority="1451">
      <colorScale>
        <cfvo type="min"/>
        <cfvo type="max"/>
        <color rgb="FFFCFCFF"/>
        <color rgb="FF63BE7B"/>
      </colorScale>
    </cfRule>
    <cfRule type="colorScale" priority="1452">
      <colorScale>
        <cfvo type="min"/>
        <cfvo type="percentile" val="50"/>
        <cfvo type="max"/>
        <color rgb="FFF8696B"/>
        <color rgb="FFFCFCFF"/>
        <color rgb="FF63BE7B"/>
      </colorScale>
    </cfRule>
  </conditionalFormatting>
  <conditionalFormatting sqref="E29">
    <cfRule type="colorScale" priority="1450">
      <colorScale>
        <cfvo type="min"/>
        <cfvo type="max"/>
        <color rgb="FFFCFCFF"/>
        <color rgb="FF63BE7B"/>
      </colorScale>
    </cfRule>
  </conditionalFormatting>
  <conditionalFormatting sqref="F29">
    <cfRule type="colorScale" priority="1449">
      <colorScale>
        <cfvo type="min"/>
        <cfvo type="max"/>
        <color rgb="FFFCFCFF"/>
        <color rgb="FF63BE7B"/>
      </colorScale>
    </cfRule>
  </conditionalFormatting>
  <conditionalFormatting sqref="G29">
    <cfRule type="colorScale" priority="1448">
      <colorScale>
        <cfvo type="min"/>
        <cfvo type="max"/>
        <color rgb="FFFCFCFF"/>
        <color rgb="FF63BE7B"/>
      </colorScale>
    </cfRule>
  </conditionalFormatting>
  <conditionalFormatting sqref="H29">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I29">
    <cfRule type="colorScale" priority="1445">
      <colorScale>
        <cfvo type="min"/>
        <cfvo type="percentile" val="50"/>
        <cfvo type="max"/>
        <color rgb="FFF8696B"/>
        <color rgb="FFFCFCFF"/>
        <color rgb="FF63BE7B"/>
      </colorScale>
    </cfRule>
  </conditionalFormatting>
  <conditionalFormatting sqref="K29">
    <cfRule type="colorScale" priority="1444">
      <colorScale>
        <cfvo type="min"/>
        <cfvo type="percentile" val="50"/>
        <cfvo type="max"/>
        <color rgb="FFF8696B"/>
        <color rgb="FFFCFCFF"/>
        <color rgb="FF63BE7B"/>
      </colorScale>
    </cfRule>
  </conditionalFormatting>
  <conditionalFormatting sqref="L29">
    <cfRule type="colorScale" priority="1443">
      <colorScale>
        <cfvo type="min"/>
        <cfvo type="percentile" val="50"/>
        <cfvo type="max"/>
        <color rgb="FFF8696B"/>
        <color rgb="FFFCFCFF"/>
        <color rgb="FF63BE7B"/>
      </colorScale>
    </cfRule>
  </conditionalFormatting>
  <conditionalFormatting sqref="O29">
    <cfRule type="colorScale" priority="1442">
      <colorScale>
        <cfvo type="min"/>
        <cfvo type="percentile" val="50"/>
        <cfvo type="max"/>
        <color rgb="FF63BE7B"/>
        <color rgb="FFFCFCFF"/>
        <color rgb="FFF8696B"/>
      </colorScale>
    </cfRule>
  </conditionalFormatting>
  <conditionalFormatting sqref="P29">
    <cfRule type="colorScale" priority="1441">
      <colorScale>
        <cfvo type="min"/>
        <cfvo type="percentile" val="50"/>
        <cfvo type="max"/>
        <color rgb="FF63BE7B"/>
        <color rgb="FFFCFCFF"/>
        <color rgb="FFF8696B"/>
      </colorScale>
    </cfRule>
  </conditionalFormatting>
  <conditionalFormatting sqref="Q29">
    <cfRule type="colorScale" priority="1440">
      <colorScale>
        <cfvo type="min"/>
        <cfvo type="percentile" val="50"/>
        <cfvo type="max"/>
        <color rgb="FFF8696B"/>
        <color rgb="FFFCFCFF"/>
        <color rgb="FF63BE7B"/>
      </colorScale>
    </cfRule>
  </conditionalFormatting>
  <conditionalFormatting sqref="R29">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onditionalFormatting>
  <conditionalFormatting sqref="S29:T29">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onditionalFormatting>
  <conditionalFormatting sqref="U29">
    <cfRule type="colorScale" priority="1435">
      <colorScale>
        <cfvo type="min"/>
        <cfvo type="percentile" val="50"/>
        <cfvo type="max"/>
        <color rgb="FFF8696B"/>
        <color rgb="FFFCFCFF"/>
        <color rgb="FF63BE7B"/>
      </colorScale>
    </cfRule>
  </conditionalFormatting>
  <conditionalFormatting sqref="V29">
    <cfRule type="colorScale" priority="1434">
      <colorScale>
        <cfvo type="min"/>
        <cfvo type="percentile" val="50"/>
        <cfvo type="max"/>
        <color rgb="FF63BE7B"/>
        <color rgb="FFFCFCFF"/>
        <color rgb="FFF8696B"/>
      </colorScale>
    </cfRule>
  </conditionalFormatting>
  <conditionalFormatting sqref="W29">
    <cfRule type="colorScale" priority="1433">
      <colorScale>
        <cfvo type="min"/>
        <cfvo type="percentile" val="50"/>
        <cfvo type="max"/>
        <color rgb="FF63BE7B"/>
        <color rgb="FFFCFCFF"/>
        <color rgb="FFF8696B"/>
      </colorScale>
    </cfRule>
  </conditionalFormatting>
  <conditionalFormatting sqref="J29">
    <cfRule type="colorScale" priority="1432">
      <colorScale>
        <cfvo type="min"/>
        <cfvo type="max"/>
        <color rgb="FFFCFCFF"/>
        <color rgb="FF63BE7B"/>
      </colorScale>
    </cfRule>
  </conditionalFormatting>
  <conditionalFormatting sqref="D29">
    <cfRule type="colorScale" priority="1431">
      <colorScale>
        <cfvo type="min"/>
        <cfvo type="percentile" val="50"/>
        <cfvo type="max"/>
        <color rgb="FFF8696B"/>
        <color rgb="FFFCFCFF"/>
        <color rgb="FF63BE7B"/>
      </colorScale>
    </cfRule>
  </conditionalFormatting>
  <conditionalFormatting sqref="E29">
    <cfRule type="colorScale" priority="1430">
      <colorScale>
        <cfvo type="min"/>
        <cfvo type="max"/>
        <color rgb="FFFCFCFF"/>
        <color rgb="FF63BE7B"/>
      </colorScale>
    </cfRule>
  </conditionalFormatting>
  <conditionalFormatting sqref="F29">
    <cfRule type="colorScale" priority="1428">
      <colorScale>
        <cfvo type="min"/>
        <cfvo type="percentile" val="50"/>
        <cfvo type="max"/>
        <color rgb="FFF8696B"/>
        <color rgb="FFFCFCFF"/>
        <color rgb="FF63BE7B"/>
      </colorScale>
    </cfRule>
    <cfRule type="colorScale" priority="1429">
      <colorScale>
        <cfvo type="min"/>
        <cfvo type="max"/>
        <color rgb="FFFCFCFF"/>
        <color rgb="FF63BE7B"/>
      </colorScale>
    </cfRule>
  </conditionalFormatting>
  <conditionalFormatting sqref="G29">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onditionalFormatting>
  <conditionalFormatting sqref="H29">
    <cfRule type="colorScale" priority="1425">
      <colorScale>
        <cfvo type="min"/>
        <cfvo type="percentile" val="50"/>
        <cfvo type="max"/>
        <color rgb="FFF8696B"/>
        <color rgb="FFFCFCFF"/>
        <color rgb="FF63BE7B"/>
      </colorScale>
    </cfRule>
  </conditionalFormatting>
  <conditionalFormatting sqref="I29">
    <cfRule type="colorScale" priority="1424">
      <colorScale>
        <cfvo type="min"/>
        <cfvo type="percentile" val="50"/>
        <cfvo type="max"/>
        <color rgb="FFF8696B"/>
        <color rgb="FFFCFCFF"/>
        <color rgb="FF63BE7B"/>
      </colorScale>
    </cfRule>
  </conditionalFormatting>
  <conditionalFormatting sqref="K29">
    <cfRule type="colorScale" priority="1423">
      <colorScale>
        <cfvo type="min"/>
        <cfvo type="percentile" val="50"/>
        <cfvo type="max"/>
        <color rgb="FFF8696B"/>
        <color rgb="FFFCFCFF"/>
        <color rgb="FF63BE7B"/>
      </colorScale>
    </cfRule>
  </conditionalFormatting>
  <conditionalFormatting sqref="L29">
    <cfRule type="colorScale" priority="1422">
      <colorScale>
        <cfvo type="min"/>
        <cfvo type="percentile" val="50"/>
        <cfvo type="max"/>
        <color rgb="FFF8696B"/>
        <color rgb="FFFCFCFF"/>
        <color rgb="FF63BE7B"/>
      </colorScale>
    </cfRule>
  </conditionalFormatting>
  <conditionalFormatting sqref="O29">
    <cfRule type="colorScale" priority="1421">
      <colorScale>
        <cfvo type="min"/>
        <cfvo type="percentile" val="50"/>
        <cfvo type="max"/>
        <color rgb="FF63BE7B"/>
        <color rgb="FFFCFCFF"/>
        <color rgb="FFF8696B"/>
      </colorScale>
    </cfRule>
  </conditionalFormatting>
  <conditionalFormatting sqref="P29">
    <cfRule type="colorScale" priority="1420">
      <colorScale>
        <cfvo type="min"/>
        <cfvo type="percentile" val="50"/>
        <cfvo type="max"/>
        <color rgb="FF63BE7B"/>
        <color rgb="FFFCFCFF"/>
        <color rgb="FFF8696B"/>
      </colorScale>
    </cfRule>
  </conditionalFormatting>
  <conditionalFormatting sqref="Q29">
    <cfRule type="colorScale" priority="1419">
      <colorScale>
        <cfvo type="min"/>
        <cfvo type="percentile" val="50"/>
        <cfvo type="max"/>
        <color rgb="FFF8696B"/>
        <color rgb="FFFCFCFF"/>
        <color rgb="FF63BE7B"/>
      </colorScale>
    </cfRule>
  </conditionalFormatting>
  <conditionalFormatting sqref="R29">
    <cfRule type="colorScale" priority="1417">
      <colorScale>
        <cfvo type="min"/>
        <cfvo type="percentile" val="50"/>
        <cfvo type="max"/>
        <color rgb="FFF8696B"/>
        <color rgb="FFFCFCFF"/>
        <color rgb="FF63BE7B"/>
      </colorScale>
    </cfRule>
    <cfRule type="colorScale" priority="1418">
      <colorScale>
        <cfvo type="min"/>
        <cfvo type="max"/>
        <color rgb="FFFCFCFF"/>
        <color rgb="FF63BE7B"/>
      </colorScale>
    </cfRule>
  </conditionalFormatting>
  <conditionalFormatting sqref="S29:T29">
    <cfRule type="colorScale" priority="1416">
      <colorScale>
        <cfvo type="min"/>
        <cfvo type="percentile" val="50"/>
        <cfvo type="max"/>
        <color rgb="FFF8696B"/>
        <color rgb="FFFCFCFF"/>
        <color rgb="FF63BE7B"/>
      </colorScale>
    </cfRule>
  </conditionalFormatting>
  <conditionalFormatting sqref="U29">
    <cfRule type="colorScale" priority="1415">
      <colorScale>
        <cfvo type="min"/>
        <cfvo type="percentile" val="50"/>
        <cfvo type="max"/>
        <color rgb="FFF8696B"/>
        <color rgb="FFFCFCFF"/>
        <color rgb="FF63BE7B"/>
      </colorScale>
    </cfRule>
  </conditionalFormatting>
  <conditionalFormatting sqref="V29">
    <cfRule type="colorScale" priority="1414">
      <colorScale>
        <cfvo type="min"/>
        <cfvo type="percentile" val="50"/>
        <cfvo type="max"/>
        <color rgb="FF63BE7B"/>
        <color rgb="FFFCFCFF"/>
        <color rgb="FFF8696B"/>
      </colorScale>
    </cfRule>
  </conditionalFormatting>
  <conditionalFormatting sqref="W29">
    <cfRule type="colorScale" priority="1413">
      <colorScale>
        <cfvo type="min"/>
        <cfvo type="percentile" val="50"/>
        <cfvo type="max"/>
        <color rgb="FF63BE7B"/>
        <color rgb="FFFCFCFF"/>
        <color rgb="FFF8696B"/>
      </colorScale>
    </cfRule>
  </conditionalFormatting>
  <conditionalFormatting sqref="J29">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onditionalFormatting>
  <conditionalFormatting sqref="G29">
    <cfRule type="colorScale" priority="1409">
      <colorScale>
        <cfvo type="min"/>
        <cfvo type="max"/>
        <color rgb="FFFCFCFF"/>
        <color rgb="FF63BE7B"/>
      </colorScale>
    </cfRule>
    <cfRule type="colorScale" priority="1410">
      <colorScale>
        <cfvo type="min"/>
        <cfvo type="percentile" val="50"/>
        <cfvo type="max"/>
        <color rgb="FFF8696B"/>
        <color rgb="FFFCFCFF"/>
        <color rgb="FF63BE7B"/>
      </colorScale>
    </cfRule>
  </conditionalFormatting>
  <conditionalFormatting sqref="J29">
    <cfRule type="colorScale" priority="1407">
      <colorScale>
        <cfvo type="min"/>
        <cfvo type="max"/>
        <color rgb="FFFCFCFF"/>
        <color rgb="FF63BE7B"/>
      </colorScale>
    </cfRule>
    <cfRule type="colorScale" priority="1408">
      <colorScale>
        <cfvo type="min"/>
        <cfvo type="percentile" val="50"/>
        <cfvo type="max"/>
        <color rgb="FFF8696B"/>
        <color rgb="FFFCFCFF"/>
        <color rgb="FF63BE7B"/>
      </colorScale>
    </cfRule>
  </conditionalFormatting>
  <conditionalFormatting sqref="R29">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onditionalFormatting>
  <conditionalFormatting sqref="F29">
    <cfRule type="colorScale" priority="1404">
      <colorScale>
        <cfvo type="min"/>
        <cfvo type="max"/>
        <color rgb="FFFCFCFF"/>
        <color rgb="FF63BE7B"/>
      </colorScale>
    </cfRule>
  </conditionalFormatting>
  <conditionalFormatting sqref="H29">
    <cfRule type="colorScale" priority="1403">
      <colorScale>
        <cfvo type="min"/>
        <cfvo type="max"/>
        <color rgb="FFFCFCFF"/>
        <color rgb="FF63BE7B"/>
      </colorScale>
    </cfRule>
  </conditionalFormatting>
  <conditionalFormatting sqref="I29">
    <cfRule type="colorScale" priority="1402">
      <colorScale>
        <cfvo type="min"/>
        <cfvo type="max"/>
        <color rgb="FFFCFCFF"/>
        <color rgb="FF63BE7B"/>
      </colorScale>
    </cfRule>
  </conditionalFormatting>
  <conditionalFormatting sqref="K29">
    <cfRule type="colorScale" priority="1401">
      <colorScale>
        <cfvo type="min"/>
        <cfvo type="max"/>
        <color rgb="FFFCFCFF"/>
        <color rgb="FF63BE7B"/>
      </colorScale>
    </cfRule>
  </conditionalFormatting>
  <conditionalFormatting sqref="L29">
    <cfRule type="colorScale" priority="1400">
      <colorScale>
        <cfvo type="min"/>
        <cfvo type="max"/>
        <color rgb="FFFCFCFF"/>
        <color rgb="FF63BE7B"/>
      </colorScale>
    </cfRule>
  </conditionalFormatting>
  <conditionalFormatting sqref="G29">
    <cfRule type="colorScale" priority="1399">
      <colorScale>
        <cfvo type="min"/>
        <cfvo type="max"/>
        <color rgb="FFFCFCFF"/>
        <color rgb="FF63BE7B"/>
      </colorScale>
    </cfRule>
  </conditionalFormatting>
  <conditionalFormatting sqref="J29">
    <cfRule type="colorScale" priority="1398">
      <colorScale>
        <cfvo type="min"/>
        <cfvo type="max"/>
        <color rgb="FFFCFCFF"/>
        <color rgb="FF63BE7B"/>
      </colorScale>
    </cfRule>
  </conditionalFormatting>
  <conditionalFormatting sqref="D29">
    <cfRule type="colorScale" priority="1397">
      <colorScale>
        <cfvo type="min"/>
        <cfvo type="percentile" val="50"/>
        <cfvo type="max"/>
        <color rgb="FFF8696B"/>
        <color rgb="FFFCFCFF"/>
        <color rgb="FF63BE7B"/>
      </colorScale>
    </cfRule>
  </conditionalFormatting>
  <conditionalFormatting sqref="G29">
    <cfRule type="colorScale" priority="1396">
      <colorScale>
        <cfvo type="min"/>
        <cfvo type="max"/>
        <color rgb="FFFCFCFF"/>
        <color rgb="FF63BE7B"/>
      </colorScale>
    </cfRule>
  </conditionalFormatting>
  <conditionalFormatting sqref="J29">
    <cfRule type="colorScale" priority="1395">
      <colorScale>
        <cfvo type="min"/>
        <cfvo type="max"/>
        <color rgb="FFFCFCFF"/>
        <color rgb="FF63BE7B"/>
      </colorScale>
    </cfRule>
  </conditionalFormatting>
  <conditionalFormatting sqref="O29">
    <cfRule type="colorScale" priority="1394">
      <colorScale>
        <cfvo type="min"/>
        <cfvo type="percentile" val="50"/>
        <cfvo type="max"/>
        <color rgb="FF63BE7B"/>
        <color rgb="FFFCFCFF"/>
        <color rgb="FFF8696B"/>
      </colorScale>
    </cfRule>
  </conditionalFormatting>
  <conditionalFormatting sqref="P29">
    <cfRule type="colorScale" priority="1393">
      <colorScale>
        <cfvo type="min"/>
        <cfvo type="percentile" val="50"/>
        <cfvo type="max"/>
        <color rgb="FF63BE7B"/>
        <color rgb="FFFCFCFF"/>
        <color rgb="FFF8696B"/>
      </colorScale>
    </cfRule>
  </conditionalFormatting>
  <conditionalFormatting sqref="Q29">
    <cfRule type="colorScale" priority="1392">
      <colorScale>
        <cfvo type="min"/>
        <cfvo type="percentile" val="50"/>
        <cfvo type="max"/>
        <color rgb="FFF8696B"/>
        <color rgb="FFFCFCFF"/>
        <color rgb="FF63BE7B"/>
      </colorScale>
    </cfRule>
  </conditionalFormatting>
  <conditionalFormatting sqref="R29">
    <cfRule type="colorScale" priority="1391">
      <colorScale>
        <cfvo type="min"/>
        <cfvo type="max"/>
        <color rgb="FFFCFCFF"/>
        <color rgb="FF63BE7B"/>
      </colorScale>
    </cfRule>
  </conditionalFormatting>
  <conditionalFormatting sqref="S29:T29">
    <cfRule type="colorScale" priority="1390">
      <colorScale>
        <cfvo type="min"/>
        <cfvo type="max"/>
        <color rgb="FFFCFCFF"/>
        <color rgb="FF63BE7B"/>
      </colorScale>
    </cfRule>
  </conditionalFormatting>
  <conditionalFormatting sqref="U29">
    <cfRule type="colorScale" priority="1389">
      <colorScale>
        <cfvo type="min"/>
        <cfvo type="percentile" val="50"/>
        <cfvo type="max"/>
        <color rgb="FFF8696B"/>
        <color rgb="FFFCFCFF"/>
        <color rgb="FF63BE7B"/>
      </colorScale>
    </cfRule>
  </conditionalFormatting>
  <conditionalFormatting sqref="V29">
    <cfRule type="colorScale" priority="1388">
      <colorScale>
        <cfvo type="min"/>
        <cfvo type="percentile" val="50"/>
        <cfvo type="max"/>
        <color rgb="FF63BE7B"/>
        <color rgb="FFFCFCFF"/>
        <color rgb="FFF8696B"/>
      </colorScale>
    </cfRule>
  </conditionalFormatting>
  <conditionalFormatting sqref="W29">
    <cfRule type="colorScale" priority="1387">
      <colorScale>
        <cfvo type="min"/>
        <cfvo type="percentile" val="50"/>
        <cfvo type="max"/>
        <color rgb="FF63BE7B"/>
        <color rgb="FFFCFCFF"/>
        <color rgb="FFF8696B"/>
      </colorScale>
    </cfRule>
  </conditionalFormatting>
  <conditionalFormatting sqref="D29">
    <cfRule type="colorScale" priority="1386">
      <colorScale>
        <cfvo type="min"/>
        <cfvo type="percentile" val="50"/>
        <cfvo type="max"/>
        <color rgb="FFF8696B"/>
        <color rgb="FFFCFCFF"/>
        <color rgb="FF63BE7B"/>
      </colorScale>
    </cfRule>
  </conditionalFormatting>
  <conditionalFormatting sqref="O29">
    <cfRule type="colorScale" priority="1385">
      <colorScale>
        <cfvo type="min"/>
        <cfvo type="percentile" val="50"/>
        <cfvo type="max"/>
        <color rgb="FF63BE7B"/>
        <color rgb="FFFCFCFF"/>
        <color rgb="FFF8696B"/>
      </colorScale>
    </cfRule>
  </conditionalFormatting>
  <conditionalFormatting sqref="P29">
    <cfRule type="colorScale" priority="1384">
      <colorScale>
        <cfvo type="min"/>
        <cfvo type="percentile" val="50"/>
        <cfvo type="max"/>
        <color rgb="FF63BE7B"/>
        <color rgb="FFFCFCFF"/>
        <color rgb="FFF8696B"/>
      </colorScale>
    </cfRule>
  </conditionalFormatting>
  <conditionalFormatting sqref="Q29">
    <cfRule type="colorScale" priority="1383">
      <colorScale>
        <cfvo type="min"/>
        <cfvo type="percentile" val="50"/>
        <cfvo type="max"/>
        <color rgb="FFF8696B"/>
        <color rgb="FFFCFCFF"/>
        <color rgb="FF63BE7B"/>
      </colorScale>
    </cfRule>
  </conditionalFormatting>
  <conditionalFormatting sqref="U29">
    <cfRule type="colorScale" priority="1382">
      <colorScale>
        <cfvo type="min"/>
        <cfvo type="percentile" val="50"/>
        <cfvo type="max"/>
        <color rgb="FFF8696B"/>
        <color rgb="FFFCFCFF"/>
        <color rgb="FF63BE7B"/>
      </colorScale>
    </cfRule>
  </conditionalFormatting>
  <conditionalFormatting sqref="V29">
    <cfRule type="colorScale" priority="1381">
      <colorScale>
        <cfvo type="min"/>
        <cfvo type="percentile" val="50"/>
        <cfvo type="max"/>
        <color rgb="FF63BE7B"/>
        <color rgb="FFFCFCFF"/>
        <color rgb="FFF8696B"/>
      </colorScale>
    </cfRule>
  </conditionalFormatting>
  <conditionalFormatting sqref="W29">
    <cfRule type="colorScale" priority="1380">
      <colorScale>
        <cfvo type="min"/>
        <cfvo type="percentile" val="50"/>
        <cfvo type="max"/>
        <color rgb="FF63BE7B"/>
        <color rgb="FFFCFCFF"/>
        <color rgb="FFF8696B"/>
      </colorScale>
    </cfRule>
  </conditionalFormatting>
  <conditionalFormatting sqref="G29">
    <cfRule type="colorScale" priority="1379">
      <colorScale>
        <cfvo type="min"/>
        <cfvo type="max"/>
        <color rgb="FFFCFCFF"/>
        <color rgb="FF63BE7B"/>
      </colorScale>
    </cfRule>
  </conditionalFormatting>
  <conditionalFormatting sqref="J29">
    <cfRule type="colorScale" priority="1378">
      <colorScale>
        <cfvo type="min"/>
        <cfvo type="max"/>
        <color rgb="FFFCFCFF"/>
        <color rgb="FF63BE7B"/>
      </colorScale>
    </cfRule>
  </conditionalFormatting>
  <conditionalFormatting sqref="R29">
    <cfRule type="colorScale" priority="1377">
      <colorScale>
        <cfvo type="min"/>
        <cfvo type="max"/>
        <color rgb="FFFCFCFF"/>
        <color rgb="FF63BE7B"/>
      </colorScale>
    </cfRule>
  </conditionalFormatting>
  <conditionalFormatting sqref="T29">
    <cfRule type="colorScale" priority="1376">
      <colorScale>
        <cfvo type="min"/>
        <cfvo type="max"/>
        <color rgb="FFFCFCFF"/>
        <color rgb="FF63BE7B"/>
      </colorScale>
    </cfRule>
  </conditionalFormatting>
  <conditionalFormatting sqref="D29">
    <cfRule type="colorScale" priority="1375">
      <colorScale>
        <cfvo type="min"/>
        <cfvo type="percentile" val="50"/>
        <cfvo type="max"/>
        <color rgb="FFF8696B"/>
        <color rgb="FFFCFCFF"/>
        <color rgb="FF63BE7B"/>
      </colorScale>
    </cfRule>
  </conditionalFormatting>
  <conditionalFormatting sqref="G29">
    <cfRule type="colorScale" priority="1374">
      <colorScale>
        <cfvo type="min"/>
        <cfvo type="max"/>
        <color rgb="FFFCFCFF"/>
        <color rgb="FF63BE7B"/>
      </colorScale>
    </cfRule>
  </conditionalFormatting>
  <conditionalFormatting sqref="J29">
    <cfRule type="colorScale" priority="1373">
      <colorScale>
        <cfvo type="min"/>
        <cfvo type="max"/>
        <color rgb="FFFCFCFF"/>
        <color rgb="FF63BE7B"/>
      </colorScale>
    </cfRule>
  </conditionalFormatting>
  <conditionalFormatting sqref="O29">
    <cfRule type="colorScale" priority="1372">
      <colorScale>
        <cfvo type="min"/>
        <cfvo type="percentile" val="50"/>
        <cfvo type="max"/>
        <color rgb="FF63BE7B"/>
        <color rgb="FFFCFCFF"/>
        <color rgb="FFF8696B"/>
      </colorScale>
    </cfRule>
  </conditionalFormatting>
  <conditionalFormatting sqref="P29">
    <cfRule type="colorScale" priority="1371">
      <colorScale>
        <cfvo type="min"/>
        <cfvo type="percentile" val="50"/>
        <cfvo type="max"/>
        <color rgb="FF63BE7B"/>
        <color rgb="FFFCFCFF"/>
        <color rgb="FFF8696B"/>
      </colorScale>
    </cfRule>
  </conditionalFormatting>
  <conditionalFormatting sqref="Q29">
    <cfRule type="colorScale" priority="1370">
      <colorScale>
        <cfvo type="min"/>
        <cfvo type="percentile" val="50"/>
        <cfvo type="max"/>
        <color rgb="FFF8696B"/>
        <color rgb="FFFCFCFF"/>
        <color rgb="FF63BE7B"/>
      </colorScale>
    </cfRule>
  </conditionalFormatting>
  <conditionalFormatting sqref="R29">
    <cfRule type="colorScale" priority="1369">
      <colorScale>
        <cfvo type="min"/>
        <cfvo type="max"/>
        <color rgb="FFFCFCFF"/>
        <color rgb="FF63BE7B"/>
      </colorScale>
    </cfRule>
  </conditionalFormatting>
  <conditionalFormatting sqref="T29">
    <cfRule type="colorScale" priority="1368">
      <colorScale>
        <cfvo type="min"/>
        <cfvo type="max"/>
        <color rgb="FFFCFCFF"/>
        <color rgb="FF63BE7B"/>
      </colorScale>
    </cfRule>
  </conditionalFormatting>
  <conditionalFormatting sqref="U29">
    <cfRule type="colorScale" priority="1367">
      <colorScale>
        <cfvo type="min"/>
        <cfvo type="percentile" val="50"/>
        <cfvo type="max"/>
        <color rgb="FFF8696B"/>
        <color rgb="FFFCFCFF"/>
        <color rgb="FF63BE7B"/>
      </colorScale>
    </cfRule>
  </conditionalFormatting>
  <conditionalFormatting sqref="V29">
    <cfRule type="colorScale" priority="1366">
      <colorScale>
        <cfvo type="min"/>
        <cfvo type="percentile" val="50"/>
        <cfvo type="max"/>
        <color rgb="FF63BE7B"/>
        <color rgb="FFFCFCFF"/>
        <color rgb="FFF8696B"/>
      </colorScale>
    </cfRule>
  </conditionalFormatting>
  <conditionalFormatting sqref="W29">
    <cfRule type="colorScale" priority="1365">
      <colorScale>
        <cfvo type="min"/>
        <cfvo type="percentile" val="50"/>
        <cfvo type="max"/>
        <color rgb="FF63BE7B"/>
        <color rgb="FFFCFCFF"/>
        <color rgb="FFF8696B"/>
      </colorScale>
    </cfRule>
  </conditionalFormatting>
  <conditionalFormatting sqref="E29:N29">
    <cfRule type="colorScale" priority="1357">
      <colorScale>
        <cfvo type="min"/>
        <cfvo type="max"/>
        <color rgb="FFFCFCFF"/>
        <color rgb="FF63BE7B"/>
      </colorScale>
    </cfRule>
    <cfRule type="colorScale" priority="1358">
      <colorScale>
        <cfvo type="min"/>
        <cfvo type="max"/>
        <color rgb="FFFCFCFF"/>
        <color rgb="FF63BE7B"/>
      </colorScale>
    </cfRule>
    <cfRule type="colorScale" priority="1359">
      <colorScale>
        <cfvo type="min"/>
        <cfvo type="percentile" val="50"/>
        <cfvo type="max"/>
        <color rgb="FFF8696B"/>
        <color rgb="FFFFEB84"/>
        <color rgb="FF63BE7B"/>
      </colorScale>
    </cfRule>
    <cfRule type="colorScale" priority="1360">
      <colorScale>
        <cfvo type="min"/>
        <cfvo type="max"/>
        <color rgb="FFFFEF9C"/>
        <color rgb="FF63BE7B"/>
      </colorScale>
    </cfRule>
  </conditionalFormatting>
  <conditionalFormatting sqref="F29:G29 J29:N29">
    <cfRule type="colorScale" priority="1356">
      <colorScale>
        <cfvo type="min"/>
        <cfvo type="max"/>
        <color rgb="FFFCFCFF"/>
        <color rgb="FF63BE7B"/>
      </colorScale>
    </cfRule>
  </conditionalFormatting>
  <conditionalFormatting sqref="S29">
    <cfRule type="colorScale" priority="1331">
      <colorScale>
        <cfvo type="min"/>
        <cfvo type="max"/>
        <color rgb="FFFCFCFF"/>
        <color rgb="FF63BE7B"/>
      </colorScale>
    </cfRule>
  </conditionalFormatting>
  <conditionalFormatting sqref="S29">
    <cfRule type="colorScale" priority="1330">
      <colorScale>
        <cfvo type="min"/>
        <cfvo type="max"/>
        <color rgb="FFFCFCFF"/>
        <color rgb="FF63BE7B"/>
      </colorScale>
    </cfRule>
  </conditionalFormatting>
  <conditionalFormatting sqref="D29">
    <cfRule type="colorScale" priority="1329">
      <colorScale>
        <cfvo type="min"/>
        <cfvo type="percentile" val="50"/>
        <cfvo type="max"/>
        <color rgb="FFF8696B"/>
        <color rgb="FFFCFCFF"/>
        <color rgb="FF63BE7B"/>
      </colorScale>
    </cfRule>
  </conditionalFormatting>
  <conditionalFormatting sqref="G29">
    <cfRule type="colorScale" priority="1328">
      <colorScale>
        <cfvo type="min"/>
        <cfvo type="max"/>
        <color rgb="FFFCFCFF"/>
        <color rgb="FF63BE7B"/>
      </colorScale>
    </cfRule>
  </conditionalFormatting>
  <conditionalFormatting sqref="J29">
    <cfRule type="colorScale" priority="1327">
      <colorScale>
        <cfvo type="min"/>
        <cfvo type="max"/>
        <color rgb="FFFCFCFF"/>
        <color rgb="FF63BE7B"/>
      </colorScale>
    </cfRule>
  </conditionalFormatting>
  <conditionalFormatting sqref="O29">
    <cfRule type="colorScale" priority="1326">
      <colorScale>
        <cfvo type="min"/>
        <cfvo type="percentile" val="50"/>
        <cfvo type="max"/>
        <color rgb="FF63BE7B"/>
        <color rgb="FFFCFCFF"/>
        <color rgb="FFF8696B"/>
      </colorScale>
    </cfRule>
  </conditionalFormatting>
  <conditionalFormatting sqref="P29">
    <cfRule type="colorScale" priority="1325">
      <colorScale>
        <cfvo type="min"/>
        <cfvo type="percentile" val="50"/>
        <cfvo type="max"/>
        <color rgb="FF63BE7B"/>
        <color rgb="FFFCFCFF"/>
        <color rgb="FFF8696B"/>
      </colorScale>
    </cfRule>
  </conditionalFormatting>
  <conditionalFormatting sqref="Q29">
    <cfRule type="colorScale" priority="1324">
      <colorScale>
        <cfvo type="min"/>
        <cfvo type="percentile" val="50"/>
        <cfvo type="max"/>
        <color rgb="FFF8696B"/>
        <color rgb="FFFCFCFF"/>
        <color rgb="FF63BE7B"/>
      </colorScale>
    </cfRule>
  </conditionalFormatting>
  <conditionalFormatting sqref="R29">
    <cfRule type="colorScale" priority="1323">
      <colorScale>
        <cfvo type="min"/>
        <cfvo type="max"/>
        <color rgb="FFFCFCFF"/>
        <color rgb="FF63BE7B"/>
      </colorScale>
    </cfRule>
  </conditionalFormatting>
  <conditionalFormatting sqref="T29">
    <cfRule type="colorScale" priority="1322">
      <colorScale>
        <cfvo type="min"/>
        <cfvo type="percentile" val="50"/>
        <cfvo type="max"/>
        <color rgb="FFF8696B"/>
        <color rgb="FFFCFCFF"/>
        <color rgb="FF63BE7B"/>
      </colorScale>
    </cfRule>
  </conditionalFormatting>
  <conditionalFormatting sqref="V29">
    <cfRule type="colorScale" priority="1321">
      <colorScale>
        <cfvo type="min"/>
        <cfvo type="percentile" val="50"/>
        <cfvo type="max"/>
        <color rgb="FF63BE7B"/>
        <color rgb="FFFCFCFF"/>
        <color rgb="FFF8696B"/>
      </colorScale>
    </cfRule>
  </conditionalFormatting>
  <conditionalFormatting sqref="W29">
    <cfRule type="colorScale" priority="1320">
      <colorScale>
        <cfvo type="min"/>
        <cfvo type="percentile" val="50"/>
        <cfvo type="max"/>
        <color rgb="FF63BE7B"/>
        <color rgb="FFFCFCFF"/>
        <color rgb="FFF8696B"/>
      </colorScale>
    </cfRule>
  </conditionalFormatting>
  <conditionalFormatting sqref="S29">
    <cfRule type="colorScale" priority="1317">
      <colorScale>
        <cfvo type="min"/>
        <cfvo type="percentile" val="50"/>
        <cfvo type="max"/>
        <color rgb="FFF8696B"/>
        <color rgb="FFFCFCFF"/>
        <color rgb="FF63BE7B"/>
      </colorScale>
    </cfRule>
  </conditionalFormatting>
  <conditionalFormatting sqref="G29">
    <cfRule type="colorScale" priority="1316">
      <colorScale>
        <cfvo type="min"/>
        <cfvo type="max"/>
        <color rgb="FFFCFCFF"/>
        <color rgb="FF63BE7B"/>
      </colorScale>
    </cfRule>
  </conditionalFormatting>
  <conditionalFormatting sqref="J29">
    <cfRule type="colorScale" priority="1315">
      <colorScale>
        <cfvo type="min"/>
        <cfvo type="max"/>
        <color rgb="FFFCFCFF"/>
        <color rgb="FF63BE7B"/>
      </colorScale>
    </cfRule>
  </conditionalFormatting>
  <conditionalFormatting sqref="O29">
    <cfRule type="colorScale" priority="1314">
      <colorScale>
        <cfvo type="min"/>
        <cfvo type="percentile" val="50"/>
        <cfvo type="max"/>
        <color rgb="FF63BE7B"/>
        <color rgb="FFFCFCFF"/>
        <color rgb="FFF8696B"/>
      </colorScale>
    </cfRule>
  </conditionalFormatting>
  <conditionalFormatting sqref="P29">
    <cfRule type="colorScale" priority="1313">
      <colorScale>
        <cfvo type="min"/>
        <cfvo type="percentile" val="50"/>
        <cfvo type="max"/>
        <color rgb="FF63BE7B"/>
        <color rgb="FFFCFCFF"/>
        <color rgb="FFF8696B"/>
      </colorScale>
    </cfRule>
  </conditionalFormatting>
  <conditionalFormatting sqref="R29">
    <cfRule type="colorScale" priority="1312">
      <colorScale>
        <cfvo type="min"/>
        <cfvo type="max"/>
        <color rgb="FFFCFCFF"/>
        <color rgb="FF63BE7B"/>
      </colorScale>
    </cfRule>
  </conditionalFormatting>
  <conditionalFormatting sqref="T29">
    <cfRule type="colorScale" priority="1311">
      <colorScale>
        <cfvo type="min"/>
        <cfvo type="percentile" val="50"/>
        <cfvo type="max"/>
        <color rgb="FFF8696B"/>
        <color rgb="FFFCFCFF"/>
        <color rgb="FF63BE7B"/>
      </colorScale>
    </cfRule>
  </conditionalFormatting>
  <conditionalFormatting sqref="U29">
    <cfRule type="colorScale" priority="1310">
      <colorScale>
        <cfvo type="min"/>
        <cfvo type="percentile" val="50"/>
        <cfvo type="max"/>
        <color rgb="FFF8696B"/>
        <color rgb="FFFCFCFF"/>
        <color rgb="FF63BE7B"/>
      </colorScale>
    </cfRule>
  </conditionalFormatting>
  <conditionalFormatting sqref="V29">
    <cfRule type="colorScale" priority="1309">
      <colorScale>
        <cfvo type="min"/>
        <cfvo type="percentile" val="50"/>
        <cfvo type="max"/>
        <color rgb="FF63BE7B"/>
        <color rgb="FFFCFCFF"/>
        <color rgb="FFF8696B"/>
      </colorScale>
    </cfRule>
  </conditionalFormatting>
  <conditionalFormatting sqref="W29">
    <cfRule type="colorScale" priority="1308">
      <colorScale>
        <cfvo type="min"/>
        <cfvo type="percentile" val="50"/>
        <cfvo type="max"/>
        <color rgb="FF63BE7B"/>
        <color rgb="FFFCFCFF"/>
        <color rgb="FFF8696B"/>
      </colorScale>
    </cfRule>
  </conditionalFormatting>
  <conditionalFormatting sqref="S29">
    <cfRule type="colorScale" priority="1305">
      <colorScale>
        <cfvo type="min"/>
        <cfvo type="percentile" val="50"/>
        <cfvo type="max"/>
        <color rgb="FFF8696B"/>
        <color rgb="FFFCFCFF"/>
        <color rgb="FF63BE7B"/>
      </colorScale>
    </cfRule>
  </conditionalFormatting>
  <conditionalFormatting sqref="D29">
    <cfRule type="colorScale" priority="1304">
      <colorScale>
        <cfvo type="min"/>
        <cfvo type="percentile" val="50"/>
        <cfvo type="max"/>
        <color rgb="FFF8696B"/>
        <color rgb="FFFCFCFF"/>
        <color rgb="FF63BE7B"/>
      </colorScale>
    </cfRule>
  </conditionalFormatting>
  <conditionalFormatting sqref="G29">
    <cfRule type="colorScale" priority="1303">
      <colorScale>
        <cfvo type="min"/>
        <cfvo type="max"/>
        <color rgb="FFFCFCFF"/>
        <color rgb="FF63BE7B"/>
      </colorScale>
    </cfRule>
  </conditionalFormatting>
  <conditionalFormatting sqref="J29">
    <cfRule type="colorScale" priority="1302">
      <colorScale>
        <cfvo type="min"/>
        <cfvo type="max"/>
        <color rgb="FFFCFCFF"/>
        <color rgb="FF63BE7B"/>
      </colorScale>
    </cfRule>
  </conditionalFormatting>
  <conditionalFormatting sqref="O29">
    <cfRule type="colorScale" priority="1301">
      <colorScale>
        <cfvo type="min"/>
        <cfvo type="percentile" val="50"/>
        <cfvo type="max"/>
        <color rgb="FF63BE7B"/>
        <color rgb="FFFCFCFF"/>
        <color rgb="FFF8696B"/>
      </colorScale>
    </cfRule>
  </conditionalFormatting>
  <conditionalFormatting sqref="P29">
    <cfRule type="colorScale" priority="1300">
      <colorScale>
        <cfvo type="min"/>
        <cfvo type="percentile" val="50"/>
        <cfvo type="max"/>
        <color rgb="FF63BE7B"/>
        <color rgb="FFFCFCFF"/>
        <color rgb="FFF8696B"/>
      </colorScale>
    </cfRule>
  </conditionalFormatting>
  <conditionalFormatting sqref="Q29">
    <cfRule type="colorScale" priority="1299">
      <colorScale>
        <cfvo type="min"/>
        <cfvo type="percentile" val="50"/>
        <cfvo type="max"/>
        <color rgb="FFF8696B"/>
        <color rgb="FFFCFCFF"/>
        <color rgb="FF63BE7B"/>
      </colorScale>
    </cfRule>
  </conditionalFormatting>
  <conditionalFormatting sqref="R29">
    <cfRule type="colorScale" priority="1298">
      <colorScale>
        <cfvo type="min"/>
        <cfvo type="max"/>
        <color rgb="FFFCFCFF"/>
        <color rgb="FF63BE7B"/>
      </colorScale>
    </cfRule>
  </conditionalFormatting>
  <conditionalFormatting sqref="T29">
    <cfRule type="colorScale" priority="1297">
      <colorScale>
        <cfvo type="min"/>
        <cfvo type="percentile" val="50"/>
        <cfvo type="max"/>
        <color rgb="FFF8696B"/>
        <color rgb="FFFCFCFF"/>
        <color rgb="FF63BE7B"/>
      </colorScale>
    </cfRule>
  </conditionalFormatting>
  <conditionalFormatting sqref="U29">
    <cfRule type="colorScale" priority="1296">
      <colorScale>
        <cfvo type="min"/>
        <cfvo type="percentile" val="50"/>
        <cfvo type="max"/>
        <color rgb="FFF8696B"/>
        <color rgb="FFFCFCFF"/>
        <color rgb="FF63BE7B"/>
      </colorScale>
    </cfRule>
  </conditionalFormatting>
  <conditionalFormatting sqref="V29">
    <cfRule type="colorScale" priority="1295">
      <colorScale>
        <cfvo type="min"/>
        <cfvo type="percentile" val="50"/>
        <cfvo type="max"/>
        <color rgb="FF63BE7B"/>
        <color rgb="FFFCFCFF"/>
        <color rgb="FFF8696B"/>
      </colorScale>
    </cfRule>
  </conditionalFormatting>
  <conditionalFormatting sqref="W29">
    <cfRule type="colorScale" priority="1294">
      <colorScale>
        <cfvo type="min"/>
        <cfvo type="percentile" val="50"/>
        <cfvo type="max"/>
        <color rgb="FF63BE7B"/>
        <color rgb="FFFCFCFF"/>
        <color rgb="FFF8696B"/>
      </colorScale>
    </cfRule>
  </conditionalFormatting>
  <conditionalFormatting sqref="S29">
    <cfRule type="colorScale" priority="1291">
      <colorScale>
        <cfvo type="min"/>
        <cfvo type="percentile" val="50"/>
        <cfvo type="max"/>
        <color rgb="FFF8696B"/>
        <color rgb="FFFCFCFF"/>
        <color rgb="FF63BE7B"/>
      </colorScale>
    </cfRule>
  </conditionalFormatting>
  <conditionalFormatting sqref="D29">
    <cfRule type="colorScale" priority="1290">
      <colorScale>
        <cfvo type="min"/>
        <cfvo type="percentile" val="50"/>
        <cfvo type="max"/>
        <color rgb="FFF8696B"/>
        <color rgb="FFFCFCFF"/>
        <color rgb="FF63BE7B"/>
      </colorScale>
    </cfRule>
  </conditionalFormatting>
  <conditionalFormatting sqref="G29">
    <cfRule type="colorScale" priority="1289">
      <colorScale>
        <cfvo type="min"/>
        <cfvo type="max"/>
        <color rgb="FFFCFCFF"/>
        <color rgb="FF63BE7B"/>
      </colorScale>
    </cfRule>
  </conditionalFormatting>
  <conditionalFormatting sqref="J29">
    <cfRule type="colorScale" priority="1288">
      <colorScale>
        <cfvo type="min"/>
        <cfvo type="max"/>
        <color rgb="FFFCFCFF"/>
        <color rgb="FF63BE7B"/>
      </colorScale>
    </cfRule>
  </conditionalFormatting>
  <conditionalFormatting sqref="O29">
    <cfRule type="colorScale" priority="1285">
      <colorScale>
        <cfvo type="min"/>
        <cfvo type="percentile" val="50"/>
        <cfvo type="max"/>
        <color rgb="FF63BE7B"/>
        <color rgb="FFFCFCFF"/>
        <color rgb="FFF8696B"/>
      </colorScale>
    </cfRule>
  </conditionalFormatting>
  <conditionalFormatting sqref="P29">
    <cfRule type="colorScale" priority="1284">
      <colorScale>
        <cfvo type="min"/>
        <cfvo type="percentile" val="50"/>
        <cfvo type="max"/>
        <color rgb="FF63BE7B"/>
        <color rgb="FFFCFCFF"/>
        <color rgb="FFF8696B"/>
      </colorScale>
    </cfRule>
  </conditionalFormatting>
  <conditionalFormatting sqref="D29">
    <cfRule type="colorScale" priority="1283">
      <colorScale>
        <cfvo type="min"/>
        <cfvo type="percentile" val="50"/>
        <cfvo type="max"/>
        <color rgb="FFF8696B"/>
        <color rgb="FFFCFCFF"/>
        <color rgb="FF63BE7B"/>
      </colorScale>
    </cfRule>
  </conditionalFormatting>
  <conditionalFormatting sqref="G29">
    <cfRule type="colorScale" priority="1282">
      <colorScale>
        <cfvo type="min"/>
        <cfvo type="max"/>
        <color rgb="FFFCFCFF"/>
        <color rgb="FF63BE7B"/>
      </colorScale>
    </cfRule>
  </conditionalFormatting>
  <conditionalFormatting sqref="J29">
    <cfRule type="colorScale" priority="1281">
      <colorScale>
        <cfvo type="min"/>
        <cfvo type="max"/>
        <color rgb="FFFCFCFF"/>
        <color rgb="FF63BE7B"/>
      </colorScale>
    </cfRule>
  </conditionalFormatting>
  <conditionalFormatting sqref="O29">
    <cfRule type="colorScale" priority="1280">
      <colorScale>
        <cfvo type="min"/>
        <cfvo type="percentile" val="50"/>
        <cfvo type="max"/>
        <color rgb="FF63BE7B"/>
        <color rgb="FFFCFCFF"/>
        <color rgb="FFF8696B"/>
      </colorScale>
    </cfRule>
  </conditionalFormatting>
  <conditionalFormatting sqref="P29">
    <cfRule type="colorScale" priority="1279">
      <colorScale>
        <cfvo type="min"/>
        <cfvo type="percentile" val="50"/>
        <cfvo type="max"/>
        <color rgb="FF63BE7B"/>
        <color rgb="FFFCFCFF"/>
        <color rgb="FFF8696B"/>
      </colorScale>
    </cfRule>
  </conditionalFormatting>
  <conditionalFormatting sqref="Q29">
    <cfRule type="colorScale" priority="1278">
      <colorScale>
        <cfvo type="min"/>
        <cfvo type="percentile" val="50"/>
        <cfvo type="max"/>
        <color rgb="FFF8696B"/>
        <color rgb="FFFCFCFF"/>
        <color rgb="FF63BE7B"/>
      </colorScale>
    </cfRule>
  </conditionalFormatting>
  <conditionalFormatting sqref="U29">
    <cfRule type="colorScale" priority="1277">
      <colorScale>
        <cfvo type="min"/>
        <cfvo type="percentile" val="50"/>
        <cfvo type="max"/>
        <color rgb="FFF8696B"/>
        <color rgb="FFFCFCFF"/>
        <color rgb="FF63BE7B"/>
      </colorScale>
    </cfRule>
  </conditionalFormatting>
  <conditionalFormatting sqref="V29">
    <cfRule type="colorScale" priority="1276">
      <colorScale>
        <cfvo type="min"/>
        <cfvo type="percentile" val="50"/>
        <cfvo type="max"/>
        <color rgb="FF63BE7B"/>
        <color rgb="FFFCFCFF"/>
        <color rgb="FFF8696B"/>
      </colorScale>
    </cfRule>
  </conditionalFormatting>
  <conditionalFormatting sqref="W29">
    <cfRule type="colorScale" priority="1275">
      <colorScale>
        <cfvo type="min"/>
        <cfvo type="percentile" val="50"/>
        <cfvo type="max"/>
        <color rgb="FF63BE7B"/>
        <color rgb="FFFCFCFF"/>
        <color rgb="FFF8696B"/>
      </colorScale>
    </cfRule>
  </conditionalFormatting>
  <conditionalFormatting sqref="S29:T29">
    <cfRule type="colorScale" priority="1274">
      <colorScale>
        <cfvo type="min"/>
        <cfvo type="max"/>
        <color rgb="FFFCFCFF"/>
        <color rgb="FF63BE7B"/>
      </colorScale>
    </cfRule>
  </conditionalFormatting>
  <conditionalFormatting sqref="R29">
    <cfRule type="colorScale" priority="1273">
      <colorScale>
        <cfvo type="min"/>
        <cfvo type="max"/>
        <color rgb="FFFCFCFF"/>
        <color rgb="FF63BE7B"/>
      </colorScale>
    </cfRule>
  </conditionalFormatting>
  <conditionalFormatting sqref="S29:T29">
    <cfRule type="colorScale" priority="1272">
      <colorScale>
        <cfvo type="min"/>
        <cfvo type="max"/>
        <color rgb="FFFCFCFF"/>
        <color rgb="FF63BE7B"/>
      </colorScale>
    </cfRule>
  </conditionalFormatting>
  <conditionalFormatting sqref="R29">
    <cfRule type="colorScale" priority="1270">
      <colorScale>
        <cfvo type="min"/>
        <cfvo type="max"/>
        <color rgb="FFFCFCFF"/>
        <color rgb="FF63BE7B"/>
      </colorScale>
    </cfRule>
    <cfRule type="colorScale" priority="1271">
      <colorScale>
        <cfvo type="min"/>
        <cfvo type="percentile" val="50"/>
        <cfvo type="max"/>
        <color rgb="FFF8696B"/>
        <color rgb="FFFCFCFF"/>
        <color rgb="FF63BE7B"/>
      </colorScale>
    </cfRule>
  </conditionalFormatting>
  <conditionalFormatting sqref="S29:T29">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onditionalFormatting>
  <conditionalFormatting sqref="E29">
    <cfRule type="colorScale" priority="1267">
      <colorScale>
        <cfvo type="min"/>
        <cfvo type="max"/>
        <color rgb="FFFCFCFF"/>
        <color rgb="FF63BE7B"/>
      </colorScale>
    </cfRule>
  </conditionalFormatting>
  <conditionalFormatting sqref="F29">
    <cfRule type="colorScale" priority="1266">
      <colorScale>
        <cfvo type="min"/>
        <cfvo type="max"/>
        <color rgb="FFFCFCFF"/>
        <color rgb="FF63BE7B"/>
      </colorScale>
    </cfRule>
  </conditionalFormatting>
  <conditionalFormatting sqref="H29">
    <cfRule type="colorScale" priority="1265">
      <colorScale>
        <cfvo type="min"/>
        <cfvo type="max"/>
        <color rgb="FFFCFCFF"/>
        <color rgb="FF63BE7B"/>
      </colorScale>
    </cfRule>
  </conditionalFormatting>
  <conditionalFormatting sqref="I29">
    <cfRule type="colorScale" priority="1264">
      <colorScale>
        <cfvo type="min"/>
        <cfvo type="max"/>
        <color rgb="FFFCFCFF"/>
        <color rgb="FF63BE7B"/>
      </colorScale>
    </cfRule>
  </conditionalFormatting>
  <conditionalFormatting sqref="K29">
    <cfRule type="colorScale" priority="1263">
      <colorScale>
        <cfvo type="min"/>
        <cfvo type="max"/>
        <color rgb="FFFCFCFF"/>
        <color rgb="FF63BE7B"/>
      </colorScale>
    </cfRule>
  </conditionalFormatting>
  <conditionalFormatting sqref="L29">
    <cfRule type="colorScale" priority="1262">
      <colorScale>
        <cfvo type="min"/>
        <cfvo type="max"/>
        <color rgb="FFFCFCFF"/>
        <color rgb="FF63BE7B"/>
      </colorScale>
    </cfRule>
  </conditionalFormatting>
  <conditionalFormatting sqref="D29">
    <cfRule type="colorScale" priority="1261">
      <colorScale>
        <cfvo type="min"/>
        <cfvo type="percentile" val="50"/>
        <cfvo type="max"/>
        <color rgb="FFF8696B"/>
        <color rgb="FFFCFCFF"/>
        <color rgb="FF63BE7B"/>
      </colorScale>
    </cfRule>
  </conditionalFormatting>
  <conditionalFormatting sqref="G29">
    <cfRule type="colorScale" priority="1260">
      <colorScale>
        <cfvo type="min"/>
        <cfvo type="max"/>
        <color rgb="FFFCFCFF"/>
        <color rgb="FF63BE7B"/>
      </colorScale>
    </cfRule>
  </conditionalFormatting>
  <conditionalFormatting sqref="J29">
    <cfRule type="colorScale" priority="1259">
      <colorScale>
        <cfvo type="min"/>
        <cfvo type="max"/>
        <color rgb="FFFCFCFF"/>
        <color rgb="FF63BE7B"/>
      </colorScale>
    </cfRule>
  </conditionalFormatting>
  <conditionalFormatting sqref="O29">
    <cfRule type="colorScale" priority="1258">
      <colorScale>
        <cfvo type="min"/>
        <cfvo type="percentile" val="50"/>
        <cfvo type="max"/>
        <color rgb="FF63BE7B"/>
        <color rgb="FFFCFCFF"/>
        <color rgb="FFF8696B"/>
      </colorScale>
    </cfRule>
  </conditionalFormatting>
  <conditionalFormatting sqref="P29">
    <cfRule type="colorScale" priority="1257">
      <colorScale>
        <cfvo type="min"/>
        <cfvo type="percentile" val="50"/>
        <cfvo type="max"/>
        <color rgb="FF63BE7B"/>
        <color rgb="FFFCFCFF"/>
        <color rgb="FFF8696B"/>
      </colorScale>
    </cfRule>
  </conditionalFormatting>
  <conditionalFormatting sqref="Q29">
    <cfRule type="colorScale" priority="1256">
      <colorScale>
        <cfvo type="min"/>
        <cfvo type="percentile" val="50"/>
        <cfvo type="max"/>
        <color rgb="FFF8696B"/>
        <color rgb="FFFCFCFF"/>
        <color rgb="FF63BE7B"/>
      </colorScale>
    </cfRule>
  </conditionalFormatting>
  <conditionalFormatting sqref="T29">
    <cfRule type="colorScale" priority="1255">
      <colorScale>
        <cfvo type="min"/>
        <cfvo type="percentile" val="50"/>
        <cfvo type="max"/>
        <color rgb="FFF8696B"/>
        <color rgb="FFFCFCFF"/>
        <color rgb="FF63BE7B"/>
      </colorScale>
    </cfRule>
  </conditionalFormatting>
  <conditionalFormatting sqref="U29">
    <cfRule type="colorScale" priority="1254">
      <colorScale>
        <cfvo type="min"/>
        <cfvo type="percentile" val="50"/>
        <cfvo type="max"/>
        <color rgb="FFF8696B"/>
        <color rgb="FFFCFCFF"/>
        <color rgb="FF63BE7B"/>
      </colorScale>
    </cfRule>
  </conditionalFormatting>
  <conditionalFormatting sqref="V29">
    <cfRule type="colorScale" priority="1253">
      <colorScale>
        <cfvo type="min"/>
        <cfvo type="percentile" val="50"/>
        <cfvo type="max"/>
        <color rgb="FF63BE7B"/>
        <color rgb="FFFCFCFF"/>
        <color rgb="FFF8696B"/>
      </colorScale>
    </cfRule>
  </conditionalFormatting>
  <conditionalFormatting sqref="W29">
    <cfRule type="colorScale" priority="1252">
      <colorScale>
        <cfvo type="min"/>
        <cfvo type="percentile" val="50"/>
        <cfvo type="max"/>
        <color rgb="FF63BE7B"/>
        <color rgb="FFFCFCFF"/>
        <color rgb="FFF8696B"/>
      </colorScale>
    </cfRule>
  </conditionalFormatting>
  <conditionalFormatting sqref="S29">
    <cfRule type="colorScale" priority="1248">
      <colorScale>
        <cfvo type="min"/>
        <cfvo type="percentile" val="50"/>
        <cfvo type="max"/>
        <color rgb="FFF8696B"/>
        <color rgb="FFFCFCFF"/>
        <color rgb="FF63BE7B"/>
      </colorScale>
    </cfRule>
  </conditionalFormatting>
  <conditionalFormatting sqref="D29">
    <cfRule type="colorScale" priority="1247">
      <colorScale>
        <cfvo type="min"/>
        <cfvo type="percentile" val="50"/>
        <cfvo type="max"/>
        <color rgb="FFF8696B"/>
        <color rgb="FFFCFCFF"/>
        <color rgb="FF63BE7B"/>
      </colorScale>
    </cfRule>
  </conditionalFormatting>
  <conditionalFormatting sqref="D29">
    <cfRule type="colorScale" priority="1246">
      <colorScale>
        <cfvo type="min"/>
        <cfvo type="percentile" val="50"/>
        <cfvo type="max"/>
        <color rgb="FFF8696B"/>
        <color rgb="FFFCFCFF"/>
        <color rgb="FF63BE7B"/>
      </colorScale>
    </cfRule>
  </conditionalFormatting>
  <conditionalFormatting sqref="E29">
    <cfRule type="colorScale" priority="1245">
      <colorScale>
        <cfvo type="min"/>
        <cfvo type="max"/>
        <color rgb="FFFCFCFF"/>
        <color rgb="FF63BE7B"/>
      </colorScale>
    </cfRule>
  </conditionalFormatting>
  <conditionalFormatting sqref="F29">
    <cfRule type="colorScale" priority="1244">
      <colorScale>
        <cfvo type="min"/>
        <cfvo type="max"/>
        <color rgb="FFFCFCFF"/>
        <color rgb="FF63BE7B"/>
      </colorScale>
    </cfRule>
  </conditionalFormatting>
  <conditionalFormatting sqref="G29">
    <cfRule type="colorScale" priority="1243">
      <colorScale>
        <cfvo type="min"/>
        <cfvo type="max"/>
        <color rgb="FFFCFCFF"/>
        <color rgb="FF63BE7B"/>
      </colorScale>
    </cfRule>
  </conditionalFormatting>
  <conditionalFormatting sqref="H29">
    <cfRule type="colorScale" priority="1242">
      <colorScale>
        <cfvo type="min"/>
        <cfvo type="max"/>
        <color rgb="FFFCFCFF"/>
        <color rgb="FF63BE7B"/>
      </colorScale>
    </cfRule>
  </conditionalFormatting>
  <conditionalFormatting sqref="I29">
    <cfRule type="colorScale" priority="1241">
      <colorScale>
        <cfvo type="min"/>
        <cfvo type="max"/>
        <color rgb="FFFCFCFF"/>
        <color rgb="FF63BE7B"/>
      </colorScale>
    </cfRule>
  </conditionalFormatting>
  <conditionalFormatting sqref="J29">
    <cfRule type="colorScale" priority="1240">
      <colorScale>
        <cfvo type="min"/>
        <cfvo type="max"/>
        <color rgb="FFFCFCFF"/>
        <color rgb="FF63BE7B"/>
      </colorScale>
    </cfRule>
  </conditionalFormatting>
  <conditionalFormatting sqref="K29">
    <cfRule type="colorScale" priority="1239">
      <colorScale>
        <cfvo type="min"/>
        <cfvo type="max"/>
        <color rgb="FFFCFCFF"/>
        <color rgb="FF63BE7B"/>
      </colorScale>
    </cfRule>
  </conditionalFormatting>
  <conditionalFormatting sqref="L29">
    <cfRule type="colorScale" priority="1238">
      <colorScale>
        <cfvo type="min"/>
        <cfvo type="max"/>
        <color rgb="FFFCFCFF"/>
        <color rgb="FF63BE7B"/>
      </colorScale>
    </cfRule>
  </conditionalFormatting>
  <conditionalFormatting sqref="O29">
    <cfRule type="colorScale" priority="1237">
      <colorScale>
        <cfvo type="min"/>
        <cfvo type="percentile" val="50"/>
        <cfvo type="max"/>
        <color rgb="FF63BE7B"/>
        <color rgb="FFFCFCFF"/>
        <color rgb="FFF8696B"/>
      </colorScale>
    </cfRule>
  </conditionalFormatting>
  <conditionalFormatting sqref="P29">
    <cfRule type="colorScale" priority="1236">
      <colorScale>
        <cfvo type="min"/>
        <cfvo type="percentile" val="50"/>
        <cfvo type="max"/>
        <color rgb="FF63BE7B"/>
        <color rgb="FFFCFCFF"/>
        <color rgb="FFF8696B"/>
      </colorScale>
    </cfRule>
  </conditionalFormatting>
  <conditionalFormatting sqref="Q29">
    <cfRule type="colorScale" priority="1235">
      <colorScale>
        <cfvo type="min"/>
        <cfvo type="percentile" val="50"/>
        <cfvo type="max"/>
        <color rgb="FFF8696B"/>
        <color rgb="FFFCFCFF"/>
        <color rgb="FF63BE7B"/>
      </colorScale>
    </cfRule>
  </conditionalFormatting>
  <conditionalFormatting sqref="R29">
    <cfRule type="colorScale" priority="1234">
      <colorScale>
        <cfvo type="min"/>
        <cfvo type="max"/>
        <color rgb="FFFCFCFF"/>
        <color rgb="FF63BE7B"/>
      </colorScale>
    </cfRule>
  </conditionalFormatting>
  <conditionalFormatting sqref="T29">
    <cfRule type="colorScale" priority="1233">
      <colorScale>
        <cfvo type="min"/>
        <cfvo type="percentile" val="50"/>
        <cfvo type="max"/>
        <color rgb="FFF8696B"/>
        <color rgb="FFFCFCFF"/>
        <color rgb="FF63BE7B"/>
      </colorScale>
    </cfRule>
  </conditionalFormatting>
  <conditionalFormatting sqref="V29">
    <cfRule type="colorScale" priority="1232">
      <colorScale>
        <cfvo type="min"/>
        <cfvo type="percentile" val="50"/>
        <cfvo type="max"/>
        <color rgb="FF63BE7B"/>
        <color rgb="FFFCFCFF"/>
        <color rgb="FFF8696B"/>
      </colorScale>
    </cfRule>
  </conditionalFormatting>
  <conditionalFormatting sqref="W29">
    <cfRule type="colorScale" priority="1231">
      <colorScale>
        <cfvo type="min"/>
        <cfvo type="percentile" val="50"/>
        <cfvo type="max"/>
        <color rgb="FF63BE7B"/>
        <color rgb="FFFCFCFF"/>
        <color rgb="FFF8696B"/>
      </colorScale>
    </cfRule>
  </conditionalFormatting>
  <conditionalFormatting sqref="S29">
    <cfRule type="colorScale" priority="1228">
      <colorScale>
        <cfvo type="min"/>
        <cfvo type="percentile" val="50"/>
        <cfvo type="max"/>
        <color rgb="FFF8696B"/>
        <color rgb="FFFCFCFF"/>
        <color rgb="FF63BE7B"/>
      </colorScale>
    </cfRule>
  </conditionalFormatting>
  <conditionalFormatting sqref="U29">
    <cfRule type="colorScale" priority="1227">
      <colorScale>
        <cfvo type="min"/>
        <cfvo type="percentile" val="50"/>
        <cfvo type="max"/>
        <color rgb="FFF8696B"/>
        <color rgb="FFFCFCFF"/>
        <color rgb="FF63BE7B"/>
      </colorScale>
    </cfRule>
  </conditionalFormatting>
  <conditionalFormatting sqref="D29">
    <cfRule type="colorScale" priority="1225">
      <colorScale>
        <cfvo type="min"/>
        <cfvo type="percentile" val="50"/>
        <cfvo type="max"/>
        <color rgb="FFF8696B"/>
        <color rgb="FFFCFCFF"/>
        <color rgb="FF63BE7B"/>
      </colorScale>
    </cfRule>
    <cfRule type="colorScale" priority="1226">
      <colorScale>
        <cfvo type="min"/>
        <cfvo type="max"/>
        <color rgb="FFFCFCFF"/>
        <color rgb="FF63BE7B"/>
      </colorScale>
    </cfRule>
  </conditionalFormatting>
  <conditionalFormatting sqref="Q29">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onditionalFormatting>
  <conditionalFormatting sqref="D29">
    <cfRule type="colorScale" priority="1222">
      <colorScale>
        <cfvo type="min"/>
        <cfvo type="percentile" val="50"/>
        <cfvo type="max"/>
        <color rgb="FFF8696B"/>
        <color rgb="FFFCFCFF"/>
        <color rgb="FF63BE7B"/>
      </colorScale>
    </cfRule>
  </conditionalFormatting>
  <conditionalFormatting sqref="G29">
    <cfRule type="colorScale" priority="1221">
      <colorScale>
        <cfvo type="min"/>
        <cfvo type="max"/>
        <color rgb="FFFCFCFF"/>
        <color rgb="FF63BE7B"/>
      </colorScale>
    </cfRule>
  </conditionalFormatting>
  <conditionalFormatting sqref="J29">
    <cfRule type="colorScale" priority="1220">
      <colorScale>
        <cfvo type="min"/>
        <cfvo type="max"/>
        <color rgb="FFFCFCFF"/>
        <color rgb="FF63BE7B"/>
      </colorScale>
    </cfRule>
  </conditionalFormatting>
  <conditionalFormatting sqref="O29">
    <cfRule type="colorScale" priority="1217">
      <colorScale>
        <cfvo type="min"/>
        <cfvo type="percentile" val="50"/>
        <cfvo type="max"/>
        <color rgb="FF63BE7B"/>
        <color rgb="FFFCFCFF"/>
        <color rgb="FFF8696B"/>
      </colorScale>
    </cfRule>
  </conditionalFormatting>
  <conditionalFormatting sqref="P29">
    <cfRule type="colorScale" priority="1216">
      <colorScale>
        <cfvo type="min"/>
        <cfvo type="percentile" val="50"/>
        <cfvo type="max"/>
        <color rgb="FF63BE7B"/>
        <color rgb="FFFCFCFF"/>
        <color rgb="FFF8696B"/>
      </colorScale>
    </cfRule>
  </conditionalFormatting>
  <conditionalFormatting sqref="Q29">
    <cfRule type="colorScale" priority="1215">
      <colorScale>
        <cfvo type="min"/>
        <cfvo type="percentile" val="50"/>
        <cfvo type="max"/>
        <color rgb="FFF8696B"/>
        <color rgb="FFFCFCFF"/>
        <color rgb="FF63BE7B"/>
      </colorScale>
    </cfRule>
  </conditionalFormatting>
  <conditionalFormatting sqref="R29">
    <cfRule type="colorScale" priority="1214">
      <colorScale>
        <cfvo type="min"/>
        <cfvo type="max"/>
        <color rgb="FFFCFCFF"/>
        <color rgb="FF63BE7B"/>
      </colorScale>
    </cfRule>
  </conditionalFormatting>
  <conditionalFormatting sqref="S29">
    <cfRule type="colorScale" priority="1213">
      <colorScale>
        <cfvo type="min"/>
        <cfvo type="percentile" val="50"/>
        <cfvo type="max"/>
        <color rgb="FFF8696B"/>
        <color rgb="FFFCFCFF"/>
        <color rgb="FF63BE7B"/>
      </colorScale>
    </cfRule>
  </conditionalFormatting>
  <conditionalFormatting sqref="T29">
    <cfRule type="colorScale" priority="1212">
      <colorScale>
        <cfvo type="min"/>
        <cfvo type="percentile" val="50"/>
        <cfvo type="max"/>
        <color rgb="FFF8696B"/>
        <color rgb="FFFCFCFF"/>
        <color rgb="FF63BE7B"/>
      </colorScale>
    </cfRule>
  </conditionalFormatting>
  <conditionalFormatting sqref="U29">
    <cfRule type="colorScale" priority="1211">
      <colorScale>
        <cfvo type="min"/>
        <cfvo type="percentile" val="50"/>
        <cfvo type="max"/>
        <color rgb="FFF8696B"/>
        <color rgb="FFFCFCFF"/>
        <color rgb="FF63BE7B"/>
      </colorScale>
    </cfRule>
  </conditionalFormatting>
  <conditionalFormatting sqref="V29">
    <cfRule type="colorScale" priority="1210">
      <colorScale>
        <cfvo type="min"/>
        <cfvo type="percentile" val="50"/>
        <cfvo type="max"/>
        <color rgb="FF63BE7B"/>
        <color rgb="FFFCFCFF"/>
        <color rgb="FFF8696B"/>
      </colorScale>
    </cfRule>
  </conditionalFormatting>
  <conditionalFormatting sqref="W29">
    <cfRule type="colorScale" priority="1209">
      <colorScale>
        <cfvo type="min"/>
        <cfvo type="percentile" val="50"/>
        <cfvo type="max"/>
        <color rgb="FF63BE7B"/>
        <color rgb="FFFCFCFF"/>
        <color rgb="FFF8696B"/>
      </colorScale>
    </cfRule>
  </conditionalFormatting>
  <conditionalFormatting sqref="Q29">
    <cfRule type="colorScale" priority="1208">
      <colorScale>
        <cfvo type="min"/>
        <cfvo type="percentile" val="50"/>
        <cfvo type="max"/>
        <color rgb="FFF8696B"/>
        <color rgb="FFFCFCFF"/>
        <color rgb="FF63BE7B"/>
      </colorScale>
    </cfRule>
  </conditionalFormatting>
  <conditionalFormatting sqref="R29">
    <cfRule type="colorScale" priority="1207">
      <colorScale>
        <cfvo type="min"/>
        <cfvo type="max"/>
        <color rgb="FFFCFCFF"/>
        <color rgb="FF63BE7B"/>
      </colorScale>
    </cfRule>
  </conditionalFormatting>
  <conditionalFormatting sqref="S29">
    <cfRule type="colorScale" priority="1206">
      <colorScale>
        <cfvo type="min"/>
        <cfvo type="percentile" val="50"/>
        <cfvo type="max"/>
        <color rgb="FFF8696B"/>
        <color rgb="FFFCFCFF"/>
        <color rgb="FF63BE7B"/>
      </colorScale>
    </cfRule>
  </conditionalFormatting>
  <conditionalFormatting sqref="T29">
    <cfRule type="colorScale" priority="1205">
      <colorScale>
        <cfvo type="min"/>
        <cfvo type="percentile" val="50"/>
        <cfvo type="max"/>
        <color rgb="FFF8696B"/>
        <color rgb="FFFCFCFF"/>
        <color rgb="FF63BE7B"/>
      </colorScale>
    </cfRule>
  </conditionalFormatting>
  <conditionalFormatting sqref="U29">
    <cfRule type="colorScale" priority="1204">
      <colorScale>
        <cfvo type="min"/>
        <cfvo type="percentile" val="50"/>
        <cfvo type="max"/>
        <color rgb="FFF8696B"/>
        <color rgb="FFFCFCFF"/>
        <color rgb="FF63BE7B"/>
      </colorScale>
    </cfRule>
  </conditionalFormatting>
  <conditionalFormatting sqref="V29">
    <cfRule type="colorScale" priority="1203">
      <colorScale>
        <cfvo type="min"/>
        <cfvo type="percentile" val="50"/>
        <cfvo type="max"/>
        <color rgb="FF63BE7B"/>
        <color rgb="FFFCFCFF"/>
        <color rgb="FFF8696B"/>
      </colorScale>
    </cfRule>
  </conditionalFormatting>
  <conditionalFormatting sqref="W29">
    <cfRule type="colorScale" priority="1202">
      <colorScale>
        <cfvo type="min"/>
        <cfvo type="percentile" val="50"/>
        <cfvo type="max"/>
        <color rgb="FF63BE7B"/>
        <color rgb="FFFCFCFF"/>
        <color rgb="FFF8696B"/>
      </colorScale>
    </cfRule>
  </conditionalFormatting>
  <conditionalFormatting sqref="D29">
    <cfRule type="colorScale" priority="1201">
      <colorScale>
        <cfvo type="min"/>
        <cfvo type="percentile" val="50"/>
        <cfvo type="max"/>
        <color rgb="FFF8696B"/>
        <color rgb="FFFCFCFF"/>
        <color rgb="FF63BE7B"/>
      </colorScale>
    </cfRule>
  </conditionalFormatting>
  <conditionalFormatting sqref="G29">
    <cfRule type="colorScale" priority="1200">
      <colorScale>
        <cfvo type="min"/>
        <cfvo type="max"/>
        <color rgb="FFFCFCFF"/>
        <color rgb="FF63BE7B"/>
      </colorScale>
    </cfRule>
  </conditionalFormatting>
  <conditionalFormatting sqref="J29">
    <cfRule type="colorScale" priority="1199">
      <colorScale>
        <cfvo type="min"/>
        <cfvo type="max"/>
        <color rgb="FFFCFCFF"/>
        <color rgb="FF63BE7B"/>
      </colorScale>
    </cfRule>
  </conditionalFormatting>
  <conditionalFormatting sqref="O29">
    <cfRule type="colorScale" priority="1196">
      <colorScale>
        <cfvo type="min"/>
        <cfvo type="percentile" val="50"/>
        <cfvo type="max"/>
        <color rgb="FF63BE7B"/>
        <color rgb="FFFCFCFF"/>
        <color rgb="FFF8696B"/>
      </colorScale>
    </cfRule>
  </conditionalFormatting>
  <conditionalFormatting sqref="P29">
    <cfRule type="colorScale" priority="1195">
      <colorScale>
        <cfvo type="min"/>
        <cfvo type="percentile" val="50"/>
        <cfvo type="max"/>
        <color rgb="FF63BE7B"/>
        <color rgb="FFFCFCFF"/>
        <color rgb="FFF8696B"/>
      </colorScale>
    </cfRule>
  </conditionalFormatting>
  <conditionalFormatting sqref="Q29">
    <cfRule type="colorScale" priority="1194">
      <colorScale>
        <cfvo type="min"/>
        <cfvo type="percentile" val="50"/>
        <cfvo type="max"/>
        <color rgb="FFF8696B"/>
        <color rgb="FFFCFCFF"/>
        <color rgb="FF63BE7B"/>
      </colorScale>
    </cfRule>
  </conditionalFormatting>
  <conditionalFormatting sqref="R29">
    <cfRule type="colorScale" priority="1193">
      <colorScale>
        <cfvo type="min"/>
        <cfvo type="max"/>
        <color rgb="FFFCFCFF"/>
        <color rgb="FF63BE7B"/>
      </colorScale>
    </cfRule>
  </conditionalFormatting>
  <conditionalFormatting sqref="S29">
    <cfRule type="colorScale" priority="1192">
      <colorScale>
        <cfvo type="min"/>
        <cfvo type="percentile" val="50"/>
        <cfvo type="max"/>
        <color rgb="FFF8696B"/>
        <color rgb="FFFCFCFF"/>
        <color rgb="FF63BE7B"/>
      </colorScale>
    </cfRule>
  </conditionalFormatting>
  <conditionalFormatting sqref="T29">
    <cfRule type="colorScale" priority="1191">
      <colorScale>
        <cfvo type="min"/>
        <cfvo type="percentile" val="50"/>
        <cfvo type="max"/>
        <color rgb="FFF8696B"/>
        <color rgb="FFFCFCFF"/>
        <color rgb="FF63BE7B"/>
      </colorScale>
    </cfRule>
  </conditionalFormatting>
  <conditionalFormatting sqref="U29">
    <cfRule type="colorScale" priority="1190">
      <colorScale>
        <cfvo type="min"/>
        <cfvo type="percentile" val="50"/>
        <cfvo type="max"/>
        <color rgb="FFF8696B"/>
        <color rgb="FFFCFCFF"/>
        <color rgb="FF63BE7B"/>
      </colorScale>
    </cfRule>
  </conditionalFormatting>
  <conditionalFormatting sqref="V29">
    <cfRule type="colorScale" priority="1189">
      <colorScale>
        <cfvo type="min"/>
        <cfvo type="percentile" val="50"/>
        <cfvo type="max"/>
        <color rgb="FF63BE7B"/>
        <color rgb="FFFCFCFF"/>
        <color rgb="FFF8696B"/>
      </colorScale>
    </cfRule>
  </conditionalFormatting>
  <conditionalFormatting sqref="W29">
    <cfRule type="colorScale" priority="1188">
      <colorScale>
        <cfvo type="min"/>
        <cfvo type="percentile" val="50"/>
        <cfvo type="max"/>
        <color rgb="FF63BE7B"/>
        <color rgb="FFFCFCFF"/>
        <color rgb="FFF8696B"/>
      </colorScale>
    </cfRule>
  </conditionalFormatting>
  <conditionalFormatting sqref="D26">
    <cfRule type="colorScale" priority="1181">
      <colorScale>
        <cfvo type="min"/>
        <cfvo type="percentile" val="50"/>
        <cfvo type="max"/>
        <color rgb="FFF8696B"/>
        <color rgb="FFFCFCFF"/>
        <color rgb="FF63BE7B"/>
      </colorScale>
    </cfRule>
  </conditionalFormatting>
  <conditionalFormatting sqref="E26">
    <cfRule type="colorScale" priority="1180">
      <colorScale>
        <cfvo type="min"/>
        <cfvo type="max"/>
        <color rgb="FFFCFCFF"/>
        <color rgb="FF63BE7B"/>
      </colorScale>
    </cfRule>
  </conditionalFormatting>
  <conditionalFormatting sqref="E26:N26">
    <cfRule type="colorScale" priority="1176">
      <colorScale>
        <cfvo type="min"/>
        <cfvo type="max"/>
        <color rgb="FFFCFCFF"/>
        <color rgb="FF63BE7B"/>
      </colorScale>
    </cfRule>
    <cfRule type="colorScale" priority="1177">
      <colorScale>
        <cfvo type="min"/>
        <cfvo type="max"/>
        <color rgb="FFFCFCFF"/>
        <color rgb="FF63BE7B"/>
      </colorScale>
    </cfRule>
    <cfRule type="colorScale" priority="1178">
      <colorScale>
        <cfvo type="min"/>
        <cfvo type="percentile" val="50"/>
        <cfvo type="max"/>
        <color rgb="FFF8696B"/>
        <color rgb="FFFFEB84"/>
        <color rgb="FF63BE7B"/>
      </colorScale>
    </cfRule>
    <cfRule type="colorScale" priority="1179">
      <colorScale>
        <cfvo type="min"/>
        <cfvo type="max"/>
        <color rgb="FFFFEF9C"/>
        <color rgb="FF63BE7B"/>
      </colorScale>
    </cfRule>
  </conditionalFormatting>
  <conditionalFormatting sqref="F26">
    <cfRule type="colorScale" priority="1175">
      <colorScale>
        <cfvo type="min"/>
        <cfvo type="max"/>
        <color rgb="FFFCFCFF"/>
        <color rgb="FF63BE7B"/>
      </colorScale>
    </cfRule>
  </conditionalFormatting>
  <conditionalFormatting sqref="G26">
    <cfRule type="colorScale" priority="1174">
      <colorScale>
        <cfvo type="min"/>
        <cfvo type="max"/>
        <color rgb="FFFCFCFF"/>
        <color rgb="FF63BE7B"/>
      </colorScale>
    </cfRule>
  </conditionalFormatting>
  <conditionalFormatting sqref="K26:L26">
    <cfRule type="colorScale" priority="1173">
      <colorScale>
        <cfvo type="min"/>
        <cfvo type="max"/>
        <color rgb="FFFCFCFF"/>
        <color rgb="FF63BE7B"/>
      </colorScale>
    </cfRule>
  </conditionalFormatting>
  <conditionalFormatting sqref="Q26:U26 W26">
    <cfRule type="colorScale" priority="1172">
      <colorScale>
        <cfvo type="min"/>
        <cfvo type="max"/>
        <color rgb="FFFFEF9C"/>
        <color rgb="FF63BE7B"/>
      </colorScale>
    </cfRule>
  </conditionalFormatting>
  <conditionalFormatting sqref="R26:T26">
    <cfRule type="colorScale" priority="1171">
      <colorScale>
        <cfvo type="min"/>
        <cfvo type="max"/>
        <color rgb="FFFCFCFF"/>
        <color rgb="FF63BE7B"/>
      </colorScale>
    </cfRule>
  </conditionalFormatting>
  <conditionalFormatting sqref="V26">
    <cfRule type="colorScale" priority="1169">
      <colorScale>
        <cfvo type="min"/>
        <cfvo type="max"/>
        <color rgb="FFFFEF9C"/>
        <color rgb="FF63BE7B"/>
      </colorScale>
    </cfRule>
    <cfRule type="colorScale" priority="1170">
      <colorScale>
        <cfvo type="min"/>
        <cfvo type="max"/>
        <color rgb="FFFFEF9C"/>
        <color rgb="FF63BE7B"/>
      </colorScale>
    </cfRule>
  </conditionalFormatting>
  <conditionalFormatting sqref="J26">
    <cfRule type="colorScale" priority="1168">
      <colorScale>
        <cfvo type="min"/>
        <cfvo type="max"/>
        <color rgb="FFFCFCFF"/>
        <color rgb="FF63BE7B"/>
      </colorScale>
    </cfRule>
  </conditionalFormatting>
  <conditionalFormatting sqref="D26">
    <cfRule type="colorScale" priority="1167">
      <colorScale>
        <cfvo type="min"/>
        <cfvo type="percentile" val="50"/>
        <cfvo type="max"/>
        <color rgb="FFF8696B"/>
        <color rgb="FFFCFCFF"/>
        <color rgb="FF63BE7B"/>
      </colorScale>
    </cfRule>
  </conditionalFormatting>
  <conditionalFormatting sqref="E26">
    <cfRule type="colorScale" priority="1166">
      <colorScale>
        <cfvo type="min"/>
        <cfvo type="max"/>
        <color rgb="FFFCFCFF"/>
        <color rgb="FF63BE7B"/>
      </colorScale>
    </cfRule>
  </conditionalFormatting>
  <conditionalFormatting sqref="F26">
    <cfRule type="colorScale" priority="1165">
      <colorScale>
        <cfvo type="min"/>
        <cfvo type="max"/>
        <color rgb="FFFCFCFF"/>
        <color rgb="FF63BE7B"/>
      </colorScale>
    </cfRule>
  </conditionalFormatting>
  <conditionalFormatting sqref="G26">
    <cfRule type="colorScale" priority="1164">
      <colorScale>
        <cfvo type="min"/>
        <cfvo type="max"/>
        <color rgb="FFFCFCFF"/>
        <color rgb="FF63BE7B"/>
      </colorScale>
    </cfRule>
  </conditionalFormatting>
  <conditionalFormatting sqref="H26">
    <cfRule type="colorScale" priority="1163">
      <colorScale>
        <cfvo type="min"/>
        <cfvo type="percentile" val="50"/>
        <cfvo type="max"/>
        <color rgb="FFF8696B"/>
        <color rgb="FFFCFCFF"/>
        <color rgb="FF63BE7B"/>
      </colorScale>
    </cfRule>
  </conditionalFormatting>
  <conditionalFormatting sqref="H26">
    <cfRule type="colorScale" priority="1159">
      <colorScale>
        <cfvo type="min"/>
        <cfvo type="percentile" val="50"/>
        <cfvo type="max"/>
        <color rgb="FFF8696B"/>
        <color rgb="FFFCFCFF"/>
        <color rgb="FF5A8AC6"/>
      </colorScale>
    </cfRule>
    <cfRule type="colorScale" priority="1160">
      <colorScale>
        <cfvo type="min"/>
        <cfvo type="percentile" val="50"/>
        <cfvo type="max"/>
        <color rgb="FFF8696B"/>
        <color rgb="FFFCFCFF"/>
        <color rgb="FF63BE7B"/>
      </colorScale>
    </cfRule>
    <cfRule type="colorScale" priority="1161">
      <colorScale>
        <cfvo type="min"/>
        <cfvo type="max"/>
        <color rgb="FFFCFCFF"/>
        <color rgb="FF63BE7B"/>
      </colorScale>
    </cfRule>
    <cfRule type="colorScale" priority="1162">
      <colorScale>
        <cfvo type="min"/>
        <cfvo type="percentile" val="50"/>
        <cfvo type="max"/>
        <color rgb="FFF8696B"/>
        <color rgb="FFFCFCFF"/>
        <color rgb="FF63BE7B"/>
      </colorScale>
    </cfRule>
  </conditionalFormatting>
  <conditionalFormatting sqref="K26:L26">
    <cfRule type="colorScale" priority="1158">
      <colorScale>
        <cfvo type="min"/>
        <cfvo type="max"/>
        <color rgb="FFFCFCFF"/>
        <color rgb="FF63BE7B"/>
      </colorScale>
    </cfRule>
  </conditionalFormatting>
  <conditionalFormatting sqref="I26">
    <cfRule type="colorScale" priority="1157">
      <colorScale>
        <cfvo type="min"/>
        <cfvo type="percentile" val="50"/>
        <cfvo type="max"/>
        <color rgb="FFF8696B"/>
        <color rgb="FFFCFCFF"/>
        <color rgb="FF63BE7B"/>
      </colorScale>
    </cfRule>
  </conditionalFormatting>
  <conditionalFormatting sqref="I26">
    <cfRule type="colorScale" priority="1153">
      <colorScale>
        <cfvo type="min"/>
        <cfvo type="percentile" val="50"/>
        <cfvo type="max"/>
        <color rgb="FFF8696B"/>
        <color rgb="FFFCFCFF"/>
        <color rgb="FF5A8AC6"/>
      </colorScale>
    </cfRule>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fRule type="colorScale" priority="1156">
      <colorScale>
        <cfvo type="min"/>
        <cfvo type="percentile" val="50"/>
        <cfvo type="max"/>
        <color rgb="FFF8696B"/>
        <color rgb="FFFCFCFF"/>
        <color rgb="FF63BE7B"/>
      </colorScale>
    </cfRule>
  </conditionalFormatting>
  <conditionalFormatting sqref="O26">
    <cfRule type="colorScale" priority="1152">
      <colorScale>
        <cfvo type="min"/>
        <cfvo type="percentile" val="50"/>
        <cfvo type="max"/>
        <color rgb="FF63BE7B"/>
        <color rgb="FFFCFCFF"/>
        <color rgb="FFF8696B"/>
      </colorScale>
    </cfRule>
  </conditionalFormatting>
  <conditionalFormatting sqref="O26">
    <cfRule type="colorScale" priority="1151">
      <colorScale>
        <cfvo type="min"/>
        <cfvo type="percentile" val="50"/>
        <cfvo type="max"/>
        <color rgb="FF63BE7B"/>
        <color rgb="FFFCFCFF"/>
        <color rgb="FFF8696B"/>
      </colorScale>
    </cfRule>
  </conditionalFormatting>
  <conditionalFormatting sqref="P26">
    <cfRule type="colorScale" priority="1149">
      <colorScale>
        <cfvo type="min"/>
        <cfvo type="percentile" val="50"/>
        <cfvo type="max"/>
        <color rgb="FF63BE7B"/>
        <color rgb="FFFCFCFF"/>
        <color rgb="FFF8696B"/>
      </colorScale>
    </cfRule>
    <cfRule type="colorScale" priority="1150">
      <colorScale>
        <cfvo type="min"/>
        <cfvo type="max"/>
        <color rgb="FFFCFCFF"/>
        <color rgb="FFF8696B"/>
      </colorScale>
    </cfRule>
  </conditionalFormatting>
  <conditionalFormatting sqref="P26">
    <cfRule type="colorScale" priority="1148">
      <colorScale>
        <cfvo type="min"/>
        <cfvo type="percentile" val="50"/>
        <cfvo type="max"/>
        <color rgb="FF63BE7B"/>
        <color rgb="FFFCFCFF"/>
        <color rgb="FFF8696B"/>
      </colorScale>
    </cfRule>
  </conditionalFormatting>
  <conditionalFormatting sqref="Q26">
    <cfRule type="colorScale" priority="1146">
      <colorScale>
        <cfvo type="min"/>
        <cfvo type="percentile" val="50"/>
        <cfvo type="max"/>
        <color rgb="FFF8696B"/>
        <color rgb="FFFCFCFF"/>
        <color rgb="FF63BE7B"/>
      </colorScale>
    </cfRule>
    <cfRule type="colorScale" priority="1147">
      <colorScale>
        <cfvo type="min"/>
        <cfvo type="max"/>
        <color rgb="FFFCFCFF"/>
        <color rgb="FF63BE7B"/>
      </colorScale>
    </cfRule>
  </conditionalFormatting>
  <conditionalFormatting sqref="Q26">
    <cfRule type="colorScale" priority="1144">
      <colorScale>
        <cfvo type="min"/>
        <cfvo type="max"/>
        <color rgb="FFFCFCFF"/>
        <color rgb="FF63BE7B"/>
      </colorScale>
    </cfRule>
    <cfRule type="colorScale" priority="1145">
      <colorScale>
        <cfvo type="min"/>
        <cfvo type="max"/>
        <color rgb="FFFFEF9C"/>
        <color rgb="FF63BE7B"/>
      </colorScale>
    </cfRule>
  </conditionalFormatting>
  <conditionalFormatting sqref="Q26">
    <cfRule type="colorScale" priority="1143">
      <colorScale>
        <cfvo type="min"/>
        <cfvo type="max"/>
        <color rgb="FFFFEF9C"/>
        <color rgb="FF63BE7B"/>
      </colorScale>
    </cfRule>
  </conditionalFormatting>
  <conditionalFormatting sqref="R26:T26">
    <cfRule type="colorScale" priority="1141">
      <colorScale>
        <cfvo type="min"/>
        <cfvo type="max"/>
        <color rgb="FFFCFCFF"/>
        <color rgb="FF63BE7B"/>
      </colorScale>
    </cfRule>
    <cfRule type="colorScale" priority="1142">
      <colorScale>
        <cfvo type="min"/>
        <cfvo type="max"/>
        <color rgb="FFFFEF9C"/>
        <color rgb="FF63BE7B"/>
      </colorScale>
    </cfRule>
  </conditionalFormatting>
  <conditionalFormatting sqref="R26:T26">
    <cfRule type="colorScale" priority="1140">
      <colorScale>
        <cfvo type="min"/>
        <cfvo type="max"/>
        <color rgb="FFFFEF9C"/>
        <color rgb="FF63BE7B"/>
      </colorScale>
    </cfRule>
  </conditionalFormatting>
  <conditionalFormatting sqref="S26:T26">
    <cfRule type="colorScale" priority="1138">
      <colorScale>
        <cfvo type="min"/>
        <cfvo type="percentile" val="50"/>
        <cfvo type="max"/>
        <color rgb="FFF8696B"/>
        <color rgb="FFFCFCFF"/>
        <color rgb="FF63BE7B"/>
      </colorScale>
    </cfRule>
    <cfRule type="colorScale" priority="1139">
      <colorScale>
        <cfvo type="min"/>
        <cfvo type="max"/>
        <color rgb="FFFCFCFF"/>
        <color rgb="FF63BE7B"/>
      </colorScale>
    </cfRule>
  </conditionalFormatting>
  <conditionalFormatting sqref="S26:T26">
    <cfRule type="colorScale" priority="1136">
      <colorScale>
        <cfvo type="min"/>
        <cfvo type="max"/>
        <color rgb="FFFCFCFF"/>
        <color rgb="FF63BE7B"/>
      </colorScale>
    </cfRule>
    <cfRule type="colorScale" priority="1137">
      <colorScale>
        <cfvo type="min"/>
        <cfvo type="max"/>
        <color rgb="FFFFEF9C"/>
        <color rgb="FF63BE7B"/>
      </colorScale>
    </cfRule>
  </conditionalFormatting>
  <conditionalFormatting sqref="S26:T26">
    <cfRule type="colorScale" priority="1135">
      <colorScale>
        <cfvo type="min"/>
        <cfvo type="max"/>
        <color rgb="FFFFEF9C"/>
        <color rgb="FF63BE7B"/>
      </colorScale>
    </cfRule>
  </conditionalFormatting>
  <conditionalFormatting sqref="U26">
    <cfRule type="colorScale" priority="1134">
      <colorScale>
        <cfvo type="min"/>
        <cfvo type="percentile" val="50"/>
        <cfvo type="max"/>
        <color rgb="FFF8696B"/>
        <color rgb="FFFCFCFF"/>
        <color rgb="FF63BE7B"/>
      </colorScale>
    </cfRule>
  </conditionalFormatting>
  <conditionalFormatting sqref="U26">
    <cfRule type="colorScale" priority="1133">
      <colorScale>
        <cfvo type="min"/>
        <cfvo type="max"/>
        <color rgb="FFFCFCFF"/>
        <color rgb="FF63BE7B"/>
      </colorScale>
    </cfRule>
  </conditionalFormatting>
  <conditionalFormatting sqref="U26 W26">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W26">
    <cfRule type="colorScale" priority="1130">
      <colorScale>
        <cfvo type="min"/>
        <cfvo type="percentile" val="50"/>
        <cfvo type="max"/>
        <color rgb="FF63BE7B"/>
        <color rgb="FFFCFCFF"/>
        <color rgb="FFF8696B"/>
      </colorScale>
    </cfRule>
  </conditionalFormatting>
  <conditionalFormatting sqref="W26">
    <cfRule type="colorScale" priority="1128">
      <colorScale>
        <cfvo type="min"/>
        <cfvo type="percentile" val="50"/>
        <cfvo type="max"/>
        <color rgb="FF63BE7B"/>
        <color rgb="FFFCFCFF"/>
        <color rgb="FFF8696B"/>
      </colorScale>
    </cfRule>
    <cfRule type="colorScale" priority="1129">
      <colorScale>
        <cfvo type="min"/>
        <cfvo type="max"/>
        <color rgb="FF63BE7B"/>
        <color rgb="FFFCFCFF"/>
      </colorScale>
    </cfRule>
  </conditionalFormatting>
  <conditionalFormatting sqref="J26">
    <cfRule type="colorScale" priority="1127">
      <colorScale>
        <cfvo type="min"/>
        <cfvo type="max"/>
        <color rgb="FFFCFCFF"/>
        <color rgb="FF63BE7B"/>
      </colorScale>
    </cfRule>
  </conditionalFormatting>
  <conditionalFormatting sqref="D26">
    <cfRule type="colorScale" priority="1126">
      <colorScale>
        <cfvo type="min"/>
        <cfvo type="percentile" val="50"/>
        <cfvo type="max"/>
        <color rgb="FFF8696B"/>
        <color rgb="FFFCFCFF"/>
        <color rgb="FF63BE7B"/>
      </colorScale>
    </cfRule>
  </conditionalFormatting>
  <conditionalFormatting sqref="E26">
    <cfRule type="colorScale" priority="1125">
      <colorScale>
        <cfvo type="min"/>
        <cfvo type="max"/>
        <color rgb="FFFCFCFF"/>
        <color rgb="FF63BE7B"/>
      </colorScale>
    </cfRule>
  </conditionalFormatting>
  <conditionalFormatting sqref="F26">
    <cfRule type="colorScale" priority="1124">
      <colorScale>
        <cfvo type="min"/>
        <cfvo type="max"/>
        <color rgb="FFFCFCFF"/>
        <color rgb="FF63BE7B"/>
      </colorScale>
    </cfRule>
  </conditionalFormatting>
  <conditionalFormatting sqref="H26">
    <cfRule type="colorScale" priority="1123">
      <colorScale>
        <cfvo type="min"/>
        <cfvo type="percentile" val="50"/>
        <cfvo type="max"/>
        <color rgb="FFF8696B"/>
        <color rgb="FFFCFCFF"/>
        <color rgb="FF63BE7B"/>
      </colorScale>
    </cfRule>
  </conditionalFormatting>
  <conditionalFormatting sqref="I26">
    <cfRule type="colorScale" priority="1122">
      <colorScale>
        <cfvo type="min"/>
        <cfvo type="percentile" val="50"/>
        <cfvo type="max"/>
        <color rgb="FFF8696B"/>
        <color rgb="FFFCFCFF"/>
        <color rgb="FF63BE7B"/>
      </colorScale>
    </cfRule>
  </conditionalFormatting>
  <conditionalFormatting sqref="O26">
    <cfRule type="colorScale" priority="1121">
      <colorScale>
        <cfvo type="min"/>
        <cfvo type="percentile" val="50"/>
        <cfvo type="max"/>
        <color rgb="FF63BE7B"/>
        <color rgb="FFFCFCFF"/>
        <color rgb="FFF8696B"/>
      </colorScale>
    </cfRule>
  </conditionalFormatting>
  <conditionalFormatting sqref="U26">
    <cfRule type="colorScale" priority="1120">
      <colorScale>
        <cfvo type="min"/>
        <cfvo type="percentile" val="50"/>
        <cfvo type="max"/>
        <color rgb="FFF8696B"/>
        <color rgb="FFFCFCFF"/>
        <color rgb="FF63BE7B"/>
      </colorScale>
    </cfRule>
  </conditionalFormatting>
  <conditionalFormatting sqref="W26">
    <cfRule type="colorScale" priority="1119">
      <colorScale>
        <cfvo type="min"/>
        <cfvo type="percentile" val="50"/>
        <cfvo type="max"/>
        <color rgb="FF63BE7B"/>
        <color rgb="FFFCFCFF"/>
        <color rgb="FFF8696B"/>
      </colorScale>
    </cfRule>
  </conditionalFormatting>
  <conditionalFormatting sqref="K26">
    <cfRule type="colorScale" priority="1118">
      <colorScale>
        <cfvo type="min"/>
        <cfvo type="percentile" val="50"/>
        <cfvo type="max"/>
        <color rgb="FFF8696B"/>
        <color rgb="FFFCFCFF"/>
        <color rgb="FF63BE7B"/>
      </colorScale>
    </cfRule>
  </conditionalFormatting>
  <conditionalFormatting sqref="L26">
    <cfRule type="colorScale" priority="1117">
      <colorScale>
        <cfvo type="min"/>
        <cfvo type="percentile" val="50"/>
        <cfvo type="max"/>
        <color rgb="FFF8696B"/>
        <color rgb="FFFCFCFF"/>
        <color rgb="FF63BE7B"/>
      </colorScale>
    </cfRule>
  </conditionalFormatting>
  <conditionalFormatting sqref="F26">
    <cfRule type="colorScale" priority="1116">
      <colorScale>
        <cfvo type="min"/>
        <cfvo type="max"/>
        <color rgb="FFFCFCFF"/>
        <color rgb="FF63BE7B"/>
      </colorScale>
    </cfRule>
  </conditionalFormatting>
  <conditionalFormatting sqref="G26">
    <cfRule type="colorScale" priority="1114">
      <colorScale>
        <cfvo type="min"/>
        <cfvo type="max"/>
        <color rgb="FFFCFCFF"/>
        <color rgb="FF63BE7B"/>
      </colorScale>
    </cfRule>
    <cfRule type="colorScale" priority="1115">
      <colorScale>
        <cfvo type="min"/>
        <cfvo type="percentile" val="50"/>
        <cfvo type="max"/>
        <color rgb="FFF8696B"/>
        <color rgb="FFFCFCFF"/>
        <color rgb="FF63BE7B"/>
      </colorScale>
    </cfRule>
  </conditionalFormatting>
  <conditionalFormatting sqref="P26">
    <cfRule type="colorScale" priority="1113">
      <colorScale>
        <cfvo type="min"/>
        <cfvo type="percentile" val="50"/>
        <cfvo type="max"/>
        <color rgb="FF63BE7B"/>
        <color rgb="FFFCFCFF"/>
        <color rgb="FFF8696B"/>
      </colorScale>
    </cfRule>
  </conditionalFormatting>
  <conditionalFormatting sqref="Q26">
    <cfRule type="colorScale" priority="1112">
      <colorScale>
        <cfvo type="min"/>
        <cfvo type="percentile" val="50"/>
        <cfvo type="max"/>
        <color rgb="FFF8696B"/>
        <color rgb="FFFCFCFF"/>
        <color rgb="FF63BE7B"/>
      </colorScale>
    </cfRule>
  </conditionalFormatting>
  <conditionalFormatting sqref="J26">
    <cfRule type="colorScale" priority="1110">
      <colorScale>
        <cfvo type="min"/>
        <cfvo type="max"/>
        <color rgb="FFFCFCFF"/>
        <color rgb="FF63BE7B"/>
      </colorScale>
    </cfRule>
    <cfRule type="colorScale" priority="1111">
      <colorScale>
        <cfvo type="min"/>
        <cfvo type="percentile" val="50"/>
        <cfvo type="max"/>
        <color rgb="FFF8696B"/>
        <color rgb="FFFCFCFF"/>
        <color rgb="FF63BE7B"/>
      </colorScale>
    </cfRule>
  </conditionalFormatting>
  <conditionalFormatting sqref="D26">
    <cfRule type="colorScale" priority="1109">
      <colorScale>
        <cfvo type="min"/>
        <cfvo type="percentile" val="50"/>
        <cfvo type="max"/>
        <color rgb="FFF8696B"/>
        <color rgb="FFFCFCFF"/>
        <color rgb="FF63BE7B"/>
      </colorScale>
    </cfRule>
  </conditionalFormatting>
  <conditionalFormatting sqref="K26">
    <cfRule type="colorScale" priority="1108">
      <colorScale>
        <cfvo type="min"/>
        <cfvo type="percentile" val="50"/>
        <cfvo type="max"/>
        <color rgb="FFF8696B"/>
        <color rgb="FFFCFCFF"/>
        <color rgb="FF63BE7B"/>
      </colorScale>
    </cfRule>
  </conditionalFormatting>
  <conditionalFormatting sqref="L26">
    <cfRule type="colorScale" priority="1107">
      <colorScale>
        <cfvo type="min"/>
        <cfvo type="percentile" val="50"/>
        <cfvo type="max"/>
        <color rgb="FFF8696B"/>
        <color rgb="FFFCFCFF"/>
        <color rgb="FF63BE7B"/>
      </colorScale>
    </cfRule>
  </conditionalFormatting>
  <conditionalFormatting sqref="E26">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onditionalFormatting>
  <conditionalFormatting sqref="E26">
    <cfRule type="colorScale" priority="1104">
      <colorScale>
        <cfvo type="min"/>
        <cfvo type="percentile" val="50"/>
        <cfvo type="max"/>
        <color rgb="FFF8696B"/>
        <color rgb="FFFCFCFF"/>
        <color rgb="FF63BE7B"/>
      </colorScale>
    </cfRule>
  </conditionalFormatting>
  <conditionalFormatting sqref="E26">
    <cfRule type="colorScale" priority="1103">
      <colorScale>
        <cfvo type="min"/>
        <cfvo type="max"/>
        <color rgb="FFFCFCFF"/>
        <color rgb="FF63BE7B"/>
      </colorScale>
    </cfRule>
  </conditionalFormatting>
  <conditionalFormatting sqref="F26">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onditionalFormatting>
  <conditionalFormatting sqref="F26">
    <cfRule type="colorScale" priority="1100">
      <colorScale>
        <cfvo type="min"/>
        <cfvo type="percentile" val="50"/>
        <cfvo type="max"/>
        <color rgb="FFF8696B"/>
        <color rgb="FFFCFCFF"/>
        <color rgb="FF63BE7B"/>
      </colorScale>
    </cfRule>
  </conditionalFormatting>
  <conditionalFormatting sqref="G26">
    <cfRule type="colorScale" priority="1098">
      <colorScale>
        <cfvo type="min"/>
        <cfvo type="percentile" val="50"/>
        <cfvo type="max"/>
        <color rgb="FFF8696B"/>
        <color rgb="FFFCFCFF"/>
        <color rgb="FF63BE7B"/>
      </colorScale>
    </cfRule>
    <cfRule type="colorScale" priority="1099">
      <colorScale>
        <cfvo type="min"/>
        <cfvo type="max"/>
        <color rgb="FFFCFCFF"/>
        <color rgb="FF63BE7B"/>
      </colorScale>
    </cfRule>
  </conditionalFormatting>
  <conditionalFormatting sqref="G26">
    <cfRule type="colorScale" priority="1096">
      <colorScale>
        <cfvo type="min"/>
        <cfvo type="max"/>
        <color rgb="FFFCFCFF"/>
        <color rgb="FF63BE7B"/>
      </colorScale>
    </cfRule>
    <cfRule type="colorScale" priority="1097">
      <colorScale>
        <cfvo type="min"/>
        <cfvo type="percentile" val="50"/>
        <cfvo type="max"/>
        <color rgb="FFF8696B"/>
        <color rgb="FFFCFCFF"/>
        <color rgb="FF63BE7B"/>
      </colorScale>
    </cfRule>
  </conditionalFormatting>
  <conditionalFormatting sqref="G26">
    <cfRule type="colorScale" priority="1095">
      <colorScale>
        <cfvo type="min"/>
        <cfvo type="max"/>
        <color rgb="FFFCFCFF"/>
        <color rgb="FF63BE7B"/>
      </colorScale>
    </cfRule>
  </conditionalFormatting>
  <conditionalFormatting sqref="H26">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onditionalFormatting>
  <conditionalFormatting sqref="H26">
    <cfRule type="colorScale" priority="1092">
      <colorScale>
        <cfvo type="min"/>
        <cfvo type="percentile" val="50"/>
        <cfvo type="max"/>
        <color rgb="FFF8696B"/>
        <color rgb="FFFCFCFF"/>
        <color rgb="FF63BE7B"/>
      </colorScale>
    </cfRule>
  </conditionalFormatting>
  <conditionalFormatting sqref="I26">
    <cfRule type="colorScale" priority="1090">
      <colorScale>
        <cfvo type="min"/>
        <cfvo type="percentile" val="50"/>
        <cfvo type="max"/>
        <color rgb="FFF8696B"/>
        <color rgb="FFFCFCFF"/>
        <color rgb="FF63BE7B"/>
      </colorScale>
    </cfRule>
    <cfRule type="colorScale" priority="1091">
      <colorScale>
        <cfvo type="min"/>
        <cfvo type="max"/>
        <color rgb="FFFCFCFF"/>
        <color rgb="FF63BE7B"/>
      </colorScale>
    </cfRule>
  </conditionalFormatting>
  <conditionalFormatting sqref="I26">
    <cfRule type="colorScale" priority="1089">
      <colorScale>
        <cfvo type="min"/>
        <cfvo type="percentile" val="50"/>
        <cfvo type="max"/>
        <color rgb="FFF8696B"/>
        <color rgb="FFFCFCFF"/>
        <color rgb="FF63BE7B"/>
      </colorScale>
    </cfRule>
  </conditionalFormatting>
  <conditionalFormatting sqref="K26:L26">
    <cfRule type="colorScale" priority="1087">
      <colorScale>
        <cfvo type="min"/>
        <cfvo type="percentile" val="50"/>
        <cfvo type="max"/>
        <color rgb="FFF8696B"/>
        <color rgb="FFFCFCFF"/>
        <color rgb="FF63BE7B"/>
      </colorScale>
    </cfRule>
    <cfRule type="colorScale" priority="1088">
      <colorScale>
        <cfvo type="min"/>
        <cfvo type="max"/>
        <color rgb="FFFCFCFF"/>
        <color rgb="FF63BE7B"/>
      </colorScale>
    </cfRule>
  </conditionalFormatting>
  <conditionalFormatting sqref="O26">
    <cfRule type="colorScale" priority="1086">
      <colorScale>
        <cfvo type="min"/>
        <cfvo type="percentile" val="50"/>
        <cfvo type="max"/>
        <color rgb="FF63BE7B"/>
        <color rgb="FFFCFCFF"/>
        <color rgb="FFF8696B"/>
      </colorScale>
    </cfRule>
  </conditionalFormatting>
  <conditionalFormatting sqref="P26">
    <cfRule type="colorScale" priority="1085">
      <colorScale>
        <cfvo type="min"/>
        <cfvo type="percentile" val="50"/>
        <cfvo type="max"/>
        <color rgb="FF63BE7B"/>
        <color rgb="FFFCFCFF"/>
        <color rgb="FFF8696B"/>
      </colorScale>
    </cfRule>
  </conditionalFormatting>
  <conditionalFormatting sqref="Q26">
    <cfRule type="colorScale" priority="1084">
      <colorScale>
        <cfvo type="min"/>
        <cfvo type="percentile" val="50"/>
        <cfvo type="max"/>
        <color rgb="FFF8696B"/>
        <color rgb="FFFCFCFF"/>
        <color rgb="FF63BE7B"/>
      </colorScale>
    </cfRule>
  </conditionalFormatting>
  <conditionalFormatting sqref="R26">
    <cfRule type="colorScale" priority="1083">
      <colorScale>
        <cfvo type="min"/>
        <cfvo type="max"/>
        <color rgb="FFFCFCFF"/>
        <color rgb="FF63BE7B"/>
      </colorScale>
    </cfRule>
  </conditionalFormatting>
  <conditionalFormatting sqref="R26">
    <cfRule type="colorScale" priority="1081">
      <colorScale>
        <cfvo type="min"/>
        <cfvo type="max"/>
        <color rgb="FFFCFCFF"/>
        <color rgb="FF63BE7B"/>
      </colorScale>
    </cfRule>
    <cfRule type="colorScale" priority="1082">
      <colorScale>
        <cfvo type="min"/>
        <cfvo type="percentile" val="50"/>
        <cfvo type="max"/>
        <color rgb="FFF8696B"/>
        <color rgb="FFFCFCFF"/>
        <color rgb="FF63BE7B"/>
      </colorScale>
    </cfRule>
  </conditionalFormatting>
  <conditionalFormatting sqref="R26:T26">
    <cfRule type="colorScale" priority="1079">
      <colorScale>
        <cfvo type="min"/>
        <cfvo type="percentile" val="50"/>
        <cfvo type="max"/>
        <color rgb="FFF8696B"/>
        <color rgb="FFFCFCFF"/>
        <color rgb="FF63BE7B"/>
      </colorScale>
    </cfRule>
    <cfRule type="colorScale" priority="1080">
      <colorScale>
        <cfvo type="min"/>
        <cfvo type="max"/>
        <color rgb="FFFCFCFF"/>
        <color rgb="FF63BE7B"/>
      </colorScale>
    </cfRule>
  </conditionalFormatting>
  <conditionalFormatting sqref="S26:T26">
    <cfRule type="colorScale" priority="1078">
      <colorScale>
        <cfvo type="min"/>
        <cfvo type="max"/>
        <color rgb="FFFCFCFF"/>
        <color rgb="FF63BE7B"/>
      </colorScale>
    </cfRule>
  </conditionalFormatting>
  <conditionalFormatting sqref="S26:T26">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onditionalFormatting>
  <conditionalFormatting sqref="S26:T26">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onditionalFormatting>
  <conditionalFormatting sqref="S26:T26">
    <cfRule type="colorScale" priority="1072">
      <colorScale>
        <cfvo type="min"/>
        <cfvo type="percentile" val="50"/>
        <cfvo type="max"/>
        <color rgb="FFF8696B"/>
        <color rgb="FFFCFCFF"/>
        <color rgb="FF63BE7B"/>
      </colorScale>
    </cfRule>
    <cfRule type="colorScale" priority="1073">
      <colorScale>
        <cfvo type="min"/>
        <cfvo type="max"/>
        <color rgb="FFFCFCFF"/>
        <color rgb="FF63BE7B"/>
      </colorScale>
    </cfRule>
  </conditionalFormatting>
  <conditionalFormatting sqref="U26">
    <cfRule type="colorScale" priority="1070">
      <colorScale>
        <cfvo type="min"/>
        <cfvo type="max"/>
        <color rgb="FFFCFCFF"/>
        <color rgb="FF63BE7B"/>
      </colorScale>
    </cfRule>
    <cfRule type="colorScale" priority="1071">
      <colorScale>
        <cfvo type="min"/>
        <cfvo type="percentile" val="50"/>
        <cfvo type="max"/>
        <color rgb="FFF8696B"/>
        <color rgb="FFFCFCFF"/>
        <color rgb="FF63BE7B"/>
      </colorScale>
    </cfRule>
  </conditionalFormatting>
  <conditionalFormatting sqref="U26">
    <cfRule type="colorScale" priority="1069">
      <colorScale>
        <cfvo type="min"/>
        <cfvo type="percentile" val="50"/>
        <cfvo type="max"/>
        <color rgb="FFF8696B"/>
        <color rgb="FFFCFCFF"/>
        <color rgb="FF63BE7B"/>
      </colorScale>
    </cfRule>
  </conditionalFormatting>
  <conditionalFormatting sqref="V26">
    <cfRule type="colorScale" priority="1061">
      <colorScale>
        <cfvo type="min"/>
        <cfvo type="max"/>
        <color rgb="FFFFEF9C"/>
        <color rgb="FF63BE7B"/>
      </colorScale>
    </cfRule>
    <cfRule type="colorScale" priority="1062">
      <colorScale>
        <cfvo type="min"/>
        <cfvo type="percentile" val="50"/>
        <cfvo type="max"/>
        <color rgb="FF63BE7B"/>
        <color rgb="FFFCFCFF"/>
        <color rgb="FFF8696B"/>
      </colorScale>
    </cfRule>
    <cfRule type="colorScale" priority="1063">
      <colorScale>
        <cfvo type="min"/>
        <cfvo type="percentile" val="50"/>
        <cfvo type="max"/>
        <color rgb="FF63BE7B"/>
        <color rgb="FFFCFCFF"/>
        <color rgb="FFF8696B"/>
      </colorScale>
    </cfRule>
    <cfRule type="colorScale" priority="1064">
      <colorScale>
        <cfvo type="min"/>
        <cfvo type="max"/>
        <color rgb="FF63BE7B"/>
        <color rgb="FFFCFCFF"/>
      </colorScale>
    </cfRule>
    <cfRule type="colorScale" priority="1065">
      <colorScale>
        <cfvo type="min"/>
        <cfvo type="percentile" val="50"/>
        <cfvo type="max"/>
        <color rgb="FF63BE7B"/>
        <color rgb="FFFCFCFF"/>
        <color rgb="FFF8696B"/>
      </colorScale>
    </cfRule>
    <cfRule type="colorScale" priority="1066">
      <colorScale>
        <cfvo type="min"/>
        <cfvo type="max"/>
        <color rgb="FFFFEF9C"/>
        <color rgb="FF63BE7B"/>
      </colorScale>
    </cfRule>
    <cfRule type="colorScale" priority="1067">
      <colorScale>
        <cfvo type="min"/>
        <cfvo type="max"/>
        <color rgb="FFFFEF9C"/>
        <color rgb="FF63BE7B"/>
      </colorScale>
    </cfRule>
    <cfRule type="colorScale" priority="1068">
      <colorScale>
        <cfvo type="min"/>
        <cfvo type="max"/>
        <color rgb="FFFFEF9C"/>
        <color rgb="FF63BE7B"/>
      </colorScale>
    </cfRule>
  </conditionalFormatting>
  <conditionalFormatting sqref="V26">
    <cfRule type="colorScale" priority="1060">
      <colorScale>
        <cfvo type="min"/>
        <cfvo type="percentile" val="50"/>
        <cfvo type="max"/>
        <color rgb="FF63BE7B"/>
        <color rgb="FFFCFCFF"/>
        <color rgb="FFF8696B"/>
      </colorScale>
    </cfRule>
  </conditionalFormatting>
  <conditionalFormatting sqref="W26">
    <cfRule type="colorScale" priority="1059">
      <colorScale>
        <cfvo type="min"/>
        <cfvo type="percentile" val="50"/>
        <cfvo type="max"/>
        <color rgb="FF63BE7B"/>
        <color rgb="FFFCFCFF"/>
        <color rgb="FFF8696B"/>
      </colorScale>
    </cfRule>
  </conditionalFormatting>
  <conditionalFormatting sqref="J26">
    <cfRule type="colorScale" priority="1057">
      <colorScale>
        <cfvo type="min"/>
        <cfvo type="percentile" val="50"/>
        <cfvo type="max"/>
        <color rgb="FFF8696B"/>
        <color rgb="FFFCFCFF"/>
        <color rgb="FF63BE7B"/>
      </colorScale>
    </cfRule>
    <cfRule type="colorScale" priority="1058">
      <colorScale>
        <cfvo type="min"/>
        <cfvo type="max"/>
        <color rgb="FFFCFCFF"/>
        <color rgb="FF63BE7B"/>
      </colorScale>
    </cfRule>
  </conditionalFormatting>
  <conditionalFormatting sqref="J26">
    <cfRule type="colorScale" priority="1055">
      <colorScale>
        <cfvo type="min"/>
        <cfvo type="max"/>
        <color rgb="FFFCFCFF"/>
        <color rgb="FF63BE7B"/>
      </colorScale>
    </cfRule>
    <cfRule type="colorScale" priority="1056">
      <colorScale>
        <cfvo type="min"/>
        <cfvo type="percentile" val="50"/>
        <cfvo type="max"/>
        <color rgb="FFF8696B"/>
        <color rgb="FFFCFCFF"/>
        <color rgb="FF63BE7B"/>
      </colorScale>
    </cfRule>
  </conditionalFormatting>
  <conditionalFormatting sqref="J26">
    <cfRule type="colorScale" priority="1054">
      <colorScale>
        <cfvo type="min"/>
        <cfvo type="max"/>
        <color rgb="FFFCFCFF"/>
        <color rgb="FF63BE7B"/>
      </colorScale>
    </cfRule>
  </conditionalFormatting>
  <conditionalFormatting sqref="S26:T26">
    <cfRule type="colorScale" priority="1053">
      <colorScale>
        <cfvo type="min"/>
        <cfvo type="percentile" val="50"/>
        <cfvo type="max"/>
        <color rgb="FFF8696B"/>
        <color rgb="FFFCFCFF"/>
        <color rgb="FF63BE7B"/>
      </colorScale>
    </cfRule>
  </conditionalFormatting>
  <conditionalFormatting sqref="F26">
    <cfRule type="colorScale" priority="1051">
      <colorScale>
        <cfvo type="min"/>
        <cfvo type="percentile" val="50"/>
        <cfvo type="max"/>
        <color rgb="FFF8696B"/>
        <color rgb="FFFCFCFF"/>
        <color rgb="FF63BE7B"/>
      </colorScale>
    </cfRule>
    <cfRule type="colorScale" priority="1052">
      <colorScale>
        <cfvo type="min"/>
        <cfvo type="max"/>
        <color rgb="FFFCFCFF"/>
        <color rgb="FF63BE7B"/>
      </colorScale>
    </cfRule>
  </conditionalFormatting>
  <conditionalFormatting sqref="G26">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R26">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onditionalFormatting>
  <conditionalFormatting sqref="S26:T26">
    <cfRule type="colorScale" priority="1046">
      <colorScale>
        <cfvo type="min"/>
        <cfvo type="percentile" val="50"/>
        <cfvo type="max"/>
        <color rgb="FFF8696B"/>
        <color rgb="FFFCFCFF"/>
        <color rgb="FF63BE7B"/>
      </colorScale>
    </cfRule>
  </conditionalFormatting>
  <conditionalFormatting sqref="J26">
    <cfRule type="colorScale" priority="1044">
      <colorScale>
        <cfvo type="min"/>
        <cfvo type="percentile" val="50"/>
        <cfvo type="max"/>
        <color rgb="FFF8696B"/>
        <color rgb="FFFCFCFF"/>
        <color rgb="FF63BE7B"/>
      </colorScale>
    </cfRule>
    <cfRule type="colorScale" priority="1045">
      <colorScale>
        <cfvo type="min"/>
        <cfvo type="max"/>
        <color rgb="FFFCFCFF"/>
        <color rgb="FF63BE7B"/>
      </colorScale>
    </cfRule>
  </conditionalFormatting>
  <conditionalFormatting sqref="R26">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onditionalFormatting>
  <conditionalFormatting sqref="H26">
    <cfRule type="colorScale" priority="1041">
      <colorScale>
        <cfvo type="min"/>
        <cfvo type="max"/>
        <color rgb="FFFCFCFF"/>
        <color rgb="FF63BE7B"/>
      </colorScale>
    </cfRule>
  </conditionalFormatting>
  <conditionalFormatting sqref="I26">
    <cfRule type="colorScale" priority="1040">
      <colorScale>
        <cfvo type="min"/>
        <cfvo type="max"/>
        <color rgb="FFFCFCFF"/>
        <color rgb="FF63BE7B"/>
      </colorScale>
    </cfRule>
  </conditionalFormatting>
  <conditionalFormatting sqref="K26">
    <cfRule type="colorScale" priority="1039">
      <colorScale>
        <cfvo type="min"/>
        <cfvo type="max"/>
        <color rgb="FFFCFCFF"/>
        <color rgb="FF63BE7B"/>
      </colorScale>
    </cfRule>
  </conditionalFormatting>
  <conditionalFormatting sqref="L26">
    <cfRule type="colorScale" priority="1038">
      <colorScale>
        <cfvo type="min"/>
        <cfvo type="max"/>
        <color rgb="FFFCFCFF"/>
        <color rgb="FF63BE7B"/>
      </colorScale>
    </cfRule>
  </conditionalFormatting>
  <conditionalFormatting sqref="D26">
    <cfRule type="colorScale" priority="1037">
      <colorScale>
        <cfvo type="min"/>
        <cfvo type="percentile" val="50"/>
        <cfvo type="max"/>
        <color rgb="FFF8696B"/>
        <color rgb="FFFCFCFF"/>
        <color rgb="FF63BE7B"/>
      </colorScale>
    </cfRule>
  </conditionalFormatting>
  <conditionalFormatting sqref="E26">
    <cfRule type="colorScale" priority="1036">
      <colorScale>
        <cfvo type="min"/>
        <cfvo type="max"/>
        <color rgb="FFFCFCFF"/>
        <color rgb="FF63BE7B"/>
      </colorScale>
    </cfRule>
  </conditionalFormatting>
  <conditionalFormatting sqref="F26">
    <cfRule type="colorScale" priority="1035">
      <colorScale>
        <cfvo type="min"/>
        <cfvo type="max"/>
        <color rgb="FFFCFCFF"/>
        <color rgb="FF63BE7B"/>
      </colorScale>
    </cfRule>
  </conditionalFormatting>
  <conditionalFormatting sqref="G26">
    <cfRule type="colorScale" priority="1034">
      <colorScale>
        <cfvo type="min"/>
        <cfvo type="max"/>
        <color rgb="FFFCFCFF"/>
        <color rgb="FF63BE7B"/>
      </colorScale>
    </cfRule>
  </conditionalFormatting>
  <conditionalFormatting sqref="H26">
    <cfRule type="colorScale" priority="1033">
      <colorScale>
        <cfvo type="min"/>
        <cfvo type="max"/>
        <color rgb="FFFCFCFF"/>
        <color rgb="FF63BE7B"/>
      </colorScale>
    </cfRule>
  </conditionalFormatting>
  <conditionalFormatting sqref="I26">
    <cfRule type="colorScale" priority="1032">
      <colorScale>
        <cfvo type="min"/>
        <cfvo type="max"/>
        <color rgb="FFFCFCFF"/>
        <color rgb="FF63BE7B"/>
      </colorScale>
    </cfRule>
  </conditionalFormatting>
  <conditionalFormatting sqref="J26">
    <cfRule type="colorScale" priority="1031">
      <colorScale>
        <cfvo type="min"/>
        <cfvo type="max"/>
        <color rgb="FFFCFCFF"/>
        <color rgb="FF63BE7B"/>
      </colorScale>
    </cfRule>
  </conditionalFormatting>
  <conditionalFormatting sqref="K26">
    <cfRule type="colorScale" priority="1030">
      <colorScale>
        <cfvo type="min"/>
        <cfvo type="max"/>
        <color rgb="FFFCFCFF"/>
        <color rgb="FF63BE7B"/>
      </colorScale>
    </cfRule>
  </conditionalFormatting>
  <conditionalFormatting sqref="L26">
    <cfRule type="colorScale" priority="1029">
      <colorScale>
        <cfvo type="min"/>
        <cfvo type="max"/>
        <color rgb="FFFCFCFF"/>
        <color rgb="FF63BE7B"/>
      </colorScale>
    </cfRule>
  </conditionalFormatting>
  <conditionalFormatting sqref="O26">
    <cfRule type="colorScale" priority="1028">
      <colorScale>
        <cfvo type="min"/>
        <cfvo type="percentile" val="50"/>
        <cfvo type="max"/>
        <color rgb="FF63BE7B"/>
        <color rgb="FFFCFCFF"/>
        <color rgb="FFF8696B"/>
      </colorScale>
    </cfRule>
  </conditionalFormatting>
  <conditionalFormatting sqref="P26">
    <cfRule type="colorScale" priority="1027">
      <colorScale>
        <cfvo type="min"/>
        <cfvo type="percentile" val="50"/>
        <cfvo type="max"/>
        <color rgb="FF63BE7B"/>
        <color rgb="FFFCFCFF"/>
        <color rgb="FFF8696B"/>
      </colorScale>
    </cfRule>
  </conditionalFormatting>
  <conditionalFormatting sqref="Q26">
    <cfRule type="colorScale" priority="1026">
      <colorScale>
        <cfvo type="min"/>
        <cfvo type="percentile" val="50"/>
        <cfvo type="max"/>
        <color rgb="FFF8696B"/>
        <color rgb="FFFCFCFF"/>
        <color rgb="FF63BE7B"/>
      </colorScale>
    </cfRule>
  </conditionalFormatting>
  <conditionalFormatting sqref="R26">
    <cfRule type="colorScale" priority="1025">
      <colorScale>
        <cfvo type="min"/>
        <cfvo type="max"/>
        <color rgb="FFFCFCFF"/>
        <color rgb="FF63BE7B"/>
      </colorScale>
    </cfRule>
  </conditionalFormatting>
  <conditionalFormatting sqref="S26:T26">
    <cfRule type="colorScale" priority="1024">
      <colorScale>
        <cfvo type="min"/>
        <cfvo type="max"/>
        <color rgb="FFFCFCFF"/>
        <color rgb="FF63BE7B"/>
      </colorScale>
    </cfRule>
  </conditionalFormatting>
  <conditionalFormatting sqref="U26">
    <cfRule type="colorScale" priority="1023">
      <colorScale>
        <cfvo type="min"/>
        <cfvo type="max"/>
        <color rgb="FFFCFCFF"/>
        <color rgb="FF63BE7B"/>
      </colorScale>
    </cfRule>
  </conditionalFormatting>
  <conditionalFormatting sqref="W26">
    <cfRule type="colorScale" priority="1022">
      <colorScale>
        <cfvo type="min"/>
        <cfvo type="percentile" val="50"/>
        <cfvo type="max"/>
        <color rgb="FF63BE7B"/>
        <color rgb="FFFCFCFF"/>
        <color rgb="FFF8696B"/>
      </colorScale>
    </cfRule>
  </conditionalFormatting>
  <conditionalFormatting sqref="D26">
    <cfRule type="colorScale" priority="1021">
      <colorScale>
        <cfvo type="min"/>
        <cfvo type="percentile" val="50"/>
        <cfvo type="max"/>
        <color rgb="FFF8696B"/>
        <color rgb="FFFCFCFF"/>
        <color rgb="FF63BE7B"/>
      </colorScale>
    </cfRule>
  </conditionalFormatting>
  <conditionalFormatting sqref="G26">
    <cfRule type="colorScale" priority="1020">
      <colorScale>
        <cfvo type="min"/>
        <cfvo type="max"/>
        <color rgb="FFFCFCFF"/>
        <color rgb="FF63BE7B"/>
      </colorScale>
    </cfRule>
  </conditionalFormatting>
  <conditionalFormatting sqref="J26">
    <cfRule type="colorScale" priority="1019">
      <colorScale>
        <cfvo type="min"/>
        <cfvo type="max"/>
        <color rgb="FFFCFCFF"/>
        <color rgb="FF63BE7B"/>
      </colorScale>
    </cfRule>
  </conditionalFormatting>
  <conditionalFormatting sqref="O26">
    <cfRule type="colorScale" priority="1017">
      <colorScale>
        <cfvo type="min"/>
        <cfvo type="percentile" val="50"/>
        <cfvo type="max"/>
        <color rgb="FF63BE7B"/>
        <color rgb="FFFCFCFF"/>
        <color rgb="FFF8696B"/>
      </colorScale>
    </cfRule>
    <cfRule type="colorScale" priority="1018">
      <colorScale>
        <cfvo type="min"/>
        <cfvo type="max"/>
        <color rgb="FFFCFCFF"/>
        <color rgb="FF63BE7B"/>
      </colorScale>
    </cfRule>
  </conditionalFormatting>
  <conditionalFormatting sqref="P26">
    <cfRule type="colorScale" priority="1016">
      <colorScale>
        <cfvo type="min"/>
        <cfvo type="percentile" val="50"/>
        <cfvo type="max"/>
        <color rgb="FF63BE7B"/>
        <color rgb="FFFCFCFF"/>
        <color rgb="FFF8696B"/>
      </colorScale>
    </cfRule>
  </conditionalFormatting>
  <conditionalFormatting sqref="Q26">
    <cfRule type="colorScale" priority="1015">
      <colorScale>
        <cfvo type="min"/>
        <cfvo type="percentile" val="50"/>
        <cfvo type="max"/>
        <color rgb="FFF8696B"/>
        <color rgb="FFFCFCFF"/>
        <color rgb="FF63BE7B"/>
      </colorScale>
    </cfRule>
  </conditionalFormatting>
  <conditionalFormatting sqref="R26">
    <cfRule type="colorScale" priority="1014">
      <colorScale>
        <cfvo type="min"/>
        <cfvo type="max"/>
        <color rgb="FFFCFCFF"/>
        <color rgb="FF63BE7B"/>
      </colorScale>
    </cfRule>
  </conditionalFormatting>
  <conditionalFormatting sqref="S26:T26">
    <cfRule type="colorScale" priority="1013">
      <colorScale>
        <cfvo type="min"/>
        <cfvo type="max"/>
        <color rgb="FFFCFCFF"/>
        <color rgb="FF63BE7B"/>
      </colorScale>
    </cfRule>
  </conditionalFormatting>
  <conditionalFormatting sqref="U26">
    <cfRule type="colorScale" priority="1012">
      <colorScale>
        <cfvo type="min"/>
        <cfvo type="max"/>
        <color rgb="FFFCFCFF"/>
        <color rgb="FF63BE7B"/>
      </colorScale>
    </cfRule>
  </conditionalFormatting>
  <conditionalFormatting sqref="W26">
    <cfRule type="colorScale" priority="1011">
      <colorScale>
        <cfvo type="min"/>
        <cfvo type="percentile" val="50"/>
        <cfvo type="max"/>
        <color rgb="FF63BE7B"/>
        <color rgb="FFFCFCFF"/>
        <color rgb="FFF8696B"/>
      </colorScale>
    </cfRule>
  </conditionalFormatting>
  <conditionalFormatting sqref="D26">
    <cfRule type="colorScale" priority="1010">
      <colorScale>
        <cfvo type="min"/>
        <cfvo type="percentile" val="50"/>
        <cfvo type="max"/>
        <color rgb="FFF8696B"/>
        <color rgb="FFFCFCFF"/>
        <color rgb="FF63BE7B"/>
      </colorScale>
    </cfRule>
  </conditionalFormatting>
  <conditionalFormatting sqref="E26">
    <cfRule type="colorScale" priority="1009">
      <colorScale>
        <cfvo type="min"/>
        <cfvo type="max"/>
        <color rgb="FFFCFCFF"/>
        <color rgb="FF63BE7B"/>
      </colorScale>
    </cfRule>
  </conditionalFormatting>
  <conditionalFormatting sqref="F26">
    <cfRule type="colorScale" priority="1008">
      <colorScale>
        <cfvo type="min"/>
        <cfvo type="max"/>
        <color rgb="FFFCFCFF"/>
        <color rgb="FF63BE7B"/>
      </colorScale>
    </cfRule>
  </conditionalFormatting>
  <conditionalFormatting sqref="G26">
    <cfRule type="colorScale" priority="1007">
      <colorScale>
        <cfvo type="min"/>
        <cfvo type="max"/>
        <color rgb="FFFCFCFF"/>
        <color rgb="FF63BE7B"/>
      </colorScale>
    </cfRule>
  </conditionalFormatting>
  <conditionalFormatting sqref="H26">
    <cfRule type="colorScale" priority="1006">
      <colorScale>
        <cfvo type="min"/>
        <cfvo type="max"/>
        <color rgb="FFFCFCFF"/>
        <color rgb="FF63BE7B"/>
      </colorScale>
    </cfRule>
  </conditionalFormatting>
  <conditionalFormatting sqref="I26">
    <cfRule type="colorScale" priority="1005">
      <colorScale>
        <cfvo type="min"/>
        <cfvo type="max"/>
        <color rgb="FFFCFCFF"/>
        <color rgb="FF63BE7B"/>
      </colorScale>
    </cfRule>
  </conditionalFormatting>
  <conditionalFormatting sqref="J26">
    <cfRule type="colorScale" priority="1004">
      <colorScale>
        <cfvo type="min"/>
        <cfvo type="max"/>
        <color rgb="FFFCFCFF"/>
        <color rgb="FF63BE7B"/>
      </colorScale>
    </cfRule>
  </conditionalFormatting>
  <conditionalFormatting sqref="K26">
    <cfRule type="colorScale" priority="1003">
      <colorScale>
        <cfvo type="min"/>
        <cfvo type="max"/>
        <color rgb="FFFCFCFF"/>
        <color rgb="FF63BE7B"/>
      </colorScale>
    </cfRule>
  </conditionalFormatting>
  <conditionalFormatting sqref="L26">
    <cfRule type="colorScale" priority="1002">
      <colorScale>
        <cfvo type="min"/>
        <cfvo type="max"/>
        <color rgb="FFFCFCFF"/>
        <color rgb="FF63BE7B"/>
      </colorScale>
    </cfRule>
  </conditionalFormatting>
  <conditionalFormatting sqref="O26">
    <cfRule type="colorScale" priority="1001">
      <colorScale>
        <cfvo type="min"/>
        <cfvo type="percentile" val="50"/>
        <cfvo type="max"/>
        <color rgb="FF63BE7B"/>
        <color rgb="FFFCFCFF"/>
        <color rgb="FFF8696B"/>
      </colorScale>
    </cfRule>
  </conditionalFormatting>
  <conditionalFormatting sqref="P26">
    <cfRule type="colorScale" priority="1000">
      <colorScale>
        <cfvo type="min"/>
        <cfvo type="percentile" val="50"/>
        <cfvo type="max"/>
        <color rgb="FF63BE7B"/>
        <color rgb="FFFCFCFF"/>
        <color rgb="FFF8696B"/>
      </colorScale>
    </cfRule>
  </conditionalFormatting>
  <conditionalFormatting sqref="Q26">
    <cfRule type="colorScale" priority="999">
      <colorScale>
        <cfvo type="min"/>
        <cfvo type="percentile" val="50"/>
        <cfvo type="max"/>
        <color rgb="FFF8696B"/>
        <color rgb="FFFCFCFF"/>
        <color rgb="FF63BE7B"/>
      </colorScale>
    </cfRule>
  </conditionalFormatting>
  <conditionalFormatting sqref="R26">
    <cfRule type="colorScale" priority="998">
      <colorScale>
        <cfvo type="min"/>
        <cfvo type="max"/>
        <color rgb="FFFCFCFF"/>
        <color rgb="FF63BE7B"/>
      </colorScale>
    </cfRule>
  </conditionalFormatting>
  <conditionalFormatting sqref="S26:T26">
    <cfRule type="colorScale" priority="997">
      <colorScale>
        <cfvo type="min"/>
        <cfvo type="max"/>
        <color rgb="FFFCFCFF"/>
        <color rgb="FF63BE7B"/>
      </colorScale>
    </cfRule>
  </conditionalFormatting>
  <conditionalFormatting sqref="U26">
    <cfRule type="colorScale" priority="996">
      <colorScale>
        <cfvo type="min"/>
        <cfvo type="percentile" val="50"/>
        <cfvo type="max"/>
        <color rgb="FFF8696B"/>
        <color rgb="FFFCFCFF"/>
        <color rgb="FF63BE7B"/>
      </colorScale>
    </cfRule>
  </conditionalFormatting>
  <conditionalFormatting sqref="W26">
    <cfRule type="colorScale" priority="995">
      <colorScale>
        <cfvo type="min"/>
        <cfvo type="percentile" val="50"/>
        <cfvo type="max"/>
        <color rgb="FF63BE7B"/>
        <color rgb="FFFCFCFF"/>
        <color rgb="FFF8696B"/>
      </colorScale>
    </cfRule>
  </conditionalFormatting>
  <conditionalFormatting sqref="D26">
    <cfRule type="colorScale" priority="994">
      <colorScale>
        <cfvo type="min"/>
        <cfvo type="percentile" val="50"/>
        <cfvo type="max"/>
        <color rgb="FFF8696B"/>
        <color rgb="FFFCFCFF"/>
        <color rgb="FF63BE7B"/>
      </colorScale>
    </cfRule>
  </conditionalFormatting>
  <conditionalFormatting sqref="E26">
    <cfRule type="colorScale" priority="993">
      <colorScale>
        <cfvo type="min"/>
        <cfvo type="max"/>
        <color rgb="FFFCFCFF"/>
        <color rgb="FF63BE7B"/>
      </colorScale>
    </cfRule>
  </conditionalFormatting>
  <conditionalFormatting sqref="F26">
    <cfRule type="colorScale" priority="992">
      <colorScale>
        <cfvo type="min"/>
        <cfvo type="max"/>
        <color rgb="FFFCFCFF"/>
        <color rgb="FF63BE7B"/>
      </colorScale>
    </cfRule>
  </conditionalFormatting>
  <conditionalFormatting sqref="G26">
    <cfRule type="colorScale" priority="991">
      <colorScale>
        <cfvo type="min"/>
        <cfvo type="max"/>
        <color rgb="FFFCFCFF"/>
        <color rgb="FF63BE7B"/>
      </colorScale>
    </cfRule>
  </conditionalFormatting>
  <conditionalFormatting sqref="H26">
    <cfRule type="colorScale" priority="990">
      <colorScale>
        <cfvo type="min"/>
        <cfvo type="max"/>
        <color rgb="FFFCFCFF"/>
        <color rgb="FF63BE7B"/>
      </colorScale>
    </cfRule>
  </conditionalFormatting>
  <conditionalFormatting sqref="I26">
    <cfRule type="colorScale" priority="989">
      <colorScale>
        <cfvo type="min"/>
        <cfvo type="max"/>
        <color rgb="FFFCFCFF"/>
        <color rgb="FF63BE7B"/>
      </colorScale>
    </cfRule>
  </conditionalFormatting>
  <conditionalFormatting sqref="J26">
    <cfRule type="colorScale" priority="988">
      <colorScale>
        <cfvo type="min"/>
        <cfvo type="max"/>
        <color rgb="FFFCFCFF"/>
        <color rgb="FF63BE7B"/>
      </colorScale>
    </cfRule>
  </conditionalFormatting>
  <conditionalFormatting sqref="K26">
    <cfRule type="colorScale" priority="987">
      <colorScale>
        <cfvo type="min"/>
        <cfvo type="max"/>
        <color rgb="FFFCFCFF"/>
        <color rgb="FF63BE7B"/>
      </colorScale>
    </cfRule>
  </conditionalFormatting>
  <conditionalFormatting sqref="L26">
    <cfRule type="colorScale" priority="986">
      <colorScale>
        <cfvo type="min"/>
        <cfvo type="max"/>
        <color rgb="FFFCFCFF"/>
        <color rgb="FF63BE7B"/>
      </colorScale>
    </cfRule>
  </conditionalFormatting>
  <conditionalFormatting sqref="O26">
    <cfRule type="colorScale" priority="985">
      <colorScale>
        <cfvo type="min"/>
        <cfvo type="percentile" val="50"/>
        <cfvo type="max"/>
        <color rgb="FF63BE7B"/>
        <color rgb="FFFCFCFF"/>
        <color rgb="FFF8696B"/>
      </colorScale>
    </cfRule>
  </conditionalFormatting>
  <conditionalFormatting sqref="P26">
    <cfRule type="colorScale" priority="984">
      <colorScale>
        <cfvo type="min"/>
        <cfvo type="percentile" val="50"/>
        <cfvo type="max"/>
        <color rgb="FF63BE7B"/>
        <color rgb="FFFCFCFF"/>
        <color rgb="FFF8696B"/>
      </colorScale>
    </cfRule>
  </conditionalFormatting>
  <conditionalFormatting sqref="Q26">
    <cfRule type="colorScale" priority="983">
      <colorScale>
        <cfvo type="min"/>
        <cfvo type="percentile" val="50"/>
        <cfvo type="max"/>
        <color rgb="FFF8696B"/>
        <color rgb="FFFCFCFF"/>
        <color rgb="FF63BE7B"/>
      </colorScale>
    </cfRule>
  </conditionalFormatting>
  <conditionalFormatting sqref="R26">
    <cfRule type="colorScale" priority="981">
      <colorScale>
        <cfvo type="min"/>
        <cfvo type="percentile" val="50"/>
        <cfvo type="max"/>
        <color rgb="FFF8696B"/>
        <color rgb="FFFCFCFF"/>
        <color rgb="FF63BE7B"/>
      </colorScale>
    </cfRule>
    <cfRule type="colorScale" priority="982">
      <colorScale>
        <cfvo type="min"/>
        <cfvo type="max"/>
        <color rgb="FFFCFCFF"/>
        <color rgb="FF63BE7B"/>
      </colorScale>
    </cfRule>
  </conditionalFormatting>
  <conditionalFormatting sqref="S26:T26">
    <cfRule type="colorScale" priority="980">
      <colorScale>
        <cfvo type="min"/>
        <cfvo type="percentile" val="50"/>
        <cfvo type="max"/>
        <color rgb="FFF8696B"/>
        <color rgb="FFFCFCFF"/>
        <color rgb="FF63BE7B"/>
      </colorScale>
    </cfRule>
  </conditionalFormatting>
  <conditionalFormatting sqref="S26:T26">
    <cfRule type="colorScale" priority="979">
      <colorScale>
        <cfvo type="min"/>
        <cfvo type="max"/>
        <color rgb="FFFCFCFF"/>
        <color rgb="FF63BE7B"/>
      </colorScale>
    </cfRule>
  </conditionalFormatting>
  <conditionalFormatting sqref="S26:T26">
    <cfRule type="colorScale" priority="978">
      <colorScale>
        <cfvo type="min"/>
        <cfvo type="percentile" val="50"/>
        <cfvo type="max"/>
        <color rgb="FFF8696B"/>
        <color rgb="FFFCFCFF"/>
        <color rgb="FF63BE7B"/>
      </colorScale>
    </cfRule>
  </conditionalFormatting>
  <conditionalFormatting sqref="U26">
    <cfRule type="colorScale" priority="977">
      <colorScale>
        <cfvo type="min"/>
        <cfvo type="percentile" val="50"/>
        <cfvo type="max"/>
        <color rgb="FFF8696B"/>
        <color rgb="FFFCFCFF"/>
        <color rgb="FF63BE7B"/>
      </colorScale>
    </cfRule>
  </conditionalFormatting>
  <conditionalFormatting sqref="V26">
    <cfRule type="colorScale" priority="976">
      <colorScale>
        <cfvo type="min"/>
        <cfvo type="percentile" val="50"/>
        <cfvo type="max"/>
        <color rgb="FF63BE7B"/>
        <color rgb="FFFCFCFF"/>
        <color rgb="FFF8696B"/>
      </colorScale>
    </cfRule>
  </conditionalFormatting>
  <conditionalFormatting sqref="W26">
    <cfRule type="colorScale" priority="975">
      <colorScale>
        <cfvo type="min"/>
        <cfvo type="percentile" val="50"/>
        <cfvo type="max"/>
        <color rgb="FF63BE7B"/>
        <color rgb="FFFCFCFF"/>
        <color rgb="FFF8696B"/>
      </colorScale>
    </cfRule>
  </conditionalFormatting>
  <conditionalFormatting sqref="D26">
    <cfRule type="colorScale" priority="974">
      <colorScale>
        <cfvo type="min"/>
        <cfvo type="percentile" val="50"/>
        <cfvo type="max"/>
        <color rgb="FFF8696B"/>
        <color rgb="FFFCFCFF"/>
        <color rgb="FF63BE7B"/>
      </colorScale>
    </cfRule>
  </conditionalFormatting>
  <conditionalFormatting sqref="E26">
    <cfRule type="colorScale" priority="973">
      <colorScale>
        <cfvo type="min"/>
        <cfvo type="max"/>
        <color rgb="FFFCFCFF"/>
        <color rgb="FF63BE7B"/>
      </colorScale>
    </cfRule>
  </conditionalFormatting>
  <conditionalFormatting sqref="F26">
    <cfRule type="colorScale" priority="972">
      <colorScale>
        <cfvo type="min"/>
        <cfvo type="max"/>
        <color rgb="FFFCFCFF"/>
        <color rgb="FF63BE7B"/>
      </colorScale>
    </cfRule>
  </conditionalFormatting>
  <conditionalFormatting sqref="G26">
    <cfRule type="colorScale" priority="971">
      <colorScale>
        <cfvo type="min"/>
        <cfvo type="max"/>
        <color rgb="FFFCFCFF"/>
        <color rgb="FF63BE7B"/>
      </colorScale>
    </cfRule>
  </conditionalFormatting>
  <conditionalFormatting sqref="H26">
    <cfRule type="colorScale" priority="970">
      <colorScale>
        <cfvo type="min"/>
        <cfvo type="percentile" val="50"/>
        <cfvo type="max"/>
        <color rgb="FFF8696B"/>
        <color rgb="FFFCFCFF"/>
        <color rgb="FF63BE7B"/>
      </colorScale>
    </cfRule>
  </conditionalFormatting>
  <conditionalFormatting sqref="I26">
    <cfRule type="colorScale" priority="969">
      <colorScale>
        <cfvo type="min"/>
        <cfvo type="percentile" val="50"/>
        <cfvo type="max"/>
        <color rgb="FFF8696B"/>
        <color rgb="FFFCFCFF"/>
        <color rgb="FF63BE7B"/>
      </colorScale>
    </cfRule>
  </conditionalFormatting>
  <conditionalFormatting sqref="J26">
    <cfRule type="colorScale" priority="968">
      <colorScale>
        <cfvo type="min"/>
        <cfvo type="max"/>
        <color rgb="FFFCFCFF"/>
        <color rgb="FF63BE7B"/>
      </colorScale>
    </cfRule>
  </conditionalFormatting>
  <conditionalFormatting sqref="K26">
    <cfRule type="colorScale" priority="966">
      <colorScale>
        <cfvo type="min"/>
        <cfvo type="percentile" val="50"/>
        <cfvo type="max"/>
        <color rgb="FFF8696B"/>
        <color rgb="FFFCFCFF"/>
        <color rgb="FF63BE7B"/>
      </colorScale>
    </cfRule>
    <cfRule type="colorScale" priority="967">
      <colorScale>
        <cfvo type="min"/>
        <cfvo type="max"/>
        <color rgb="FFFCFCFF"/>
        <color rgb="FF63BE7B"/>
      </colorScale>
    </cfRule>
  </conditionalFormatting>
  <conditionalFormatting sqref="L26">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onditionalFormatting>
  <conditionalFormatting sqref="O26">
    <cfRule type="colorScale" priority="963">
      <colorScale>
        <cfvo type="min"/>
        <cfvo type="percentile" val="50"/>
        <cfvo type="max"/>
        <color rgb="FF63BE7B"/>
        <color rgb="FFFCFCFF"/>
        <color rgb="FFF8696B"/>
      </colorScale>
    </cfRule>
  </conditionalFormatting>
  <conditionalFormatting sqref="P26">
    <cfRule type="colorScale" priority="962">
      <colorScale>
        <cfvo type="min"/>
        <cfvo type="percentile" val="50"/>
        <cfvo type="max"/>
        <color rgb="FF63BE7B"/>
        <color rgb="FFFCFCFF"/>
        <color rgb="FFF8696B"/>
      </colorScale>
    </cfRule>
  </conditionalFormatting>
  <conditionalFormatting sqref="Q26">
    <cfRule type="colorScale" priority="961">
      <colorScale>
        <cfvo type="min"/>
        <cfvo type="percentile" val="50"/>
        <cfvo type="max"/>
        <color rgb="FFF8696B"/>
        <color rgb="FFFCFCFF"/>
        <color rgb="FF63BE7B"/>
      </colorScale>
    </cfRule>
  </conditionalFormatting>
  <conditionalFormatting sqref="R26">
    <cfRule type="colorScale" priority="959">
      <colorScale>
        <cfvo type="min"/>
        <cfvo type="percentile" val="50"/>
        <cfvo type="max"/>
        <color rgb="FFF8696B"/>
        <color rgb="FFFCFCFF"/>
        <color rgb="FF63BE7B"/>
      </colorScale>
    </cfRule>
    <cfRule type="colorScale" priority="960">
      <colorScale>
        <cfvo type="min"/>
        <cfvo type="max"/>
        <color rgb="FFFCFCFF"/>
        <color rgb="FF63BE7B"/>
      </colorScale>
    </cfRule>
  </conditionalFormatting>
  <conditionalFormatting sqref="S26:T26">
    <cfRule type="colorScale" priority="957">
      <colorScale>
        <cfvo type="min"/>
        <cfvo type="percentile" val="50"/>
        <cfvo type="max"/>
        <color rgb="FFF8696B"/>
        <color rgb="FFFCFCFF"/>
        <color rgb="FF63BE7B"/>
      </colorScale>
    </cfRule>
    <cfRule type="colorScale" priority="958">
      <colorScale>
        <cfvo type="min"/>
        <cfvo type="max"/>
        <color rgb="FFFCFCFF"/>
        <color rgb="FF63BE7B"/>
      </colorScale>
    </cfRule>
  </conditionalFormatting>
  <conditionalFormatting sqref="S26:T26">
    <cfRule type="colorScale" priority="956">
      <colorScale>
        <cfvo type="min"/>
        <cfvo type="percentile" val="50"/>
        <cfvo type="max"/>
        <color rgb="FFF8696B"/>
        <color rgb="FFFCFCFF"/>
        <color rgb="FF63BE7B"/>
      </colorScale>
    </cfRule>
  </conditionalFormatting>
  <conditionalFormatting sqref="U26">
    <cfRule type="colorScale" priority="955">
      <colorScale>
        <cfvo type="min"/>
        <cfvo type="percentile" val="50"/>
        <cfvo type="max"/>
        <color rgb="FFF8696B"/>
        <color rgb="FFFCFCFF"/>
        <color rgb="FF63BE7B"/>
      </colorScale>
    </cfRule>
  </conditionalFormatting>
  <conditionalFormatting sqref="W26">
    <cfRule type="colorScale" priority="954">
      <colorScale>
        <cfvo type="min"/>
        <cfvo type="percentile" val="50"/>
        <cfvo type="max"/>
        <color rgb="FF63BE7B"/>
        <color rgb="FFFCFCFF"/>
        <color rgb="FFF8696B"/>
      </colorScale>
    </cfRule>
  </conditionalFormatting>
  <conditionalFormatting sqref="D26">
    <cfRule type="colorScale" priority="953">
      <colorScale>
        <cfvo type="min"/>
        <cfvo type="percentile" val="50"/>
        <cfvo type="max"/>
        <color rgb="FFF8696B"/>
        <color rgb="FFFCFCFF"/>
        <color rgb="FF63BE7B"/>
      </colorScale>
    </cfRule>
  </conditionalFormatting>
  <conditionalFormatting sqref="E26">
    <cfRule type="colorScale" priority="952">
      <colorScale>
        <cfvo type="min"/>
        <cfvo type="max"/>
        <color rgb="FFFCFCFF"/>
        <color rgb="FF63BE7B"/>
      </colorScale>
    </cfRule>
  </conditionalFormatting>
  <conditionalFormatting sqref="F26">
    <cfRule type="colorScale" priority="951">
      <colorScale>
        <cfvo type="min"/>
        <cfvo type="max"/>
        <color rgb="FFFCFCFF"/>
        <color rgb="FF63BE7B"/>
      </colorScale>
    </cfRule>
  </conditionalFormatting>
  <conditionalFormatting sqref="G26">
    <cfRule type="colorScale" priority="950">
      <colorScale>
        <cfvo type="min"/>
        <cfvo type="max"/>
        <color rgb="FFFCFCFF"/>
        <color rgb="FF63BE7B"/>
      </colorScale>
    </cfRule>
  </conditionalFormatting>
  <conditionalFormatting sqref="H26">
    <cfRule type="colorScale" priority="949">
      <colorScale>
        <cfvo type="min"/>
        <cfvo type="max"/>
        <color rgb="FFFCFCFF"/>
        <color rgb="FF63BE7B"/>
      </colorScale>
    </cfRule>
  </conditionalFormatting>
  <conditionalFormatting sqref="I26">
    <cfRule type="colorScale" priority="948">
      <colorScale>
        <cfvo type="min"/>
        <cfvo type="max"/>
        <color rgb="FFFCFCFF"/>
        <color rgb="FF63BE7B"/>
      </colorScale>
    </cfRule>
  </conditionalFormatting>
  <conditionalFormatting sqref="J26">
    <cfRule type="colorScale" priority="947">
      <colorScale>
        <cfvo type="min"/>
        <cfvo type="max"/>
        <color rgb="FFFCFCFF"/>
        <color rgb="FF63BE7B"/>
      </colorScale>
    </cfRule>
  </conditionalFormatting>
  <conditionalFormatting sqref="K26">
    <cfRule type="colorScale" priority="946">
      <colorScale>
        <cfvo type="min"/>
        <cfvo type="max"/>
        <color rgb="FFFCFCFF"/>
        <color rgb="FF63BE7B"/>
      </colorScale>
    </cfRule>
  </conditionalFormatting>
  <conditionalFormatting sqref="L26">
    <cfRule type="colorScale" priority="945">
      <colorScale>
        <cfvo type="min"/>
        <cfvo type="max"/>
        <color rgb="FFFCFCFF"/>
        <color rgb="FF63BE7B"/>
      </colorScale>
    </cfRule>
  </conditionalFormatting>
  <conditionalFormatting sqref="O26">
    <cfRule type="colorScale" priority="944">
      <colorScale>
        <cfvo type="min"/>
        <cfvo type="percentile" val="50"/>
        <cfvo type="max"/>
        <color rgb="FF63BE7B"/>
        <color rgb="FFFCFCFF"/>
        <color rgb="FFF8696B"/>
      </colorScale>
    </cfRule>
  </conditionalFormatting>
  <conditionalFormatting sqref="P26">
    <cfRule type="colorScale" priority="943">
      <colorScale>
        <cfvo type="min"/>
        <cfvo type="percentile" val="50"/>
        <cfvo type="max"/>
        <color rgb="FF63BE7B"/>
        <color rgb="FFFCFCFF"/>
        <color rgb="FFF8696B"/>
      </colorScale>
    </cfRule>
  </conditionalFormatting>
  <conditionalFormatting sqref="Q26">
    <cfRule type="colorScale" priority="942">
      <colorScale>
        <cfvo type="min"/>
        <cfvo type="percentile" val="50"/>
        <cfvo type="max"/>
        <color rgb="FFF8696B"/>
        <color rgb="FFFCFCFF"/>
        <color rgb="FF63BE7B"/>
      </colorScale>
    </cfRule>
  </conditionalFormatting>
  <conditionalFormatting sqref="R26">
    <cfRule type="colorScale" priority="941">
      <colorScale>
        <cfvo type="min"/>
        <cfvo type="max"/>
        <color rgb="FFFCFCFF"/>
        <color rgb="FF63BE7B"/>
      </colorScale>
    </cfRule>
  </conditionalFormatting>
  <conditionalFormatting sqref="S26:T26">
    <cfRule type="colorScale" priority="940">
      <colorScale>
        <cfvo type="min"/>
        <cfvo type="percentile" val="50"/>
        <cfvo type="max"/>
        <color rgb="FFF8696B"/>
        <color rgb="FFFCFCFF"/>
        <color rgb="FF63BE7B"/>
      </colorScale>
    </cfRule>
  </conditionalFormatting>
  <conditionalFormatting sqref="U26">
    <cfRule type="colorScale" priority="939">
      <colorScale>
        <cfvo type="min"/>
        <cfvo type="percentile" val="50"/>
        <cfvo type="max"/>
        <color rgb="FFF8696B"/>
        <color rgb="FFFCFCFF"/>
        <color rgb="FF63BE7B"/>
      </colorScale>
    </cfRule>
  </conditionalFormatting>
  <conditionalFormatting sqref="W26">
    <cfRule type="colorScale" priority="938">
      <colorScale>
        <cfvo type="min"/>
        <cfvo type="percentile" val="50"/>
        <cfvo type="max"/>
        <color rgb="FF63BE7B"/>
        <color rgb="FFFCFCFF"/>
        <color rgb="FFF8696B"/>
      </colorScale>
    </cfRule>
  </conditionalFormatting>
  <conditionalFormatting sqref="D26">
    <cfRule type="colorScale" priority="937">
      <colorScale>
        <cfvo type="min"/>
        <cfvo type="percentile" val="50"/>
        <cfvo type="max"/>
        <color rgb="FFF8696B"/>
        <color rgb="FFFCFCFF"/>
        <color rgb="FF63BE7B"/>
      </colorScale>
    </cfRule>
  </conditionalFormatting>
  <conditionalFormatting sqref="G26">
    <cfRule type="colorScale" priority="936">
      <colorScale>
        <cfvo type="min"/>
        <cfvo type="max"/>
        <color rgb="FFFCFCFF"/>
        <color rgb="FF63BE7B"/>
      </colorScale>
    </cfRule>
  </conditionalFormatting>
  <conditionalFormatting sqref="J26">
    <cfRule type="colorScale" priority="935">
      <colorScale>
        <cfvo type="min"/>
        <cfvo type="max"/>
        <color rgb="FFFCFCFF"/>
        <color rgb="FF63BE7B"/>
      </colorScale>
    </cfRule>
  </conditionalFormatting>
  <conditionalFormatting sqref="O26">
    <cfRule type="colorScale" priority="934">
      <colorScale>
        <cfvo type="min"/>
        <cfvo type="percentile" val="50"/>
        <cfvo type="max"/>
        <color rgb="FF63BE7B"/>
        <color rgb="FFFCFCFF"/>
        <color rgb="FFF8696B"/>
      </colorScale>
    </cfRule>
  </conditionalFormatting>
  <conditionalFormatting sqref="P26">
    <cfRule type="colorScale" priority="933">
      <colorScale>
        <cfvo type="min"/>
        <cfvo type="percentile" val="50"/>
        <cfvo type="max"/>
        <color rgb="FF63BE7B"/>
        <color rgb="FFFCFCFF"/>
        <color rgb="FFF8696B"/>
      </colorScale>
    </cfRule>
  </conditionalFormatting>
  <conditionalFormatting sqref="Q26">
    <cfRule type="colorScale" priority="932">
      <colorScale>
        <cfvo type="min"/>
        <cfvo type="percentile" val="50"/>
        <cfvo type="max"/>
        <color rgb="FFF8696B"/>
        <color rgb="FFFCFCFF"/>
        <color rgb="FF63BE7B"/>
      </colorScale>
    </cfRule>
  </conditionalFormatting>
  <conditionalFormatting sqref="R26">
    <cfRule type="colorScale" priority="931">
      <colorScale>
        <cfvo type="min"/>
        <cfvo type="max"/>
        <color rgb="FFFCFCFF"/>
        <color rgb="FF63BE7B"/>
      </colorScale>
    </cfRule>
  </conditionalFormatting>
  <conditionalFormatting sqref="S26:T26">
    <cfRule type="colorScale" priority="930">
      <colorScale>
        <cfvo type="min"/>
        <cfvo type="percentile" val="50"/>
        <cfvo type="max"/>
        <color rgb="FFF8696B"/>
        <color rgb="FFFCFCFF"/>
        <color rgb="FF63BE7B"/>
      </colorScale>
    </cfRule>
  </conditionalFormatting>
  <conditionalFormatting sqref="U26">
    <cfRule type="colorScale" priority="929">
      <colorScale>
        <cfvo type="min"/>
        <cfvo type="percentile" val="50"/>
        <cfvo type="max"/>
        <color rgb="FFF8696B"/>
        <color rgb="FFFCFCFF"/>
        <color rgb="FF63BE7B"/>
      </colorScale>
    </cfRule>
  </conditionalFormatting>
  <conditionalFormatting sqref="V26">
    <cfRule type="colorScale" priority="928">
      <colorScale>
        <cfvo type="min"/>
        <cfvo type="percentile" val="50"/>
        <cfvo type="max"/>
        <color rgb="FF63BE7B"/>
        <color rgb="FFFCFCFF"/>
        <color rgb="FFF8696B"/>
      </colorScale>
    </cfRule>
  </conditionalFormatting>
  <conditionalFormatting sqref="W26">
    <cfRule type="colorScale" priority="927">
      <colorScale>
        <cfvo type="min"/>
        <cfvo type="percentile" val="50"/>
        <cfvo type="max"/>
        <color rgb="FF63BE7B"/>
        <color rgb="FFFCFCFF"/>
        <color rgb="FFF8696B"/>
      </colorScale>
    </cfRule>
  </conditionalFormatting>
  <conditionalFormatting sqref="D26">
    <cfRule type="colorScale" priority="903">
      <colorScale>
        <cfvo type="min"/>
        <cfvo type="percentile" val="50"/>
        <cfvo type="max"/>
        <color rgb="FFF8696B"/>
        <color rgb="FFFCFCFF"/>
        <color rgb="FF63BE7B"/>
      </colorScale>
    </cfRule>
  </conditionalFormatting>
  <conditionalFormatting sqref="G26">
    <cfRule type="colorScale" priority="902">
      <colorScale>
        <cfvo type="min"/>
        <cfvo type="max"/>
        <color rgb="FFFCFCFF"/>
        <color rgb="FF63BE7B"/>
      </colorScale>
    </cfRule>
  </conditionalFormatting>
  <conditionalFormatting sqref="J26">
    <cfRule type="colorScale" priority="901">
      <colorScale>
        <cfvo type="min"/>
        <cfvo type="max"/>
        <color rgb="FFFCFCFF"/>
        <color rgb="FF63BE7B"/>
      </colorScale>
    </cfRule>
  </conditionalFormatting>
  <conditionalFormatting sqref="O26">
    <cfRule type="colorScale" priority="900">
      <colorScale>
        <cfvo type="min"/>
        <cfvo type="percentile" val="50"/>
        <cfvo type="max"/>
        <color rgb="FF63BE7B"/>
        <color rgb="FFFCFCFF"/>
        <color rgb="FFF8696B"/>
      </colorScale>
    </cfRule>
  </conditionalFormatting>
  <conditionalFormatting sqref="P26">
    <cfRule type="colorScale" priority="899">
      <colorScale>
        <cfvo type="min"/>
        <cfvo type="percentile" val="50"/>
        <cfvo type="max"/>
        <color rgb="FF63BE7B"/>
        <color rgb="FFFCFCFF"/>
        <color rgb="FFF8696B"/>
      </colorScale>
    </cfRule>
  </conditionalFormatting>
  <conditionalFormatting sqref="Q26">
    <cfRule type="colorScale" priority="898">
      <colorScale>
        <cfvo type="min"/>
        <cfvo type="percentile" val="50"/>
        <cfvo type="max"/>
        <color rgb="FFF8696B"/>
        <color rgb="FFFCFCFF"/>
        <color rgb="FF63BE7B"/>
      </colorScale>
    </cfRule>
  </conditionalFormatting>
  <conditionalFormatting sqref="R26">
    <cfRule type="colorScale" priority="897">
      <colorScale>
        <cfvo type="min"/>
        <cfvo type="max"/>
        <color rgb="FFFCFCFF"/>
        <color rgb="FF63BE7B"/>
      </colorScale>
    </cfRule>
  </conditionalFormatting>
  <conditionalFormatting sqref="T26">
    <cfRule type="colorScale" priority="896">
      <colorScale>
        <cfvo type="min"/>
        <cfvo type="percentile" val="50"/>
        <cfvo type="max"/>
        <color rgb="FFF8696B"/>
        <color rgb="FFFCFCFF"/>
        <color rgb="FF63BE7B"/>
      </colorScale>
    </cfRule>
  </conditionalFormatting>
  <conditionalFormatting sqref="V26">
    <cfRule type="colorScale" priority="895">
      <colorScale>
        <cfvo type="min"/>
        <cfvo type="percentile" val="50"/>
        <cfvo type="max"/>
        <color rgb="FF63BE7B"/>
        <color rgb="FFFCFCFF"/>
        <color rgb="FFF8696B"/>
      </colorScale>
    </cfRule>
  </conditionalFormatting>
  <conditionalFormatting sqref="W26">
    <cfRule type="colorScale" priority="894">
      <colorScale>
        <cfvo type="min"/>
        <cfvo type="percentile" val="50"/>
        <cfvo type="max"/>
        <color rgb="FF63BE7B"/>
        <color rgb="FFFCFCFF"/>
        <color rgb="FFF8696B"/>
      </colorScale>
    </cfRule>
  </conditionalFormatting>
  <conditionalFormatting sqref="S26">
    <cfRule type="colorScale" priority="884">
      <colorScale>
        <cfvo type="min"/>
        <cfvo type="percentile" val="50"/>
        <cfvo type="max"/>
        <color rgb="FFF8696B"/>
        <color rgb="FFFCFCFF"/>
        <color rgb="FF63BE7B"/>
      </colorScale>
    </cfRule>
  </conditionalFormatting>
  <conditionalFormatting sqref="G26">
    <cfRule type="colorScale" priority="883">
      <colorScale>
        <cfvo type="min"/>
        <cfvo type="max"/>
        <color rgb="FFFCFCFF"/>
        <color rgb="FF63BE7B"/>
      </colorScale>
    </cfRule>
  </conditionalFormatting>
  <conditionalFormatting sqref="J26">
    <cfRule type="colorScale" priority="882">
      <colorScale>
        <cfvo type="min"/>
        <cfvo type="max"/>
        <color rgb="FFFCFCFF"/>
        <color rgb="FF63BE7B"/>
      </colorScale>
    </cfRule>
  </conditionalFormatting>
  <conditionalFormatting sqref="O26">
    <cfRule type="colorScale" priority="881">
      <colorScale>
        <cfvo type="min"/>
        <cfvo type="percentile" val="50"/>
        <cfvo type="max"/>
        <color rgb="FF63BE7B"/>
        <color rgb="FFFCFCFF"/>
        <color rgb="FFF8696B"/>
      </colorScale>
    </cfRule>
  </conditionalFormatting>
  <conditionalFormatting sqref="P26">
    <cfRule type="colorScale" priority="880">
      <colorScale>
        <cfvo type="min"/>
        <cfvo type="percentile" val="50"/>
        <cfvo type="max"/>
        <color rgb="FF63BE7B"/>
        <color rgb="FFFCFCFF"/>
        <color rgb="FFF8696B"/>
      </colorScale>
    </cfRule>
  </conditionalFormatting>
  <conditionalFormatting sqref="R26">
    <cfRule type="colorScale" priority="879">
      <colorScale>
        <cfvo type="min"/>
        <cfvo type="max"/>
        <color rgb="FFFCFCFF"/>
        <color rgb="FF63BE7B"/>
      </colorScale>
    </cfRule>
  </conditionalFormatting>
  <conditionalFormatting sqref="T26">
    <cfRule type="colorScale" priority="878">
      <colorScale>
        <cfvo type="min"/>
        <cfvo type="percentile" val="50"/>
        <cfvo type="max"/>
        <color rgb="FFF8696B"/>
        <color rgb="FFFCFCFF"/>
        <color rgb="FF63BE7B"/>
      </colorScale>
    </cfRule>
  </conditionalFormatting>
  <conditionalFormatting sqref="U26">
    <cfRule type="colorScale" priority="877">
      <colorScale>
        <cfvo type="min"/>
        <cfvo type="percentile" val="50"/>
        <cfvo type="max"/>
        <color rgb="FFF8696B"/>
        <color rgb="FFFCFCFF"/>
        <color rgb="FF63BE7B"/>
      </colorScale>
    </cfRule>
  </conditionalFormatting>
  <conditionalFormatting sqref="V26">
    <cfRule type="colorScale" priority="876">
      <colorScale>
        <cfvo type="min"/>
        <cfvo type="percentile" val="50"/>
        <cfvo type="max"/>
        <color rgb="FF63BE7B"/>
        <color rgb="FFFCFCFF"/>
        <color rgb="FFF8696B"/>
      </colorScale>
    </cfRule>
  </conditionalFormatting>
  <conditionalFormatting sqref="W26">
    <cfRule type="colorScale" priority="875">
      <colorScale>
        <cfvo type="min"/>
        <cfvo type="percentile" val="50"/>
        <cfvo type="max"/>
        <color rgb="FF63BE7B"/>
        <color rgb="FFFCFCFF"/>
        <color rgb="FFF8696B"/>
      </colorScale>
    </cfRule>
  </conditionalFormatting>
  <conditionalFormatting sqref="S26">
    <cfRule type="colorScale" priority="872">
      <colorScale>
        <cfvo type="min"/>
        <cfvo type="percentile" val="50"/>
        <cfvo type="max"/>
        <color rgb="FFF8696B"/>
        <color rgb="FFFCFCFF"/>
        <color rgb="FF63BE7B"/>
      </colorScale>
    </cfRule>
  </conditionalFormatting>
  <conditionalFormatting sqref="D26">
    <cfRule type="colorScale" priority="871">
      <colorScale>
        <cfvo type="min"/>
        <cfvo type="percentile" val="50"/>
        <cfvo type="max"/>
        <color rgb="FFF8696B"/>
        <color rgb="FFFCFCFF"/>
        <color rgb="FF63BE7B"/>
      </colorScale>
    </cfRule>
  </conditionalFormatting>
  <conditionalFormatting sqref="G26">
    <cfRule type="colorScale" priority="870">
      <colorScale>
        <cfvo type="min"/>
        <cfvo type="max"/>
        <color rgb="FFFCFCFF"/>
        <color rgb="FF63BE7B"/>
      </colorScale>
    </cfRule>
  </conditionalFormatting>
  <conditionalFormatting sqref="J26">
    <cfRule type="colorScale" priority="869">
      <colorScale>
        <cfvo type="min"/>
        <cfvo type="max"/>
        <color rgb="FFFCFCFF"/>
        <color rgb="FF63BE7B"/>
      </colorScale>
    </cfRule>
  </conditionalFormatting>
  <conditionalFormatting sqref="O26">
    <cfRule type="colorScale" priority="868">
      <colorScale>
        <cfvo type="min"/>
        <cfvo type="percentile" val="50"/>
        <cfvo type="max"/>
        <color rgb="FF63BE7B"/>
        <color rgb="FFFCFCFF"/>
        <color rgb="FFF8696B"/>
      </colorScale>
    </cfRule>
  </conditionalFormatting>
  <conditionalFormatting sqref="P26">
    <cfRule type="colorScale" priority="867">
      <colorScale>
        <cfvo type="min"/>
        <cfvo type="percentile" val="50"/>
        <cfvo type="max"/>
        <color rgb="FF63BE7B"/>
        <color rgb="FFFCFCFF"/>
        <color rgb="FFF8696B"/>
      </colorScale>
    </cfRule>
  </conditionalFormatting>
  <conditionalFormatting sqref="Q26">
    <cfRule type="colorScale" priority="866">
      <colorScale>
        <cfvo type="min"/>
        <cfvo type="percentile" val="50"/>
        <cfvo type="max"/>
        <color rgb="FFF8696B"/>
        <color rgb="FFFCFCFF"/>
        <color rgb="FF63BE7B"/>
      </colorScale>
    </cfRule>
  </conditionalFormatting>
  <conditionalFormatting sqref="R26">
    <cfRule type="colorScale" priority="865">
      <colorScale>
        <cfvo type="min"/>
        <cfvo type="max"/>
        <color rgb="FFFCFCFF"/>
        <color rgb="FF63BE7B"/>
      </colorScale>
    </cfRule>
  </conditionalFormatting>
  <conditionalFormatting sqref="T26">
    <cfRule type="colorScale" priority="864">
      <colorScale>
        <cfvo type="min"/>
        <cfvo type="percentile" val="50"/>
        <cfvo type="max"/>
        <color rgb="FFF8696B"/>
        <color rgb="FFFCFCFF"/>
        <color rgb="FF63BE7B"/>
      </colorScale>
    </cfRule>
  </conditionalFormatting>
  <conditionalFormatting sqref="U26">
    <cfRule type="colorScale" priority="863">
      <colorScale>
        <cfvo type="min"/>
        <cfvo type="percentile" val="50"/>
        <cfvo type="max"/>
        <color rgb="FFF8696B"/>
        <color rgb="FFFCFCFF"/>
        <color rgb="FF63BE7B"/>
      </colorScale>
    </cfRule>
  </conditionalFormatting>
  <conditionalFormatting sqref="V26">
    <cfRule type="colorScale" priority="862">
      <colorScale>
        <cfvo type="min"/>
        <cfvo type="percentile" val="50"/>
        <cfvo type="max"/>
        <color rgb="FF63BE7B"/>
        <color rgb="FFFCFCFF"/>
        <color rgb="FFF8696B"/>
      </colorScale>
    </cfRule>
  </conditionalFormatting>
  <conditionalFormatting sqref="W26">
    <cfRule type="colorScale" priority="861">
      <colorScale>
        <cfvo type="min"/>
        <cfvo type="percentile" val="50"/>
        <cfvo type="max"/>
        <color rgb="FF63BE7B"/>
        <color rgb="FFFCFCFF"/>
        <color rgb="FFF8696B"/>
      </colorScale>
    </cfRule>
  </conditionalFormatting>
  <conditionalFormatting sqref="S26">
    <cfRule type="colorScale" priority="858">
      <colorScale>
        <cfvo type="min"/>
        <cfvo type="percentile" val="50"/>
        <cfvo type="max"/>
        <color rgb="FFF8696B"/>
        <color rgb="FFFCFCFF"/>
        <color rgb="FF63BE7B"/>
      </colorScale>
    </cfRule>
  </conditionalFormatting>
  <conditionalFormatting sqref="D26">
    <cfRule type="colorScale" priority="857">
      <colorScale>
        <cfvo type="min"/>
        <cfvo type="percentile" val="50"/>
        <cfvo type="max"/>
        <color rgb="FFF8696B"/>
        <color rgb="FFFCFCFF"/>
        <color rgb="FF63BE7B"/>
      </colorScale>
    </cfRule>
  </conditionalFormatting>
  <conditionalFormatting sqref="G26">
    <cfRule type="colorScale" priority="856">
      <colorScale>
        <cfvo type="min"/>
        <cfvo type="max"/>
        <color rgb="FFFCFCFF"/>
        <color rgb="FF63BE7B"/>
      </colorScale>
    </cfRule>
  </conditionalFormatting>
  <conditionalFormatting sqref="J26">
    <cfRule type="colorScale" priority="855">
      <colorScale>
        <cfvo type="min"/>
        <cfvo type="max"/>
        <color rgb="FFFCFCFF"/>
        <color rgb="FF63BE7B"/>
      </colorScale>
    </cfRule>
  </conditionalFormatting>
  <conditionalFormatting sqref="O26">
    <cfRule type="colorScale" priority="852">
      <colorScale>
        <cfvo type="min"/>
        <cfvo type="percentile" val="50"/>
        <cfvo type="max"/>
        <color rgb="FF63BE7B"/>
        <color rgb="FFFCFCFF"/>
        <color rgb="FFF8696B"/>
      </colorScale>
    </cfRule>
  </conditionalFormatting>
  <conditionalFormatting sqref="P26">
    <cfRule type="colorScale" priority="851">
      <colorScale>
        <cfvo type="min"/>
        <cfvo type="percentile" val="50"/>
        <cfvo type="max"/>
        <color rgb="FF63BE7B"/>
        <color rgb="FFFCFCFF"/>
        <color rgb="FFF8696B"/>
      </colorScale>
    </cfRule>
  </conditionalFormatting>
  <conditionalFormatting sqref="D26">
    <cfRule type="colorScale" priority="850">
      <colorScale>
        <cfvo type="min"/>
        <cfvo type="percentile" val="50"/>
        <cfvo type="max"/>
        <color rgb="FFF8696B"/>
        <color rgb="FFFCFCFF"/>
        <color rgb="FF63BE7B"/>
      </colorScale>
    </cfRule>
  </conditionalFormatting>
  <conditionalFormatting sqref="G26">
    <cfRule type="colorScale" priority="849">
      <colorScale>
        <cfvo type="min"/>
        <cfvo type="max"/>
        <color rgb="FFFCFCFF"/>
        <color rgb="FF63BE7B"/>
      </colorScale>
    </cfRule>
  </conditionalFormatting>
  <conditionalFormatting sqref="J26">
    <cfRule type="colorScale" priority="848">
      <colorScale>
        <cfvo type="min"/>
        <cfvo type="max"/>
        <color rgb="FFFCFCFF"/>
        <color rgb="FF63BE7B"/>
      </colorScale>
    </cfRule>
  </conditionalFormatting>
  <conditionalFormatting sqref="O26">
    <cfRule type="colorScale" priority="847">
      <colorScale>
        <cfvo type="min"/>
        <cfvo type="percentile" val="50"/>
        <cfvo type="max"/>
        <color rgb="FF63BE7B"/>
        <color rgb="FFFCFCFF"/>
        <color rgb="FFF8696B"/>
      </colorScale>
    </cfRule>
  </conditionalFormatting>
  <conditionalFormatting sqref="P26">
    <cfRule type="colorScale" priority="846">
      <colorScale>
        <cfvo type="min"/>
        <cfvo type="percentile" val="50"/>
        <cfvo type="max"/>
        <color rgb="FF63BE7B"/>
        <color rgb="FFFCFCFF"/>
        <color rgb="FFF8696B"/>
      </colorScale>
    </cfRule>
  </conditionalFormatting>
  <conditionalFormatting sqref="Q26">
    <cfRule type="colorScale" priority="845">
      <colorScale>
        <cfvo type="min"/>
        <cfvo type="percentile" val="50"/>
        <cfvo type="max"/>
        <color rgb="FFF8696B"/>
        <color rgb="FFFCFCFF"/>
        <color rgb="FF63BE7B"/>
      </colorScale>
    </cfRule>
  </conditionalFormatting>
  <conditionalFormatting sqref="T26">
    <cfRule type="colorScale" priority="844">
      <colorScale>
        <cfvo type="min"/>
        <cfvo type="percentile" val="50"/>
        <cfvo type="max"/>
        <color rgb="FFF8696B"/>
        <color rgb="FFFCFCFF"/>
        <color rgb="FF63BE7B"/>
      </colorScale>
    </cfRule>
  </conditionalFormatting>
  <conditionalFormatting sqref="U26">
    <cfRule type="colorScale" priority="843">
      <colorScale>
        <cfvo type="min"/>
        <cfvo type="percentile" val="50"/>
        <cfvo type="max"/>
        <color rgb="FFF8696B"/>
        <color rgb="FFFCFCFF"/>
        <color rgb="FF63BE7B"/>
      </colorScale>
    </cfRule>
  </conditionalFormatting>
  <conditionalFormatting sqref="V26">
    <cfRule type="colorScale" priority="842">
      <colorScale>
        <cfvo type="min"/>
        <cfvo type="percentile" val="50"/>
        <cfvo type="max"/>
        <color rgb="FF63BE7B"/>
        <color rgb="FFFCFCFF"/>
        <color rgb="FFF8696B"/>
      </colorScale>
    </cfRule>
  </conditionalFormatting>
  <conditionalFormatting sqref="W26">
    <cfRule type="colorScale" priority="841">
      <colorScale>
        <cfvo type="min"/>
        <cfvo type="percentile" val="50"/>
        <cfvo type="max"/>
        <color rgb="FF63BE7B"/>
        <color rgb="FFFCFCFF"/>
        <color rgb="FFF8696B"/>
      </colorScale>
    </cfRule>
  </conditionalFormatting>
  <conditionalFormatting sqref="S26">
    <cfRule type="colorScale" priority="837">
      <colorScale>
        <cfvo type="min"/>
        <cfvo type="percentile" val="50"/>
        <cfvo type="max"/>
        <color rgb="FFF8696B"/>
        <color rgb="FFFCFCFF"/>
        <color rgb="FF63BE7B"/>
      </colorScale>
    </cfRule>
  </conditionalFormatting>
  <conditionalFormatting sqref="D26">
    <cfRule type="colorScale" priority="836">
      <colorScale>
        <cfvo type="min"/>
        <cfvo type="percentile" val="50"/>
        <cfvo type="max"/>
        <color rgb="FFF8696B"/>
        <color rgb="FFFCFCFF"/>
        <color rgb="FF63BE7B"/>
      </colorScale>
    </cfRule>
  </conditionalFormatting>
  <conditionalFormatting sqref="D26">
    <cfRule type="colorScale" priority="835">
      <colorScale>
        <cfvo type="min"/>
        <cfvo type="percentile" val="50"/>
        <cfvo type="max"/>
        <color rgb="FFF8696B"/>
        <color rgb="FFFCFCFF"/>
        <color rgb="FF63BE7B"/>
      </colorScale>
    </cfRule>
  </conditionalFormatting>
  <conditionalFormatting sqref="E26">
    <cfRule type="colorScale" priority="834">
      <colorScale>
        <cfvo type="min"/>
        <cfvo type="max"/>
        <color rgb="FFFCFCFF"/>
        <color rgb="FF63BE7B"/>
      </colorScale>
    </cfRule>
  </conditionalFormatting>
  <conditionalFormatting sqref="F26">
    <cfRule type="colorScale" priority="833">
      <colorScale>
        <cfvo type="min"/>
        <cfvo type="max"/>
        <color rgb="FFFCFCFF"/>
        <color rgb="FF63BE7B"/>
      </colorScale>
    </cfRule>
  </conditionalFormatting>
  <conditionalFormatting sqref="G26">
    <cfRule type="colorScale" priority="832">
      <colorScale>
        <cfvo type="min"/>
        <cfvo type="max"/>
        <color rgb="FFFCFCFF"/>
        <color rgb="FF63BE7B"/>
      </colorScale>
    </cfRule>
  </conditionalFormatting>
  <conditionalFormatting sqref="H26">
    <cfRule type="colorScale" priority="831">
      <colorScale>
        <cfvo type="min"/>
        <cfvo type="max"/>
        <color rgb="FFFCFCFF"/>
        <color rgb="FF63BE7B"/>
      </colorScale>
    </cfRule>
  </conditionalFormatting>
  <conditionalFormatting sqref="I26">
    <cfRule type="colorScale" priority="830">
      <colorScale>
        <cfvo type="min"/>
        <cfvo type="max"/>
        <color rgb="FFFCFCFF"/>
        <color rgb="FF63BE7B"/>
      </colorScale>
    </cfRule>
  </conditionalFormatting>
  <conditionalFormatting sqref="J26">
    <cfRule type="colorScale" priority="829">
      <colorScale>
        <cfvo type="min"/>
        <cfvo type="max"/>
        <color rgb="FFFCFCFF"/>
        <color rgb="FF63BE7B"/>
      </colorScale>
    </cfRule>
  </conditionalFormatting>
  <conditionalFormatting sqref="K26">
    <cfRule type="colorScale" priority="828">
      <colorScale>
        <cfvo type="min"/>
        <cfvo type="max"/>
        <color rgb="FFFCFCFF"/>
        <color rgb="FF63BE7B"/>
      </colorScale>
    </cfRule>
  </conditionalFormatting>
  <conditionalFormatting sqref="L26">
    <cfRule type="colorScale" priority="827">
      <colorScale>
        <cfvo type="min"/>
        <cfvo type="max"/>
        <color rgb="FFFCFCFF"/>
        <color rgb="FF63BE7B"/>
      </colorScale>
    </cfRule>
  </conditionalFormatting>
  <conditionalFormatting sqref="O26">
    <cfRule type="colorScale" priority="826">
      <colorScale>
        <cfvo type="min"/>
        <cfvo type="percentile" val="50"/>
        <cfvo type="max"/>
        <color rgb="FF63BE7B"/>
        <color rgb="FFFCFCFF"/>
        <color rgb="FFF8696B"/>
      </colorScale>
    </cfRule>
  </conditionalFormatting>
  <conditionalFormatting sqref="P26">
    <cfRule type="colorScale" priority="825">
      <colorScale>
        <cfvo type="min"/>
        <cfvo type="percentile" val="50"/>
        <cfvo type="max"/>
        <color rgb="FF63BE7B"/>
        <color rgb="FFFCFCFF"/>
        <color rgb="FFF8696B"/>
      </colorScale>
    </cfRule>
  </conditionalFormatting>
  <conditionalFormatting sqref="Q26">
    <cfRule type="colorScale" priority="824">
      <colorScale>
        <cfvo type="min"/>
        <cfvo type="percentile" val="50"/>
        <cfvo type="max"/>
        <color rgb="FFF8696B"/>
        <color rgb="FFFCFCFF"/>
        <color rgb="FF63BE7B"/>
      </colorScale>
    </cfRule>
  </conditionalFormatting>
  <conditionalFormatting sqref="R26">
    <cfRule type="colorScale" priority="823">
      <colorScale>
        <cfvo type="min"/>
        <cfvo type="max"/>
        <color rgb="FFFCFCFF"/>
        <color rgb="FF63BE7B"/>
      </colorScale>
    </cfRule>
  </conditionalFormatting>
  <conditionalFormatting sqref="T26">
    <cfRule type="colorScale" priority="822">
      <colorScale>
        <cfvo type="min"/>
        <cfvo type="percentile" val="50"/>
        <cfvo type="max"/>
        <color rgb="FFF8696B"/>
        <color rgb="FFFCFCFF"/>
        <color rgb="FF63BE7B"/>
      </colorScale>
    </cfRule>
  </conditionalFormatting>
  <conditionalFormatting sqref="V26">
    <cfRule type="colorScale" priority="821">
      <colorScale>
        <cfvo type="min"/>
        <cfvo type="percentile" val="50"/>
        <cfvo type="max"/>
        <color rgb="FF63BE7B"/>
        <color rgb="FFFCFCFF"/>
        <color rgb="FFF8696B"/>
      </colorScale>
    </cfRule>
  </conditionalFormatting>
  <conditionalFormatting sqref="W26">
    <cfRule type="colorScale" priority="820">
      <colorScale>
        <cfvo type="min"/>
        <cfvo type="percentile" val="50"/>
        <cfvo type="max"/>
        <color rgb="FF63BE7B"/>
        <color rgb="FFFCFCFF"/>
        <color rgb="FFF8696B"/>
      </colorScale>
    </cfRule>
  </conditionalFormatting>
  <conditionalFormatting sqref="S26">
    <cfRule type="colorScale" priority="817">
      <colorScale>
        <cfvo type="min"/>
        <cfvo type="percentile" val="50"/>
        <cfvo type="max"/>
        <color rgb="FFF8696B"/>
        <color rgb="FFFCFCFF"/>
        <color rgb="FF63BE7B"/>
      </colorScale>
    </cfRule>
  </conditionalFormatting>
  <conditionalFormatting sqref="U26">
    <cfRule type="colorScale" priority="816">
      <colorScale>
        <cfvo type="min"/>
        <cfvo type="percentile" val="50"/>
        <cfvo type="max"/>
        <color rgb="FFF8696B"/>
        <color rgb="FFFCFCFF"/>
        <color rgb="FF63BE7B"/>
      </colorScale>
    </cfRule>
  </conditionalFormatting>
  <conditionalFormatting sqref="D26">
    <cfRule type="colorScale" priority="814">
      <colorScale>
        <cfvo type="min"/>
        <cfvo type="percentile" val="50"/>
        <cfvo type="max"/>
        <color rgb="FFF8696B"/>
        <color rgb="FFFCFCFF"/>
        <color rgb="FF63BE7B"/>
      </colorScale>
    </cfRule>
    <cfRule type="colorScale" priority="815">
      <colorScale>
        <cfvo type="min"/>
        <cfvo type="max"/>
        <color rgb="FFFCFCFF"/>
        <color rgb="FF63BE7B"/>
      </colorScale>
    </cfRule>
  </conditionalFormatting>
  <conditionalFormatting sqref="Q26">
    <cfRule type="colorScale" priority="812">
      <colorScale>
        <cfvo type="min"/>
        <cfvo type="percentile" val="50"/>
        <cfvo type="max"/>
        <color rgb="FFF8696B"/>
        <color rgb="FFFCFCFF"/>
        <color rgb="FF63BE7B"/>
      </colorScale>
    </cfRule>
    <cfRule type="colorScale" priority="813">
      <colorScale>
        <cfvo type="min"/>
        <cfvo type="max"/>
        <color rgb="FFFCFCFF"/>
        <color rgb="FF63BE7B"/>
      </colorScale>
    </cfRule>
  </conditionalFormatting>
  <conditionalFormatting sqref="D26">
    <cfRule type="colorScale" priority="811">
      <colorScale>
        <cfvo type="min"/>
        <cfvo type="percentile" val="50"/>
        <cfvo type="max"/>
        <color rgb="FFF8696B"/>
        <color rgb="FFFCFCFF"/>
        <color rgb="FF63BE7B"/>
      </colorScale>
    </cfRule>
  </conditionalFormatting>
  <conditionalFormatting sqref="G26">
    <cfRule type="colorScale" priority="810">
      <colorScale>
        <cfvo type="min"/>
        <cfvo type="max"/>
        <color rgb="FFFCFCFF"/>
        <color rgb="FF63BE7B"/>
      </colorScale>
    </cfRule>
  </conditionalFormatting>
  <conditionalFormatting sqref="J26">
    <cfRule type="colorScale" priority="809">
      <colorScale>
        <cfvo type="min"/>
        <cfvo type="max"/>
        <color rgb="FFFCFCFF"/>
        <color rgb="FF63BE7B"/>
      </colorScale>
    </cfRule>
  </conditionalFormatting>
  <conditionalFormatting sqref="O26">
    <cfRule type="colorScale" priority="806">
      <colorScale>
        <cfvo type="min"/>
        <cfvo type="percentile" val="50"/>
        <cfvo type="max"/>
        <color rgb="FF63BE7B"/>
        <color rgb="FFFCFCFF"/>
        <color rgb="FFF8696B"/>
      </colorScale>
    </cfRule>
  </conditionalFormatting>
  <conditionalFormatting sqref="P26">
    <cfRule type="colorScale" priority="805">
      <colorScale>
        <cfvo type="min"/>
        <cfvo type="percentile" val="50"/>
        <cfvo type="max"/>
        <color rgb="FF63BE7B"/>
        <color rgb="FFFCFCFF"/>
        <color rgb="FFF8696B"/>
      </colorScale>
    </cfRule>
  </conditionalFormatting>
  <conditionalFormatting sqref="Q26">
    <cfRule type="colorScale" priority="804">
      <colorScale>
        <cfvo type="min"/>
        <cfvo type="percentile" val="50"/>
        <cfvo type="max"/>
        <color rgb="FFF8696B"/>
        <color rgb="FFFCFCFF"/>
        <color rgb="FF63BE7B"/>
      </colorScale>
    </cfRule>
  </conditionalFormatting>
  <conditionalFormatting sqref="R26">
    <cfRule type="colorScale" priority="803">
      <colorScale>
        <cfvo type="min"/>
        <cfvo type="max"/>
        <color rgb="FFFCFCFF"/>
        <color rgb="FF63BE7B"/>
      </colorScale>
    </cfRule>
  </conditionalFormatting>
  <conditionalFormatting sqref="S26">
    <cfRule type="colorScale" priority="802">
      <colorScale>
        <cfvo type="min"/>
        <cfvo type="percentile" val="50"/>
        <cfvo type="max"/>
        <color rgb="FFF8696B"/>
        <color rgb="FFFCFCFF"/>
        <color rgb="FF63BE7B"/>
      </colorScale>
    </cfRule>
  </conditionalFormatting>
  <conditionalFormatting sqref="T26">
    <cfRule type="colorScale" priority="801">
      <colorScale>
        <cfvo type="min"/>
        <cfvo type="percentile" val="50"/>
        <cfvo type="max"/>
        <color rgb="FFF8696B"/>
        <color rgb="FFFCFCFF"/>
        <color rgb="FF63BE7B"/>
      </colorScale>
    </cfRule>
  </conditionalFormatting>
  <conditionalFormatting sqref="U26">
    <cfRule type="colorScale" priority="800">
      <colorScale>
        <cfvo type="min"/>
        <cfvo type="percentile" val="50"/>
        <cfvo type="max"/>
        <color rgb="FFF8696B"/>
        <color rgb="FFFCFCFF"/>
        <color rgb="FF63BE7B"/>
      </colorScale>
    </cfRule>
  </conditionalFormatting>
  <conditionalFormatting sqref="V26">
    <cfRule type="colorScale" priority="799">
      <colorScale>
        <cfvo type="min"/>
        <cfvo type="percentile" val="50"/>
        <cfvo type="max"/>
        <color rgb="FF63BE7B"/>
        <color rgb="FFFCFCFF"/>
        <color rgb="FFF8696B"/>
      </colorScale>
    </cfRule>
  </conditionalFormatting>
  <conditionalFormatting sqref="W26">
    <cfRule type="colorScale" priority="798">
      <colorScale>
        <cfvo type="min"/>
        <cfvo type="percentile" val="50"/>
        <cfvo type="max"/>
        <color rgb="FF63BE7B"/>
        <color rgb="FFFCFCFF"/>
        <color rgb="FFF8696B"/>
      </colorScale>
    </cfRule>
  </conditionalFormatting>
  <conditionalFormatting sqref="Q26">
    <cfRule type="colorScale" priority="797">
      <colorScale>
        <cfvo type="min"/>
        <cfvo type="percentile" val="50"/>
        <cfvo type="max"/>
        <color rgb="FFF8696B"/>
        <color rgb="FFFCFCFF"/>
        <color rgb="FF63BE7B"/>
      </colorScale>
    </cfRule>
  </conditionalFormatting>
  <conditionalFormatting sqref="R26">
    <cfRule type="colorScale" priority="796">
      <colorScale>
        <cfvo type="min"/>
        <cfvo type="max"/>
        <color rgb="FFFCFCFF"/>
        <color rgb="FF63BE7B"/>
      </colorScale>
    </cfRule>
  </conditionalFormatting>
  <conditionalFormatting sqref="S26">
    <cfRule type="colorScale" priority="795">
      <colorScale>
        <cfvo type="min"/>
        <cfvo type="percentile" val="50"/>
        <cfvo type="max"/>
        <color rgb="FFF8696B"/>
        <color rgb="FFFCFCFF"/>
        <color rgb="FF63BE7B"/>
      </colorScale>
    </cfRule>
  </conditionalFormatting>
  <conditionalFormatting sqref="T26">
    <cfRule type="colorScale" priority="794">
      <colorScale>
        <cfvo type="min"/>
        <cfvo type="percentile" val="50"/>
        <cfvo type="max"/>
        <color rgb="FFF8696B"/>
        <color rgb="FFFCFCFF"/>
        <color rgb="FF63BE7B"/>
      </colorScale>
    </cfRule>
  </conditionalFormatting>
  <conditionalFormatting sqref="U26">
    <cfRule type="colorScale" priority="793">
      <colorScale>
        <cfvo type="min"/>
        <cfvo type="percentile" val="50"/>
        <cfvo type="max"/>
        <color rgb="FFF8696B"/>
        <color rgb="FFFCFCFF"/>
        <color rgb="FF63BE7B"/>
      </colorScale>
    </cfRule>
  </conditionalFormatting>
  <conditionalFormatting sqref="V26">
    <cfRule type="colorScale" priority="792">
      <colorScale>
        <cfvo type="min"/>
        <cfvo type="percentile" val="50"/>
        <cfvo type="max"/>
        <color rgb="FF63BE7B"/>
        <color rgb="FFFCFCFF"/>
        <color rgb="FFF8696B"/>
      </colorScale>
    </cfRule>
  </conditionalFormatting>
  <conditionalFormatting sqref="W26">
    <cfRule type="colorScale" priority="791">
      <colorScale>
        <cfvo type="min"/>
        <cfvo type="percentile" val="50"/>
        <cfvo type="max"/>
        <color rgb="FF63BE7B"/>
        <color rgb="FFFCFCFF"/>
        <color rgb="FFF8696B"/>
      </colorScale>
    </cfRule>
  </conditionalFormatting>
  <conditionalFormatting sqref="D26">
    <cfRule type="colorScale" priority="790">
      <colorScale>
        <cfvo type="min"/>
        <cfvo type="percentile" val="50"/>
        <cfvo type="max"/>
        <color rgb="FFF8696B"/>
        <color rgb="FFFCFCFF"/>
        <color rgb="FF63BE7B"/>
      </colorScale>
    </cfRule>
  </conditionalFormatting>
  <conditionalFormatting sqref="G26">
    <cfRule type="colorScale" priority="789">
      <colorScale>
        <cfvo type="min"/>
        <cfvo type="max"/>
        <color rgb="FFFCFCFF"/>
        <color rgb="FF63BE7B"/>
      </colorScale>
    </cfRule>
  </conditionalFormatting>
  <conditionalFormatting sqref="J26">
    <cfRule type="colorScale" priority="788">
      <colorScale>
        <cfvo type="min"/>
        <cfvo type="max"/>
        <color rgb="FFFCFCFF"/>
        <color rgb="FF63BE7B"/>
      </colorScale>
    </cfRule>
  </conditionalFormatting>
  <conditionalFormatting sqref="O26">
    <cfRule type="colorScale" priority="785">
      <colorScale>
        <cfvo type="min"/>
        <cfvo type="percentile" val="50"/>
        <cfvo type="max"/>
        <color rgb="FF63BE7B"/>
        <color rgb="FFFCFCFF"/>
        <color rgb="FFF8696B"/>
      </colorScale>
    </cfRule>
  </conditionalFormatting>
  <conditionalFormatting sqref="P26">
    <cfRule type="colorScale" priority="784">
      <colorScale>
        <cfvo type="min"/>
        <cfvo type="percentile" val="50"/>
        <cfvo type="max"/>
        <color rgb="FF63BE7B"/>
        <color rgb="FFFCFCFF"/>
        <color rgb="FFF8696B"/>
      </colorScale>
    </cfRule>
  </conditionalFormatting>
  <conditionalFormatting sqref="Q26">
    <cfRule type="colorScale" priority="783">
      <colorScale>
        <cfvo type="min"/>
        <cfvo type="percentile" val="50"/>
        <cfvo type="max"/>
        <color rgb="FFF8696B"/>
        <color rgb="FFFCFCFF"/>
        <color rgb="FF63BE7B"/>
      </colorScale>
    </cfRule>
  </conditionalFormatting>
  <conditionalFormatting sqref="R26">
    <cfRule type="colorScale" priority="782">
      <colorScale>
        <cfvo type="min"/>
        <cfvo type="max"/>
        <color rgb="FFFCFCFF"/>
        <color rgb="FF63BE7B"/>
      </colorScale>
    </cfRule>
  </conditionalFormatting>
  <conditionalFormatting sqref="S26">
    <cfRule type="colorScale" priority="781">
      <colorScale>
        <cfvo type="min"/>
        <cfvo type="percentile" val="50"/>
        <cfvo type="max"/>
        <color rgb="FFF8696B"/>
        <color rgb="FFFCFCFF"/>
        <color rgb="FF63BE7B"/>
      </colorScale>
    </cfRule>
  </conditionalFormatting>
  <conditionalFormatting sqref="T26">
    <cfRule type="colorScale" priority="780">
      <colorScale>
        <cfvo type="min"/>
        <cfvo type="percentile" val="50"/>
        <cfvo type="max"/>
        <color rgb="FFF8696B"/>
        <color rgb="FFFCFCFF"/>
        <color rgb="FF63BE7B"/>
      </colorScale>
    </cfRule>
  </conditionalFormatting>
  <conditionalFormatting sqref="U26">
    <cfRule type="colorScale" priority="779">
      <colorScale>
        <cfvo type="min"/>
        <cfvo type="percentile" val="50"/>
        <cfvo type="max"/>
        <color rgb="FFF8696B"/>
        <color rgb="FFFCFCFF"/>
        <color rgb="FF63BE7B"/>
      </colorScale>
    </cfRule>
  </conditionalFormatting>
  <conditionalFormatting sqref="V26">
    <cfRule type="colorScale" priority="778">
      <colorScale>
        <cfvo type="min"/>
        <cfvo type="percentile" val="50"/>
        <cfvo type="max"/>
        <color rgb="FF63BE7B"/>
        <color rgb="FFFCFCFF"/>
        <color rgb="FFF8696B"/>
      </colorScale>
    </cfRule>
  </conditionalFormatting>
  <conditionalFormatting sqref="W26">
    <cfRule type="colorScale" priority="777">
      <colorScale>
        <cfvo type="min"/>
        <cfvo type="percentile" val="50"/>
        <cfvo type="max"/>
        <color rgb="FF63BE7B"/>
        <color rgb="FFFCFCFF"/>
        <color rgb="FFF8696B"/>
      </colorScale>
    </cfRule>
  </conditionalFormatting>
  <conditionalFormatting sqref="E44:N44">
    <cfRule type="colorScale" priority="775">
      <colorScale>
        <cfvo type="min"/>
        <cfvo type="max"/>
        <color rgb="FFFCFCFF"/>
        <color rgb="FF63BE7B"/>
      </colorScale>
    </cfRule>
  </conditionalFormatting>
  <conditionalFormatting sqref="E44:N44">
    <cfRule type="colorScale" priority="776">
      <colorScale>
        <cfvo type="min"/>
        <cfvo type="max"/>
        <color rgb="FFFCFCFF"/>
        <color rgb="FF63BE7B"/>
      </colorScale>
    </cfRule>
  </conditionalFormatting>
  <conditionalFormatting sqref="Q44:W44">
    <cfRule type="colorScale" priority="771">
      <colorScale>
        <cfvo type="min"/>
        <cfvo type="max"/>
        <color rgb="FFFFEF9C"/>
        <color rgb="FF63BE7B"/>
      </colorScale>
    </cfRule>
  </conditionalFormatting>
  <conditionalFormatting sqref="R44:S44">
    <cfRule type="colorScale" priority="764">
      <colorScale>
        <cfvo type="min"/>
        <cfvo type="max"/>
        <color rgb="FFFFEF9C"/>
        <color rgb="FF63BE7B"/>
      </colorScale>
    </cfRule>
    <cfRule type="colorScale" priority="765">
      <colorScale>
        <cfvo type="min"/>
        <cfvo type="max"/>
        <color rgb="FFFFEF9C"/>
        <color rgb="FF63BE7B"/>
      </colorScale>
    </cfRule>
    <cfRule type="colorScale" priority="766">
      <colorScale>
        <cfvo type="min"/>
        <cfvo type="percentile" val="50"/>
        <cfvo type="max"/>
        <color rgb="FFF8696B"/>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U44:W44">
    <cfRule type="colorScale" priority="772">
      <colorScale>
        <cfvo type="min"/>
        <cfvo type="max"/>
        <color rgb="FFFFEF9C"/>
        <color rgb="FF63BE7B"/>
      </colorScale>
    </cfRule>
    <cfRule type="colorScale" priority="773">
      <colorScale>
        <cfvo type="min"/>
        <cfvo type="max"/>
        <color rgb="FFFFEF9C"/>
        <color rgb="FF63BE7B"/>
      </colorScale>
    </cfRule>
    <cfRule type="colorScale" priority="774">
      <colorScale>
        <cfvo type="min"/>
        <cfvo type="max"/>
        <color rgb="FFFFEF9C"/>
        <color rgb="FF63BE7B"/>
      </colorScale>
    </cfRule>
  </conditionalFormatting>
  <conditionalFormatting sqref="D2:D51">
    <cfRule type="colorScale" priority="18">
      <colorScale>
        <cfvo type="min"/>
        <cfvo type="percentile" val="50"/>
        <cfvo type="max"/>
        <color rgb="FFF8696B"/>
        <color rgb="FFFCFCFF"/>
        <color rgb="FF63BE7B"/>
      </colorScale>
    </cfRule>
  </conditionalFormatting>
  <conditionalFormatting sqref="G2:G51">
    <cfRule type="colorScale" priority="17">
      <colorScale>
        <cfvo type="min"/>
        <cfvo type="max"/>
        <color rgb="FFFCFCFF"/>
        <color rgb="FF63BE7B"/>
      </colorScale>
    </cfRule>
  </conditionalFormatting>
  <conditionalFormatting sqref="J2:J49">
    <cfRule type="colorScale" priority="623">
      <colorScale>
        <cfvo type="min"/>
        <cfvo type="max"/>
        <color rgb="FFFCFCFF"/>
        <color rgb="FF63BE7B"/>
      </colorScale>
    </cfRule>
  </conditionalFormatting>
  <conditionalFormatting sqref="O2:O51">
    <cfRule type="colorScale" priority="13">
      <colorScale>
        <cfvo type="min"/>
        <cfvo type="percentile" val="50"/>
        <cfvo type="max"/>
        <color rgb="FF63BE7B"/>
        <color rgb="FFFCFCFF"/>
        <color rgb="FFF8696B"/>
      </colorScale>
    </cfRule>
  </conditionalFormatting>
  <conditionalFormatting sqref="P2:P51">
    <cfRule type="colorScale" priority="12">
      <colorScale>
        <cfvo type="min"/>
        <cfvo type="percentile" val="50"/>
        <cfvo type="max"/>
        <color rgb="FF63BE7B"/>
        <color rgb="FFFCFCFF"/>
        <color rgb="FFF8696B"/>
      </colorScale>
    </cfRule>
  </conditionalFormatting>
  <conditionalFormatting sqref="Q2:Q51">
    <cfRule type="colorScale" priority="11">
      <colorScale>
        <cfvo type="min"/>
        <cfvo type="percentile" val="50"/>
        <cfvo type="max"/>
        <color rgb="FFF8696B"/>
        <color rgb="FFFCFCFF"/>
        <color rgb="FF63BE7B"/>
      </colorScale>
    </cfRule>
  </conditionalFormatting>
  <conditionalFormatting sqref="R2:R51">
    <cfRule type="colorScale" priority="1">
      <colorScale>
        <cfvo type="min"/>
        <cfvo type="max"/>
        <color rgb="FFFCFCFF"/>
        <color rgb="FF63BE7B"/>
      </colorScale>
    </cfRule>
    <cfRule type="colorScale" priority="2">
      <colorScale>
        <cfvo type="min"/>
        <cfvo type="percentile" val="50"/>
        <cfvo type="max"/>
        <color rgb="FFF8696B"/>
        <color rgb="FFFCFCFF"/>
        <color rgb="FF63BE7B"/>
      </colorScale>
    </cfRule>
  </conditionalFormatting>
  <conditionalFormatting sqref="S2:S51">
    <cfRule type="colorScale" priority="9">
      <colorScale>
        <cfvo type="min"/>
        <cfvo type="percentile" val="50"/>
        <cfvo type="max"/>
        <color rgb="FFF8696B"/>
        <color rgb="FFFCFCFF"/>
        <color rgb="FF63BE7B"/>
      </colorScale>
    </cfRule>
    <cfRule type="colorScale" priority="661">
      <colorScale>
        <cfvo type="min"/>
        <cfvo type="max"/>
        <color rgb="FFFCFCFF"/>
        <color rgb="FF63BE7B"/>
      </colorScale>
    </cfRule>
  </conditionalFormatting>
  <conditionalFormatting sqref="T2:T51">
    <cfRule type="colorScale" priority="8">
      <colorScale>
        <cfvo type="min"/>
        <cfvo type="percentile" val="50"/>
        <cfvo type="max"/>
        <color rgb="FFF8696B"/>
        <color rgb="FFFCFCFF"/>
        <color rgb="FF63BE7B"/>
      </colorScale>
    </cfRule>
    <cfRule type="colorScale" priority="52">
      <colorScale>
        <cfvo type="min"/>
        <cfvo type="max"/>
        <color rgb="FFFCFCFF"/>
        <color rgb="FF63BE7B"/>
      </colorScale>
    </cfRule>
  </conditionalFormatting>
  <conditionalFormatting sqref="U2:U51">
    <cfRule type="colorScale" priority="6">
      <colorScale>
        <cfvo type="min"/>
        <cfvo type="percentile" val="50"/>
        <cfvo type="max"/>
        <color rgb="FFF8696B"/>
        <color rgb="FFFCFCFF"/>
        <color rgb="FF63BE7B"/>
      </colorScale>
    </cfRule>
  </conditionalFormatting>
  <conditionalFormatting sqref="V2:V51">
    <cfRule type="colorScale" priority="5">
      <colorScale>
        <cfvo type="min"/>
        <cfvo type="percentile" val="50"/>
        <cfvo type="max"/>
        <color rgb="FF63BE7B"/>
        <color rgb="FFFCFCFF"/>
        <color rgb="FFF8696B"/>
      </colorScale>
    </cfRule>
  </conditionalFormatting>
  <conditionalFormatting sqref="W2:W51">
    <cfRule type="colorScale" priority="3">
      <colorScale>
        <cfvo type="min"/>
        <cfvo type="percentile" val="50"/>
        <cfvo type="max"/>
        <color rgb="FF63BE7B"/>
        <color rgb="FFFCFCFF"/>
        <color rgb="FFF8696B"/>
      </colorScale>
    </cfRule>
  </conditionalFormatting>
  <conditionalFormatting sqref="E45:N45">
    <cfRule type="colorScale" priority="748">
      <colorScale>
        <cfvo type="min"/>
        <cfvo type="max"/>
        <color rgb="FFFCFCFF"/>
        <color rgb="FF63BE7B"/>
      </colorScale>
    </cfRule>
  </conditionalFormatting>
  <conditionalFormatting sqref="E45:N45">
    <cfRule type="colorScale" priority="749">
      <colorScale>
        <cfvo type="min"/>
        <cfvo type="max"/>
        <color rgb="FFFCFCFF"/>
        <color rgb="FF63BE7B"/>
      </colorScale>
    </cfRule>
  </conditionalFormatting>
  <conditionalFormatting sqref="Q45:W45">
    <cfRule type="colorScale" priority="744">
      <colorScale>
        <cfvo type="min"/>
        <cfvo type="max"/>
        <color rgb="FFFFEF9C"/>
        <color rgb="FF63BE7B"/>
      </colorScale>
    </cfRule>
  </conditionalFormatting>
  <conditionalFormatting sqref="R45:S45">
    <cfRule type="colorScale" priority="737">
      <colorScale>
        <cfvo type="min"/>
        <cfvo type="max"/>
        <color rgb="FFFFEF9C"/>
        <color rgb="FF63BE7B"/>
      </colorScale>
    </cfRule>
    <cfRule type="colorScale" priority="738">
      <colorScale>
        <cfvo type="min"/>
        <cfvo type="max"/>
        <color rgb="FFFFEF9C"/>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CFCFF"/>
        <color rgb="FF63BE7B"/>
      </colorScale>
    </cfRule>
    <cfRule type="colorScale" priority="743">
      <colorScale>
        <cfvo type="min"/>
        <cfvo type="max"/>
        <color rgb="FFFCFCFF"/>
        <color rgb="FF63BE7B"/>
      </colorScale>
    </cfRule>
  </conditionalFormatting>
  <conditionalFormatting sqref="U45:W45">
    <cfRule type="colorScale" priority="745">
      <colorScale>
        <cfvo type="min"/>
        <cfvo type="max"/>
        <color rgb="FFFFEF9C"/>
        <color rgb="FF63BE7B"/>
      </colorScale>
    </cfRule>
    <cfRule type="colorScale" priority="746">
      <colorScale>
        <cfvo type="min"/>
        <cfvo type="max"/>
        <color rgb="FFFFEF9C"/>
        <color rgb="FF63BE7B"/>
      </colorScale>
    </cfRule>
    <cfRule type="colorScale" priority="747">
      <colorScale>
        <cfvo type="min"/>
        <cfvo type="max"/>
        <color rgb="FFFFEF9C"/>
        <color rgb="FF63BE7B"/>
      </colorScale>
    </cfRule>
  </conditionalFormatting>
  <conditionalFormatting sqref="E46:N47">
    <cfRule type="colorScale" priority="721">
      <colorScale>
        <cfvo type="min"/>
        <cfvo type="max"/>
        <color rgb="FFFCFCFF"/>
        <color rgb="FF63BE7B"/>
      </colorScale>
    </cfRule>
  </conditionalFormatting>
  <conditionalFormatting sqref="E46:N47">
    <cfRule type="colorScale" priority="722">
      <colorScale>
        <cfvo type="min"/>
        <cfvo type="max"/>
        <color rgb="FFFCFCFF"/>
        <color rgb="FF63BE7B"/>
      </colorScale>
    </cfRule>
  </conditionalFormatting>
  <conditionalFormatting sqref="Q46:W46">
    <cfRule type="colorScale" priority="717">
      <colorScale>
        <cfvo type="min"/>
        <cfvo type="max"/>
        <color rgb="FFFFEF9C"/>
        <color rgb="FF63BE7B"/>
      </colorScale>
    </cfRule>
  </conditionalFormatting>
  <conditionalFormatting sqref="R46:S46">
    <cfRule type="colorScale" priority="710">
      <colorScale>
        <cfvo type="min"/>
        <cfvo type="max"/>
        <color rgb="FFFFEF9C"/>
        <color rgb="FF63BE7B"/>
      </colorScale>
    </cfRule>
    <cfRule type="colorScale" priority="711">
      <colorScale>
        <cfvo type="min"/>
        <cfvo type="max"/>
        <color rgb="FFFFEF9C"/>
        <color rgb="FF63BE7B"/>
      </colorScale>
    </cfRule>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U46:W46">
    <cfRule type="colorScale" priority="718">
      <colorScale>
        <cfvo type="min"/>
        <cfvo type="max"/>
        <color rgb="FFFFEF9C"/>
        <color rgb="FF63BE7B"/>
      </colorScale>
    </cfRule>
    <cfRule type="colorScale" priority="719">
      <colorScale>
        <cfvo type="min"/>
        <cfvo type="max"/>
        <color rgb="FFFFEF9C"/>
        <color rgb="FF63BE7B"/>
      </colorScale>
    </cfRule>
    <cfRule type="colorScale" priority="720">
      <colorScale>
        <cfvo type="min"/>
        <cfvo type="max"/>
        <color rgb="FFFFEF9C"/>
        <color rgb="FF63BE7B"/>
      </colorScale>
    </cfRule>
  </conditionalFormatting>
  <conditionalFormatting sqref="Q47:W47">
    <cfRule type="colorScale" priority="679">
      <colorScale>
        <cfvo type="min"/>
        <cfvo type="max"/>
        <color rgb="FFFFEF9C"/>
        <color rgb="FF63BE7B"/>
      </colorScale>
    </cfRule>
  </conditionalFormatting>
  <conditionalFormatting sqref="R47:S47">
    <cfRule type="colorScale" priority="672">
      <colorScale>
        <cfvo type="min"/>
        <cfvo type="max"/>
        <color rgb="FFFFEF9C"/>
        <color rgb="FF63BE7B"/>
      </colorScale>
    </cfRule>
    <cfRule type="colorScale" priority="673">
      <colorScale>
        <cfvo type="min"/>
        <cfvo type="max"/>
        <color rgb="FFFFEF9C"/>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U47:W47">
    <cfRule type="colorScale" priority="680">
      <colorScale>
        <cfvo type="min"/>
        <cfvo type="max"/>
        <color rgb="FFFFEF9C"/>
        <color rgb="FF63BE7B"/>
      </colorScale>
    </cfRule>
    <cfRule type="colorScale" priority="681">
      <colorScale>
        <cfvo type="min"/>
        <cfvo type="max"/>
        <color rgb="FFFFEF9C"/>
        <color rgb="FF63BE7B"/>
      </colorScale>
    </cfRule>
    <cfRule type="colorScale" priority="682">
      <colorScale>
        <cfvo type="min"/>
        <cfvo type="max"/>
        <color rgb="FFFFEF9C"/>
        <color rgb="FF63BE7B"/>
      </colorScale>
    </cfRule>
  </conditionalFormatting>
  <conditionalFormatting sqref="H1">
    <cfRule type="colorScale" priority="652">
      <colorScale>
        <cfvo type="min"/>
        <cfvo type="percentile" val="50"/>
        <cfvo type="max"/>
        <color rgb="FFF8696B"/>
        <color rgb="FFFCFCFF"/>
        <color rgb="FF63BE7B"/>
      </colorScale>
    </cfRule>
  </conditionalFormatting>
  <conditionalFormatting sqref="H1">
    <cfRule type="colorScale" priority="653">
      <colorScale>
        <cfvo type="min"/>
        <cfvo type="percentile" val="50"/>
        <cfvo type="max"/>
        <color rgb="FFF8696B"/>
        <color rgb="FFFCFCFF"/>
        <color rgb="FF5A8AC6"/>
      </colorScale>
    </cfRule>
  </conditionalFormatting>
  <conditionalFormatting sqref="I1:N1 G1">
    <cfRule type="colorScale" priority="654">
      <colorScale>
        <cfvo type="min"/>
        <cfvo type="percentile" val="50"/>
        <cfvo type="max"/>
        <color rgb="FFF8696B"/>
        <color rgb="FFFCFCFF"/>
        <color rgb="FF63BE7B"/>
      </colorScale>
    </cfRule>
  </conditionalFormatting>
  <conditionalFormatting sqref="E48:N48">
    <cfRule type="colorScale" priority="650">
      <colorScale>
        <cfvo type="min"/>
        <cfvo type="max"/>
        <color rgb="FFFCFCFF"/>
        <color rgb="FF63BE7B"/>
      </colorScale>
    </cfRule>
  </conditionalFormatting>
  <conditionalFormatting sqref="E48:N48">
    <cfRule type="colorScale" priority="651">
      <colorScale>
        <cfvo type="min"/>
        <cfvo type="max"/>
        <color rgb="FFFCFCFF"/>
        <color rgb="FF63BE7B"/>
      </colorScale>
    </cfRule>
  </conditionalFormatting>
  <conditionalFormatting sqref="Q48:W48">
    <cfRule type="colorScale" priority="646">
      <colorScale>
        <cfvo type="min"/>
        <cfvo type="max"/>
        <color rgb="FFFFEF9C"/>
        <color rgb="FF63BE7B"/>
      </colorScale>
    </cfRule>
  </conditionalFormatting>
  <conditionalFormatting sqref="R48:S48">
    <cfRule type="colorScale" priority="639">
      <colorScale>
        <cfvo type="min"/>
        <cfvo type="max"/>
        <color rgb="FFFFEF9C"/>
        <color rgb="FF63BE7B"/>
      </colorScale>
    </cfRule>
    <cfRule type="colorScale" priority="640">
      <colorScale>
        <cfvo type="min"/>
        <cfvo type="max"/>
        <color rgb="FFFFEF9C"/>
        <color rgb="FF63BE7B"/>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U48:W48">
    <cfRule type="colorScale" priority="647">
      <colorScale>
        <cfvo type="min"/>
        <cfvo type="max"/>
        <color rgb="FFFFEF9C"/>
        <color rgb="FF63BE7B"/>
      </colorScale>
    </cfRule>
    <cfRule type="colorScale" priority="648">
      <colorScale>
        <cfvo type="min"/>
        <cfvo type="max"/>
        <color rgb="FFFFEF9C"/>
        <color rgb="FF63BE7B"/>
      </colorScale>
    </cfRule>
    <cfRule type="colorScale" priority="649">
      <colorScale>
        <cfvo type="min"/>
        <cfvo type="max"/>
        <color rgb="FFFFEF9C"/>
        <color rgb="FF63BE7B"/>
      </colorScale>
    </cfRule>
  </conditionalFormatting>
  <conditionalFormatting sqref="E49:N49">
    <cfRule type="colorScale" priority="637">
      <colorScale>
        <cfvo type="min"/>
        <cfvo type="max"/>
        <color rgb="FFFCFCFF"/>
        <color rgb="FF63BE7B"/>
      </colorScale>
    </cfRule>
  </conditionalFormatting>
  <conditionalFormatting sqref="E49:N49">
    <cfRule type="colorScale" priority="638">
      <colorScale>
        <cfvo type="min"/>
        <cfvo type="max"/>
        <color rgb="FFFCFCFF"/>
        <color rgb="FF63BE7B"/>
      </colorScale>
    </cfRule>
  </conditionalFormatting>
  <conditionalFormatting sqref="Q49:W49">
    <cfRule type="colorScale" priority="633">
      <colorScale>
        <cfvo type="min"/>
        <cfvo type="max"/>
        <color rgb="FFFFEF9C"/>
        <color rgb="FF63BE7B"/>
      </colorScale>
    </cfRule>
  </conditionalFormatting>
  <conditionalFormatting sqref="R49:S49">
    <cfRule type="colorScale" priority="626">
      <colorScale>
        <cfvo type="min"/>
        <cfvo type="max"/>
        <color rgb="FFFFEF9C"/>
        <color rgb="FF63BE7B"/>
      </colorScale>
    </cfRule>
    <cfRule type="colorScale" priority="627">
      <colorScale>
        <cfvo type="min"/>
        <cfvo type="max"/>
        <color rgb="FFFFEF9C"/>
        <color rgb="FF63BE7B"/>
      </colorScale>
    </cfRule>
    <cfRule type="colorScale" priority="628">
      <colorScale>
        <cfvo type="min"/>
        <cfvo type="percentile" val="50"/>
        <cfvo type="max"/>
        <color rgb="FFF8696B"/>
        <color rgb="FFFCFCFF"/>
        <color rgb="FF63BE7B"/>
      </colorScale>
    </cfRule>
    <cfRule type="colorScale" priority="629">
      <colorScale>
        <cfvo type="min"/>
        <cfvo type="max"/>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onditionalFormatting>
  <conditionalFormatting sqref="U49:W49">
    <cfRule type="colorScale" priority="634">
      <colorScale>
        <cfvo type="min"/>
        <cfvo type="max"/>
        <color rgb="FFFFEF9C"/>
        <color rgb="FF63BE7B"/>
      </colorScale>
    </cfRule>
    <cfRule type="colorScale" priority="635">
      <colorScale>
        <cfvo type="min"/>
        <cfvo type="max"/>
        <color rgb="FFFFEF9C"/>
        <color rgb="FF63BE7B"/>
      </colorScale>
    </cfRule>
    <cfRule type="colorScale" priority="636">
      <colorScale>
        <cfvo type="min"/>
        <cfvo type="max"/>
        <color rgb="FFFFEF9C"/>
        <color rgb="FF63BE7B"/>
      </colorScale>
    </cfRule>
  </conditionalFormatting>
  <conditionalFormatting sqref="E50:I50 K50:L50">
    <cfRule type="colorScale" priority="610">
      <colorScale>
        <cfvo type="min"/>
        <cfvo type="max"/>
        <color rgb="FFFCFCFF"/>
        <color rgb="FF63BE7B"/>
      </colorScale>
    </cfRule>
  </conditionalFormatting>
  <conditionalFormatting sqref="E50:I50 K50:L50">
    <cfRule type="colorScale" priority="611">
      <colorScale>
        <cfvo type="min"/>
        <cfvo type="max"/>
        <color rgb="FFFCFCFF"/>
        <color rgb="FF63BE7B"/>
      </colorScale>
    </cfRule>
  </conditionalFormatting>
  <conditionalFormatting sqref="Q50:W50">
    <cfRule type="colorScale" priority="606">
      <colorScale>
        <cfvo type="min"/>
        <cfvo type="max"/>
        <color rgb="FFFFEF9C"/>
        <color rgb="FF63BE7B"/>
      </colorScale>
    </cfRule>
  </conditionalFormatting>
  <conditionalFormatting sqref="R50:S50">
    <cfRule type="colorScale" priority="599">
      <colorScale>
        <cfvo type="min"/>
        <cfvo type="max"/>
        <color rgb="FFFFEF9C"/>
        <color rgb="FF63BE7B"/>
      </colorScale>
    </cfRule>
    <cfRule type="colorScale" priority="600">
      <colorScale>
        <cfvo type="min"/>
        <cfvo type="max"/>
        <color rgb="FFFFEF9C"/>
        <color rgb="FF63BE7B"/>
      </colorScale>
    </cfRule>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onditionalFormatting>
  <conditionalFormatting sqref="U50:W50">
    <cfRule type="colorScale" priority="607">
      <colorScale>
        <cfvo type="min"/>
        <cfvo type="max"/>
        <color rgb="FFFFEF9C"/>
        <color rgb="FF63BE7B"/>
      </colorScale>
    </cfRule>
    <cfRule type="colorScale" priority="608">
      <colorScale>
        <cfvo type="min"/>
        <cfvo type="max"/>
        <color rgb="FFFFEF9C"/>
        <color rgb="FF63BE7B"/>
      </colorScale>
    </cfRule>
    <cfRule type="colorScale" priority="609">
      <colorScale>
        <cfvo type="min"/>
        <cfvo type="max"/>
        <color rgb="FFFFEF9C"/>
        <color rgb="FF63BE7B"/>
      </colorScale>
    </cfRule>
  </conditionalFormatting>
  <conditionalFormatting sqref="J75:J76 J53:J57 J59 J78 J50:J51">
    <cfRule type="colorScale" priority="580">
      <colorScale>
        <cfvo type="min"/>
        <cfvo type="percentile" val="50"/>
        <cfvo type="max"/>
        <color rgb="FFF8696B"/>
        <color rgb="FFFCFCFF"/>
        <color rgb="FF63BE7B"/>
      </colorScale>
    </cfRule>
    <cfRule type="colorScale" priority="581">
      <colorScale>
        <cfvo type="min"/>
        <cfvo type="max"/>
        <color rgb="FFFCFCFF"/>
        <color rgb="FF63BE7B"/>
      </colorScale>
    </cfRule>
    <cfRule type="colorScale" priority="582">
      <colorScale>
        <cfvo type="min"/>
        <cfvo type="percentile" val="50"/>
        <cfvo type="max"/>
        <color rgb="FFF8696B"/>
        <color rgb="FFFCFCFF"/>
        <color rgb="FF63BE7B"/>
      </colorScale>
    </cfRule>
  </conditionalFormatting>
  <conditionalFormatting sqref="J52">
    <cfRule type="colorScale" priority="554">
      <colorScale>
        <cfvo type="min"/>
        <cfvo type="max"/>
        <color rgb="FFFCFCFF"/>
        <color rgb="FF63BE7B"/>
      </colorScale>
    </cfRule>
    <cfRule type="colorScale" priority="555">
      <colorScale>
        <cfvo type="min"/>
        <cfvo type="max"/>
        <color rgb="FFFCFCFF"/>
        <color rgb="FF63BE7B"/>
      </colorScale>
    </cfRule>
    <cfRule type="colorScale" priority="556">
      <colorScale>
        <cfvo type="min"/>
        <cfvo type="max"/>
        <color rgb="FFFCFCFF"/>
        <color rgb="FF63BE7B"/>
      </colorScale>
    </cfRule>
    <cfRule type="colorScale" priority="557">
      <colorScale>
        <cfvo type="min"/>
        <cfvo type="max"/>
        <color rgb="FFFCFCFF"/>
        <color rgb="FF63BE7B"/>
      </colorScale>
    </cfRule>
    <cfRule type="colorScale" priority="558">
      <colorScale>
        <cfvo type="min"/>
        <cfvo type="max"/>
        <color rgb="FFFCFCFF"/>
        <color rgb="FF63BE7B"/>
      </colorScale>
    </cfRule>
    <cfRule type="colorScale" priority="559">
      <colorScale>
        <cfvo type="min"/>
        <cfvo type="percentile" val="50"/>
        <cfvo type="max"/>
        <color rgb="FFF8696B"/>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CFCFF"/>
        <color rgb="FF63BE7B"/>
      </colorScale>
    </cfRule>
    <cfRule type="colorScale" priority="562">
      <colorScale>
        <cfvo type="min"/>
        <cfvo type="max"/>
        <color rgb="FFFCFCFF"/>
        <color rgb="FF63BE7B"/>
      </colorScale>
    </cfRule>
    <cfRule type="colorScale" priority="567">
      <colorScale>
        <cfvo type="min"/>
        <cfvo type="max"/>
        <color rgb="FFFCFCFF"/>
        <color rgb="FF63BE7B"/>
      </colorScale>
    </cfRule>
  </conditionalFormatting>
  <conditionalFormatting sqref="J75:J76 J55:J57 J59 J78">
    <cfRule type="colorScale" priority="583">
      <colorScale>
        <cfvo type="min"/>
        <cfvo type="max"/>
        <color rgb="FFFCFCFF"/>
        <color rgb="FF63BE7B"/>
      </colorScale>
    </cfRule>
    <cfRule type="colorScale" priority="584">
      <colorScale>
        <cfvo type="min"/>
        <cfvo type="max"/>
        <color rgb="FFFCFCFF"/>
        <color rgb="FF63BE7B"/>
      </colorScale>
    </cfRule>
    <cfRule type="colorScale" priority="585">
      <colorScale>
        <cfvo type="min"/>
        <cfvo type="max"/>
        <color rgb="FFFCFCFF"/>
        <color rgb="FF63BE7B"/>
      </colorScale>
    </cfRule>
  </conditionalFormatting>
  <conditionalFormatting sqref="J50:J51">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percentile" val="50"/>
        <cfvo type="max"/>
        <color rgb="FFF8696B"/>
        <color rgb="FFFFEB84"/>
        <color rgb="FF63BE7B"/>
      </colorScale>
    </cfRule>
    <cfRule type="colorScale" priority="589">
      <colorScale>
        <cfvo type="min"/>
        <cfvo type="max"/>
        <color rgb="FFFFEF9C"/>
        <color rgb="FF63BE7B"/>
      </colorScale>
    </cfRule>
  </conditionalFormatting>
  <conditionalFormatting sqref="J53">
    <cfRule type="colorScale" priority="572">
      <colorScale>
        <cfvo type="min"/>
        <cfvo type="max"/>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FEB84"/>
        <color rgb="FF63BE7B"/>
      </colorScale>
    </cfRule>
    <cfRule type="colorScale" priority="575">
      <colorScale>
        <cfvo type="min"/>
        <cfvo type="max"/>
        <color rgb="FFFFEF9C"/>
        <color rgb="FF63BE7B"/>
      </colorScale>
    </cfRule>
  </conditionalFormatting>
  <conditionalFormatting sqref="J54">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FEB84"/>
        <color rgb="FF63BE7B"/>
      </colorScale>
    </cfRule>
    <cfRule type="colorScale" priority="579">
      <colorScale>
        <cfvo type="min"/>
        <cfvo type="max"/>
        <color rgb="FFFFEF9C"/>
        <color rgb="FF63BE7B"/>
      </colorScale>
    </cfRule>
  </conditionalFormatting>
  <conditionalFormatting sqref="J75:J76 J55:J57 J59 J78">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70">
      <colorScale>
        <cfvo type="min"/>
        <cfvo type="percentile" val="50"/>
        <cfvo type="max"/>
        <color rgb="FFF8696B"/>
        <color rgb="FFFFEB84"/>
        <color rgb="FF63BE7B"/>
      </colorScale>
    </cfRule>
    <cfRule type="colorScale" priority="571">
      <colorScale>
        <cfvo type="min"/>
        <cfvo type="max"/>
        <color rgb="FFFFEF9C"/>
        <color rgb="FF63BE7B"/>
      </colorScale>
    </cfRule>
  </conditionalFormatting>
  <conditionalFormatting sqref="J52">
    <cfRule type="colorScale" priority="563">
      <colorScale>
        <cfvo type="min"/>
        <cfvo type="max"/>
        <color rgb="FFFCFCFF"/>
        <color rgb="FF63BE7B"/>
      </colorScale>
    </cfRule>
    <cfRule type="colorScale" priority="564">
      <colorScale>
        <cfvo type="min"/>
        <cfvo type="max"/>
        <color rgb="FFFCFCFF"/>
        <color rgb="FF63BE7B"/>
      </colorScale>
    </cfRule>
    <cfRule type="colorScale" priority="565">
      <colorScale>
        <cfvo type="min"/>
        <cfvo type="percentile" val="50"/>
        <cfvo type="max"/>
        <color rgb="FFF8696B"/>
        <color rgb="FFFFEB84"/>
        <color rgb="FF63BE7B"/>
      </colorScale>
    </cfRule>
    <cfRule type="colorScale" priority="566">
      <colorScale>
        <cfvo type="min"/>
        <cfvo type="max"/>
        <color rgb="FFFFEF9C"/>
        <color rgb="FF63BE7B"/>
      </colorScale>
    </cfRule>
  </conditionalFormatting>
  <conditionalFormatting sqref="J60">
    <cfRule type="colorScale" priority="541">
      <colorScale>
        <cfvo type="min"/>
        <cfvo type="max"/>
        <color rgb="FFFCFCFF"/>
        <color rgb="FF63BE7B"/>
      </colorScale>
    </cfRule>
    <cfRule type="colorScale" priority="542">
      <colorScale>
        <cfvo type="min"/>
        <cfvo type="max"/>
        <color rgb="FFFCFCFF"/>
        <color rgb="FF63BE7B"/>
      </colorScale>
    </cfRule>
  </conditionalFormatting>
  <conditionalFormatting sqref="J60">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FEB84"/>
        <color rgb="FF63BE7B"/>
      </colorScale>
    </cfRule>
    <cfRule type="colorScale" priority="546">
      <colorScale>
        <cfvo type="min"/>
        <cfvo type="max"/>
        <color rgb="FFFFEF9C"/>
        <color rgb="FF63BE7B"/>
      </colorScale>
    </cfRule>
  </conditionalFormatting>
  <conditionalFormatting sqref="J60 J62">
    <cfRule type="colorScale" priority="547">
      <colorScale>
        <cfvo type="min"/>
        <cfvo type="max"/>
        <color rgb="FFFCFCFF"/>
        <color rgb="FF63BE7B"/>
      </colorScale>
    </cfRule>
  </conditionalFormatting>
  <conditionalFormatting sqref="J60 J62">
    <cfRule type="colorScale" priority="548">
      <colorScale>
        <cfvo type="min"/>
        <cfvo type="percentile" val="50"/>
        <cfvo type="max"/>
        <color rgb="FFF8696B"/>
        <color rgb="FFFCFCFF"/>
        <color rgb="FF63BE7B"/>
      </colorScale>
    </cfRule>
    <cfRule type="colorScale" priority="549">
      <colorScale>
        <cfvo type="min"/>
        <cfvo type="max"/>
        <color rgb="FFFCFCFF"/>
        <color rgb="FF63BE7B"/>
      </colorScale>
    </cfRule>
  </conditionalFormatting>
  <conditionalFormatting sqref="J60 J62">
    <cfRule type="colorScale" priority="550">
      <colorScale>
        <cfvo type="min"/>
        <cfvo type="percentile" val="50"/>
        <cfvo type="max"/>
        <color rgb="FFF8696B"/>
        <color rgb="FFFCFCFF"/>
        <color rgb="FF63BE7B"/>
      </colorScale>
    </cfRule>
  </conditionalFormatting>
  <conditionalFormatting sqref="J62:J63 J60">
    <cfRule type="colorScale" priority="551">
      <colorScale>
        <cfvo type="min"/>
        <cfvo type="max"/>
        <color rgb="FFFCFCFF"/>
        <color rgb="FF63BE7B"/>
      </colorScale>
    </cfRule>
  </conditionalFormatting>
  <conditionalFormatting sqref="J80:J88 J60 J68:J69 J62:J66">
    <cfRule type="colorScale" priority="552">
      <colorScale>
        <cfvo type="min"/>
        <cfvo type="max"/>
        <color rgb="FFFCFCFF"/>
        <color rgb="FF63BE7B"/>
      </colorScale>
    </cfRule>
  </conditionalFormatting>
  <conditionalFormatting sqref="J80:J88 J60 J68:J72 J62:J66">
    <cfRule type="colorScale" priority="553">
      <colorScale>
        <cfvo type="min"/>
        <cfvo type="max"/>
        <color rgb="FFFCFCFF"/>
        <color rgb="FF63BE7B"/>
      </colorScale>
    </cfRule>
  </conditionalFormatting>
  <conditionalFormatting sqref="J62">
    <cfRule type="colorScale" priority="539">
      <colorScale>
        <cfvo type="min"/>
        <cfvo type="max"/>
        <color rgb="FFFCFCFF"/>
        <color rgb="FF63BE7B"/>
      </colorScale>
    </cfRule>
  </conditionalFormatting>
  <conditionalFormatting sqref="J62">
    <cfRule type="colorScale" priority="540">
      <colorScale>
        <cfvo type="min"/>
        <cfvo type="max"/>
        <color rgb="FFFCFCFF"/>
        <color rgb="FF63BE7B"/>
      </colorScale>
    </cfRule>
  </conditionalFormatting>
  <conditionalFormatting sqref="J62">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FEB84"/>
        <color rgb="FF63BE7B"/>
      </colorScale>
    </cfRule>
    <cfRule type="colorScale" priority="538">
      <colorScale>
        <cfvo type="min"/>
        <cfvo type="max"/>
        <color rgb="FFFFEF9C"/>
        <color rgb="FF63BE7B"/>
      </colorScale>
    </cfRule>
  </conditionalFormatting>
  <conditionalFormatting sqref="J63">
    <cfRule type="colorScale" priority="525">
      <colorScale>
        <cfvo type="min"/>
        <cfvo type="max"/>
        <color rgb="FFFCFCFF"/>
        <color rgb="FF63BE7B"/>
      </colorScale>
    </cfRule>
    <cfRule type="colorScale" priority="530">
      <colorScale>
        <cfvo type="min"/>
        <cfvo type="max"/>
        <color rgb="FFFCFCFF"/>
        <color rgb="FF63BE7B"/>
      </colorScale>
    </cfRule>
    <cfRule type="colorScale" priority="531">
      <colorScale>
        <cfvo type="min"/>
        <cfvo type="percentile" val="50"/>
        <cfvo type="max"/>
        <color rgb="FFF8696B"/>
        <color rgb="FFFCFCFF"/>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J63">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FEB84"/>
        <color rgb="FF63BE7B"/>
      </colorScale>
    </cfRule>
    <cfRule type="colorScale" priority="529">
      <colorScale>
        <cfvo type="min"/>
        <cfvo type="max"/>
        <color rgb="FFFFEF9C"/>
        <color rgb="FF63BE7B"/>
      </colorScale>
    </cfRule>
  </conditionalFormatting>
  <conditionalFormatting sqref="J64">
    <cfRule type="colorScale" priority="523">
      <colorScale>
        <cfvo type="min"/>
        <cfvo type="max"/>
        <color rgb="FFFCFCFF"/>
        <color rgb="FF63BE7B"/>
      </colorScale>
    </cfRule>
  </conditionalFormatting>
  <conditionalFormatting sqref="J64">
    <cfRule type="colorScale" priority="517">
      <colorScale>
        <cfvo type="min"/>
        <cfvo type="max"/>
        <color rgb="FFFCFCFF"/>
        <color rgb="FF63BE7B"/>
      </colorScale>
    </cfRule>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fRule type="colorScale" priority="521">
      <colorScale>
        <cfvo type="min"/>
        <cfvo type="max"/>
        <color rgb="FFFCFCFF"/>
        <color rgb="FF63BE7B"/>
      </colorScale>
    </cfRule>
    <cfRule type="colorScale" priority="522">
      <colorScale>
        <cfvo type="min"/>
        <cfvo type="max"/>
        <color rgb="FFFFEF9C"/>
        <color rgb="FF63BE7B"/>
      </colorScale>
    </cfRule>
  </conditionalFormatting>
  <conditionalFormatting sqref="J64">
    <cfRule type="colorScale" priority="524">
      <colorScale>
        <cfvo type="min"/>
        <cfvo type="max"/>
        <color rgb="FFFCFCFF"/>
        <color rgb="FF63BE7B"/>
      </colorScale>
    </cfRule>
  </conditionalFormatting>
  <conditionalFormatting sqref="J65">
    <cfRule type="colorScale" priority="511">
      <colorScale>
        <cfvo type="min"/>
        <cfvo type="max"/>
        <color rgb="FFFCFCFF"/>
        <color rgb="FF63BE7B"/>
      </colorScale>
    </cfRule>
    <cfRule type="colorScale" priority="512">
      <colorScale>
        <cfvo type="min"/>
        <cfvo type="max"/>
        <color rgb="FFFCFCFF"/>
        <color rgb="FF63BE7B"/>
      </colorScale>
    </cfRule>
    <cfRule type="colorScale" priority="513">
      <colorScale>
        <cfvo type="min"/>
        <cfvo type="max"/>
        <color rgb="FFFCFCFF"/>
        <color rgb="FF63BE7B"/>
      </colorScale>
    </cfRule>
    <cfRule type="colorScale" priority="514">
      <colorScale>
        <cfvo type="min"/>
        <cfvo type="max"/>
        <color rgb="FFFCFCFF"/>
        <color rgb="FF63BE7B"/>
      </colorScale>
    </cfRule>
    <cfRule type="colorScale" priority="515">
      <colorScale>
        <cfvo type="min"/>
        <cfvo type="percentile" val="50"/>
        <cfvo type="max"/>
        <color rgb="FFF8696B"/>
        <color rgb="FFFFEB84"/>
        <color rgb="FF63BE7B"/>
      </colorScale>
    </cfRule>
    <cfRule type="colorScale" priority="516">
      <colorScale>
        <cfvo type="min"/>
        <cfvo type="max"/>
        <color rgb="FFFFEF9C"/>
        <color rgb="FF63BE7B"/>
      </colorScale>
    </cfRule>
  </conditionalFormatting>
  <conditionalFormatting sqref="J80">
    <cfRule type="colorScale" priority="507">
      <colorScale>
        <cfvo type="min"/>
        <cfvo type="max"/>
        <color rgb="FFFCFCFF"/>
        <color rgb="FF63BE7B"/>
      </colorScale>
    </cfRule>
    <cfRule type="colorScale" priority="508">
      <colorScale>
        <cfvo type="min"/>
        <cfvo type="max"/>
        <color rgb="FFFCFCFF"/>
        <color rgb="FF63BE7B"/>
      </colorScale>
    </cfRule>
    <cfRule type="colorScale" priority="509">
      <colorScale>
        <cfvo type="min"/>
        <cfvo type="percentile" val="50"/>
        <cfvo type="max"/>
        <color rgb="FFF8696B"/>
        <color rgb="FFFFEB84"/>
        <color rgb="FF63BE7B"/>
      </colorScale>
    </cfRule>
    <cfRule type="colorScale" priority="510">
      <colorScale>
        <cfvo type="min"/>
        <cfvo type="max"/>
        <color rgb="FFFFEF9C"/>
        <color rgb="FF63BE7B"/>
      </colorScale>
    </cfRule>
  </conditionalFormatting>
  <conditionalFormatting sqref="J68">
    <cfRule type="colorScale" priority="503">
      <colorScale>
        <cfvo type="min"/>
        <cfvo type="max"/>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FEB84"/>
        <color rgb="FF63BE7B"/>
      </colorScale>
    </cfRule>
    <cfRule type="colorScale" priority="506">
      <colorScale>
        <cfvo type="min"/>
        <cfvo type="max"/>
        <color rgb="FFFFEF9C"/>
        <color rgb="FF63BE7B"/>
      </colorScale>
    </cfRule>
  </conditionalFormatting>
  <conditionalFormatting sqref="J69">
    <cfRule type="colorScale" priority="499">
      <colorScale>
        <cfvo type="min"/>
        <cfvo type="max"/>
        <color rgb="FFFCFCFF"/>
        <color rgb="FF63BE7B"/>
      </colorScale>
    </cfRule>
    <cfRule type="colorScale" priority="500">
      <colorScale>
        <cfvo type="min"/>
        <cfvo type="max"/>
        <color rgb="FFFCFCFF"/>
        <color rgb="FF63BE7B"/>
      </colorScale>
    </cfRule>
    <cfRule type="colorScale" priority="501">
      <colorScale>
        <cfvo type="min"/>
        <cfvo type="percentile" val="50"/>
        <cfvo type="max"/>
        <color rgb="FFF8696B"/>
        <color rgb="FFFFEB84"/>
        <color rgb="FF63BE7B"/>
      </colorScale>
    </cfRule>
    <cfRule type="colorScale" priority="502">
      <colorScale>
        <cfvo type="min"/>
        <cfvo type="max"/>
        <color rgb="FFFFEF9C"/>
        <color rgb="FF63BE7B"/>
      </colorScale>
    </cfRule>
  </conditionalFormatting>
  <conditionalFormatting sqref="J72">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FEB84"/>
        <color rgb="FF63BE7B"/>
      </colorScale>
    </cfRule>
    <cfRule type="colorScale" priority="498">
      <colorScale>
        <cfvo type="min"/>
        <cfvo type="max"/>
        <color rgb="FFFFEF9C"/>
        <color rgb="FF63BE7B"/>
      </colorScale>
    </cfRule>
  </conditionalFormatting>
  <conditionalFormatting sqref="J73">
    <cfRule type="colorScale" priority="491">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fRule type="colorScale" priority="494">
      <colorScale>
        <cfvo type="min"/>
        <cfvo type="max"/>
        <color rgb="FFFFEF9C"/>
        <color rgb="FF63BE7B"/>
      </colorScale>
    </cfRule>
  </conditionalFormatting>
  <conditionalFormatting sqref="J58">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fRule type="colorScale" priority="483">
      <colorScale>
        <cfvo type="min"/>
        <cfvo type="max"/>
        <color rgb="FFFCFCFF"/>
        <color rgb="FF63BE7B"/>
      </colorScale>
    </cfRule>
  </conditionalFormatting>
  <conditionalFormatting sqref="J58">
    <cfRule type="colorScale" priority="484">
      <colorScale>
        <cfvo type="min"/>
        <cfvo type="max"/>
        <color rgb="FFFCFCFF"/>
        <color rgb="FF63BE7B"/>
      </colorScale>
    </cfRule>
  </conditionalFormatting>
  <conditionalFormatting sqref="J58">
    <cfRule type="colorScale" priority="485">
      <colorScale>
        <cfvo type="min"/>
        <cfvo type="max"/>
        <color rgb="FFFCFCFF"/>
        <color rgb="FF63BE7B"/>
      </colorScale>
    </cfRule>
  </conditionalFormatting>
  <conditionalFormatting sqref="J58">
    <cfRule type="colorScale" priority="486">
      <colorScale>
        <cfvo type="min"/>
        <cfvo type="max"/>
        <color rgb="FFFCFCFF"/>
        <color rgb="FF63BE7B"/>
      </colorScale>
    </cfRule>
  </conditionalFormatting>
  <conditionalFormatting sqref="J58">
    <cfRule type="colorScale" priority="487">
      <colorScale>
        <cfvo type="min"/>
        <cfvo type="max"/>
        <color rgb="FFFCFCFF"/>
        <color rgb="FF63BE7B"/>
      </colorScale>
    </cfRule>
    <cfRule type="colorScale" priority="488">
      <colorScale>
        <cfvo type="min"/>
        <cfvo type="max"/>
        <color rgb="FFFCFCFF"/>
        <color rgb="FF63BE7B"/>
      </colorScale>
    </cfRule>
    <cfRule type="colorScale" priority="489">
      <colorScale>
        <cfvo type="min"/>
        <cfvo type="percentile" val="50"/>
        <cfvo type="max"/>
        <color rgb="FFF8696B"/>
        <color rgb="FFFFEB84"/>
        <color rgb="FF63BE7B"/>
      </colorScale>
    </cfRule>
    <cfRule type="colorScale" priority="490">
      <colorScale>
        <cfvo type="min"/>
        <cfvo type="max"/>
        <color rgb="FFFFEF9C"/>
        <color rgb="FF63BE7B"/>
      </colorScale>
    </cfRule>
  </conditionalFormatting>
  <conditionalFormatting sqref="J58">
    <cfRule type="colorScale" priority="477">
      <colorScale>
        <cfvo type="min"/>
        <cfvo type="max"/>
        <color rgb="FFFCFCFF"/>
        <color rgb="FF63BE7B"/>
      </colorScale>
    </cfRule>
  </conditionalFormatting>
  <conditionalFormatting sqref="J66">
    <cfRule type="colorScale" priority="590">
      <colorScale>
        <cfvo type="min"/>
        <cfvo type="max"/>
        <color rgb="FFFCFCFF"/>
        <color rgb="FF63BE7B"/>
      </colorScale>
    </cfRule>
    <cfRule type="colorScale" priority="591">
      <colorScale>
        <cfvo type="min"/>
        <cfvo type="max"/>
        <color rgb="FFFCFCFF"/>
        <color rgb="FF63BE7B"/>
      </colorScale>
    </cfRule>
    <cfRule type="colorScale" priority="592">
      <colorScale>
        <cfvo type="min"/>
        <cfvo type="percentile" val="50"/>
        <cfvo type="max"/>
        <color rgb="FFF8696B"/>
        <color rgb="FFFFEB84"/>
        <color rgb="FF63BE7B"/>
      </colorScale>
    </cfRule>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max"/>
        <color rgb="FFFFEF9C"/>
        <color rgb="FF63BE7B"/>
      </colorScale>
    </cfRule>
  </conditionalFormatting>
  <conditionalFormatting sqref="J53:J54 J50:J51">
    <cfRule type="colorScale" priority="473">
      <colorScale>
        <cfvo type="min"/>
        <cfvo type="max"/>
        <color rgb="FFFCFCFF"/>
        <color rgb="FF63BE7B"/>
      </colorScale>
    </cfRule>
  </conditionalFormatting>
  <conditionalFormatting sqref="J50:J51">
    <cfRule type="colorScale" priority="475">
      <colorScale>
        <cfvo type="min"/>
        <cfvo type="max"/>
        <color rgb="FFFCFCFF"/>
        <color rgb="FF63BE7B"/>
      </colorScale>
    </cfRule>
  </conditionalFormatting>
  <conditionalFormatting sqref="J53:J54">
    <cfRule type="colorScale" priority="474">
      <colorScale>
        <cfvo type="min"/>
        <cfvo type="max"/>
        <color rgb="FFFCFCFF"/>
        <color rgb="FF63BE7B"/>
      </colorScale>
    </cfRule>
  </conditionalFormatting>
  <conditionalFormatting sqref="J64:J66">
    <cfRule type="colorScale" priority="468">
      <colorScale>
        <cfvo type="min"/>
        <cfvo type="max"/>
        <color rgb="FFFCFCFF"/>
        <color rgb="FF63BE7B"/>
      </colorScale>
    </cfRule>
  </conditionalFormatting>
  <conditionalFormatting sqref="J64:J66">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CFCFF"/>
        <color rgb="FF63BE7B"/>
      </colorScale>
    </cfRule>
  </conditionalFormatting>
  <conditionalFormatting sqref="J64:J66 J68:J69 J80:J98">
    <cfRule type="colorScale" priority="472">
      <colorScale>
        <cfvo type="min"/>
        <cfvo type="max"/>
        <color rgb="FFFCFCFF"/>
        <color rgb="FF63BE7B"/>
      </colorScale>
    </cfRule>
  </conditionalFormatting>
  <conditionalFormatting sqref="J65:J66">
    <cfRule type="colorScale" priority="466">
      <colorScale>
        <cfvo type="min"/>
        <cfvo type="max"/>
        <color rgb="FFFCFCFF"/>
        <color rgb="FF63BE7B"/>
      </colorScale>
    </cfRule>
  </conditionalFormatting>
  <conditionalFormatting sqref="J65:J66">
    <cfRule type="colorScale" priority="467">
      <colorScale>
        <cfvo type="min"/>
        <cfvo type="max"/>
        <color rgb="FFFCFCFF"/>
        <color rgb="FF63BE7B"/>
      </colorScale>
    </cfRule>
  </conditionalFormatting>
  <conditionalFormatting sqref="J80:J98">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fRule type="colorScale" priority="464">
      <colorScale>
        <cfvo type="min"/>
        <cfvo type="max"/>
        <color rgb="FFFCFCFF"/>
        <color rgb="FF63BE7B"/>
      </colorScale>
    </cfRule>
    <cfRule type="colorScale" priority="465">
      <colorScale>
        <cfvo type="min"/>
        <cfvo type="percentile" val="50"/>
        <cfvo type="max"/>
        <color rgb="FFF8696B"/>
        <color rgb="FFFCFCFF"/>
        <color rgb="FF63BE7B"/>
      </colorScale>
    </cfRule>
  </conditionalFormatting>
  <conditionalFormatting sqref="J68:J69">
    <cfRule type="colorScale" priority="456">
      <colorScale>
        <cfvo type="min"/>
        <cfvo type="max"/>
        <color rgb="FFFCFCFF"/>
        <color rgb="FF63BE7B"/>
      </colorScale>
    </cfRule>
  </conditionalFormatting>
  <conditionalFormatting sqref="J68:J69">
    <cfRule type="colorScale" priority="455">
      <colorScale>
        <cfvo type="min"/>
        <cfvo type="max"/>
        <color rgb="FFFCFCFF"/>
        <color rgb="FF63BE7B"/>
      </colorScale>
    </cfRule>
  </conditionalFormatting>
  <conditionalFormatting sqref="J68:J69">
    <cfRule type="colorScale" priority="45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CFCFF"/>
        <color rgb="FF63BE7B"/>
      </colorScale>
    </cfRule>
  </conditionalFormatting>
  <conditionalFormatting sqref="J70:J72">
    <cfRule type="colorScale" priority="445">
      <colorScale>
        <cfvo type="min"/>
        <cfvo type="max"/>
        <color rgb="FFFCFCFF"/>
        <color rgb="FF63BE7B"/>
      </colorScale>
    </cfRule>
  </conditionalFormatting>
  <conditionalFormatting sqref="J70:J72">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J70:J72">
    <cfRule type="colorScale" priority="454">
      <colorScale>
        <cfvo type="min"/>
        <cfvo type="percentile" val="50"/>
        <cfvo type="max"/>
        <color rgb="FFF8696B"/>
        <color rgb="FFFCFCFF"/>
        <color rgb="FF63BE7B"/>
      </colorScale>
    </cfRule>
  </conditionalFormatting>
  <conditionalFormatting sqref="J70:J72">
    <cfRule type="colorScale" priority="444">
      <colorScale>
        <cfvo type="min"/>
        <cfvo type="max"/>
        <color rgb="FFFCFCFF"/>
        <color rgb="FF63BE7B"/>
      </colorScale>
    </cfRule>
  </conditionalFormatting>
  <conditionalFormatting sqref="J70:J72">
    <cfRule type="colorScale" priority="446">
      <colorScale>
        <cfvo type="min"/>
        <cfvo type="max"/>
        <color rgb="FFFCFCFF"/>
        <color rgb="FF63BE7B"/>
      </colorScale>
    </cfRule>
  </conditionalFormatting>
  <conditionalFormatting sqref="J70:J72">
    <cfRule type="colorScale" priority="447">
      <colorScale>
        <cfvo type="min"/>
        <cfvo type="max"/>
        <color rgb="FFFCFCFF"/>
        <color rgb="FF63BE7B"/>
      </colorScale>
    </cfRule>
  </conditionalFormatting>
  <conditionalFormatting sqref="J70:J71">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50">
      <colorScale>
        <cfvo type="min"/>
        <cfvo type="percentile" val="50"/>
        <cfvo type="max"/>
        <color rgb="FFF8696B"/>
        <color rgb="FFFFEB84"/>
        <color rgb="FF63BE7B"/>
      </colorScale>
    </cfRule>
    <cfRule type="colorScale" priority="451">
      <colorScale>
        <cfvo type="min"/>
        <cfvo type="max"/>
        <color rgb="FFFFEF9C"/>
        <color rgb="FF63BE7B"/>
      </colorScale>
    </cfRule>
  </conditionalFormatting>
  <conditionalFormatting sqref="J73">
    <cfRule type="colorScale" priority="436">
      <colorScale>
        <cfvo type="min"/>
        <cfvo type="max"/>
        <color rgb="FFFCFCFF"/>
        <color rgb="FF63BE7B"/>
      </colorScale>
    </cfRule>
  </conditionalFormatting>
  <conditionalFormatting sqref="J73">
    <cfRule type="colorScale" priority="437">
      <colorScale>
        <cfvo type="min"/>
        <cfvo type="max"/>
        <color rgb="FFFCFCFF"/>
        <color rgb="FF63BE7B"/>
      </colorScale>
    </cfRule>
  </conditionalFormatting>
  <conditionalFormatting sqref="J73">
    <cfRule type="colorScale" priority="438">
      <colorScale>
        <cfvo type="min"/>
        <cfvo type="max"/>
        <color rgb="FFFCFCFF"/>
        <color rgb="FF63BE7B"/>
      </colorScale>
    </cfRule>
  </conditionalFormatting>
  <conditionalFormatting sqref="J73">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onditionalFormatting>
  <conditionalFormatting sqref="J73">
    <cfRule type="colorScale" priority="441">
      <colorScale>
        <cfvo type="min"/>
        <cfvo type="percentile" val="50"/>
        <cfvo type="max"/>
        <color rgb="FFF8696B"/>
        <color rgb="FFFCFCFF"/>
        <color rgb="FF63BE7B"/>
      </colorScale>
    </cfRule>
  </conditionalFormatting>
  <conditionalFormatting sqref="J73">
    <cfRule type="colorScale" priority="442">
      <colorScale>
        <cfvo type="min"/>
        <cfvo type="max"/>
        <color rgb="FFFCFCFF"/>
        <color rgb="FF63BE7B"/>
      </colorScale>
    </cfRule>
  </conditionalFormatting>
  <conditionalFormatting sqref="J73">
    <cfRule type="colorScale" priority="443">
      <colorScale>
        <cfvo type="min"/>
        <cfvo type="max"/>
        <color rgb="FFFCFCFF"/>
        <color rgb="FF63BE7B"/>
      </colorScale>
    </cfRule>
  </conditionalFormatting>
  <conditionalFormatting sqref="J73">
    <cfRule type="colorScale" priority="435">
      <colorScale>
        <cfvo type="min"/>
        <cfvo type="max"/>
        <color rgb="FFFCFCFF"/>
        <color rgb="FF63BE7B"/>
      </colorScale>
    </cfRule>
  </conditionalFormatting>
  <conditionalFormatting sqref="J59:J60 J62:J66 J68:J73 J80:J98 J50:J57">
    <cfRule type="colorScale" priority="434">
      <colorScale>
        <cfvo type="min"/>
        <cfvo type="max"/>
        <color rgb="FFFCFCFF"/>
        <color rgb="FF63BE7B"/>
      </colorScale>
    </cfRule>
  </conditionalFormatting>
  <conditionalFormatting sqref="J59:J60 J62:J66 J68:J73 J75:J76 J80:J98 J50:J57">
    <cfRule type="colorScale" priority="433">
      <colorScale>
        <cfvo type="min"/>
        <cfvo type="max"/>
        <color rgb="FFFCFCFF"/>
        <color rgb="FF63BE7B"/>
      </colorScale>
    </cfRule>
  </conditionalFormatting>
  <conditionalFormatting sqref="J59:J60 J62:J66 J68:J73 J78 J75:J76 J80:J98 J50:J57">
    <cfRule type="colorScale" priority="432">
      <colorScale>
        <cfvo type="min"/>
        <cfvo type="max"/>
        <color rgb="FFFCFCFF"/>
        <color rgb="FF63BE7B"/>
      </colorScale>
    </cfRule>
  </conditionalFormatting>
  <conditionalFormatting sqref="J64:J66 J80:J98">
    <cfRule type="colorScale" priority="476">
      <colorScale>
        <cfvo type="min"/>
        <cfvo type="max"/>
        <color rgb="FFFCFCFF"/>
        <color rgb="FF63BE7B"/>
      </colorScale>
    </cfRule>
  </conditionalFormatting>
  <conditionalFormatting sqref="J81:J98">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FEB84"/>
        <color rgb="FF63BE7B"/>
      </colorScale>
    </cfRule>
    <cfRule type="colorScale" priority="431">
      <colorScale>
        <cfvo type="min"/>
        <cfvo type="max"/>
        <color rgb="FFFFEF9C"/>
        <color rgb="FF63BE7B"/>
      </colorScale>
    </cfRule>
  </conditionalFormatting>
  <conditionalFormatting sqref="J53:J60 J62:J66 J68:J73 J78 J75:J76 J80:J98">
    <cfRule type="colorScale" priority="427">
      <colorScale>
        <cfvo type="min"/>
        <cfvo type="max"/>
        <color rgb="FFFCFCFF"/>
        <color rgb="FF63BE7B"/>
      </colorScale>
    </cfRule>
  </conditionalFormatting>
  <conditionalFormatting sqref="J62:J66 J68:J73 J78 J75:J76 J80:J98 J50:J60">
    <cfRule type="colorScale" priority="426">
      <colorScale>
        <cfvo type="min"/>
        <cfvo type="max"/>
        <color rgb="FFFCFCFF"/>
        <color rgb="FF63BE7B"/>
      </colorScale>
    </cfRule>
  </conditionalFormatting>
  <conditionalFormatting sqref="J61">
    <cfRule type="colorScale" priority="424">
      <colorScale>
        <cfvo type="min"/>
        <cfvo type="max"/>
        <color rgb="FFFCFCFF"/>
        <color rgb="FF63BE7B"/>
      </colorScale>
    </cfRule>
  </conditionalFormatting>
  <conditionalFormatting sqref="J61">
    <cfRule type="colorScale" priority="423">
      <colorScale>
        <cfvo type="min"/>
        <cfvo type="max"/>
        <color rgb="FFFCFCFF"/>
        <color rgb="FF63BE7B"/>
      </colorScale>
    </cfRule>
  </conditionalFormatting>
  <conditionalFormatting sqref="J61">
    <cfRule type="colorScale" priority="422">
      <colorScale>
        <cfvo type="min"/>
        <cfvo type="max"/>
        <color rgb="FFFCFCFF"/>
        <color rgb="FF63BE7B"/>
      </colorScale>
    </cfRule>
  </conditionalFormatting>
  <conditionalFormatting sqref="J61">
    <cfRule type="colorScale" priority="421">
      <colorScale>
        <cfvo type="min"/>
        <cfvo type="max"/>
        <color rgb="FFFCFCFF"/>
        <color rgb="FF63BE7B"/>
      </colorScale>
    </cfRule>
  </conditionalFormatting>
  <conditionalFormatting sqref="J61">
    <cfRule type="colorScale" priority="420">
      <colorScale>
        <cfvo type="min"/>
        <cfvo type="max"/>
        <color rgb="FFFCFCFF"/>
        <color rgb="FF63BE7B"/>
      </colorScale>
    </cfRule>
  </conditionalFormatting>
  <conditionalFormatting sqref="J61">
    <cfRule type="colorScale" priority="425">
      <colorScale>
        <cfvo type="min"/>
        <cfvo type="max"/>
        <color rgb="FFFCFCFF"/>
        <color rgb="FF63BE7B"/>
      </colorScale>
    </cfRule>
  </conditionalFormatting>
  <conditionalFormatting sqref="J61">
    <cfRule type="colorScale" priority="416">
      <colorScale>
        <cfvo type="min"/>
        <cfvo type="max"/>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FEB84"/>
        <color rgb="FF63BE7B"/>
      </colorScale>
    </cfRule>
    <cfRule type="colorScale" priority="419">
      <colorScale>
        <cfvo type="min"/>
        <cfvo type="max"/>
        <color rgb="FFFFEF9C"/>
        <color rgb="FF63BE7B"/>
      </colorScale>
    </cfRule>
  </conditionalFormatting>
  <conditionalFormatting sqref="J61">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CFCFF"/>
        <color rgb="FF63BE7B"/>
      </colorScale>
    </cfRule>
  </conditionalFormatting>
  <conditionalFormatting sqref="J61">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max"/>
        <color rgb="FFFCFCFF"/>
        <color rgb="FF63BE7B"/>
      </colorScale>
    </cfRule>
  </conditionalFormatting>
  <conditionalFormatting sqref="J68:J73 J78 J75:J76 J80:J98 J50:J66">
    <cfRule type="colorScale" priority="407">
      <colorScale>
        <cfvo type="min"/>
        <cfvo type="max"/>
        <color rgb="FFFCFCFF"/>
        <color rgb="FF63BE7B"/>
      </colorScale>
    </cfRule>
  </conditionalFormatting>
  <conditionalFormatting sqref="J89">
    <cfRule type="colorScale" priority="408">
      <colorScale>
        <cfvo type="min"/>
        <cfvo type="max"/>
        <color rgb="FFFCFCFF"/>
        <color rgb="FF63BE7B"/>
      </colorScale>
    </cfRule>
  </conditionalFormatting>
  <conditionalFormatting sqref="J89">
    <cfRule type="colorScale" priority="409">
      <colorScale>
        <cfvo type="min"/>
        <cfvo type="max"/>
        <color rgb="FFFCFCFF"/>
        <color rgb="FF63BE7B"/>
      </colorScale>
    </cfRule>
  </conditionalFormatting>
  <conditionalFormatting sqref="J67">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FEB84"/>
        <color rgb="FF63BE7B"/>
      </colorScale>
    </cfRule>
    <cfRule type="colorScale" priority="406">
      <colorScale>
        <cfvo type="min"/>
        <cfvo type="max"/>
        <color rgb="FFFFEF9C"/>
        <color rgb="FF63BE7B"/>
      </colorScale>
    </cfRule>
  </conditionalFormatting>
  <conditionalFormatting sqref="J67">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onditionalFormatting>
  <conditionalFormatting sqref="J67">
    <cfRule type="colorScale" priority="396">
      <colorScale>
        <cfvo type="min"/>
        <cfvo type="max"/>
        <color rgb="FFFCFCFF"/>
        <color rgb="FF63BE7B"/>
      </colorScale>
    </cfRule>
    <cfRule type="colorScale" priority="397">
      <colorScale>
        <cfvo type="min"/>
        <cfvo type="percentile" val="50"/>
        <cfvo type="max"/>
        <color rgb="FFF8696B"/>
        <color rgb="FFFCFCFF"/>
        <color rgb="FF63BE7B"/>
      </colorScale>
    </cfRule>
  </conditionalFormatting>
  <conditionalFormatting sqref="J67">
    <cfRule type="colorScale" priority="395">
      <colorScale>
        <cfvo type="min"/>
        <cfvo type="max"/>
        <color rgb="FFFCFCFF"/>
        <color rgb="FF63BE7B"/>
      </colorScale>
    </cfRule>
  </conditionalFormatting>
  <conditionalFormatting sqref="J67">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J67">
    <cfRule type="colorScale" priority="392">
      <colorScale>
        <cfvo type="min"/>
        <cfvo type="max"/>
        <color rgb="FFFCFCFF"/>
        <color rgb="FF63BE7B"/>
      </colorScale>
    </cfRule>
  </conditionalFormatting>
  <conditionalFormatting sqref="J67">
    <cfRule type="colorScale" priority="391">
      <colorScale>
        <cfvo type="min"/>
        <cfvo type="max"/>
        <color rgb="FFFCFCFF"/>
        <color rgb="FF63BE7B"/>
      </colorScale>
    </cfRule>
  </conditionalFormatting>
  <conditionalFormatting sqref="J67">
    <cfRule type="colorScale" priority="390">
      <colorScale>
        <cfvo type="min"/>
        <cfvo type="max"/>
        <color rgb="FFFCFCFF"/>
        <color rgb="FF63BE7B"/>
      </colorScale>
    </cfRule>
  </conditionalFormatting>
  <conditionalFormatting sqref="J67">
    <cfRule type="colorScale" priority="389">
      <colorScale>
        <cfvo type="min"/>
        <cfvo type="max"/>
        <color rgb="FFFCFCFF"/>
        <color rgb="FF63BE7B"/>
      </colorScale>
    </cfRule>
  </conditionalFormatting>
  <conditionalFormatting sqref="J67">
    <cfRule type="colorScale" priority="388">
      <colorScale>
        <cfvo type="min"/>
        <cfvo type="max"/>
        <color rgb="FFFCFCFF"/>
        <color rgb="FF63BE7B"/>
      </colorScale>
    </cfRule>
  </conditionalFormatting>
  <conditionalFormatting sqref="J67">
    <cfRule type="colorScale" priority="387">
      <colorScale>
        <cfvo type="min"/>
        <cfvo type="max"/>
        <color rgb="FFFCFCFF"/>
        <color rgb="FF63BE7B"/>
      </colorScale>
    </cfRule>
  </conditionalFormatting>
  <conditionalFormatting sqref="J67">
    <cfRule type="colorScale" priority="386">
      <colorScale>
        <cfvo type="min"/>
        <cfvo type="max"/>
        <color rgb="FFFCFCFF"/>
        <color rgb="FF63BE7B"/>
      </colorScale>
    </cfRule>
  </conditionalFormatting>
  <conditionalFormatting sqref="J90">
    <cfRule type="colorScale" priority="384">
      <colorScale>
        <cfvo type="min"/>
        <cfvo type="max"/>
        <color rgb="FFFCFCFF"/>
        <color rgb="FF63BE7B"/>
      </colorScale>
    </cfRule>
  </conditionalFormatting>
  <conditionalFormatting sqref="J90">
    <cfRule type="colorScale" priority="385">
      <colorScale>
        <cfvo type="min"/>
        <cfvo type="max"/>
        <color rgb="FFFCFCFF"/>
        <color rgb="FF63BE7B"/>
      </colorScale>
    </cfRule>
  </conditionalFormatting>
  <conditionalFormatting sqref="J75:J76 J78 J80:J98 J50:J73">
    <cfRule type="colorScale" priority="383">
      <colorScale>
        <cfvo type="min"/>
        <cfvo type="max"/>
        <color rgb="FFFCFCFF"/>
        <color rgb="FF63BE7B"/>
      </colorScale>
    </cfRule>
  </conditionalFormatting>
  <conditionalFormatting sqref="J91">
    <cfRule type="colorScale" priority="381">
      <colorScale>
        <cfvo type="min"/>
        <cfvo type="max"/>
        <color rgb="FFFCFCFF"/>
        <color rgb="FF63BE7B"/>
      </colorScale>
    </cfRule>
  </conditionalFormatting>
  <conditionalFormatting sqref="J91">
    <cfRule type="colorScale" priority="382">
      <colorScale>
        <cfvo type="min"/>
        <cfvo type="max"/>
        <color rgb="FFFCFCFF"/>
        <color rgb="FF63BE7B"/>
      </colorScale>
    </cfRule>
  </conditionalFormatting>
  <conditionalFormatting sqref="J79">
    <cfRule type="colorScale" priority="354">
      <colorScale>
        <cfvo type="min"/>
        <cfvo type="max"/>
        <color rgb="FFFCFCFF"/>
        <color rgb="FF63BE7B"/>
      </colorScale>
    </cfRule>
    <cfRule type="colorScale" priority="355">
      <colorScale>
        <cfvo type="min"/>
        <cfvo type="max"/>
        <color rgb="FFFCFCFF"/>
        <color rgb="FF63BE7B"/>
      </colorScale>
    </cfRule>
    <cfRule type="colorScale" priority="356">
      <colorScale>
        <cfvo type="min"/>
        <cfvo type="percentile" val="50"/>
        <cfvo type="max"/>
        <color rgb="FFF8696B"/>
        <color rgb="FFFFEB84"/>
        <color rgb="FF63BE7B"/>
      </colorScale>
    </cfRule>
    <cfRule type="colorScale" priority="357">
      <colorScale>
        <cfvo type="min"/>
        <cfvo type="max"/>
        <color rgb="FFFFEF9C"/>
        <color rgb="FF63BE7B"/>
      </colorScale>
    </cfRule>
  </conditionalFormatting>
  <conditionalFormatting sqref="J79">
    <cfRule type="colorScale" priority="353">
      <colorScale>
        <cfvo type="min"/>
        <cfvo type="max"/>
        <color rgb="FFFCFCFF"/>
        <color rgb="FF63BE7B"/>
      </colorScale>
    </cfRule>
  </conditionalFormatting>
  <conditionalFormatting sqref="J79">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onditionalFormatting>
  <conditionalFormatting sqref="J79">
    <cfRule type="colorScale" priority="347">
      <colorScale>
        <cfvo type="min"/>
        <cfvo type="max"/>
        <color rgb="FFFCFCFF"/>
        <color rgb="FF63BE7B"/>
      </colorScale>
    </cfRule>
    <cfRule type="colorScale" priority="348">
      <colorScale>
        <cfvo type="min"/>
        <cfvo type="max"/>
        <color rgb="FFFCFCFF"/>
        <color rgb="FF63BE7B"/>
      </colorScale>
    </cfRule>
    <cfRule type="colorScale" priority="349">
      <colorScale>
        <cfvo type="min"/>
        <cfvo type="max"/>
        <color rgb="FFFCFCFF"/>
        <color rgb="FF63BE7B"/>
      </colorScale>
    </cfRule>
  </conditionalFormatting>
  <conditionalFormatting sqref="J79">
    <cfRule type="colorScale" priority="346">
      <colorScale>
        <cfvo type="min"/>
        <cfvo type="max"/>
        <color rgb="FFFCFCFF"/>
        <color rgb="FF63BE7B"/>
      </colorScale>
    </cfRule>
  </conditionalFormatting>
  <conditionalFormatting sqref="J79">
    <cfRule type="colorScale" priority="345">
      <colorScale>
        <cfvo type="min"/>
        <cfvo type="max"/>
        <color rgb="FFFCFCFF"/>
        <color rgb="FF63BE7B"/>
      </colorScale>
    </cfRule>
  </conditionalFormatting>
  <conditionalFormatting sqref="J79">
    <cfRule type="colorScale" priority="344">
      <colorScale>
        <cfvo type="min"/>
        <cfvo type="max"/>
        <color rgb="FFFCFCFF"/>
        <color rgb="FF63BE7B"/>
      </colorScale>
    </cfRule>
  </conditionalFormatting>
  <conditionalFormatting sqref="J79">
    <cfRule type="colorScale" priority="343">
      <colorScale>
        <cfvo type="min"/>
        <cfvo type="max"/>
        <color rgb="FFFCFCFF"/>
        <color rgb="FF63BE7B"/>
      </colorScale>
    </cfRule>
  </conditionalFormatting>
  <conditionalFormatting sqref="J79">
    <cfRule type="colorScale" priority="342">
      <colorScale>
        <cfvo type="min"/>
        <cfvo type="max"/>
        <color rgb="FFFCFCFF"/>
        <color rgb="FF63BE7B"/>
      </colorScale>
    </cfRule>
  </conditionalFormatting>
  <conditionalFormatting sqref="J79">
    <cfRule type="colorScale" priority="341">
      <colorScale>
        <cfvo type="min"/>
        <cfvo type="max"/>
        <color rgb="FFFCFCFF"/>
        <color rgb="FF63BE7B"/>
      </colorScale>
    </cfRule>
  </conditionalFormatting>
  <conditionalFormatting sqref="J79">
    <cfRule type="colorScale" priority="340">
      <colorScale>
        <cfvo type="min"/>
        <cfvo type="max"/>
        <color rgb="FFFCFCFF"/>
        <color rgb="FF63BE7B"/>
      </colorScale>
    </cfRule>
  </conditionalFormatting>
  <conditionalFormatting sqref="J77">
    <cfRule type="colorScale" priority="339">
      <colorScale>
        <cfvo type="min"/>
        <cfvo type="max"/>
        <color rgb="FFFCFCFF"/>
        <color rgb="FF63BE7B"/>
      </colorScale>
    </cfRule>
  </conditionalFormatting>
  <conditionalFormatting sqref="J77">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J77">
    <cfRule type="colorScale" priority="335">
      <colorScale>
        <cfvo type="min"/>
        <cfvo type="max"/>
        <color rgb="FFFCFCFF"/>
        <color rgb="FF63BE7B"/>
      </colorScale>
    </cfRule>
    <cfRule type="colorScale" priority="336">
      <colorScale>
        <cfvo type="min"/>
        <cfvo type="percentile" val="50"/>
        <cfvo type="max"/>
        <color rgb="FFF8696B"/>
        <color rgb="FFFCFCFF"/>
        <color rgb="FF63BE7B"/>
      </colorScale>
    </cfRule>
  </conditionalFormatting>
  <conditionalFormatting sqref="J77">
    <cfRule type="colorScale" priority="334">
      <colorScale>
        <cfvo type="min"/>
        <cfvo type="max"/>
        <color rgb="FFFCFCFF"/>
        <color rgb="FF63BE7B"/>
      </colorScale>
    </cfRule>
  </conditionalFormatting>
  <conditionalFormatting sqref="J77">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J77">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J77">
    <cfRule type="colorScale" priority="329">
      <colorScale>
        <cfvo type="min"/>
        <cfvo type="max"/>
        <color rgb="FFFCFCFF"/>
        <color rgb="FF63BE7B"/>
      </colorScale>
    </cfRule>
  </conditionalFormatting>
  <conditionalFormatting sqref="J77">
    <cfRule type="colorScale" priority="328">
      <colorScale>
        <cfvo type="min"/>
        <cfvo type="max"/>
        <color rgb="FFFCFCFF"/>
        <color rgb="FF63BE7B"/>
      </colorScale>
    </cfRule>
  </conditionalFormatting>
  <conditionalFormatting sqref="J77">
    <cfRule type="colorScale" priority="327">
      <colorScale>
        <cfvo type="min"/>
        <cfvo type="max"/>
        <color rgb="FFFCFCFF"/>
        <color rgb="FF63BE7B"/>
      </colorScale>
    </cfRule>
  </conditionalFormatting>
  <conditionalFormatting sqref="J77">
    <cfRule type="colorScale" priority="326">
      <colorScale>
        <cfvo type="min"/>
        <cfvo type="max"/>
        <color rgb="FFFCFCFF"/>
        <color rgb="FF63BE7B"/>
      </colorScale>
    </cfRule>
  </conditionalFormatting>
  <conditionalFormatting sqref="J77">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percentile" val="50"/>
        <cfvo type="max"/>
        <color rgb="FFF8696B"/>
        <color rgb="FFFFEB84"/>
        <color rgb="FF63BE7B"/>
      </colorScale>
    </cfRule>
    <cfRule type="colorScale" priority="325">
      <colorScale>
        <cfvo type="min"/>
        <cfvo type="max"/>
        <color rgb="FFFFEF9C"/>
        <color rgb="FF63BE7B"/>
      </colorScale>
    </cfRule>
  </conditionalFormatting>
  <conditionalFormatting sqref="J77">
    <cfRule type="colorScale" priority="321">
      <colorScale>
        <cfvo type="min"/>
        <cfvo type="max"/>
        <color rgb="FFFCFCFF"/>
        <color rgb="FF63BE7B"/>
      </colorScale>
    </cfRule>
  </conditionalFormatting>
  <conditionalFormatting sqref="J77">
    <cfRule type="colorScale" priority="320">
      <colorScale>
        <cfvo type="min"/>
        <cfvo type="max"/>
        <color rgb="FFFCFCFF"/>
        <color rgb="FF63BE7B"/>
      </colorScale>
    </cfRule>
  </conditionalFormatting>
  <conditionalFormatting sqref="J77">
    <cfRule type="colorScale" priority="319">
      <colorScale>
        <cfvo type="min"/>
        <cfvo type="max"/>
        <color rgb="FFFCFCFF"/>
        <color rgb="FF63BE7B"/>
      </colorScale>
    </cfRule>
  </conditionalFormatting>
  <conditionalFormatting sqref="J77">
    <cfRule type="colorScale" priority="318">
      <colorScale>
        <cfvo type="min"/>
        <cfvo type="max"/>
        <color rgb="FFFCFCFF"/>
        <color rgb="FF63BE7B"/>
      </colorScale>
    </cfRule>
  </conditionalFormatting>
  <conditionalFormatting sqref="J77">
    <cfRule type="colorScale" priority="317">
      <colorScale>
        <cfvo type="min"/>
        <cfvo type="max"/>
        <color rgb="FFFCFCFF"/>
        <color rgb="FF63BE7B"/>
      </colorScale>
    </cfRule>
  </conditionalFormatting>
  <conditionalFormatting sqref="J77">
    <cfRule type="colorScale" priority="316">
      <colorScale>
        <cfvo type="min"/>
        <cfvo type="max"/>
        <color rgb="FFFCFCFF"/>
        <color rgb="FF63BE7B"/>
      </colorScale>
    </cfRule>
  </conditionalFormatting>
  <conditionalFormatting sqref="J77">
    <cfRule type="colorScale" priority="315">
      <colorScale>
        <cfvo type="min"/>
        <cfvo type="max"/>
        <color rgb="FFFCFCFF"/>
        <color rgb="FF63BE7B"/>
      </colorScale>
    </cfRule>
  </conditionalFormatting>
  <conditionalFormatting sqref="J77">
    <cfRule type="colorScale" priority="314">
      <colorScale>
        <cfvo type="min"/>
        <cfvo type="max"/>
        <color rgb="FFFCFCFF"/>
        <color rgb="FF63BE7B"/>
      </colorScale>
    </cfRule>
  </conditionalFormatting>
  <conditionalFormatting sqref="J77">
    <cfRule type="colorScale" priority="313">
      <colorScale>
        <cfvo type="min"/>
        <cfvo type="max"/>
        <color rgb="FFFCFCFF"/>
        <color rgb="FF63BE7B"/>
      </colorScale>
    </cfRule>
  </conditionalFormatting>
  <conditionalFormatting sqref="J77">
    <cfRule type="colorScale" priority="312">
      <colorScale>
        <cfvo type="min"/>
        <cfvo type="max"/>
        <color rgb="FFFCFCFF"/>
        <color rgb="FF63BE7B"/>
      </colorScale>
    </cfRule>
  </conditionalFormatting>
  <conditionalFormatting sqref="J74">
    <cfRule type="colorScale" priority="308">
      <colorScale>
        <cfvo type="min"/>
        <cfvo type="max"/>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onditionalFormatting>
  <conditionalFormatting sqref="J74">
    <cfRule type="colorScale" priority="307">
      <colorScale>
        <cfvo type="min"/>
        <cfvo type="max"/>
        <color rgb="FFFCFCFF"/>
        <color rgb="FF63BE7B"/>
      </colorScale>
    </cfRule>
  </conditionalFormatting>
  <conditionalFormatting sqref="J74">
    <cfRule type="colorScale" priority="306">
      <colorScale>
        <cfvo type="min"/>
        <cfvo type="max"/>
        <color rgb="FFFCFCFF"/>
        <color rgb="FF63BE7B"/>
      </colorScale>
    </cfRule>
  </conditionalFormatting>
  <conditionalFormatting sqref="J74">
    <cfRule type="colorScale" priority="304">
      <colorScale>
        <cfvo type="min"/>
        <cfvo type="max"/>
        <color rgb="FFFCFCFF"/>
        <color rgb="FF63BE7B"/>
      </colorScale>
    </cfRule>
    <cfRule type="colorScale" priority="305">
      <colorScale>
        <cfvo type="min"/>
        <cfvo type="percentile" val="50"/>
        <cfvo type="max"/>
        <color rgb="FFF8696B"/>
        <color rgb="FFFCFCFF"/>
        <color rgb="FF63BE7B"/>
      </colorScale>
    </cfRule>
  </conditionalFormatting>
  <conditionalFormatting sqref="J74">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J74">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onditionalFormatting>
  <conditionalFormatting sqref="J74">
    <cfRule type="colorScale" priority="299">
      <colorScale>
        <cfvo type="min"/>
        <cfvo type="max"/>
        <color rgb="FFFCFCFF"/>
        <color rgb="FF63BE7B"/>
      </colorScale>
    </cfRule>
  </conditionalFormatting>
  <conditionalFormatting sqref="J74">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onditionalFormatting>
  <conditionalFormatting sqref="J74">
    <cfRule type="colorScale" priority="296">
      <colorScale>
        <cfvo type="min"/>
        <cfvo type="max"/>
        <color rgb="FFFCFCFF"/>
        <color rgb="FF63BE7B"/>
      </colorScale>
    </cfRule>
  </conditionalFormatting>
  <conditionalFormatting sqref="J74">
    <cfRule type="colorScale" priority="295">
      <colorScale>
        <cfvo type="min"/>
        <cfvo type="max"/>
        <color rgb="FFFCFCFF"/>
        <color rgb="FF63BE7B"/>
      </colorScale>
    </cfRule>
  </conditionalFormatting>
  <conditionalFormatting sqref="J74">
    <cfRule type="colorScale" priority="294">
      <colorScale>
        <cfvo type="min"/>
        <cfvo type="max"/>
        <color rgb="FFFCFCFF"/>
        <color rgb="FF63BE7B"/>
      </colorScale>
    </cfRule>
  </conditionalFormatting>
  <conditionalFormatting sqref="J74">
    <cfRule type="colorScale" priority="293">
      <colorScale>
        <cfvo type="min"/>
        <cfvo type="max"/>
        <color rgb="FFFCFCFF"/>
        <color rgb="FF63BE7B"/>
      </colorScale>
    </cfRule>
  </conditionalFormatting>
  <conditionalFormatting sqref="J74">
    <cfRule type="colorScale" priority="292">
      <colorScale>
        <cfvo type="min"/>
        <cfvo type="max"/>
        <color rgb="FFFCFCFF"/>
        <color rgb="FF63BE7B"/>
      </colorScale>
    </cfRule>
  </conditionalFormatting>
  <conditionalFormatting sqref="J74">
    <cfRule type="colorScale" priority="291">
      <colorScale>
        <cfvo type="min"/>
        <cfvo type="max"/>
        <color rgb="FFFCFCFF"/>
        <color rgb="FF63BE7B"/>
      </colorScale>
    </cfRule>
  </conditionalFormatting>
  <conditionalFormatting sqref="J74">
    <cfRule type="colorScale" priority="290">
      <colorScale>
        <cfvo type="min"/>
        <cfvo type="max"/>
        <color rgb="FFFCFCFF"/>
        <color rgb="FF63BE7B"/>
      </colorScale>
    </cfRule>
  </conditionalFormatting>
  <conditionalFormatting sqref="J74">
    <cfRule type="colorScale" priority="289">
      <colorScale>
        <cfvo type="min"/>
        <cfvo type="max"/>
        <color rgb="FFFCFCFF"/>
        <color rgb="FF63BE7B"/>
      </colorScale>
    </cfRule>
  </conditionalFormatting>
  <conditionalFormatting sqref="J74">
    <cfRule type="colorScale" priority="288">
      <colorScale>
        <cfvo type="min"/>
        <cfvo type="max"/>
        <color rgb="FFFCFCFF"/>
        <color rgb="FF63BE7B"/>
      </colorScale>
    </cfRule>
  </conditionalFormatting>
  <conditionalFormatting sqref="J74">
    <cfRule type="colorScale" priority="287">
      <colorScale>
        <cfvo type="min"/>
        <cfvo type="max"/>
        <color rgb="FFFCFCFF"/>
        <color rgb="FF63BE7B"/>
      </colorScale>
    </cfRule>
  </conditionalFormatting>
  <conditionalFormatting sqref="J74">
    <cfRule type="colorScale" priority="286">
      <colorScale>
        <cfvo type="min"/>
        <cfvo type="max"/>
        <color rgb="FFFCFCFF"/>
        <color rgb="FF63BE7B"/>
      </colorScale>
    </cfRule>
  </conditionalFormatting>
  <conditionalFormatting sqref="J74">
    <cfRule type="colorScale" priority="285">
      <colorScale>
        <cfvo type="min"/>
        <cfvo type="max"/>
        <color rgb="FFFCFCFF"/>
        <color rgb="FF63BE7B"/>
      </colorScale>
    </cfRule>
  </conditionalFormatting>
  <conditionalFormatting sqref="J74">
    <cfRule type="colorScale" priority="284">
      <colorScale>
        <cfvo type="min"/>
        <cfvo type="max"/>
        <color rgb="FFFCFCFF"/>
        <color rgb="FF63BE7B"/>
      </colorScale>
    </cfRule>
  </conditionalFormatting>
  <conditionalFormatting sqref="J74">
    <cfRule type="colorScale" priority="283">
      <colorScale>
        <cfvo type="min"/>
        <cfvo type="max"/>
        <color rgb="FFFCFCFF"/>
        <color rgb="FF63BE7B"/>
      </colorScale>
    </cfRule>
  </conditionalFormatting>
  <conditionalFormatting sqref="J74">
    <cfRule type="colorScale" priority="282">
      <colorScale>
        <cfvo type="min"/>
        <cfvo type="max"/>
        <color rgb="FFFCFCFF"/>
        <color rgb="FF63BE7B"/>
      </colorScale>
    </cfRule>
  </conditionalFormatting>
  <conditionalFormatting sqref="J92">
    <cfRule type="colorScale" priority="280">
      <colorScale>
        <cfvo type="min"/>
        <cfvo type="max"/>
        <color rgb="FFFCFCFF"/>
        <color rgb="FF63BE7B"/>
      </colorScale>
    </cfRule>
  </conditionalFormatting>
  <conditionalFormatting sqref="J92">
    <cfRule type="colorScale" priority="281">
      <colorScale>
        <cfvo type="min"/>
        <cfvo type="max"/>
        <color rgb="FFFCFCFF"/>
        <color rgb="FF63BE7B"/>
      </colorScale>
    </cfRule>
  </conditionalFormatting>
  <conditionalFormatting sqref="J50:J98">
    <cfRule type="colorScale" priority="269">
      <colorScale>
        <cfvo type="min"/>
        <cfvo type="max"/>
        <color rgb="FFFCFCFF"/>
        <color rgb="FF63BE7B"/>
      </colorScale>
    </cfRule>
  </conditionalFormatting>
  <conditionalFormatting sqref="J93">
    <cfRule type="colorScale" priority="278">
      <colorScale>
        <cfvo type="min"/>
        <cfvo type="max"/>
        <color rgb="FFFCFCFF"/>
        <color rgb="FF63BE7B"/>
      </colorScale>
    </cfRule>
  </conditionalFormatting>
  <conditionalFormatting sqref="J93">
    <cfRule type="colorScale" priority="279">
      <colorScale>
        <cfvo type="min"/>
        <cfvo type="max"/>
        <color rgb="FFFCFCFF"/>
        <color rgb="FF63BE7B"/>
      </colorScale>
    </cfRule>
  </conditionalFormatting>
  <conditionalFormatting sqref="J94:J95">
    <cfRule type="colorScale" priority="276">
      <colorScale>
        <cfvo type="min"/>
        <cfvo type="max"/>
        <color rgb="FFFCFCFF"/>
        <color rgb="FF63BE7B"/>
      </colorScale>
    </cfRule>
  </conditionalFormatting>
  <conditionalFormatting sqref="J94:J95">
    <cfRule type="colorScale" priority="277">
      <colorScale>
        <cfvo type="min"/>
        <cfvo type="max"/>
        <color rgb="FFFCFCFF"/>
        <color rgb="FF63BE7B"/>
      </colorScale>
    </cfRule>
  </conditionalFormatting>
  <conditionalFormatting sqref="J96">
    <cfRule type="colorScale" priority="274">
      <colorScale>
        <cfvo type="min"/>
        <cfvo type="max"/>
        <color rgb="FFFCFCFF"/>
        <color rgb="FF63BE7B"/>
      </colorScale>
    </cfRule>
  </conditionalFormatting>
  <conditionalFormatting sqref="J96">
    <cfRule type="colorScale" priority="275">
      <colorScale>
        <cfvo type="min"/>
        <cfvo type="max"/>
        <color rgb="FFFCFCFF"/>
        <color rgb="FF63BE7B"/>
      </colorScale>
    </cfRule>
  </conditionalFormatting>
  <conditionalFormatting sqref="J97">
    <cfRule type="colorScale" priority="272">
      <colorScale>
        <cfvo type="min"/>
        <cfvo type="max"/>
        <color rgb="FFFCFCFF"/>
        <color rgb="FF63BE7B"/>
      </colorScale>
    </cfRule>
  </conditionalFormatting>
  <conditionalFormatting sqref="J97">
    <cfRule type="colorScale" priority="273">
      <colorScale>
        <cfvo type="min"/>
        <cfvo type="max"/>
        <color rgb="FFFCFCFF"/>
        <color rgb="FF63BE7B"/>
      </colorScale>
    </cfRule>
  </conditionalFormatting>
  <conditionalFormatting sqref="J98">
    <cfRule type="colorScale" priority="270">
      <colorScale>
        <cfvo type="min"/>
        <cfvo type="max"/>
        <color rgb="FFFCFCFF"/>
        <color rgb="FF63BE7B"/>
      </colorScale>
    </cfRule>
  </conditionalFormatting>
  <conditionalFormatting sqref="J98">
    <cfRule type="colorScale" priority="271">
      <colorScale>
        <cfvo type="min"/>
        <cfvo type="max"/>
        <color rgb="FFFCFCFF"/>
        <color rgb="FF63BE7B"/>
      </colorScale>
    </cfRule>
  </conditionalFormatting>
  <conditionalFormatting sqref="J2:J51">
    <cfRule type="colorScale" priority="16">
      <colorScale>
        <cfvo type="min"/>
        <cfvo type="max"/>
        <color rgb="FFFCFCFF"/>
        <color rgb="FF63BE7B"/>
      </colorScale>
    </cfRule>
  </conditionalFormatting>
  <conditionalFormatting sqref="M5:N6 M2:N2">
    <cfRule type="colorScale" priority="264">
      <colorScale>
        <cfvo type="min"/>
        <cfvo type="max"/>
        <color rgb="FFFCFCFF"/>
        <color rgb="FF63BE7B"/>
      </colorScale>
    </cfRule>
  </conditionalFormatting>
  <conditionalFormatting sqref="M2:N2">
    <cfRule type="colorScale" priority="266">
      <colorScale>
        <cfvo type="min"/>
        <cfvo type="max"/>
        <color rgb="FFFCFCFF"/>
        <color rgb="FF63BE7B"/>
      </colorScale>
    </cfRule>
  </conditionalFormatting>
  <conditionalFormatting sqref="M5:M6">
    <cfRule type="colorScale" priority="265">
      <colorScale>
        <cfvo type="min"/>
        <cfvo type="max"/>
        <color rgb="FFFCFCFF"/>
        <color rgb="FF63BE7B"/>
      </colorScale>
    </cfRule>
  </conditionalFormatting>
  <conditionalFormatting sqref="M16:M18">
    <cfRule type="colorScale" priority="259">
      <colorScale>
        <cfvo type="min"/>
        <cfvo type="max"/>
        <color rgb="FFFCFCFF"/>
        <color rgb="FF63BE7B"/>
      </colorScale>
    </cfRule>
  </conditionalFormatting>
  <conditionalFormatting sqref="M16:M18">
    <cfRule type="colorScale" priority="260">
      <colorScale>
        <cfvo type="min"/>
        <cfvo type="percentile" val="50"/>
        <cfvo type="max"/>
        <color rgb="FFF8696B"/>
        <color rgb="FFFCFCFF"/>
        <color rgb="FF63BE7B"/>
      </colorScale>
    </cfRule>
    <cfRule type="colorScale" priority="261">
      <colorScale>
        <cfvo type="min"/>
        <cfvo type="max"/>
        <color rgb="FFFCFCFF"/>
        <color rgb="FF63BE7B"/>
      </colorScale>
    </cfRule>
    <cfRule type="colorScale" priority="262">
      <colorScale>
        <cfvo type="min"/>
        <cfvo type="percentile" val="50"/>
        <cfvo type="max"/>
        <color rgb="FFF8696B"/>
        <color rgb="FFFCFCFF"/>
        <color rgb="FF63BE7B"/>
      </colorScale>
    </cfRule>
  </conditionalFormatting>
  <conditionalFormatting sqref="M16:M18 M20:M21 M32:M49">
    <cfRule type="colorScale" priority="263">
      <colorScale>
        <cfvo type="min"/>
        <cfvo type="max"/>
        <color rgb="FFFCFCFF"/>
        <color rgb="FF63BE7B"/>
      </colorScale>
    </cfRule>
  </conditionalFormatting>
  <conditionalFormatting sqref="M17:M18">
    <cfRule type="colorScale" priority="257">
      <colorScale>
        <cfvo type="min"/>
        <cfvo type="max"/>
        <color rgb="FFFCFCFF"/>
        <color rgb="FF63BE7B"/>
      </colorScale>
    </cfRule>
  </conditionalFormatting>
  <conditionalFormatting sqref="M17:M18">
    <cfRule type="colorScale" priority="258">
      <colorScale>
        <cfvo type="min"/>
        <cfvo type="max"/>
        <color rgb="FFFCFCFF"/>
        <color rgb="FF63BE7B"/>
      </colorScale>
    </cfRule>
  </conditionalFormatting>
  <conditionalFormatting sqref="M32:M49">
    <cfRule type="colorScale" priority="251">
      <colorScale>
        <cfvo type="min"/>
        <cfvo type="max"/>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CFCFF"/>
        <color rgb="FF63BE7B"/>
      </colorScale>
    </cfRule>
    <cfRule type="colorScale" priority="256">
      <colorScale>
        <cfvo type="min"/>
        <cfvo type="percentile" val="50"/>
        <cfvo type="max"/>
        <color rgb="FFF8696B"/>
        <color rgb="FFFCFCFF"/>
        <color rgb="FF63BE7B"/>
      </colorScale>
    </cfRule>
  </conditionalFormatting>
  <conditionalFormatting sqref="M20:M21">
    <cfRule type="colorScale" priority="247">
      <colorScale>
        <cfvo type="min"/>
        <cfvo type="max"/>
        <color rgb="FFFCFCFF"/>
        <color rgb="FF63BE7B"/>
      </colorScale>
    </cfRule>
  </conditionalFormatting>
  <conditionalFormatting sqref="M20:M21">
    <cfRule type="colorScale" priority="246">
      <colorScale>
        <cfvo type="min"/>
        <cfvo type="max"/>
        <color rgb="FFFCFCFF"/>
        <color rgb="FF63BE7B"/>
      </colorScale>
    </cfRule>
  </conditionalFormatting>
  <conditionalFormatting sqref="M20:M21">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M22:M24">
    <cfRule type="colorScale" priority="236">
      <colorScale>
        <cfvo type="min"/>
        <cfvo type="max"/>
        <color rgb="FFFCFCFF"/>
        <color rgb="FF63BE7B"/>
      </colorScale>
    </cfRule>
  </conditionalFormatting>
  <conditionalFormatting sqref="M22:M24">
    <cfRule type="colorScale" priority="243">
      <colorScale>
        <cfvo type="min"/>
        <cfvo type="percentile" val="50"/>
        <cfvo type="max"/>
        <color rgb="FFF8696B"/>
        <color rgb="FFFCFCFF"/>
        <color rgb="FF63BE7B"/>
      </colorScale>
    </cfRule>
    <cfRule type="colorScale" priority="244">
      <colorScale>
        <cfvo type="min"/>
        <cfvo type="max"/>
        <color rgb="FFFCFCFF"/>
        <color rgb="FF63BE7B"/>
      </colorScale>
    </cfRule>
  </conditionalFormatting>
  <conditionalFormatting sqref="M22:M24">
    <cfRule type="colorScale" priority="245">
      <colorScale>
        <cfvo type="min"/>
        <cfvo type="percentile" val="50"/>
        <cfvo type="max"/>
        <color rgb="FFF8696B"/>
        <color rgb="FFFCFCFF"/>
        <color rgb="FF63BE7B"/>
      </colorScale>
    </cfRule>
  </conditionalFormatting>
  <conditionalFormatting sqref="M22:M24">
    <cfRule type="colorScale" priority="235">
      <colorScale>
        <cfvo type="min"/>
        <cfvo type="max"/>
        <color rgb="FFFCFCFF"/>
        <color rgb="FF63BE7B"/>
      </colorScale>
    </cfRule>
  </conditionalFormatting>
  <conditionalFormatting sqref="M22:M24">
    <cfRule type="colorScale" priority="237">
      <colorScale>
        <cfvo type="min"/>
        <cfvo type="max"/>
        <color rgb="FFFCFCFF"/>
        <color rgb="FF63BE7B"/>
      </colorScale>
    </cfRule>
  </conditionalFormatting>
  <conditionalFormatting sqref="M22:M24">
    <cfRule type="colorScale" priority="238">
      <colorScale>
        <cfvo type="min"/>
        <cfvo type="max"/>
        <color rgb="FFFCFCFF"/>
        <color rgb="FF63BE7B"/>
      </colorScale>
    </cfRule>
  </conditionalFormatting>
  <conditionalFormatting sqref="M22:M23">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fRule type="colorScale" priority="242">
      <colorScale>
        <cfvo type="min"/>
        <cfvo type="max"/>
        <color rgb="FFFFEF9C"/>
        <color rgb="FF63BE7B"/>
      </colorScale>
    </cfRule>
  </conditionalFormatting>
  <conditionalFormatting sqref="M25:N25">
    <cfRule type="colorScale" priority="227">
      <colorScale>
        <cfvo type="min"/>
        <cfvo type="max"/>
        <color rgb="FFFCFCFF"/>
        <color rgb="FF63BE7B"/>
      </colorScale>
    </cfRule>
  </conditionalFormatting>
  <conditionalFormatting sqref="M25:N25">
    <cfRule type="colorScale" priority="228">
      <colorScale>
        <cfvo type="min"/>
        <cfvo type="max"/>
        <color rgb="FFFCFCFF"/>
        <color rgb="FF63BE7B"/>
      </colorScale>
    </cfRule>
  </conditionalFormatting>
  <conditionalFormatting sqref="M25:N25">
    <cfRule type="colorScale" priority="229">
      <colorScale>
        <cfvo type="min"/>
        <cfvo type="max"/>
        <color rgb="FFFCFCFF"/>
        <color rgb="FF63BE7B"/>
      </colorScale>
    </cfRule>
  </conditionalFormatting>
  <conditionalFormatting sqref="M25:N25">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M25:N25">
    <cfRule type="colorScale" priority="232">
      <colorScale>
        <cfvo type="min"/>
        <cfvo type="percentile" val="50"/>
        <cfvo type="max"/>
        <color rgb="FFF8696B"/>
        <color rgb="FFFCFCFF"/>
        <color rgb="FF63BE7B"/>
      </colorScale>
    </cfRule>
  </conditionalFormatting>
  <conditionalFormatting sqref="M25:N25">
    <cfRule type="colorScale" priority="233">
      <colorScale>
        <cfvo type="min"/>
        <cfvo type="max"/>
        <color rgb="FFFCFCFF"/>
        <color rgb="FF63BE7B"/>
      </colorScale>
    </cfRule>
  </conditionalFormatting>
  <conditionalFormatting sqref="M25:N25">
    <cfRule type="colorScale" priority="234">
      <colorScale>
        <cfvo type="min"/>
        <cfvo type="max"/>
        <color rgb="FFFCFCFF"/>
        <color rgb="FF63BE7B"/>
      </colorScale>
    </cfRule>
  </conditionalFormatting>
  <conditionalFormatting sqref="M25:N25">
    <cfRule type="colorScale" priority="226">
      <colorScale>
        <cfvo type="min"/>
        <cfvo type="max"/>
        <color rgb="FFFCFCFF"/>
        <color rgb="FF63BE7B"/>
      </colorScale>
    </cfRule>
  </conditionalFormatting>
  <conditionalFormatting sqref="M11:N12 M2:N2 M14:N18 M20:N25 M4:N9 M32:N49">
    <cfRule type="colorScale" priority="225">
      <colorScale>
        <cfvo type="min"/>
        <cfvo type="max"/>
        <color rgb="FFFCFCFF"/>
        <color rgb="FF63BE7B"/>
      </colorScale>
    </cfRule>
  </conditionalFormatting>
  <conditionalFormatting sqref="M11:N12 M2:N2 M14:N18 M20:N25 M4:N9 M27:N28 M32:N49">
    <cfRule type="colorScale" priority="224">
      <colorScale>
        <cfvo type="min"/>
        <cfvo type="max"/>
        <color rgb="FFFCFCFF"/>
        <color rgb="FF63BE7B"/>
      </colorScale>
    </cfRule>
  </conditionalFormatting>
  <conditionalFormatting sqref="M11:N12 M2:N2 M14:N18 M20:N25 M4:N9 M30:N30 M27:N28 M32:N49">
    <cfRule type="colorScale" priority="223">
      <colorScale>
        <cfvo type="min"/>
        <cfvo type="max"/>
        <color rgb="FFFCFCFF"/>
        <color rgb="FF63BE7B"/>
      </colorScale>
    </cfRule>
  </conditionalFormatting>
  <conditionalFormatting sqref="M16:M18 M32:M49">
    <cfRule type="colorScale" priority="267">
      <colorScale>
        <cfvo type="min"/>
        <cfvo type="max"/>
        <color rgb="FFFCFCFF"/>
        <color rgb="FF63BE7B"/>
      </colorScale>
    </cfRule>
  </conditionalFormatting>
  <conditionalFormatting sqref="M33:M49">
    <cfRule type="colorScale" priority="219">
      <colorScale>
        <cfvo type="min"/>
        <cfvo type="max"/>
        <color rgb="FFFCFCFF"/>
        <color rgb="FF63BE7B"/>
      </colorScale>
    </cfRule>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fRule type="colorScale" priority="222">
      <colorScale>
        <cfvo type="min"/>
        <cfvo type="max"/>
        <color rgb="FFFFEF9C"/>
        <color rgb="FF63BE7B"/>
      </colorScale>
    </cfRule>
  </conditionalFormatting>
  <conditionalFormatting sqref="M5:N12 M14:N18 M20:N25 M30:N30 M27:N28 M32:N49">
    <cfRule type="colorScale" priority="218">
      <colorScale>
        <cfvo type="min"/>
        <cfvo type="max"/>
        <color rgb="FFFCFCFF"/>
        <color rgb="FF63BE7B"/>
      </colorScale>
    </cfRule>
  </conditionalFormatting>
  <conditionalFormatting sqref="M14:N18 M2:N2 M20:N25 M4:N12 M30:N30 M27:N28 M32:N49">
    <cfRule type="colorScale" priority="217">
      <colorScale>
        <cfvo type="min"/>
        <cfvo type="max"/>
        <color rgb="FFFCFCFF"/>
        <color rgb="FF63BE7B"/>
      </colorScale>
    </cfRule>
  </conditionalFormatting>
  <conditionalFormatting sqref="M13:N13">
    <cfRule type="colorScale" priority="215">
      <colorScale>
        <cfvo type="min"/>
        <cfvo type="max"/>
        <color rgb="FFFCFCFF"/>
        <color rgb="FF63BE7B"/>
      </colorScale>
    </cfRule>
  </conditionalFormatting>
  <conditionalFormatting sqref="M13:N13">
    <cfRule type="colorScale" priority="214">
      <colorScale>
        <cfvo type="min"/>
        <cfvo type="max"/>
        <color rgb="FFFCFCFF"/>
        <color rgb="FF63BE7B"/>
      </colorScale>
    </cfRule>
  </conditionalFormatting>
  <conditionalFormatting sqref="M13:N13">
    <cfRule type="colorScale" priority="213">
      <colorScale>
        <cfvo type="min"/>
        <cfvo type="max"/>
        <color rgb="FFFCFCFF"/>
        <color rgb="FF63BE7B"/>
      </colorScale>
    </cfRule>
  </conditionalFormatting>
  <conditionalFormatting sqref="M13:N13">
    <cfRule type="colorScale" priority="212">
      <colorScale>
        <cfvo type="min"/>
        <cfvo type="max"/>
        <color rgb="FFFCFCFF"/>
        <color rgb="FF63BE7B"/>
      </colorScale>
    </cfRule>
  </conditionalFormatting>
  <conditionalFormatting sqref="M13:N13">
    <cfRule type="colorScale" priority="211">
      <colorScale>
        <cfvo type="min"/>
        <cfvo type="max"/>
        <color rgb="FFFCFCFF"/>
        <color rgb="FF63BE7B"/>
      </colorScale>
    </cfRule>
  </conditionalFormatting>
  <conditionalFormatting sqref="M13:N13">
    <cfRule type="colorScale" priority="216">
      <colorScale>
        <cfvo type="min"/>
        <cfvo type="max"/>
        <color rgb="FFFCFCFF"/>
        <color rgb="FF63BE7B"/>
      </colorScale>
    </cfRule>
  </conditionalFormatting>
  <conditionalFormatting sqref="M20:N25 M2:N2 M4:N18 M30:N30 M27:N28 M32:N49">
    <cfRule type="colorScale" priority="210">
      <colorScale>
        <cfvo type="min"/>
        <cfvo type="max"/>
        <color rgb="FFFCFCFF"/>
        <color rgb="FF63BE7B"/>
      </colorScale>
    </cfRule>
  </conditionalFormatting>
  <conditionalFormatting sqref="M19:N19">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max"/>
        <color rgb="FFFCFCFF"/>
        <color rgb="FF63BE7B"/>
      </colorScale>
    </cfRule>
  </conditionalFormatting>
  <conditionalFormatting sqref="M19:N19">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onditionalFormatting>
  <conditionalFormatting sqref="M19:N19">
    <cfRule type="colorScale" priority="202">
      <colorScale>
        <cfvo type="min"/>
        <cfvo type="max"/>
        <color rgb="FFFCFCFF"/>
        <color rgb="FF63BE7B"/>
      </colorScale>
    </cfRule>
  </conditionalFormatting>
  <conditionalFormatting sqref="M19:N19">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onditionalFormatting>
  <conditionalFormatting sqref="M19:N19">
    <cfRule type="colorScale" priority="199">
      <colorScale>
        <cfvo type="min"/>
        <cfvo type="max"/>
        <color rgb="FFFCFCFF"/>
        <color rgb="FF63BE7B"/>
      </colorScale>
    </cfRule>
  </conditionalFormatting>
  <conditionalFormatting sqref="M19:N19">
    <cfRule type="colorScale" priority="198">
      <colorScale>
        <cfvo type="min"/>
        <cfvo type="max"/>
        <color rgb="FFFCFCFF"/>
        <color rgb="FF63BE7B"/>
      </colorScale>
    </cfRule>
  </conditionalFormatting>
  <conditionalFormatting sqref="M19:N19">
    <cfRule type="colorScale" priority="197">
      <colorScale>
        <cfvo type="min"/>
        <cfvo type="max"/>
        <color rgb="FFFCFCFF"/>
        <color rgb="FF63BE7B"/>
      </colorScale>
    </cfRule>
  </conditionalFormatting>
  <conditionalFormatting sqref="M19:N19">
    <cfRule type="colorScale" priority="196">
      <colorScale>
        <cfvo type="min"/>
        <cfvo type="max"/>
        <color rgb="FFFCFCFF"/>
        <color rgb="FF63BE7B"/>
      </colorScale>
    </cfRule>
  </conditionalFormatting>
  <conditionalFormatting sqref="M19:N19">
    <cfRule type="colorScale" priority="195">
      <colorScale>
        <cfvo type="min"/>
        <cfvo type="max"/>
        <color rgb="FFFCFCFF"/>
        <color rgb="FF63BE7B"/>
      </colorScale>
    </cfRule>
  </conditionalFormatting>
  <conditionalFormatting sqref="M19:N19">
    <cfRule type="colorScale" priority="194">
      <colorScale>
        <cfvo type="min"/>
        <cfvo type="max"/>
        <color rgb="FFFCFCFF"/>
        <color rgb="FF63BE7B"/>
      </colorScale>
    </cfRule>
  </conditionalFormatting>
  <conditionalFormatting sqref="M19:N19">
    <cfRule type="colorScale" priority="193">
      <colorScale>
        <cfvo type="min"/>
        <cfvo type="max"/>
        <color rgb="FFFCFCFF"/>
        <color rgb="FF63BE7B"/>
      </colorScale>
    </cfRule>
  </conditionalFormatting>
  <conditionalFormatting sqref="M4:N25 M2:N2 M30:N30 M27:N28 M32:N49">
    <cfRule type="colorScale" priority="192">
      <colorScale>
        <cfvo type="min"/>
        <cfvo type="max"/>
        <color rgb="FFFCFCFF"/>
        <color rgb="FF63BE7B"/>
      </colorScale>
    </cfRule>
  </conditionalFormatting>
  <conditionalFormatting sqref="M3:N3">
    <cfRule type="colorScale" priority="191">
      <colorScale>
        <cfvo type="min"/>
        <cfvo type="max"/>
        <color rgb="FFFCFCFF"/>
        <color rgb="FF63BE7B"/>
      </colorScale>
    </cfRule>
  </conditionalFormatting>
  <conditionalFormatting sqref="M3:N3">
    <cfRule type="colorScale" priority="190">
      <colorScale>
        <cfvo type="min"/>
        <cfvo type="max"/>
        <color rgb="FFFCFCFF"/>
        <color rgb="FF63BE7B"/>
      </colorScale>
    </cfRule>
  </conditionalFormatting>
  <conditionalFormatting sqref="M3:N3">
    <cfRule type="colorScale" priority="189">
      <colorScale>
        <cfvo type="min"/>
        <cfvo type="max"/>
        <color rgb="FFFCFCFF"/>
        <color rgb="FF63BE7B"/>
      </colorScale>
    </cfRule>
  </conditionalFormatting>
  <conditionalFormatting sqref="M3:N3">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onditionalFormatting>
  <conditionalFormatting sqref="M3:N3">
    <cfRule type="colorScale" priority="186">
      <colorScale>
        <cfvo type="min"/>
        <cfvo type="percentile" val="50"/>
        <cfvo type="max"/>
        <color rgb="FFF8696B"/>
        <color rgb="FFFCFCFF"/>
        <color rgb="FF63BE7B"/>
      </colorScale>
    </cfRule>
  </conditionalFormatting>
  <conditionalFormatting sqref="M3:N3">
    <cfRule type="colorScale" priority="185">
      <colorScale>
        <cfvo type="min"/>
        <cfvo type="max"/>
        <color rgb="FFFCFCFF"/>
        <color rgb="FF63BE7B"/>
      </colorScale>
    </cfRule>
  </conditionalFormatting>
  <conditionalFormatting sqref="M3:N3">
    <cfRule type="colorScale" priority="184">
      <colorScale>
        <cfvo type="min"/>
        <cfvo type="max"/>
        <color rgb="FFFCFCFF"/>
        <color rgb="FF63BE7B"/>
      </colorScale>
    </cfRule>
  </conditionalFormatting>
  <conditionalFormatting sqref="M3:N3">
    <cfRule type="colorScale" priority="183">
      <colorScale>
        <cfvo type="min"/>
        <cfvo type="max"/>
        <color rgb="FFFCFCFF"/>
        <color rgb="FF63BE7B"/>
      </colorScale>
    </cfRule>
  </conditionalFormatting>
  <conditionalFormatting sqref="M3:N3">
    <cfRule type="colorScale" priority="182">
      <colorScale>
        <cfvo type="min"/>
        <cfvo type="max"/>
        <color rgb="FFFCFCFF"/>
        <color rgb="FF63BE7B"/>
      </colorScale>
    </cfRule>
  </conditionalFormatting>
  <conditionalFormatting sqref="M3:N3">
    <cfRule type="colorScale" priority="181">
      <colorScale>
        <cfvo type="min"/>
        <cfvo type="max"/>
        <color rgb="FFFCFCFF"/>
        <color rgb="FF63BE7B"/>
      </colorScale>
    </cfRule>
  </conditionalFormatting>
  <conditionalFormatting sqref="M3:N3">
    <cfRule type="colorScale" priority="180">
      <colorScale>
        <cfvo type="min"/>
        <cfvo type="max"/>
        <color rgb="FFFCFCFF"/>
        <color rgb="FF63BE7B"/>
      </colorScale>
    </cfRule>
  </conditionalFormatting>
  <conditionalFormatting sqref="M3:N3">
    <cfRule type="colorScale" priority="179">
      <colorScale>
        <cfvo type="min"/>
        <cfvo type="max"/>
        <color rgb="FFFCFCFF"/>
        <color rgb="FF63BE7B"/>
      </colorScale>
    </cfRule>
  </conditionalFormatting>
  <conditionalFormatting sqref="M3:N3">
    <cfRule type="colorScale" priority="178">
      <colorScale>
        <cfvo type="min"/>
        <cfvo type="max"/>
        <color rgb="FFFCFCFF"/>
        <color rgb="FF63BE7B"/>
      </colorScale>
    </cfRule>
  </conditionalFormatting>
  <conditionalFormatting sqref="M3:N3">
    <cfRule type="colorScale" priority="177">
      <colorScale>
        <cfvo type="min"/>
        <cfvo type="max"/>
        <color rgb="FFFCFCFF"/>
        <color rgb="FF63BE7B"/>
      </colorScale>
    </cfRule>
  </conditionalFormatting>
  <conditionalFormatting sqref="M3:N3">
    <cfRule type="colorScale" priority="176">
      <colorScale>
        <cfvo type="min"/>
        <cfvo type="max"/>
        <color rgb="FFFCFCFF"/>
        <color rgb="FF63BE7B"/>
      </colorScale>
    </cfRule>
  </conditionalFormatting>
  <conditionalFormatting sqref="M3:N3">
    <cfRule type="colorScale" priority="175">
      <colorScale>
        <cfvo type="min"/>
        <cfvo type="max"/>
        <color rgb="FFFCFCFF"/>
        <color rgb="FF63BE7B"/>
      </colorScale>
    </cfRule>
  </conditionalFormatting>
  <conditionalFormatting sqref="M3:N3">
    <cfRule type="colorScale" priority="174">
      <colorScale>
        <cfvo type="min"/>
        <cfvo type="max"/>
        <color rgb="FFFCFCFF"/>
        <color rgb="FF63BE7B"/>
      </colorScale>
    </cfRule>
  </conditionalFormatting>
  <conditionalFormatting sqref="M3:N3">
    <cfRule type="colorScale" priority="173">
      <colorScale>
        <cfvo type="min"/>
        <cfvo type="max"/>
        <color rgb="FFFCFCFF"/>
        <color rgb="FF63BE7B"/>
      </colorScale>
    </cfRule>
  </conditionalFormatting>
  <conditionalFormatting sqref="M31:N31">
    <cfRule type="colorScale" priority="172">
      <colorScale>
        <cfvo type="min"/>
        <cfvo type="max"/>
        <color rgb="FFFCFCFF"/>
        <color rgb="FF63BE7B"/>
      </colorScale>
    </cfRule>
  </conditionalFormatting>
  <conditionalFormatting sqref="M31:N31">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onditionalFormatting>
  <conditionalFormatting sqref="M31:N31">
    <cfRule type="colorScale" priority="168">
      <colorScale>
        <cfvo type="min"/>
        <cfvo type="max"/>
        <color rgb="FFFCFCFF"/>
        <color rgb="FF63BE7B"/>
      </colorScale>
    </cfRule>
  </conditionalFormatting>
  <conditionalFormatting sqref="M31:N31">
    <cfRule type="colorScale" priority="167">
      <colorScale>
        <cfvo type="min"/>
        <cfvo type="max"/>
        <color rgb="FFFCFCFF"/>
        <color rgb="FF63BE7B"/>
      </colorScale>
    </cfRule>
  </conditionalFormatting>
  <conditionalFormatting sqref="M31:N31">
    <cfRule type="colorScale" priority="166">
      <colorScale>
        <cfvo type="min"/>
        <cfvo type="max"/>
        <color rgb="FFFCFCFF"/>
        <color rgb="FF63BE7B"/>
      </colorScale>
    </cfRule>
  </conditionalFormatting>
  <conditionalFormatting sqref="M31:N31">
    <cfRule type="colorScale" priority="165">
      <colorScale>
        <cfvo type="min"/>
        <cfvo type="max"/>
        <color rgb="FFFCFCFF"/>
        <color rgb="FF63BE7B"/>
      </colorScale>
    </cfRule>
  </conditionalFormatting>
  <conditionalFormatting sqref="M31:N31">
    <cfRule type="colorScale" priority="164">
      <colorScale>
        <cfvo type="min"/>
        <cfvo type="max"/>
        <color rgb="FFFCFCFF"/>
        <color rgb="FF63BE7B"/>
      </colorScale>
    </cfRule>
  </conditionalFormatting>
  <conditionalFormatting sqref="M31:N31">
    <cfRule type="colorScale" priority="163">
      <colorScale>
        <cfvo type="min"/>
        <cfvo type="max"/>
        <color rgb="FFFCFCFF"/>
        <color rgb="FF63BE7B"/>
      </colorScale>
    </cfRule>
  </conditionalFormatting>
  <conditionalFormatting sqref="M31:N31">
    <cfRule type="colorScale" priority="162">
      <colorScale>
        <cfvo type="min"/>
        <cfvo type="max"/>
        <color rgb="FFFCFCFF"/>
        <color rgb="FF63BE7B"/>
      </colorScale>
    </cfRule>
  </conditionalFormatting>
  <conditionalFormatting sqref="M29:N29">
    <cfRule type="colorScale" priority="161">
      <colorScale>
        <cfvo type="min"/>
        <cfvo type="max"/>
        <color rgb="FFFCFCFF"/>
        <color rgb="FF63BE7B"/>
      </colorScale>
    </cfRule>
  </conditionalFormatting>
  <conditionalFormatting sqref="M29:N29">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M29:N29">
    <cfRule type="colorScale" priority="157">
      <colorScale>
        <cfvo type="min"/>
        <cfvo type="max"/>
        <color rgb="FFFCFCFF"/>
        <color rgb="FF63BE7B"/>
      </colorScale>
    </cfRule>
    <cfRule type="colorScale" priority="158">
      <colorScale>
        <cfvo type="min"/>
        <cfvo type="percentile" val="50"/>
        <cfvo type="max"/>
        <color rgb="FFF8696B"/>
        <color rgb="FFFCFCFF"/>
        <color rgb="FF63BE7B"/>
      </colorScale>
    </cfRule>
  </conditionalFormatting>
  <conditionalFormatting sqref="M29:N29">
    <cfRule type="colorScale" priority="156">
      <colorScale>
        <cfvo type="min"/>
        <cfvo type="max"/>
        <color rgb="FFFCFCFF"/>
        <color rgb="FF63BE7B"/>
      </colorScale>
    </cfRule>
  </conditionalFormatting>
  <conditionalFormatting sqref="M29:N29">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M29:N29">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onditionalFormatting>
  <conditionalFormatting sqref="M29:N29">
    <cfRule type="colorScale" priority="151">
      <colorScale>
        <cfvo type="min"/>
        <cfvo type="max"/>
        <color rgb="FFFCFCFF"/>
        <color rgb="FF63BE7B"/>
      </colorScale>
    </cfRule>
  </conditionalFormatting>
  <conditionalFormatting sqref="M29:N29">
    <cfRule type="colorScale" priority="150">
      <colorScale>
        <cfvo type="min"/>
        <cfvo type="max"/>
        <color rgb="FFFCFCFF"/>
        <color rgb="FF63BE7B"/>
      </colorScale>
    </cfRule>
  </conditionalFormatting>
  <conditionalFormatting sqref="M29:N29">
    <cfRule type="colorScale" priority="149">
      <colorScale>
        <cfvo type="min"/>
        <cfvo type="max"/>
        <color rgb="FFFCFCFF"/>
        <color rgb="FF63BE7B"/>
      </colorScale>
    </cfRule>
  </conditionalFormatting>
  <conditionalFormatting sqref="M29:N29">
    <cfRule type="colorScale" priority="148">
      <colorScale>
        <cfvo type="min"/>
        <cfvo type="max"/>
        <color rgb="FFFCFCFF"/>
        <color rgb="FF63BE7B"/>
      </colorScale>
    </cfRule>
  </conditionalFormatting>
  <conditionalFormatting sqref="M29:N29">
    <cfRule type="colorScale" priority="147">
      <colorScale>
        <cfvo type="min"/>
        <cfvo type="max"/>
        <color rgb="FFFCFCFF"/>
        <color rgb="FF63BE7B"/>
      </colorScale>
    </cfRule>
  </conditionalFormatting>
  <conditionalFormatting sqref="M29:N29">
    <cfRule type="colorScale" priority="146">
      <colorScale>
        <cfvo type="min"/>
        <cfvo type="max"/>
        <color rgb="FFFCFCFF"/>
        <color rgb="FF63BE7B"/>
      </colorScale>
    </cfRule>
  </conditionalFormatting>
  <conditionalFormatting sqref="M29:N29">
    <cfRule type="colorScale" priority="145">
      <colorScale>
        <cfvo type="min"/>
        <cfvo type="max"/>
        <color rgb="FFFCFCFF"/>
        <color rgb="FF63BE7B"/>
      </colorScale>
    </cfRule>
  </conditionalFormatting>
  <conditionalFormatting sqref="M29:N29">
    <cfRule type="colorScale" priority="144">
      <colorScale>
        <cfvo type="min"/>
        <cfvo type="max"/>
        <color rgb="FFFCFCFF"/>
        <color rgb="FF63BE7B"/>
      </colorScale>
    </cfRule>
  </conditionalFormatting>
  <conditionalFormatting sqref="M29:N29">
    <cfRule type="colorScale" priority="143">
      <colorScale>
        <cfvo type="min"/>
        <cfvo type="max"/>
        <color rgb="FFFCFCFF"/>
        <color rgb="FF63BE7B"/>
      </colorScale>
    </cfRule>
  </conditionalFormatting>
  <conditionalFormatting sqref="M29:N29">
    <cfRule type="colorScale" priority="142">
      <colorScale>
        <cfvo type="min"/>
        <cfvo type="max"/>
        <color rgb="FFFCFCFF"/>
        <color rgb="FF63BE7B"/>
      </colorScale>
    </cfRule>
  </conditionalFormatting>
  <conditionalFormatting sqref="M29:N29">
    <cfRule type="colorScale" priority="141">
      <colorScale>
        <cfvo type="min"/>
        <cfvo type="max"/>
        <color rgb="FFFCFCFF"/>
        <color rgb="FF63BE7B"/>
      </colorScale>
    </cfRule>
  </conditionalFormatting>
  <conditionalFormatting sqref="M29:N29">
    <cfRule type="colorScale" priority="140">
      <colorScale>
        <cfvo type="min"/>
        <cfvo type="max"/>
        <color rgb="FFFCFCFF"/>
        <color rgb="FF63BE7B"/>
      </colorScale>
    </cfRule>
  </conditionalFormatting>
  <conditionalFormatting sqref="M29:N29">
    <cfRule type="colorScale" priority="139">
      <colorScale>
        <cfvo type="min"/>
        <cfvo type="max"/>
        <color rgb="FFFCFCFF"/>
        <color rgb="FF63BE7B"/>
      </colorScale>
    </cfRule>
  </conditionalFormatting>
  <conditionalFormatting sqref="M26:N26">
    <cfRule type="colorScale" priority="138">
      <colorScale>
        <cfvo type="min"/>
        <cfvo type="max"/>
        <color rgb="FFFCFCFF"/>
        <color rgb="FF63BE7B"/>
      </colorScale>
    </cfRule>
  </conditionalFormatting>
  <conditionalFormatting sqref="M26:N26">
    <cfRule type="colorScale" priority="137">
      <colorScale>
        <cfvo type="min"/>
        <cfvo type="max"/>
        <color rgb="FFFCFCFF"/>
        <color rgb="FF63BE7B"/>
      </colorScale>
    </cfRule>
  </conditionalFormatting>
  <conditionalFormatting sqref="M26:N26">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M26:N26">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onditionalFormatting>
  <conditionalFormatting sqref="M26:N26">
    <cfRule type="colorScale" priority="131">
      <colorScale>
        <cfvo type="min"/>
        <cfvo type="max"/>
        <color rgb="FFFCFCFF"/>
        <color rgb="FF63BE7B"/>
      </colorScale>
    </cfRule>
    <cfRule type="colorScale" priority="132">
      <colorScale>
        <cfvo type="min"/>
        <cfvo type="percentile" val="50"/>
        <cfvo type="max"/>
        <color rgb="FFF8696B"/>
        <color rgb="FFFCFCFF"/>
        <color rgb="FF63BE7B"/>
      </colorScale>
    </cfRule>
  </conditionalFormatting>
  <conditionalFormatting sqref="M26:N26">
    <cfRule type="colorScale" priority="130">
      <colorScale>
        <cfvo type="min"/>
        <cfvo type="max"/>
        <color rgb="FFFCFCFF"/>
        <color rgb="FF63BE7B"/>
      </colorScale>
    </cfRule>
  </conditionalFormatting>
  <conditionalFormatting sqref="M26:N26">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onditionalFormatting>
  <conditionalFormatting sqref="M26:N26">
    <cfRule type="colorScale" priority="127">
      <colorScale>
        <cfvo type="min"/>
        <cfvo type="max"/>
        <color rgb="FFFCFCFF"/>
        <color rgb="FF63BE7B"/>
      </colorScale>
    </cfRule>
  </conditionalFormatting>
  <conditionalFormatting sqref="M26:N26">
    <cfRule type="colorScale" priority="126">
      <colorScale>
        <cfvo type="min"/>
        <cfvo type="max"/>
        <color rgb="FFFCFCFF"/>
        <color rgb="FF63BE7B"/>
      </colorScale>
    </cfRule>
  </conditionalFormatting>
  <conditionalFormatting sqref="M26:N26">
    <cfRule type="colorScale" priority="125">
      <colorScale>
        <cfvo type="min"/>
        <cfvo type="max"/>
        <color rgb="FFFCFCFF"/>
        <color rgb="FF63BE7B"/>
      </colorScale>
    </cfRule>
  </conditionalFormatting>
  <conditionalFormatting sqref="M26:N26">
    <cfRule type="colorScale" priority="124">
      <colorScale>
        <cfvo type="min"/>
        <cfvo type="max"/>
        <color rgb="FFFCFCFF"/>
        <color rgb="FF63BE7B"/>
      </colorScale>
    </cfRule>
  </conditionalFormatting>
  <conditionalFormatting sqref="M26:N26">
    <cfRule type="colorScale" priority="123">
      <colorScale>
        <cfvo type="min"/>
        <cfvo type="max"/>
        <color rgb="FFFCFCFF"/>
        <color rgb="FF63BE7B"/>
      </colorScale>
    </cfRule>
  </conditionalFormatting>
  <conditionalFormatting sqref="M26:N26">
    <cfRule type="colorScale" priority="122">
      <colorScale>
        <cfvo type="min"/>
        <cfvo type="max"/>
        <color rgb="FFFCFCFF"/>
        <color rgb="FF63BE7B"/>
      </colorScale>
    </cfRule>
  </conditionalFormatting>
  <conditionalFormatting sqref="M26:N26">
    <cfRule type="colorScale" priority="121">
      <colorScale>
        <cfvo type="min"/>
        <cfvo type="max"/>
        <color rgb="FFFCFCFF"/>
        <color rgb="FF63BE7B"/>
      </colorScale>
    </cfRule>
  </conditionalFormatting>
  <conditionalFormatting sqref="M26:N26">
    <cfRule type="colorScale" priority="120">
      <colorScale>
        <cfvo type="min"/>
        <cfvo type="max"/>
        <color rgb="FFFCFCFF"/>
        <color rgb="FF63BE7B"/>
      </colorScale>
    </cfRule>
  </conditionalFormatting>
  <conditionalFormatting sqref="M26:N26">
    <cfRule type="colorScale" priority="119">
      <colorScale>
        <cfvo type="min"/>
        <cfvo type="max"/>
        <color rgb="FFFCFCFF"/>
        <color rgb="FF63BE7B"/>
      </colorScale>
    </cfRule>
  </conditionalFormatting>
  <conditionalFormatting sqref="M26:N26">
    <cfRule type="colorScale" priority="118">
      <colorScale>
        <cfvo type="min"/>
        <cfvo type="max"/>
        <color rgb="FFFCFCFF"/>
        <color rgb="FF63BE7B"/>
      </colorScale>
    </cfRule>
  </conditionalFormatting>
  <conditionalFormatting sqref="M26:N26">
    <cfRule type="colorScale" priority="117">
      <colorScale>
        <cfvo type="min"/>
        <cfvo type="max"/>
        <color rgb="FFFCFCFF"/>
        <color rgb="FF63BE7B"/>
      </colorScale>
    </cfRule>
  </conditionalFormatting>
  <conditionalFormatting sqref="M26:N26">
    <cfRule type="colorScale" priority="116">
      <colorScale>
        <cfvo type="min"/>
        <cfvo type="max"/>
        <color rgb="FFFCFCFF"/>
        <color rgb="FF63BE7B"/>
      </colorScale>
    </cfRule>
  </conditionalFormatting>
  <conditionalFormatting sqref="M26:N26">
    <cfRule type="colorScale" priority="115">
      <colorScale>
        <cfvo type="min"/>
        <cfvo type="max"/>
        <color rgb="FFFCFCFF"/>
        <color rgb="FF63BE7B"/>
      </colorScale>
    </cfRule>
  </conditionalFormatting>
  <conditionalFormatting sqref="M26:N26">
    <cfRule type="colorScale" priority="114">
      <colorScale>
        <cfvo type="min"/>
        <cfvo type="max"/>
        <color rgb="FFFCFCFF"/>
        <color rgb="FF63BE7B"/>
      </colorScale>
    </cfRule>
  </conditionalFormatting>
  <conditionalFormatting sqref="M26:N26">
    <cfRule type="colorScale" priority="113">
      <colorScale>
        <cfvo type="min"/>
        <cfvo type="max"/>
        <color rgb="FFFCFCFF"/>
        <color rgb="FF63BE7B"/>
      </colorScale>
    </cfRule>
  </conditionalFormatting>
  <conditionalFormatting sqref="M2:M49">
    <cfRule type="colorScale" priority="112">
      <colorScale>
        <cfvo type="min"/>
        <cfvo type="max"/>
        <color rgb="FFFCFCFF"/>
        <color rgb="FF63BE7B"/>
      </colorScale>
    </cfRule>
  </conditionalFormatting>
  <conditionalFormatting sqref="M50:N50 N51">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M50:N50 N51">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M50:N50 N51">
    <cfRule type="colorScale" priority="103">
      <colorScale>
        <cfvo type="min"/>
        <cfvo type="max"/>
        <color rgb="FFFCFCFF"/>
        <color rgb="FF63BE7B"/>
      </colorScale>
    </cfRule>
  </conditionalFormatting>
  <conditionalFormatting sqref="M50:N50 N51">
    <cfRule type="colorScale" priority="104">
      <colorScale>
        <cfvo type="min"/>
        <cfvo type="max"/>
        <color rgb="FFFCFCFF"/>
        <color rgb="FF63BE7B"/>
      </colorScale>
    </cfRule>
  </conditionalFormatting>
  <conditionalFormatting sqref="M50:N50 N51">
    <cfRule type="colorScale" priority="102">
      <colorScale>
        <cfvo type="min"/>
        <cfvo type="max"/>
        <color rgb="FFFCFCFF"/>
        <color rgb="FF63BE7B"/>
      </colorScale>
    </cfRule>
  </conditionalFormatting>
  <conditionalFormatting sqref="M50:N50 N51">
    <cfRule type="colorScale" priority="101">
      <colorScale>
        <cfvo type="min"/>
        <cfvo type="max"/>
        <color rgb="FFFCFCFF"/>
        <color rgb="FF63BE7B"/>
      </colorScale>
    </cfRule>
  </conditionalFormatting>
  <conditionalFormatting sqref="M50:N50 N51">
    <cfRule type="colorScale" priority="100">
      <colorScale>
        <cfvo type="min"/>
        <cfvo type="max"/>
        <color rgb="FFFCFCFF"/>
        <color rgb="FF63BE7B"/>
      </colorScale>
    </cfRule>
  </conditionalFormatting>
  <conditionalFormatting sqref="M50:N50 N51">
    <cfRule type="colorScale" priority="99">
      <colorScale>
        <cfvo type="min"/>
        <cfvo type="max"/>
        <color rgb="FFFCFCFF"/>
        <color rgb="FF63BE7B"/>
      </colorScale>
    </cfRule>
  </conditionalFormatting>
  <conditionalFormatting sqref="M50:N50 N51">
    <cfRule type="colorScale" priority="98">
      <colorScale>
        <cfvo type="min"/>
        <cfvo type="max"/>
        <color rgb="FFFCFCFF"/>
        <color rgb="FF63BE7B"/>
      </colorScale>
    </cfRule>
  </conditionalFormatting>
  <conditionalFormatting sqref="M50:N50 N51">
    <cfRule type="colorScale" priority="97">
      <colorScale>
        <cfvo type="min"/>
        <cfvo type="max"/>
        <color rgb="FFFCFCFF"/>
        <color rgb="FF63BE7B"/>
      </colorScale>
    </cfRule>
  </conditionalFormatting>
  <conditionalFormatting sqref="M50:N50 N51">
    <cfRule type="colorScale" priority="96">
      <colorScale>
        <cfvo type="min"/>
        <cfvo type="max"/>
        <color rgb="FFFCFCFF"/>
        <color rgb="FF63BE7B"/>
      </colorScale>
    </cfRule>
  </conditionalFormatting>
  <conditionalFormatting sqref="M2:M51">
    <cfRule type="colorScale" priority="15">
      <colorScale>
        <cfvo type="min"/>
        <cfvo type="max"/>
        <color rgb="FFFCFCFF"/>
        <color rgb="FF63BE7B"/>
      </colorScale>
    </cfRule>
  </conditionalFormatting>
  <conditionalFormatting sqref="N5:N6">
    <cfRule type="colorScale" priority="93">
      <colorScale>
        <cfvo type="min"/>
        <cfvo type="max"/>
        <color rgb="FFFCFCFF"/>
        <color rgb="FF63BE7B"/>
      </colorScale>
    </cfRule>
  </conditionalFormatting>
  <conditionalFormatting sqref="N16:N18">
    <cfRule type="colorScale" priority="88">
      <colorScale>
        <cfvo type="min"/>
        <cfvo type="max"/>
        <color rgb="FFFCFCFF"/>
        <color rgb="FF63BE7B"/>
      </colorScale>
    </cfRule>
  </conditionalFormatting>
  <conditionalFormatting sqref="N16:N18">
    <cfRule type="colorScale" priority="89">
      <colorScale>
        <cfvo type="min"/>
        <cfvo type="percentile" val="50"/>
        <cfvo type="max"/>
        <color rgb="FFF8696B"/>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onditionalFormatting>
  <conditionalFormatting sqref="N16:N18 N20:N21 N32:N49">
    <cfRule type="colorScale" priority="92">
      <colorScale>
        <cfvo type="min"/>
        <cfvo type="max"/>
        <color rgb="FFFCFCFF"/>
        <color rgb="FF63BE7B"/>
      </colorScale>
    </cfRule>
  </conditionalFormatting>
  <conditionalFormatting sqref="N17:N18">
    <cfRule type="colorScale" priority="86">
      <colorScale>
        <cfvo type="min"/>
        <cfvo type="max"/>
        <color rgb="FFFCFCFF"/>
        <color rgb="FF63BE7B"/>
      </colorScale>
    </cfRule>
  </conditionalFormatting>
  <conditionalFormatting sqref="N17:N18">
    <cfRule type="colorScale" priority="87">
      <colorScale>
        <cfvo type="min"/>
        <cfvo type="max"/>
        <color rgb="FFFCFCFF"/>
        <color rgb="FF63BE7B"/>
      </colorScale>
    </cfRule>
  </conditionalFormatting>
  <conditionalFormatting sqref="N32:N49">
    <cfRule type="colorScale" priority="80">
      <colorScale>
        <cfvo type="min"/>
        <cfvo type="max"/>
        <color rgb="FFFCFCFF"/>
        <color rgb="FF63BE7B"/>
      </colorScale>
    </cfRule>
    <cfRule type="colorScale" priority="81">
      <colorScale>
        <cfvo type="min"/>
        <cfvo type="max"/>
        <color rgb="FFFCFCFF"/>
        <color rgb="FF63BE7B"/>
      </colorScale>
    </cfRule>
    <cfRule type="colorScale" priority="82">
      <colorScale>
        <cfvo type="min"/>
        <cfvo type="max"/>
        <color rgb="FFFCFCFF"/>
        <color rgb="FF63BE7B"/>
      </colorScale>
    </cfRule>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percentile" val="50"/>
        <cfvo type="max"/>
        <color rgb="FFF8696B"/>
        <color rgb="FFFCFCFF"/>
        <color rgb="FF63BE7B"/>
      </colorScale>
    </cfRule>
  </conditionalFormatting>
  <conditionalFormatting sqref="N20:N21">
    <cfRule type="colorScale" priority="76">
      <colorScale>
        <cfvo type="min"/>
        <cfvo type="max"/>
        <color rgb="FFFCFCFF"/>
        <color rgb="FF63BE7B"/>
      </colorScale>
    </cfRule>
  </conditionalFormatting>
  <conditionalFormatting sqref="N20:N21">
    <cfRule type="colorScale" priority="75">
      <colorScale>
        <cfvo type="min"/>
        <cfvo type="max"/>
        <color rgb="FFFCFCFF"/>
        <color rgb="FF63BE7B"/>
      </colorScale>
    </cfRule>
  </conditionalFormatting>
  <conditionalFormatting sqref="N20:N21">
    <cfRule type="colorScale" priority="77">
      <colorScale>
        <cfvo type="min"/>
        <cfvo type="percentile" val="50"/>
        <cfvo type="max"/>
        <color rgb="FFF8696B"/>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CFCFF"/>
        <color rgb="FF63BE7B"/>
      </colorScale>
    </cfRule>
  </conditionalFormatting>
  <conditionalFormatting sqref="N22:N24">
    <cfRule type="colorScale" priority="65">
      <colorScale>
        <cfvo type="min"/>
        <cfvo type="max"/>
        <color rgb="FFFCFCFF"/>
        <color rgb="FF63BE7B"/>
      </colorScale>
    </cfRule>
  </conditionalFormatting>
  <conditionalFormatting sqref="N22:N24">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onditionalFormatting>
  <conditionalFormatting sqref="N22:N24">
    <cfRule type="colorScale" priority="74">
      <colorScale>
        <cfvo type="min"/>
        <cfvo type="percentile" val="50"/>
        <cfvo type="max"/>
        <color rgb="FFF8696B"/>
        <color rgb="FFFCFCFF"/>
        <color rgb="FF63BE7B"/>
      </colorScale>
    </cfRule>
  </conditionalFormatting>
  <conditionalFormatting sqref="N22:N24">
    <cfRule type="colorScale" priority="64">
      <colorScale>
        <cfvo type="min"/>
        <cfvo type="max"/>
        <color rgb="FFFCFCFF"/>
        <color rgb="FF63BE7B"/>
      </colorScale>
    </cfRule>
  </conditionalFormatting>
  <conditionalFormatting sqref="N22:N24">
    <cfRule type="colorScale" priority="66">
      <colorScale>
        <cfvo type="min"/>
        <cfvo type="max"/>
        <color rgb="FFFCFCFF"/>
        <color rgb="FF63BE7B"/>
      </colorScale>
    </cfRule>
  </conditionalFormatting>
  <conditionalFormatting sqref="N22:N24">
    <cfRule type="colorScale" priority="67">
      <colorScale>
        <cfvo type="min"/>
        <cfvo type="max"/>
        <color rgb="FFFCFCFF"/>
        <color rgb="FF63BE7B"/>
      </colorScale>
    </cfRule>
  </conditionalFormatting>
  <conditionalFormatting sqref="N22:N23">
    <cfRule type="colorScale" priority="68">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fRule type="colorScale" priority="71">
      <colorScale>
        <cfvo type="min"/>
        <cfvo type="max"/>
        <color rgb="FFFFEF9C"/>
        <color rgb="FF63BE7B"/>
      </colorScale>
    </cfRule>
  </conditionalFormatting>
  <conditionalFormatting sqref="N16:N18 N32:N49">
    <cfRule type="colorScale" priority="94">
      <colorScale>
        <cfvo type="min"/>
        <cfvo type="max"/>
        <color rgb="FFFCFCFF"/>
        <color rgb="FF63BE7B"/>
      </colorScale>
    </cfRule>
  </conditionalFormatting>
  <conditionalFormatting sqref="N33:N49">
    <cfRule type="colorScale" priority="60">
      <colorScale>
        <cfvo type="min"/>
        <cfvo type="max"/>
        <color rgb="FFFCFCFF"/>
        <color rgb="FF63BE7B"/>
      </colorScale>
    </cfRule>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fRule type="colorScale" priority="63">
      <colorScale>
        <cfvo type="min"/>
        <cfvo type="max"/>
        <color rgb="FFFFEF9C"/>
        <color rgb="FF63BE7B"/>
      </colorScale>
    </cfRule>
  </conditionalFormatting>
  <conditionalFormatting sqref="N2:N49">
    <cfRule type="colorScale" priority="59">
      <colorScale>
        <cfvo type="min"/>
        <cfvo type="max"/>
        <color rgb="FFFCFCFF"/>
        <color rgb="FF63BE7B"/>
      </colorScale>
    </cfRule>
  </conditionalFormatting>
  <conditionalFormatting sqref="N2:N51">
    <cfRule type="colorScale" priority="14">
      <colorScale>
        <cfvo type="min"/>
        <cfvo type="max"/>
        <color rgb="FFFCFCFF"/>
        <color rgb="FF63BE7B"/>
      </colorScale>
    </cfRule>
  </conditionalFormatting>
  <conditionalFormatting sqref="E51:I51 K51:L51">
    <cfRule type="colorScale" priority="46">
      <colorScale>
        <cfvo type="min"/>
        <cfvo type="max"/>
        <color rgb="FFFCFCFF"/>
        <color rgb="FF63BE7B"/>
      </colorScale>
    </cfRule>
  </conditionalFormatting>
  <conditionalFormatting sqref="E51:I51 K51:L51">
    <cfRule type="colorScale" priority="47">
      <colorScale>
        <cfvo type="min"/>
        <cfvo type="max"/>
        <color rgb="FFFCFCFF"/>
        <color rgb="FF63BE7B"/>
      </colorScale>
    </cfRule>
  </conditionalFormatting>
  <conditionalFormatting sqref="Q51:W51">
    <cfRule type="colorScale" priority="42">
      <colorScale>
        <cfvo type="min"/>
        <cfvo type="max"/>
        <color rgb="FFFFEF9C"/>
        <color rgb="FF63BE7B"/>
      </colorScale>
    </cfRule>
  </conditionalFormatting>
  <conditionalFormatting sqref="R51:S51">
    <cfRule type="colorScale" priority="35">
      <colorScale>
        <cfvo type="min"/>
        <cfvo type="max"/>
        <color rgb="FFFFEF9C"/>
        <color rgb="FF63BE7B"/>
      </colorScale>
    </cfRule>
    <cfRule type="colorScale" priority="36">
      <colorScale>
        <cfvo type="min"/>
        <cfvo type="max"/>
        <color rgb="FFFFEF9C"/>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onditionalFormatting>
  <conditionalFormatting sqref="U51:W51">
    <cfRule type="colorScale" priority="43">
      <colorScale>
        <cfvo type="min"/>
        <cfvo type="max"/>
        <color rgb="FFFFEF9C"/>
        <color rgb="FF63BE7B"/>
      </colorScale>
    </cfRule>
    <cfRule type="colorScale" priority="44">
      <colorScale>
        <cfvo type="min"/>
        <cfvo type="max"/>
        <color rgb="FFFFEF9C"/>
        <color rgb="FF63BE7B"/>
      </colorScale>
    </cfRule>
    <cfRule type="colorScale" priority="45">
      <colorScale>
        <cfvo type="min"/>
        <cfvo type="max"/>
        <color rgb="FFFFEF9C"/>
        <color rgb="FF63BE7B"/>
      </colorScale>
    </cfRule>
  </conditionalFormatting>
  <conditionalFormatting sqref="M51:N5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onditionalFormatting>
  <conditionalFormatting sqref="M51:N51">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fRule type="colorScale" priority="34">
      <colorScale>
        <cfvo type="min"/>
        <cfvo type="max"/>
        <color rgb="FFFFEF9C"/>
        <color rgb="FF63BE7B"/>
      </colorScale>
    </cfRule>
  </conditionalFormatting>
  <conditionalFormatting sqref="M51:N51">
    <cfRule type="colorScale" priority="26">
      <colorScale>
        <cfvo type="min"/>
        <cfvo type="max"/>
        <color rgb="FFFCFCFF"/>
        <color rgb="FF63BE7B"/>
      </colorScale>
    </cfRule>
  </conditionalFormatting>
  <conditionalFormatting sqref="M51:N51">
    <cfRule type="colorScale" priority="27">
      <colorScale>
        <cfvo type="min"/>
        <cfvo type="max"/>
        <color rgb="FFFCFCFF"/>
        <color rgb="FF63BE7B"/>
      </colorScale>
    </cfRule>
  </conditionalFormatting>
  <conditionalFormatting sqref="M51:N51">
    <cfRule type="colorScale" priority="25">
      <colorScale>
        <cfvo type="min"/>
        <cfvo type="max"/>
        <color rgb="FFFCFCFF"/>
        <color rgb="FF63BE7B"/>
      </colorScale>
    </cfRule>
  </conditionalFormatting>
  <conditionalFormatting sqref="M51:N51">
    <cfRule type="colorScale" priority="24">
      <colorScale>
        <cfvo type="min"/>
        <cfvo type="max"/>
        <color rgb="FFFCFCFF"/>
        <color rgb="FF63BE7B"/>
      </colorScale>
    </cfRule>
  </conditionalFormatting>
  <conditionalFormatting sqref="M51:N51">
    <cfRule type="colorScale" priority="23">
      <colorScale>
        <cfvo type="min"/>
        <cfvo type="max"/>
        <color rgb="FFFCFCFF"/>
        <color rgb="FF63BE7B"/>
      </colorScale>
    </cfRule>
  </conditionalFormatting>
  <conditionalFormatting sqref="M51:N51">
    <cfRule type="colorScale" priority="22">
      <colorScale>
        <cfvo type="min"/>
        <cfvo type="max"/>
        <color rgb="FFFCFCFF"/>
        <color rgb="FF63BE7B"/>
      </colorScale>
    </cfRule>
  </conditionalFormatting>
  <conditionalFormatting sqref="M51:N51">
    <cfRule type="colorScale" priority="21">
      <colorScale>
        <cfvo type="min"/>
        <cfvo type="max"/>
        <color rgb="FFFCFCFF"/>
        <color rgb="FF63BE7B"/>
      </colorScale>
    </cfRule>
  </conditionalFormatting>
  <conditionalFormatting sqref="M51:N51">
    <cfRule type="colorScale" priority="20">
      <colorScale>
        <cfvo type="min"/>
        <cfvo type="max"/>
        <color rgb="FFFCFCFF"/>
        <color rgb="FF63BE7B"/>
      </colorScale>
    </cfRule>
  </conditionalFormatting>
  <conditionalFormatting sqref="M51:N51">
    <cfRule type="colorScale" priority="19">
      <colorScale>
        <cfvo type="min"/>
        <cfvo type="max"/>
        <color rgb="FFFCFCFF"/>
        <color rgb="FF63BE7B"/>
      </colorScale>
    </cfRule>
  </conditionalFormatting>
  <hyperlinks>
    <hyperlink ref="A19" r:id="rId1" display="Technology/Software/VeriSign.xlsx" xr:uid="{1F56B279-E1BE-3148-A5D6-4043A46A64FA}"/>
    <hyperlink ref="A8" r:id="rId2" display="Technology/Software/Automatic Data Processing.xlsx" xr:uid="{1B88DA44-E218-5F4A-88C6-24F4CAC6EE4B}"/>
    <hyperlink ref="A11" r:id="rId3" display="Technology/Software/Qualys.xlsx" xr:uid="{D183B4BE-07CC-9742-8ECC-3B60575D6DE0}"/>
    <hyperlink ref="A46" r:id="rId4" display="Technology/Software/MongoDB.xlsx" xr:uid="{D83D4BBB-CF32-5B4D-9AF2-A8EFF7F9CE4F}"/>
    <hyperlink ref="A34" r:id="rId5" display="Technology/Software/Cadence Design Systems.xlsx" xr:uid="{3B9F422D-F4C2-754E-8ACD-27C19D3F5AEC}"/>
    <hyperlink ref="A36" r:id="rId6" display="Technology/Software/Synopsys.xlsx" xr:uid="{F76BE386-F4DE-0343-8D0B-13F405DA0790}"/>
    <hyperlink ref="A31" r:id="rId7" display="Technology/Software/Fair Isaac Corporation.xlsx" xr:uid="{5C406C0F-8354-B244-914B-8444439E1D8C}"/>
    <hyperlink ref="A40" r:id="rId8" display="Technology/Software/Snowflake.xlsx" xr:uid="{32F410CC-4D09-3342-92FA-904ACE40E908}"/>
    <hyperlink ref="A32" r:id="rId9" display="Technology/Software/Verisk Analytics.xlsx" xr:uid="{EB251596-14C3-8F44-AA98-71E50C7E586D}"/>
    <hyperlink ref="A41" r:id="rId10" display="Technology/Software/Palantir.xlsx" xr:uid="{843F02C4-0A3C-5B41-B78C-79763F18E44E}"/>
    <hyperlink ref="A17" r:id="rId11" display="Technology/Software/Elastic.xlsx" xr:uid="{18990265-2C9F-EC4D-B8DF-C2D6A9FE40C7}"/>
    <hyperlink ref="A44" r:id="rId12" display="Technology/Software/Manhattan Associates.xlsx" xr:uid="{53CA7AEA-45D7-4C4B-BD36-048ACB101B2B}"/>
    <hyperlink ref="A10" r:id="rId13" display="Technology/Software/Amazon.xlsx" xr:uid="{E46DA801-2DFB-C449-8138-8866C138E8E9}"/>
    <hyperlink ref="A2" r:id="rId14" display="Technology/Software/Check Point Software.xlsx" xr:uid="{368362BD-2C61-4C4E-81FC-1F91CA0A7FE0}"/>
    <hyperlink ref="A6" r:id="rId15" display="Technology/Software/Alphabet.xlsx" xr:uid="{A5B03A04-1CBB-4944-8BB2-41D943FF8A48}"/>
    <hyperlink ref="A13" r:id="rId16" display="Technology/Software/Airbnb.xlsx" xr:uid="{4691E770-5923-614D-BD55-BBECC221F563}"/>
    <hyperlink ref="A39" r:id="rId17" display="Technology/Software/Copart.xlsx" xr:uid="{FCA0E9E1-1265-834D-9B20-E33C83CD7A71}"/>
    <hyperlink ref="A42" r:id="rId18" display="Technology/Software/Confluent.xlsx" xr:uid="{CB760317-08F8-B040-81B9-7E3C799717C1}"/>
    <hyperlink ref="A26" r:id="rId19" display="Technology/Software/SentinelOne.xlsx" xr:uid="{F667BE2E-0227-AE43-AC95-18405D1F0C96}"/>
    <hyperlink ref="A45" r:id="rId20" display="Technology/Software/GitLab.xlsx" xr:uid="{40092F29-C132-104B-B79D-235CB447AF4B}"/>
    <hyperlink ref="A29" r:id="rId21" display="Technology/Software/Palo Alto Networks.xlsx" xr:uid="{E9CFD3A4-8A7E-1E40-A56A-F59757AF013D}"/>
    <hyperlink ref="A7" r:id="rId22" display="Technology/Software/Fortinet.xlsx" xr:uid="{579BF8CA-E537-6942-A8FE-E79905B7E7DB}"/>
    <hyperlink ref="A5" r:id="rId23" display="Technology/Software/Twilio.xlsx" xr:uid="{A7DDB67B-F3B5-C443-8803-56157609DE63}"/>
    <hyperlink ref="A14" r:id="rId24" display="Technology/Software/Global-E.xlsx" xr:uid="{F7268042-B123-4A49-BD05-A12D167201D5}"/>
    <hyperlink ref="A48" r:id="rId25" display="Technology/Software/HubSpot.xlsx" xr:uid="{AD56C36C-8106-AA4B-B92D-19F9527BD1CE}"/>
    <hyperlink ref="A49" r:id="rId26" display="Technology/Software/Duolingo.xlsx" xr:uid="{6E66A8E9-43A5-0A4D-8A50-42138D7D328C}"/>
    <hyperlink ref="A9" r:id="rId27" display="Technology/Software/Bill Holdings.xlsx" xr:uid="{E5AB26D7-33A6-D44B-A172-317CF2FA863A}"/>
    <hyperlink ref="A23" r:id="rId28" display="Technology/Software/Monday.com.xlsx" xr:uid="{4CFADD6A-47D2-F740-BA72-9914C89004F6}"/>
    <hyperlink ref="A38" r:id="rId29" display="Technology/Software/The Trade Desk.xlsx" xr:uid="{94028E70-626E-6A44-A960-0E6C464AD147}"/>
    <hyperlink ref="A28" r:id="rId30" display="Technology/Software/Unity Software.xlsx" xr:uid="{0E9D3581-39A4-3D41-B330-0D7ED7F6BE80}"/>
    <hyperlink ref="A30" r:id="rId31" display="Technology/Software/Topicus.xlsx" xr:uid="{4CB8BD8B-07B1-4F41-9175-ED64802A7820}"/>
    <hyperlink ref="A35" r:id="rId32" display="Technology/Software/MercadoLibre.xlsx" xr:uid="{7F9E8290-3D33-3B4D-ACA8-D3476D77D951}"/>
    <hyperlink ref="A18" r:id="rId33" display="Technology/Software/Paycom Software.xlsx" xr:uid="{F8BDDA53-3798-EA43-BC02-2189D40F5854}"/>
    <hyperlink ref="A22" r:id="rId34" display="Technology/Software/Roper Technologies.xlsx" xr:uid="{092DAE52-B142-FA43-B0B1-A7DC303283F0}"/>
    <hyperlink ref="A24" r:id="rId35" display="Technology/Software/Constellation Software.xlsx" xr:uid="{1BCC87B2-6301-D74F-9796-A9419C127FF7}"/>
    <hyperlink ref="A50" r:id="rId36" display="Technology/Software/Samsara.xlsx" xr:uid="{30A87ECF-E149-AB43-B5DB-A27AE48BEB88}"/>
    <hyperlink ref="A33" r:id="rId37" display="Technology/Software/ServiceNow.xlsx" xr:uid="{17733915-B04A-B141-AD65-9196DB7A6869}"/>
    <hyperlink ref="A25" r:id="rId38" display="Technology/Software/Microsoft.xlsx" xr:uid="{B87ECA0A-1949-1848-AA40-C8915E5A27F2}"/>
    <hyperlink ref="A3" r:id="rId39" display="Technology/Software/DLocal.xlsx" xr:uid="{8C8FE2FC-E6D3-1B4C-AEFB-BEB06CF7DD8F}"/>
    <hyperlink ref="A43" r:id="rId40" display="Technology/Software/Datadog.xlsx" xr:uid="{69350AE1-A823-3141-A3C1-55CD3201D2CA}"/>
    <hyperlink ref="A20" r:id="rId41" display="Technology/Software/ZScaler.xlsx" xr:uid="{7A1C7722-A0EA-A44D-8C66-23E43849B59F}"/>
    <hyperlink ref="A37" r:id="rId42" display="Technology/Software/Crowdstrike.xlsx" xr:uid="{0060C8D2-8EF5-8B42-B70E-6EFCD9073CC4}"/>
    <hyperlink ref="A27" r:id="rId43" display="Technology/Software/CCC Intelligent Solutions.xlsx" xr:uid="{BC485E3E-9E8A-664F-8EDE-188AE0C83C24}"/>
    <hyperlink ref="A15" r:id="rId44" display="Technology/Software/Salesforce.xlsx" xr:uid="{A5FB18DC-44D1-9548-B17E-A7BE744C320A}"/>
    <hyperlink ref="A51" r:id="rId45" display="Technology/Software/Cloudflare.xlsx" xr:uid="{D97948AD-D0AD-F84C-910E-96A526E0347A}"/>
    <hyperlink ref="A47" r:id="rId46" display="Technology/Software/Shopify.xlsx" xr:uid="{9B296306-D308-084A-92E6-306A42AA81FE}"/>
    <hyperlink ref="A12" r:id="rId47" display="Technology/Software/Take-Two Interactive.xlsx" xr:uid="{7489A34F-51DE-AE4C-9626-238FA4173D68}"/>
    <hyperlink ref="A16" r:id="rId48" display="Technology/Software/Autodesk.xlsx" xr:uid="{BC78D802-5A17-7D40-BFD4-AC7BB9535244}"/>
    <hyperlink ref="A21" r:id="rId49" display="Technology/Software/Accenture.xlsx" xr:uid="{1C9CE79E-094C-3C46-848C-04367713D4EA}"/>
    <hyperlink ref="A4" r:id="rId50" display="Technology/Software/ZoomInfo.xlsx" xr:uid="{752CE2E1-FA8A-A74D-B08B-017748D94B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6"/>
  <sheetViews>
    <sheetView zoomScale="80" zoomScaleNormal="80" workbookViewId="0">
      <pane ySplit="1" topLeftCell="A2" activePane="bottomLeft" state="frozen"/>
      <selection pane="bottomLeft" activeCell="M12" sqref="M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592</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5" ht="50" customHeight="1">
      <c r="A2" s="53" t="e" vm="51">
        <v>#VALUE!</v>
      </c>
      <c r="B2" s="37" cm="1">
        <f t="array" ref="B2">_FV(A2,"Price")</f>
        <v>272.64999999999998</v>
      </c>
      <c r="C2" s="57">
        <f>[51]Model!$K$6</f>
        <v>503.91436409154124</v>
      </c>
      <c r="D2" s="32">
        <f>[51]Model!$K$7</f>
        <v>0.84820966107295548</v>
      </c>
      <c r="E2" s="32">
        <f>[51]Model!$E$11</f>
        <v>0.37092884488921407</v>
      </c>
      <c r="F2" s="32">
        <f>[51]Model!$F$11</f>
        <v>0.47540205758925191</v>
      </c>
      <c r="G2" s="32">
        <f>[51]Model!$K$11</f>
        <v>0.25750687921343629</v>
      </c>
      <c r="H2" s="32">
        <f>[51]Model!$E$13</f>
        <v>1.2443234220428319</v>
      </c>
      <c r="I2" s="32">
        <f>[51]Model!$F$13</f>
        <v>0.58437995118734753</v>
      </c>
      <c r="J2" s="32">
        <f>[51]Model!$K$13</f>
        <v>0.28188069657938031</v>
      </c>
      <c r="K2" s="32">
        <f>[51]Model!$E$16</f>
        <v>-2.3994265747941608</v>
      </c>
      <c r="L2" s="32">
        <f>[51]Model!$F$16</f>
        <v>-0.40523260474059764</v>
      </c>
      <c r="M2" s="32">
        <f>[51]Model!$K$16</f>
        <v>0.39631435182742319</v>
      </c>
      <c r="N2" s="32">
        <f t="shared" ref="N2:N24" si="0">SUM(D2,G2,M2,J2,Q2,R2,S2,T2,U2)/9</f>
        <v>0.26414236484891918</v>
      </c>
      <c r="O2" s="33">
        <f>[51]Model!$A$6</f>
        <v>1.4407676895337773</v>
      </c>
      <c r="P2" s="33">
        <f>[51]Model!$A$7</f>
        <v>14.933400805719922</v>
      </c>
      <c r="Q2" s="34">
        <f>[51]Model!$C$7</f>
        <v>2.6415772447702903E-2</v>
      </c>
      <c r="R2" s="32">
        <f>[51]Model!$C$3</f>
        <v>0.18010000000000001</v>
      </c>
      <c r="S2" s="32">
        <f>[51]Model!$C$5</f>
        <v>9.647954329210276E-2</v>
      </c>
      <c r="T2" s="32">
        <f>[51]Model!$C$6</f>
        <v>3.8058991436726926E-2</v>
      </c>
      <c r="U2" s="32">
        <f>[51]Model!$E$7</f>
        <v>0.2523153877705448</v>
      </c>
      <c r="V2" s="35">
        <f>[51]Model!$G$7</f>
        <v>0.14719927795271198</v>
      </c>
      <c r="W2" s="32">
        <f>[51]Model!$G$3</f>
        <v>1.0362265793095937E-2</v>
      </c>
      <c r="X2" s="58">
        <f>[51]Model!$A$3</f>
        <v>15142468417</v>
      </c>
      <c r="Y2" s="16" t="str" cm="1">
        <f t="array" ref="Y2">_FV(A2,"Industry")</f>
        <v>Computers, Phones &amp; Household Electronics</v>
      </c>
      <c r="Z2" s="56"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2" s="4"/>
      <c r="AC2" s="22"/>
      <c r="AD2" s="23"/>
    </row>
    <row r="3" spans="1:35" ht="50" customHeight="1">
      <c r="A3" s="53" t="e" vm="52">
        <v>#VALUE!</v>
      </c>
      <c r="B3" s="37" cm="1">
        <f t="array" ref="B3">_FV(A3,"Price")</f>
        <v>119.03</v>
      </c>
      <c r="C3" s="57">
        <f>[52]Model!$K$6</f>
        <v>212.75438956008267</v>
      </c>
      <c r="D3" s="32">
        <f>[52]Model!$K$7</f>
        <v>0.78785201310993846</v>
      </c>
      <c r="E3" s="32">
        <f>[52]Model!$E$11</f>
        <v>3.6561323854471528E-2</v>
      </c>
      <c r="F3" s="32">
        <f>[52]Model!$F$11</f>
        <v>-3.4522505907440548E-2</v>
      </c>
      <c r="G3" s="32">
        <f>-[52]Model!$K$11</f>
        <v>-1.3433529866212667E-2</v>
      </c>
      <c r="H3" s="32">
        <f>[52]Model!$E$13</f>
        <v>-0.17871485943775101</v>
      </c>
      <c r="I3" s="32">
        <f>[52]Model!$F$13</f>
        <v>0.48899755501222497</v>
      </c>
      <c r="J3" s="32">
        <f>[52]Model!$K$13</f>
        <v>0.13221037009046577</v>
      </c>
      <c r="K3" s="32">
        <f>[52]Model!$E$16</f>
        <v>0.35442199374165972</v>
      </c>
      <c r="L3" s="32">
        <f>[52]Model!$F$16</f>
        <v>1.7256238882229136</v>
      </c>
      <c r="M3" s="32">
        <f>[52]Model!$K$16</f>
        <v>0.37034753950441657</v>
      </c>
      <c r="N3" s="32">
        <f t="shared" si="0"/>
        <v>0.18673963324989995</v>
      </c>
      <c r="O3" s="33">
        <f>[52]Model!$A$6</f>
        <v>0.44458452722063035</v>
      </c>
      <c r="P3" s="33">
        <f>[52]Model!$A$7</f>
        <v>12.229359605911331</v>
      </c>
      <c r="Q3" s="34">
        <f>[52]Model!$C$7</f>
        <v>7.8982062859360117E-2</v>
      </c>
      <c r="R3" s="32">
        <f>[52]Model!$C$3</f>
        <v>8.2599999999999993E-2</v>
      </c>
      <c r="S3" s="32">
        <f>[52]Model!$C$5</f>
        <v>2.3599999999999999E-2</v>
      </c>
      <c r="T3" s="32">
        <f>[52]Model!$C$6</f>
        <v>2.2995381735923002E-2</v>
      </c>
      <c r="U3" s="32">
        <f>[52]Model!$E$7</f>
        <v>0.19550286181520851</v>
      </c>
      <c r="V3" s="35">
        <f>[52]Model!$G$7</f>
        <v>1.1328915242413673</v>
      </c>
      <c r="W3" s="32">
        <f>[52]Model!$G$3</f>
        <v>-3.8114824137343961E-2</v>
      </c>
      <c r="X3" s="55">
        <f>[52]Model!$A$3</f>
        <v>14895360000</v>
      </c>
      <c r="Y3" s="16" t="str" cm="1">
        <f t="array" ref="Y3">_FV(A3,"Industry")</f>
        <v>Electronic Equipment &amp; Parts</v>
      </c>
      <c r="Z3" s="56" cm="1">
        <f t="array" ref="Z3">_FV(A3,"Year incorporated",TRUE)</f>
        <v>1992</v>
      </c>
      <c r="AA3" s="8" t="str" cm="1">
        <f t="array" ref="AA3">_FV(A3,"Description")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c r="AB3" s="4"/>
      <c r="AC3" s="22"/>
      <c r="AD3" s="6"/>
      <c r="AI3" s="6"/>
    </row>
    <row r="4" spans="1:35" ht="50" customHeight="1">
      <c r="A4" s="53" t="e" vm="53">
        <v>#VALUE!</v>
      </c>
      <c r="B4" s="37" cm="1">
        <f t="array" ref="B4">_FV(A4,"Price")</f>
        <v>17.010000000000002</v>
      </c>
      <c r="C4" s="57">
        <f>[53]Model!$K$6</f>
        <v>29.70944945818627</v>
      </c>
      <c r="D4" s="32">
        <f>[53]Model!$K$7</f>
        <v>0.74658726973464251</v>
      </c>
      <c r="E4" s="32">
        <f>[53]Model!$E$11</f>
        <v>0.1799237809948746</v>
      </c>
      <c r="F4" s="32">
        <f>[53]Model!$F$11</f>
        <v>5.2989285719728052E-2</v>
      </c>
      <c r="G4" s="32">
        <f>[53]Model!$K$11</f>
        <v>0.13346345997651587</v>
      </c>
      <c r="H4" s="32">
        <f>[53]Model!$E$13</f>
        <v>0.7635472431162611</v>
      </c>
      <c r="I4" s="32">
        <f>[53]Model!$F$13</f>
        <v>1.3695468401772679</v>
      </c>
      <c r="J4" s="32">
        <f>[53]Model!$K$13</f>
        <v>0.46316859197747284</v>
      </c>
      <c r="K4" s="32">
        <f>[53]Model!$E$16</f>
        <v>-5.0868188520936108E-4</v>
      </c>
      <c r="L4" s="32">
        <f>[53]Model!$F$16</f>
        <v>0.32724891778605047</v>
      </c>
      <c r="M4" s="32">
        <f>[53]Model!$K$16</f>
        <v>0.20519530569574349</v>
      </c>
      <c r="N4" s="32">
        <f t="shared" si="0"/>
        <v>0.29977221413660227</v>
      </c>
      <c r="O4" s="33">
        <f>[53]Model!$A$6</f>
        <v>1.5953189131693197</v>
      </c>
      <c r="P4" s="33">
        <f>[53]Model!$A$7</f>
        <v>11.917463448648649</v>
      </c>
      <c r="Q4" s="34">
        <f>[53]Model!$C$7</f>
        <v>0.10527362638874771</v>
      </c>
      <c r="R4" s="32">
        <f>[53]Model!$C$3</f>
        <v>0.57500000000000007</v>
      </c>
      <c r="S4" s="32">
        <f>[53]Model!$C$5</f>
        <v>5.9500000000000004E-2</v>
      </c>
      <c r="T4" s="32">
        <f>[53]Model!$C$6</f>
        <v>0.19035735576256388</v>
      </c>
      <c r="U4" s="32">
        <f>[53]Model!$E$7</f>
        <v>0.21940431769373375</v>
      </c>
      <c r="V4" s="35">
        <f>[53]Model!$G$7</f>
        <v>2.2664194189392903</v>
      </c>
      <c r="W4" s="32">
        <f>[53]Model!$G$3</f>
        <v>-1.8298319261449241E-3</v>
      </c>
      <c r="X4" s="55">
        <f>[53]Model!$O$20</f>
        <v>2204730738</v>
      </c>
      <c r="Y4" s="16" t="str" cm="1">
        <f t="array" ref="Y4">_FV(A4,"Industry")</f>
        <v>Communications &amp; Networking</v>
      </c>
      <c r="Z4" s="56"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2"/>
      <c r="AD4" s="6"/>
      <c r="AE4" s="6"/>
    </row>
    <row r="5" spans="1:35" ht="50" customHeight="1">
      <c r="A5" s="53" t="e" vm="54">
        <v>#VALUE!</v>
      </c>
      <c r="B5" s="37" cm="1">
        <f t="array" ref="B5">_FV(A5,"Price")</f>
        <v>25.89</v>
      </c>
      <c r="C5" s="57">
        <f>[54]Model!$K$6</f>
        <v>32.429004765327988</v>
      </c>
      <c r="D5" s="32">
        <f>[54]Model!$K$7</f>
        <v>0.25256874334986423</v>
      </c>
      <c r="E5" s="32">
        <f>[54]Model!$E$11</f>
        <v>0.27803025831710237</v>
      </c>
      <c r="F5" s="32">
        <f>[54]Model!$F$11</f>
        <v>0.5871061098197381</v>
      </c>
      <c r="G5" s="32">
        <f>[54]Model!$K$11</f>
        <v>0.37700564166138989</v>
      </c>
      <c r="H5" s="32">
        <f>[54]Model!$E$13</f>
        <v>0.54042328042328047</v>
      </c>
      <c r="I5" s="32">
        <f>[54]Model!$F$13</f>
        <v>1.1295596620182731</v>
      </c>
      <c r="J5" s="32">
        <f>[54]Model!$K$13</f>
        <v>0.47987784400612732</v>
      </c>
      <c r="K5" s="32">
        <f>[54]Model!$E$16</f>
        <v>6.9203296703296706</v>
      </c>
      <c r="L5" s="32">
        <f>[54]Model!$F$16</f>
        <v>0.17030870620881022</v>
      </c>
      <c r="M5" s="32">
        <f>[54]Model!$K$16</f>
        <v>0.66229338744486255</v>
      </c>
      <c r="N5" s="32">
        <f t="shared" si="0"/>
        <v>0.31583273562553155</v>
      </c>
      <c r="O5" s="33">
        <f>[54]Model!$A$6</f>
        <v>7.2319508729388939</v>
      </c>
      <c r="P5" s="33">
        <f>[54]Model!$A$7</f>
        <v>24.052068870967741</v>
      </c>
      <c r="Q5" s="34">
        <f>[54]Model!$C$7</f>
        <v>1.3575386416192338E-2</v>
      </c>
      <c r="R5" s="32">
        <f>[54]Model!$C$3</f>
        <v>0.51049999999999995</v>
      </c>
      <c r="S5" s="32">
        <f>[54]Model!$C$5</f>
        <v>0.30067895247332688</v>
      </c>
      <c r="T5" s="32">
        <f>[54]Model!$C$6</f>
        <v>9.817652764306499E-2</v>
      </c>
      <c r="U5" s="32">
        <f>[54]Model!$E$7</f>
        <v>0.14781813763495608</v>
      </c>
      <c r="V5" s="35">
        <f>[54]Model!$G$7</f>
        <v>7.825815709027388E-2</v>
      </c>
      <c r="W5" s="32">
        <f>[54]Model!$G$3</f>
        <v>2.7403358199643159E-2</v>
      </c>
      <c r="X5" s="55">
        <f>[54]Model!$A$3</f>
        <v>745614135</v>
      </c>
      <c r="Y5" s="16" t="str" cm="1">
        <f t="array" ref="Y5">_FV(A5,"Industry")</f>
        <v>Semiconductors &amp; Semiconductor Equipment</v>
      </c>
      <c r="Z5" s="56" cm="1">
        <f t="array" ref="Z5">_FV(A5,"Year incorporated",TRUE)</f>
        <v>1977</v>
      </c>
      <c r="AA5" s="8" t="str" cm="1">
        <f t="array" ref="AA5">_FV(A5,"Description")</f>
        <v>Aehr Test Systems is a provider of test solutions for testing, burning-in, and stabilizing semiconductor devices in wafer level, singulated die, and package part form. The Company's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mobile phones, tablets, and other computing devices. The FOX-CP system is a low-cost single-wafer compact test solution for logic, memory and photonic devices. The FOX WaferPak Contactor contains a full wafer contactor capable of testing wafers up to 300 millimeter (mm) that enables integrated circuit (IC) manufacturers to perform testing, burn-in, and stabilization of full wafers on the FOX-P systems.</v>
      </c>
      <c r="AB5" s="5"/>
      <c r="AC5" s="22"/>
      <c r="AD5" s="23"/>
    </row>
    <row r="6" spans="1:35" ht="50" customHeight="1">
      <c r="A6" s="53" t="e" vm="55">
        <v>#VALUE!</v>
      </c>
      <c r="B6" s="37" cm="1">
        <f t="array" ref="B6">_FV(A6,"Price")</f>
        <v>166.25</v>
      </c>
      <c r="C6" s="57">
        <f>[55]Model!$K$6</f>
        <v>180.57616827130008</v>
      </c>
      <c r="D6" s="32">
        <f>[55]Model!$K$7</f>
        <v>8.6172440729624489E-2</v>
      </c>
      <c r="E6" s="32">
        <f>[55]Model!$E$11</f>
        <v>0.16930816753778588</v>
      </c>
      <c r="F6" s="32">
        <f>[55]Model!$F$11</f>
        <v>7.8164262786283523E-2</v>
      </c>
      <c r="G6" s="32">
        <f>[55]Model!$K$11</f>
        <v>9.0452714536637877E-2</v>
      </c>
      <c r="H6" s="32">
        <f>[55]Model!$E$13</f>
        <v>0.23956500000000003</v>
      </c>
      <c r="I6" s="32">
        <f>[55]Model!$F$13</f>
        <v>0.23027029643463637</v>
      </c>
      <c r="J6" s="32">
        <f>[55]Model!$K$13</f>
        <v>0.14545590705338945</v>
      </c>
      <c r="K6" s="32">
        <f>[55]Model!$E$16</f>
        <v>20.231766612641817</v>
      </c>
      <c r="L6" s="32">
        <f>[55]Model!$F$16</f>
        <v>0.85496183206106879</v>
      </c>
      <c r="M6" s="32">
        <f>[55]Model!$K$16</f>
        <v>0.2934195071130502</v>
      </c>
      <c r="N6" s="32">
        <f t="shared" si="0"/>
        <v>0.11832614280340002</v>
      </c>
      <c r="O6" s="33">
        <f>[55]Model!$A$6</f>
        <v>2.1178139814165498</v>
      </c>
      <c r="P6" s="33">
        <f>[55]Model!$A$7</f>
        <v>19.803296639344261</v>
      </c>
      <c r="Q6" s="34">
        <f>[55]Model!$C$7</f>
        <v>4.014254087639154E-2</v>
      </c>
      <c r="R6" s="32">
        <f>[55]Model!$C$3</f>
        <v>0.12710000000000002</v>
      </c>
      <c r="S6" s="32">
        <f>[55]Model!$C$5</f>
        <v>9.3699999999999992E-2</v>
      </c>
      <c r="T6" s="32">
        <f>[55]Model!$C$6</f>
        <v>5.7628882024559618E-2</v>
      </c>
      <c r="U6" s="32">
        <f>[55]Model!$E$7</f>
        <v>0.13086329289694693</v>
      </c>
      <c r="V6" s="35">
        <f>[55]Model!$G$7</f>
        <v>9.1396363210495563E-3</v>
      </c>
      <c r="W6" s="32">
        <f>[55]Model!$G$3</f>
        <v>-4.4877524340637409E-3</v>
      </c>
      <c r="X6" s="55">
        <f>[55]Model!$A$3</f>
        <v>6040005475</v>
      </c>
      <c r="Y6" s="16" t="str" cm="1">
        <f t="array" ref="Y6">_FV(A6,"Industry")</f>
        <v>Electronic Equipment &amp; Parts</v>
      </c>
      <c r="Z6" s="56" cm="1">
        <f t="array" ref="Z6">_FV(A6,"Year incorporated",TRUE)</f>
        <v>1999</v>
      </c>
      <c r="AA6" s="8" t="str" cm="1">
        <f t="array" ref="AA6">_FV(A6,"Description")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c r="AB6" s="4"/>
      <c r="AC6" s="22"/>
      <c r="AD6" s="6"/>
    </row>
    <row r="7" spans="1:35" ht="50" customHeight="1">
      <c r="A7" s="53" t="e" vm="56">
        <v>#VALUE!</v>
      </c>
      <c r="B7" s="37" cm="1">
        <f t="array" ref="B7">_FV(A7,"Price")</f>
        <v>944.3</v>
      </c>
      <c r="C7" s="57">
        <f>[56]Model!$K$6</f>
        <v>993.29398920107849</v>
      </c>
      <c r="D7" s="32">
        <f>[56]Model!$K$7</f>
        <v>5.1883923754186823E-2</v>
      </c>
      <c r="E7" s="32">
        <f>[56]Model!$E$11</f>
        <v>7.881817908020361E-2</v>
      </c>
      <c r="F7" s="32">
        <f>[56]Model!$F$11</f>
        <v>-5.5834729201564848E-4</v>
      </c>
      <c r="G7" s="32">
        <f>[56]Model!$K$11</f>
        <v>0.12441209290690818</v>
      </c>
      <c r="H7" s="32">
        <f>[56]Model!$E$13</f>
        <v>0.22505437146585483</v>
      </c>
      <c r="I7" s="32">
        <f>[56]Model!$F$13</f>
        <v>0.30230080954409888</v>
      </c>
      <c r="J7" s="32">
        <f>[56]Model!$K$13</f>
        <v>0.15632328591774028</v>
      </c>
      <c r="K7" s="32">
        <f>[56]Model!$E$16</f>
        <v>0.18133592349073524</v>
      </c>
      <c r="L7" s="32">
        <f>[56]Model!$F$16</f>
        <v>0.22560242868888758</v>
      </c>
      <c r="M7" s="32">
        <f>[56]Model!$K$16</f>
        <v>0.15904278636753197</v>
      </c>
      <c r="N7" s="32">
        <f t="shared" si="0"/>
        <v>0.26084876636880389</v>
      </c>
      <c r="O7" s="33">
        <f>[56]Model!$A$6</f>
        <v>10.886763481843575</v>
      </c>
      <c r="P7" s="33">
        <f>[56]Model!$A$7</f>
        <v>21.25231106657942</v>
      </c>
      <c r="Q7" s="34">
        <f>[56]Model!$C$7</f>
        <v>4.9719544022780185E-2</v>
      </c>
      <c r="R7" s="32">
        <f>[56]Model!$C$3</f>
        <v>0.68280000000000007</v>
      </c>
      <c r="S7" s="32">
        <f>[56]Model!$C$5</f>
        <v>0.39250000000000002</v>
      </c>
      <c r="T7" s="32">
        <f>[56]Model!$C$6</f>
        <v>0.53315117512833532</v>
      </c>
      <c r="U7" s="32">
        <f>[56]Model!$E$7</f>
        <v>0.19780608922175189</v>
      </c>
      <c r="V7" s="35">
        <f>[56]Model!$G$7</f>
        <v>1.7818288871778614</v>
      </c>
      <c r="W7" s="32">
        <f>[56]Model!$G$3</f>
        <v>6.2379534193363895E-3</v>
      </c>
      <c r="X7" s="55">
        <f>[56]Model!$A$3</f>
        <v>389746132650</v>
      </c>
      <c r="Y7" s="16" t="str" cm="1">
        <f t="array" ref="Y7">_FV(A7,"Industry")</f>
        <v>Semiconductors &amp; Semiconductor Equipment</v>
      </c>
      <c r="Z7" s="56" cm="1">
        <f t="array" ref="Z7">_FV(A7,"Year incorporated",TRUE)</f>
        <v>2018</v>
      </c>
      <c r="AA7" s="8" t="str" cm="1">
        <f t="array" ref="AA7">_FV(A7,"Description")</f>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c>
    </row>
    <row r="8" spans="1:35" ht="50" customHeight="1">
      <c r="A8" s="53" t="e" vm="57">
        <v>#VALUE!</v>
      </c>
      <c r="B8" s="37" cm="1">
        <f t="array" ref="B8">_FV(A8,"Price")</f>
        <v>147.72</v>
      </c>
      <c r="C8" s="57">
        <f>[57]Model!$K$6</f>
        <v>146.13973113065376</v>
      </c>
      <c r="D8" s="32">
        <f>[57]Model!$K$7</f>
        <v>-1.0697731311577585E-2</v>
      </c>
      <c r="E8" s="32">
        <f>[57]Model!$E$11</f>
        <v>2.8388598022105915E-2</v>
      </c>
      <c r="F8" s="32">
        <f>[57]Model!$F$11</f>
        <v>-8.183429498057837E-3</v>
      </c>
      <c r="G8" s="32">
        <f>[57]Model!$K$11</f>
        <v>5.7708970052857377E-2</v>
      </c>
      <c r="H8" s="32">
        <f>[57]Model!$E$13</f>
        <v>5.0727969348659085E-2</v>
      </c>
      <c r="I8" s="32">
        <f>[57]Model!$F$13</f>
        <v>-6.6073512252042055E-2</v>
      </c>
      <c r="J8" s="32">
        <f>[57]Model!$K$13</f>
        <v>6.3292594124979049E-2</v>
      </c>
      <c r="K8" s="32">
        <f>[57]Model!$E$16</f>
        <v>0.44266295814095957</v>
      </c>
      <c r="L8" s="32">
        <f>[57]Model!$F$16</f>
        <v>-0.15224913494809689</v>
      </c>
      <c r="M8" s="32">
        <f>[57]Model!$K$16</f>
        <v>4.4948411437950829E-2</v>
      </c>
      <c r="N8" s="32">
        <f t="shared" si="0"/>
        <v>0.1568138823943398</v>
      </c>
      <c r="O8" s="33">
        <f>[57]Model!$A$6</f>
        <v>4.6985850839543728</v>
      </c>
      <c r="P8" s="33">
        <f>[57]Model!$A$7</f>
        <v>19.299201578635014</v>
      </c>
      <c r="Q8" s="34">
        <f>[57]Model!$C$7</f>
        <v>4.7583291670123373E-2</v>
      </c>
      <c r="R8" s="32">
        <f>[57]Model!$C$3</f>
        <v>0.46399999999999997</v>
      </c>
      <c r="S8" s="32">
        <f>[57]Model!$C$5</f>
        <v>0.24346007604562739</v>
      </c>
      <c r="T8" s="32">
        <f>[57]Model!$C$6</f>
        <v>0.22357414448669202</v>
      </c>
      <c r="U8" s="32">
        <f>[57]Model!$E$7</f>
        <v>0.27745518504240557</v>
      </c>
      <c r="V8" s="35">
        <f>[57]Model!$G$7</f>
        <v>0.37494202610481681</v>
      </c>
      <c r="W8" s="32">
        <f>[57]Model!$G$3</f>
        <v>-2.8330298617033976E-2</v>
      </c>
      <c r="X8" s="55">
        <f>[57]Model!$A$3</f>
        <v>123572787708</v>
      </c>
      <c r="Y8" s="16" t="str" cm="1">
        <f t="array" ref="Y8">_FV(A8,"Industry")</f>
        <v>Semiconductors &amp; Semiconductor Equipment</v>
      </c>
      <c r="Z8" s="56" cm="1">
        <f t="array" ref="Z8">_FV(A8,"Year incorporated",TRUE)</f>
        <v>1987</v>
      </c>
      <c r="AA8" s="8" t="str" cm="1">
        <f t="array" ref="AA8">_FV(A8,"Description")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AB8" s="5"/>
      <c r="AC8" s="22"/>
      <c r="AD8" s="6"/>
    </row>
    <row r="9" spans="1:35" ht="50" customHeight="1">
      <c r="A9" s="53" t="e" vm="58">
        <v>#VALUE!</v>
      </c>
      <c r="B9" s="37" cm="1">
        <f t="array" ref="B9">_FV(A9,"Price")</f>
        <v>534.42999999999995</v>
      </c>
      <c r="C9" s="57">
        <f>[58]Model!$K$6</f>
        <v>505.92581872074788</v>
      </c>
      <c r="D9" s="32">
        <f>[58]Model!$K$7</f>
        <v>-5.3335668430387617E-2</v>
      </c>
      <c r="E9" s="32">
        <f>[58]Model!$E$11</f>
        <v>0.1394039633373545</v>
      </c>
      <c r="F9" s="32">
        <f>[58]Model!$F$11</f>
        <v>-6.5649039982256241E-2</v>
      </c>
      <c r="G9" s="32">
        <f>[58]Model!$K$11</f>
        <v>5.3365049534564155E-2</v>
      </c>
      <c r="H9" s="32">
        <f>[58]Model!$E$13</f>
        <v>1.9709152277660902E-2</v>
      </c>
      <c r="I9" s="32">
        <f>[58]Model!$F$13</f>
        <v>-6.0897588239757217E-2</v>
      </c>
      <c r="J9" s="32">
        <f>[58]Model!$K$13</f>
        <v>7.4917773059754805E-2</v>
      </c>
      <c r="K9" s="32">
        <f>[58]Model!$E$16</f>
        <v>4.4075365225644241</v>
      </c>
      <c r="L9" s="32">
        <f>[58]Model!$F$16</f>
        <v>3.7381383386826394E-2</v>
      </c>
      <c r="M9" s="32">
        <f>[58]Model!$K$16</f>
        <v>7.644667087672144E-2</v>
      </c>
      <c r="N9" s="32">
        <f t="shared" si="0"/>
        <v>0.20219915200329064</v>
      </c>
      <c r="O9" s="33">
        <f>[58]Model!$A$6</f>
        <v>7.4075965217701638</v>
      </c>
      <c r="P9" s="33">
        <f>[58]Model!$A$7</f>
        <v>22.837566516504243</v>
      </c>
      <c r="Q9" s="34">
        <f>[58]Model!$C$7</f>
        <v>5.1317135858948232E-2</v>
      </c>
      <c r="R9" s="32">
        <f>[58]Model!$C$3</f>
        <v>0.59440000000000004</v>
      </c>
      <c r="S9" s="32">
        <f>[58]Model!$C$5</f>
        <v>0.32436015091261344</v>
      </c>
      <c r="T9" s="32">
        <f>[58]Model!$C$6</f>
        <v>0.38013663709595186</v>
      </c>
      <c r="U9" s="32">
        <f>[58]Model!$E$7</f>
        <v>0.31818461912144957</v>
      </c>
      <c r="V9" s="35">
        <f>[58]Model!$G$7</f>
        <v>1.9822123277340742</v>
      </c>
      <c r="W9" s="32">
        <f>[58]Model!$G$3</f>
        <v>-1.7266596163657406E-2</v>
      </c>
      <c r="X9" s="55">
        <f>[58]Model!$A$3</f>
        <v>72646299089</v>
      </c>
      <c r="Y9" s="16" t="str" cm="1">
        <f t="array" ref="Y9">_FV(A9,"Industry")</f>
        <v>Semiconductors &amp; Semiconductor Equipment</v>
      </c>
      <c r="Z9" s="56" cm="1">
        <f t="array" ref="Z9">_FV(A9,"Year incorporated",TRUE)</f>
        <v>1975</v>
      </c>
      <c r="AA9" s="8" t="str" cm="1">
        <f t="array" ref="AA9">_FV(A9,"Description")</f>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c>
    </row>
    <row r="10" spans="1:35" ht="50" customHeight="1">
      <c r="A10" s="53" t="e" vm="59">
        <v>#VALUE!</v>
      </c>
      <c r="B10" s="37" cm="1">
        <f t="array" ref="B10">_FV(A10,"Price")</f>
        <v>27.195</v>
      </c>
      <c r="C10" s="57">
        <f>[59]Model!$K$6</f>
        <v>25.628498000200274</v>
      </c>
      <c r="D10" s="32">
        <f>[59]Model!$K$7</f>
        <v>-5.7602573995209627E-2</v>
      </c>
      <c r="E10" s="32">
        <f>[59]Model!$E$11</f>
        <v>0.28667009778692742</v>
      </c>
      <c r="F10" s="32">
        <f>[59]Model!$F$11</f>
        <v>8.6620689655172445E-2</v>
      </c>
      <c r="G10" s="32">
        <f>[59]Model!$K$11</f>
        <v>4.019392648057081E-2</v>
      </c>
      <c r="H10" s="32">
        <f>[59]Model!$E$13</f>
        <v>0.40038498556304147</v>
      </c>
      <c r="I10" s="32">
        <f>[59]Model!$F$13</f>
        <v>0.87835051546391751</v>
      </c>
      <c r="J10" s="32">
        <f>[59]Model!$K$13</f>
        <v>0.19216746538241369</v>
      </c>
      <c r="K10" s="32">
        <f>[59]Model!$E$16</f>
        <v>-5.0868188520936108E-4</v>
      </c>
      <c r="L10" s="32">
        <f>[59]Model!$F$16</f>
        <v>0.25805584624270184</v>
      </c>
      <c r="M10" s="32">
        <f>[59]Model!$K$16</f>
        <v>0.15979511096535443</v>
      </c>
      <c r="N10" s="32">
        <f t="shared" si="0"/>
        <v>6.7631476312310132E-2</v>
      </c>
      <c r="O10" s="33">
        <f>[59]Model!$A$6</f>
        <v>0.54964800710840311</v>
      </c>
      <c r="P10" s="33">
        <f>[59]Model!$A$7</f>
        <v>15.843860226856934</v>
      </c>
      <c r="Q10" s="34">
        <f>[59]Model!$C$7</f>
        <v>4.3023142343826482E-2</v>
      </c>
      <c r="R10" s="32">
        <f>[59]Model!$C$3</f>
        <v>9.0700000000000003E-2</v>
      </c>
      <c r="S10" s="32">
        <f>[59]Model!$C$5</f>
        <v>2.1700000000000001E-2</v>
      </c>
      <c r="T10" s="32">
        <f>[59]Model!$C$6</f>
        <v>2.1394933166302903E-2</v>
      </c>
      <c r="U10" s="32">
        <f>[59]Model!$E$7</f>
        <v>9.731128246753247E-2</v>
      </c>
      <c r="V10" s="35">
        <f>[59]Model!$G$7</f>
        <v>0.46614304415089847</v>
      </c>
      <c r="W10" s="32">
        <f>[59]Model!$G$3</f>
        <v>-2.7815384497344886E-2</v>
      </c>
      <c r="X10" s="55">
        <f>[59]Model!$A$3</f>
        <v>4330127000</v>
      </c>
      <c r="Y10" s="16" t="str" cm="1">
        <f t="array" ref="Y10">_FV(A10,"Industry")</f>
        <v>Electronic Equipment &amp; Parts</v>
      </c>
      <c r="Z10" s="56" cm="1">
        <f t="array" ref="Z10">_FV(A10,"Year incorporated",TRUE)</f>
        <v>1996</v>
      </c>
      <c r="AA10" s="8" t="str" cm="1">
        <f t="array" ref="AA10">_FV(A10,"Description")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1" spans="1:35" ht="50" customHeight="1">
      <c r="A11" s="53" t="e" vm="60">
        <v>#VALUE!</v>
      </c>
      <c r="B11" s="37" cm="1">
        <f t="array" ref="B11">_FV(A11,"Price")</f>
        <v>703.17</v>
      </c>
      <c r="C11" s="57">
        <f>[60]Model!$K$6</f>
        <v>655.84247122723366</v>
      </c>
      <c r="D11" s="32">
        <f>[60]Model!$K$7</f>
        <v>-6.7305955562333875E-2</v>
      </c>
      <c r="E11" s="32">
        <f>[60]Model!$E$11</f>
        <v>1.169539350320159E-2</v>
      </c>
      <c r="F11" s="32">
        <f>[60]Model!$F$11</f>
        <v>-0.156726826311546</v>
      </c>
      <c r="G11" s="32">
        <f>[60]Model!$K$11</f>
        <v>6.0737291553799366E-2</v>
      </c>
      <c r="H11" s="32">
        <f>[60]Model!$E$13</f>
        <v>-2.0488412663187461E-2</v>
      </c>
      <c r="I11" s="32">
        <f>[60]Model!$F$13</f>
        <v>-0.1906327097443965</v>
      </c>
      <c r="J11" s="32">
        <f>[60]Model!$K$13</f>
        <v>7.2398650031422915E-2</v>
      </c>
      <c r="K11" s="32">
        <f>[60]Model!$E$16</f>
        <v>0.78179341029462401</v>
      </c>
      <c r="L11" s="32">
        <f>[60]Model!$F$16</f>
        <v>-0.10284962579678214</v>
      </c>
      <c r="M11" s="32">
        <f>[60]Model!$K$16</f>
        <v>4.9267368009717184E-2</v>
      </c>
      <c r="N11" s="32">
        <f t="shared" si="0"/>
        <v>0.15727673618244592</v>
      </c>
      <c r="O11" s="33">
        <f>[60]Model!$A$6</f>
        <v>6.3055168156766683</v>
      </c>
      <c r="P11" s="33">
        <f>[60]Model!$A$7</f>
        <v>25.382684371405094</v>
      </c>
      <c r="Q11" s="34">
        <f>[60]Model!$C$7</f>
        <v>4.6874908629537568E-2</v>
      </c>
      <c r="R11" s="32">
        <f>[60]Model!$C$3</f>
        <v>0.44799999999999995</v>
      </c>
      <c r="S11" s="32">
        <f>[60]Model!$C$5</f>
        <v>0.24841804449887733</v>
      </c>
      <c r="T11" s="32">
        <f>[60]Model!$C$6</f>
        <v>0.29557052459685651</v>
      </c>
      <c r="U11" s="32">
        <f>[60]Model!$E$7</f>
        <v>0.26152979388413639</v>
      </c>
      <c r="V11" s="35">
        <f>[60]Model!$G$7</f>
        <v>0.61937574325894429</v>
      </c>
      <c r="W11" s="32">
        <f>[60]Model!$G$3</f>
        <v>-2.3749612331320297E-2</v>
      </c>
      <c r="X11" s="55">
        <f>[60]Model!$A$3</f>
        <v>92672180640</v>
      </c>
      <c r="Y11" s="16" t="str" cm="1">
        <f t="array" ref="Y11">_FV(A11,"Industry")</f>
        <v>Semiconductors &amp; Semiconductor Equipment</v>
      </c>
      <c r="Z11" s="56" cm="1">
        <f t="array" ref="Z11">_FV(A11,"Year incorporated",TRUE)</f>
        <v>1989</v>
      </c>
      <c r="AA11" s="8" t="str" cm="1">
        <f t="array" ref="AA11">_FV(A11,"Description")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c>
    </row>
    <row r="12" spans="1:35" ht="50" customHeight="1">
      <c r="A12" s="52" t="e" vm="61">
        <v>#VALUE!</v>
      </c>
      <c r="B12" s="37" cm="1">
        <f t="array" ref="B12">_FV(A12,"Price")</f>
        <v>100.35</v>
      </c>
      <c r="C12" s="57">
        <f>[61]Model!$K$6</f>
        <v>89.234050524853345</v>
      </c>
      <c r="D12" s="32">
        <f>[61]Model!$K$7</f>
        <v>-0.11077179347430643</v>
      </c>
      <c r="E12" s="32">
        <f>[61]Model!$E$11</f>
        <v>0.2837691581925843</v>
      </c>
      <c r="F12" s="32">
        <f>[61]Model!$F$11</f>
        <v>-7.1890033218401705E-2</v>
      </c>
      <c r="G12" s="32">
        <f>[61]Model!$K$11</f>
        <v>9.501195164948377E-2</v>
      </c>
      <c r="H12" s="32">
        <f>[61]Model!$E$13</f>
        <v>0.55377200819048955</v>
      </c>
      <c r="I12" s="32">
        <f>[61]Model!$F$13</f>
        <v>-0.20867142104331016</v>
      </c>
      <c r="J12" s="32">
        <f>[61]Model!$K$13</f>
        <v>5.5599958678173245E-2</v>
      </c>
      <c r="K12" s="32">
        <f>[61]Model!$E$16</f>
        <v>0.78760407157982604</v>
      </c>
      <c r="L12" s="32">
        <f>[61]Model!$F$16</f>
        <v>-0.36084296464765842</v>
      </c>
      <c r="M12" s="32">
        <f>[61]Model!$K$16</f>
        <v>0.26042966177519167</v>
      </c>
      <c r="N12" s="32">
        <f t="shared" si="0"/>
        <v>0.17175296146490299</v>
      </c>
      <c r="O12" s="33">
        <f>[61]Model!$A$6</f>
        <v>6.8148986278926893</v>
      </c>
      <c r="P12" s="33">
        <f>[61]Model!$A$7</f>
        <v>17.800706862295584</v>
      </c>
      <c r="Q12" s="34">
        <f>[61]Model!$C$7</f>
        <v>2.3720695518009892E-2</v>
      </c>
      <c r="R12" s="32">
        <f>[61]Model!$C$3</f>
        <v>0.57043409492872532</v>
      </c>
      <c r="S12" s="32">
        <f>[61]Model!$C$5</f>
        <v>0.38284427020859541</v>
      </c>
      <c r="T12" s="32">
        <f>[61]Model!$C$6</f>
        <v>0.16165413533834586</v>
      </c>
      <c r="U12" s="32">
        <f>[61]Model!$E$7</f>
        <v>0.10685367856190801</v>
      </c>
      <c r="V12" s="35">
        <f>[61]Model!$G$7</f>
        <v>0.28887634975969589</v>
      </c>
      <c r="W12" s="32">
        <f>[61]Model!$G$3</f>
        <v>1.303490346074021E-5</v>
      </c>
      <c r="X12" s="55">
        <f>[61]Model!$A$3</f>
        <v>465880100000</v>
      </c>
      <c r="Y12" s="16" t="str" cm="1">
        <f t="array" ref="Y12">_FV(A12,"Industry")</f>
        <v>Semiconductors &amp; Semiconductor Equipment</v>
      </c>
      <c r="Z12" s="5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53" t="e" vm="62">
        <v>#VALUE!</v>
      </c>
      <c r="B13" s="37" cm="1">
        <f t="array" ref="B13">_FV(A13,"Price")</f>
        <v>103.01</v>
      </c>
      <c r="C13" s="57">
        <f>[62]Model!$K$6</f>
        <v>88.947490351949469</v>
      </c>
      <c r="D13" s="32">
        <f>[62]Model!$K$7</f>
        <v>-0.13651596590671333</v>
      </c>
      <c r="E13" s="32">
        <f>[62]Model!$E$11</f>
        <v>0.68651979777851579</v>
      </c>
      <c r="F13" s="32">
        <f>[62]Model!$F$11</f>
        <v>-8.0884551707035568E-3</v>
      </c>
      <c r="G13" s="32">
        <f>[62]Model!$K$11</f>
        <v>0.14095714005943652</v>
      </c>
      <c r="H13" s="32">
        <f>[62]Model!$E$13</f>
        <v>1.7319679062764268</v>
      </c>
      <c r="I13" s="32">
        <f>[62]Model!$F$13</f>
        <v>0.5678399041679878</v>
      </c>
      <c r="J13" s="32">
        <f>[62]Model!$K$13</f>
        <v>0.24256417307424954</v>
      </c>
      <c r="K13" s="32">
        <f>[62]Model!$E$16</f>
        <v>1.3593424445779916</v>
      </c>
      <c r="L13" s="32">
        <f>[62]Model!$F$16</f>
        <v>-0.14528735169661855</v>
      </c>
      <c r="M13" s="32">
        <f>[62]Model!$K$16</f>
        <v>0.17196304371125076</v>
      </c>
      <c r="N13" s="32">
        <f t="shared" si="0"/>
        <v>0.18045424316612232</v>
      </c>
      <c r="O13" s="33">
        <f>[62]Model!$A$6</f>
        <v>6.0839702041522488</v>
      </c>
      <c r="P13" s="33">
        <f>[62]Model!$A$7</f>
        <v>22.578072410914928</v>
      </c>
      <c r="Q13" s="34">
        <f>[62]Model!$C$7</f>
        <v>3.9321288232858048E-2</v>
      </c>
      <c r="R13" s="32">
        <f>[62]Model!$C$3</f>
        <v>0.43920000000000003</v>
      </c>
      <c r="S13" s="32">
        <f>[62]Model!$C$5</f>
        <v>0.20480000000000001</v>
      </c>
      <c r="T13" s="32">
        <f>[62]Model!$C$6</f>
        <v>0.31217747190326189</v>
      </c>
      <c r="U13" s="32">
        <f>[62]Model!$E$7</f>
        <v>0.20962103742075724</v>
      </c>
      <c r="V13" s="35">
        <f>[62]Model!$G$7</f>
        <v>1.3309832436584079</v>
      </c>
      <c r="W13" s="32">
        <f>[62]Model!$G$3</f>
        <v>6.3746186123713855E-2</v>
      </c>
      <c r="X13" s="55">
        <f>[62]Model!$A$3</f>
        <v>14066139112</v>
      </c>
      <c r="Y13" s="16" t="str" cm="1">
        <f t="array" ref="Y13">_FV(A13,"Industry")</f>
        <v>Renewable Energy</v>
      </c>
      <c r="Z13" s="56" cm="1">
        <f t="array" ref="Z13">_FV(A13,"Year incorporated",TRUE)</f>
        <v>2006</v>
      </c>
      <c r="AA13" s="8" t="str" cm="1">
        <f t="array" ref="AA13">_FV(A13,"Description")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4" spans="1:35" ht="50" customHeight="1">
      <c r="A14" s="53" t="e" vm="63">
        <v>#VALUE!</v>
      </c>
      <c r="B14" s="37" cm="1">
        <f t="array" ref="B14">_FV(A14,"Price")</f>
        <v>52.88</v>
      </c>
      <c r="C14" s="57">
        <f>[63]Model!$K$6</f>
        <v>43.135841649546883</v>
      </c>
      <c r="D14" s="32">
        <f>[63]Model!$K$7</f>
        <v>-0.18426925776197278</v>
      </c>
      <c r="E14" s="32">
        <f>[63]Model!$E$11</f>
        <v>0.32655578868958579</v>
      </c>
      <c r="F14" s="32">
        <f>[63]Model!$F$11</f>
        <v>-7.0714237448476269E-2</v>
      </c>
      <c r="G14" s="32">
        <f>[63]Model!$K$11</f>
        <v>0.14651650114444986</v>
      </c>
      <c r="H14" s="32">
        <f>[63]Model!$E$13</f>
        <v>-0.61167031641150116</v>
      </c>
      <c r="I14" s="32">
        <f>[63]Model!$F$13</f>
        <v>-9.0244648318042806</v>
      </c>
      <c r="J14" s="32">
        <f>[63]Model!$K$13</f>
        <v>0.32523676851744349</v>
      </c>
      <c r="K14" s="32">
        <f>[63]Model!$E$16</f>
        <v>0.17633059864261913</v>
      </c>
      <c r="L14" s="32">
        <f>[63]Model!$F$16</f>
        <v>0.88239978414145193</v>
      </c>
      <c r="M14" s="32">
        <f>[63]Model!$K$16</f>
        <v>0.3784739651486983</v>
      </c>
      <c r="N14" s="32">
        <f t="shared" si="0"/>
        <v>0.18159864549956126</v>
      </c>
      <c r="O14" s="33">
        <f>[63]Model!$A$6</f>
        <v>8.310263588438465</v>
      </c>
      <c r="P14" s="33">
        <f>[63]Model!$A$7</f>
        <v>34.843567073170732</v>
      </c>
      <c r="Q14" s="34">
        <f>[63]Model!$C$7</f>
        <v>3.0624682268921458E-2</v>
      </c>
      <c r="R14" s="32">
        <f>[63]Model!$C$3</f>
        <v>0.4501</v>
      </c>
      <c r="S14" s="32">
        <f>[63]Model!$C$5</f>
        <v>0.23850209052899474</v>
      </c>
      <c r="T14" s="32">
        <f>[63]Model!$C$6</f>
        <v>0.25449918196691512</v>
      </c>
      <c r="U14" s="32">
        <f>[63]Model!$E$7</f>
        <v>-5.296122317398913E-3</v>
      </c>
      <c r="V14" s="35">
        <f>[63]Model!$G$7</f>
        <v>0.26986581760291106</v>
      </c>
      <c r="W14" s="32">
        <f>[63]Model!$G$3</f>
        <v>3.2687114901318037E-3</v>
      </c>
      <c r="X14" s="55">
        <f>[63]Model!$A$3</f>
        <v>45714760000</v>
      </c>
      <c r="Y14" s="16" t="str" cm="1">
        <f t="array" ref="Y14">_FV(A14,"Industry")</f>
        <v>Semiconductors &amp; Semiconductor Equipment</v>
      </c>
      <c r="Z14" s="56" cm="1">
        <f t="array" ref="Z14">_FV(A14,"Year incorporated",TRUE)</f>
        <v>2020</v>
      </c>
      <c r="AA14" s="8" t="str" cm="1">
        <f t="array" ref="AA14">_FV(A14,"Description")</f>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c>
    </row>
    <row r="15" spans="1:35" ht="50" customHeight="1">
      <c r="A15" s="53" t="e" vm="64">
        <v>#VALUE!</v>
      </c>
      <c r="B15" s="37" cm="1">
        <f t="array" ref="B15">_FV(A15,"Price")</f>
        <v>157.03</v>
      </c>
      <c r="C15" s="57">
        <f>[64]Model!$K$6</f>
        <v>121.16377088109168</v>
      </c>
      <c r="D15" s="32">
        <f>[64]Model!$K$7</f>
        <v>-0.22840367521434324</v>
      </c>
      <c r="E15" s="32">
        <f>[64]Model!$E$11</f>
        <v>9.1801133885739183E-2</v>
      </c>
      <c r="F15" s="32">
        <f>[64]Model!$F$11</f>
        <v>-0.12422608348312358</v>
      </c>
      <c r="G15" s="32">
        <f>[64]Model!$K$11</f>
        <v>4.1360756772166399E-2</v>
      </c>
      <c r="H15" s="32">
        <f>[64]Model!$E$13</f>
        <v>0.12614236066417805</v>
      </c>
      <c r="I15" s="32">
        <f>[64]Model!$F$13</f>
        <v>-0.25911532746599608</v>
      </c>
      <c r="J15" s="32">
        <f>[64]Model!$K$13</f>
        <v>5.7217098810886657E-2</v>
      </c>
      <c r="K15" s="32">
        <f>[64]Model!$E$16</f>
        <v>-5.3397781687798296E-2</v>
      </c>
      <c r="L15" s="32">
        <f>[64]Model!$F$16</f>
        <v>-0.49113132910483381</v>
      </c>
      <c r="M15" s="32">
        <f>[64]Model!$K$16</f>
        <v>0.1779747961169183</v>
      </c>
      <c r="N15" s="32">
        <f t="shared" si="0"/>
        <v>0.16415169202282054</v>
      </c>
      <c r="O15" s="33">
        <f>[64]Model!$A$6</f>
        <v>8.1308603091790186</v>
      </c>
      <c r="P15" s="33">
        <f>[64]Model!$A$7</f>
        <v>22.001741719068189</v>
      </c>
      <c r="Q15" s="34">
        <f>[64]Model!$C$7</f>
        <v>2.1799906614911931E-2</v>
      </c>
      <c r="R15" s="32">
        <f>[64]Model!$C$3</f>
        <v>0.64459999999999995</v>
      </c>
      <c r="S15" s="32">
        <f>[64]Model!$C$5</f>
        <v>0.36955530216647664</v>
      </c>
      <c r="T15" s="32">
        <f>[64]Model!$C$6</f>
        <v>0.17725199543899658</v>
      </c>
      <c r="U15" s="32">
        <f>[64]Model!$E$7</f>
        <v>0.21600904749937169</v>
      </c>
      <c r="V15" s="35">
        <f>[64]Model!$G$7</f>
        <v>0.67476399494919126</v>
      </c>
      <c r="W15" s="32">
        <f>[64]Model!$G$3</f>
        <v>-7.9402562330412214E-3</v>
      </c>
      <c r="X15" s="55">
        <f>[64]Model!$A$3</f>
        <v>142615289823</v>
      </c>
      <c r="Y15" s="16" t="str" cm="1">
        <f t="array" ref="Y15">_FV(A15,"Industry")</f>
        <v>Semiconductors &amp; Semiconductor Equipment</v>
      </c>
      <c r="Z15" s="56" cm="1">
        <f t="array" ref="Z15">_FV(A15,"Year incorporated",TRUE)</f>
        <v>1938</v>
      </c>
      <c r="AA15" s="8" t="str" cm="1">
        <f t="array" ref="AA15">_FV(A15,"Description")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AB15" s="5"/>
      <c r="AC15" s="22"/>
      <c r="AD15" s="6"/>
      <c r="AI15" s="6"/>
    </row>
    <row r="16" spans="1:35" ht="50" customHeight="1">
      <c r="A16" s="53" t="e" vm="65">
        <v>#VALUE!</v>
      </c>
      <c r="B16" s="37" cm="1">
        <f t="array" ref="B16">_FV(A16,"Price")</f>
        <v>128.91999999999999</v>
      </c>
      <c r="C16" s="57">
        <f>[65]Model!$K$6</f>
        <v>94.352061692783877</v>
      </c>
      <c r="D16" s="32">
        <f>[65]Model!$K$7</f>
        <v>-0.26813479915619076</v>
      </c>
      <c r="E16" s="32">
        <f>[65]Model!$E$11</f>
        <v>0.43610806863818907</v>
      </c>
      <c r="F16" s="32">
        <f>[65]Model!$F$11</f>
        <v>-4.1650777509427583E-2</v>
      </c>
      <c r="G16" s="32">
        <f>[65]Model!$K$11</f>
        <v>0.12464424264847233</v>
      </c>
      <c r="H16" s="32">
        <f>[65]Model!$E$13</f>
        <v>-0.58254269449715368</v>
      </c>
      <c r="I16" s="32">
        <f>[65]Model!$F$13</f>
        <v>2.2583333333333333</v>
      </c>
      <c r="J16" s="32">
        <f>[65]Model!$K$13</f>
        <v>0.71987007609017906</v>
      </c>
      <c r="K16" s="32">
        <f>[65]Model!$E$16</f>
        <v>-4.1316081086915091E-2</v>
      </c>
      <c r="L16" s="32">
        <f>[65]Model!$F$16</f>
        <v>0.89406099518459059</v>
      </c>
      <c r="M16" s="32">
        <f>[65]Model!$K$16</f>
        <v>0.30647636498064534</v>
      </c>
      <c r="N16" s="32">
        <f t="shared" si="0"/>
        <v>0.20123664141053929</v>
      </c>
      <c r="O16" s="33">
        <f>[65]Model!$A$6</f>
        <v>9.2081585939959325</v>
      </c>
      <c r="P16" s="33">
        <f>[65]Model!$A$7</f>
        <v>48.423652889793068</v>
      </c>
      <c r="Q16" s="34">
        <f>[65]Model!$C$7</f>
        <v>2.8328594068834773E-2</v>
      </c>
      <c r="R16" s="32">
        <f>[65]Model!$C$3</f>
        <v>0.4501</v>
      </c>
      <c r="S16" s="32">
        <f>[65]Model!$C$5</f>
        <v>0.19015828101512069</v>
      </c>
      <c r="T16" s="32">
        <f>[65]Model!$C$6</f>
        <v>0.26085418693076312</v>
      </c>
      <c r="U16" s="32">
        <f>[65]Model!$E$7</f>
        <v>-1.1671738829713654E-3</v>
      </c>
      <c r="V16" s="35">
        <f>[65]Model!$G$7</f>
        <v>5.206476259778061E-2</v>
      </c>
      <c r="W16" s="32">
        <f>[65]Model!$G$3</f>
        <v>4.5744096015611915E-4</v>
      </c>
      <c r="X16" s="55">
        <f>[65]Model!$A$3</f>
        <v>208270131079</v>
      </c>
      <c r="Y16" s="16" t="str" cm="1">
        <f t="array" ref="Y16">_FV(A16,"Industry")</f>
        <v>Semiconductors &amp; Semiconductor Equipment</v>
      </c>
      <c r="Z16" s="56" cm="1">
        <f t="array" ref="Z16">_FV(A16,"Year incorporated",TRUE)</f>
        <v>1969</v>
      </c>
      <c r="AA16" s="8" t="str" cm="1">
        <f t="array" ref="AA16">_FV(A16,"Description")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row>
    <row r="17" spans="1:30" ht="50" customHeight="1">
      <c r="A17" s="52" t="e" vm="66">
        <v>#VALUE!</v>
      </c>
      <c r="B17" s="37" cm="1">
        <f t="array" ref="B17">_FV(A17,"Price")</f>
        <v>40.21</v>
      </c>
      <c r="C17" s="57">
        <f>[66]Model!$K$6</f>
        <v>27.66778948664177</v>
      </c>
      <c r="D17" s="32">
        <f>[66]Model!$K$7</f>
        <v>-0.31191769493554422</v>
      </c>
      <c r="E17" s="32">
        <f>[66]Model!$E$11</f>
        <v>0.3484848484848484</v>
      </c>
      <c r="F17" s="32">
        <f>[66]Model!$F$11</f>
        <v>0.11182450508293207</v>
      </c>
      <c r="G17" s="32">
        <f>[66]Model!$K$11</f>
        <v>0.3114407351914138</v>
      </c>
      <c r="H17" s="32">
        <f>[66]Model!$E$13</f>
        <v>9.3333333333333268E-2</v>
      </c>
      <c r="I17" s="32">
        <f>[66]Model!$F$13</f>
        <v>-8.5975609756097562</v>
      </c>
      <c r="J17" s="32">
        <f>[66]Model!$K$13</f>
        <v>0.38574016376596498</v>
      </c>
      <c r="K17" s="32">
        <f>[66]Model!$E$16</f>
        <v>-4.6052631578947345E-2</v>
      </c>
      <c r="L17" s="32">
        <f>[66]Model!$F$16</f>
        <v>9.6551724137931005E-2</v>
      </c>
      <c r="M17" s="32">
        <f>[66]Model!$K$16</f>
        <v>0.44635029752216804</v>
      </c>
      <c r="N17" s="32">
        <f t="shared" si="0"/>
        <v>0.20694651552724949</v>
      </c>
      <c r="O17" s="33">
        <f>[66]Model!$A$6</f>
        <v>16.09961501443696</v>
      </c>
      <c r="P17" s="33">
        <f>[66]Model!$A$7</f>
        <v>53.699839486356339</v>
      </c>
      <c r="Q17" s="34">
        <f>[66]Model!$C$7</f>
        <v>1.4257958451651473E-2</v>
      </c>
      <c r="R17" s="32">
        <f>[66]Model!$C$3</f>
        <v>0.49200000000000005</v>
      </c>
      <c r="S17" s="32">
        <f>[66]Model!$C$5</f>
        <v>0.29980750721847932</v>
      </c>
      <c r="T17" s="32">
        <f>[66]Model!$C$6</f>
        <v>0.22954764196342636</v>
      </c>
      <c r="U17" s="32">
        <f>[66]Model!$E$7</f>
        <v>-4.7079694323144102E-3</v>
      </c>
      <c r="V17" s="35">
        <f>[66]Model!$G$7</f>
        <v>0.23783783783783785</v>
      </c>
      <c r="W17" s="32">
        <f>[66]Model!$G$3</f>
        <v>1.5636619583381667E-3</v>
      </c>
      <c r="X17" s="55">
        <f>[66]Model!$A$3</f>
        <v>33455000000</v>
      </c>
      <c r="Y17" s="16" t="str" cm="1">
        <f t="array" ref="Y17">_FV(A17,"Industry")</f>
        <v>Integrated Hardware &amp; Software</v>
      </c>
      <c r="Z17" s="56" cm="1">
        <f t="array" ref="Z17">_FV(A17,"Year incorporated",TRUE)</f>
        <v>2022</v>
      </c>
      <c r="AA17" s="8" t="str" cm="1">
        <f t="array" ref="AA17">_FV(A17,"Description")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8" spans="1:30" ht="50" customHeight="1">
      <c r="A18" s="53" t="e" vm="67">
        <v>#VALUE!</v>
      </c>
      <c r="B18" s="37" cm="1">
        <f t="array" ref="B18">_FV(A18,"Price")</f>
        <v>195.71</v>
      </c>
      <c r="C18" s="57">
        <f>[67]Model!$K$6</f>
        <v>133.82914372212704</v>
      </c>
      <c r="D18" s="32">
        <f>[67]Model!$K$7</f>
        <v>-0.31618648141573225</v>
      </c>
      <c r="E18" s="32">
        <f>[67]Model!$E$11</f>
        <v>-2.800460530319937E-2</v>
      </c>
      <c r="F18" s="32">
        <f>[67]Model!$F$11</f>
        <v>4.3609846458901425E-2</v>
      </c>
      <c r="G18" s="32">
        <f>[67]Model!$K$11</f>
        <v>7.0910596611774596E-2</v>
      </c>
      <c r="H18" s="32">
        <f>[67]Model!$E$13</f>
        <v>-2.8135426790777851E-2</v>
      </c>
      <c r="I18" s="32">
        <f>[67]Model!$F$13</f>
        <v>4.3352750141759877E-2</v>
      </c>
      <c r="J18" s="32">
        <f>[67]Model!$K$13</f>
        <v>7.8608096534288838E-2</v>
      </c>
      <c r="K18" s="32">
        <f>[67]Model!$E$16</f>
        <v>-0.15512984995063561</v>
      </c>
      <c r="L18" s="32">
        <f>[67]Model!$F$16</f>
        <v>9.6332786219080146E-2</v>
      </c>
      <c r="M18" s="32">
        <f>[67]Model!$K$16</f>
        <v>8.9535381764057703E-2</v>
      </c>
      <c r="N18" s="32">
        <f t="shared" si="0"/>
        <v>0.15671479033002891</v>
      </c>
      <c r="O18" s="33">
        <f>[67]Model!$A$6</f>
        <v>7.6095717562500003</v>
      </c>
      <c r="P18" s="33">
        <f>[67]Model!$A$7</f>
        <v>30.077358720355733</v>
      </c>
      <c r="Q18" s="34">
        <f>[67]Model!$C$7</f>
        <v>3.4660294750933018E-2</v>
      </c>
      <c r="R18" s="32">
        <f>[67]Model!$C$3</f>
        <v>0.44130000000000003</v>
      </c>
      <c r="S18" s="32">
        <f>[67]Model!$C$5</f>
        <v>0.253</v>
      </c>
      <c r="T18" s="32">
        <f>[67]Model!$C$6</f>
        <v>0.26374999999999998</v>
      </c>
      <c r="U18" s="32">
        <f>[67]Model!$E$7</f>
        <v>0.49485522472493854</v>
      </c>
      <c r="V18" s="35">
        <f>[67]Model!$G$7</f>
        <v>1.7875325845589418</v>
      </c>
      <c r="W18" s="32">
        <f>[67]Model!$G$3</f>
        <v>-2.5202297047906309E-2</v>
      </c>
      <c r="X18" s="55">
        <f>[67]Model!$A$3</f>
        <v>3043828702500</v>
      </c>
      <c r="Y18" s="16" t="str" cm="1">
        <f t="array" ref="Y18">_FV(A18,"Industry")</f>
        <v>Computers, Phones &amp; Household Electronics</v>
      </c>
      <c r="Z18" s="56" cm="1">
        <f t="array" ref="Z18">_FV(A18,"Year incorporated",TRUE)</f>
        <v>1977</v>
      </c>
      <c r="AA18" s="8" t="str" cm="1">
        <f t="array" ref="AA18">_FV(A18,"Description")</f>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c>
      <c r="AB18" s="5"/>
      <c r="AC18" s="22"/>
      <c r="AD18" s="23"/>
    </row>
    <row r="19" spans="1:30" ht="50" customHeight="1">
      <c r="A19" s="52" t="e" vm="68">
        <v>#VALUE!</v>
      </c>
      <c r="B19" s="37" cm="1">
        <f t="array" ref="B19">_FV(A19,"Price")</f>
        <v>475.06</v>
      </c>
      <c r="C19" s="57">
        <f>[68]Model!$K$6</f>
        <v>321.44041147103479</v>
      </c>
      <c r="D19" s="32">
        <f>[68]Model!$K$7</f>
        <v>-0.32336881347401425</v>
      </c>
      <c r="E19" s="32">
        <f>[68]Model!$E$11</f>
        <v>2.2293230289069932E-3</v>
      </c>
      <c r="F19" s="32">
        <f>[68]Model!$F$11</f>
        <v>1.018462222881293</v>
      </c>
      <c r="G19" s="32">
        <f>[68]Model!$K$11</f>
        <v>0.38760441834341253</v>
      </c>
      <c r="H19" s="32">
        <f>[68]Model!$E$13</f>
        <v>-0.55209187858900743</v>
      </c>
      <c r="I19" s="32">
        <f>[68]Model!$F$13</f>
        <v>5.5737179487179489</v>
      </c>
      <c r="J19" s="32">
        <f>[68]Model!$K$13</f>
        <v>0.23794361817838033</v>
      </c>
      <c r="K19" s="32">
        <f>[68]Model!$E$16</f>
        <v>-0.54468894324962536</v>
      </c>
      <c r="L19" s="32">
        <f>[68]Model!$F$16</f>
        <v>5.8014705882352944</v>
      </c>
      <c r="M19" s="32">
        <f>[68]Model!$K$16</f>
        <v>0.28091099085908805</v>
      </c>
      <c r="N19" s="32">
        <f t="shared" si="0"/>
        <v>0.27402117564684236</v>
      </c>
      <c r="O19" s="33">
        <f>[68]Model!$A$6</f>
        <v>21.551596076846785</v>
      </c>
      <c r="P19" s="33">
        <f>[68]Model!$A$7</f>
        <v>40.865020547468134</v>
      </c>
      <c r="Q19" s="34">
        <f>[68]Model!$C$7</f>
        <v>2.2072643370340945E-2</v>
      </c>
      <c r="R19" s="32">
        <f>[68]Model!$C$3</f>
        <v>0.64620000000000011</v>
      </c>
      <c r="S19" s="32">
        <f>[68]Model!$C$5</f>
        <v>0.52738493185908975</v>
      </c>
      <c r="T19" s="32">
        <f>[68]Model!$C$6</f>
        <v>0.47570069426587813</v>
      </c>
      <c r="U19" s="32">
        <f>[68]Model!$E$7</f>
        <v>0.21174209741940545</v>
      </c>
      <c r="V19" s="35">
        <f>[68]Model!$G$7</f>
        <v>0.39074942729355294</v>
      </c>
      <c r="W19" s="32">
        <f>[68]Model!$G$3</f>
        <v>-2.4567594150855334E-3</v>
      </c>
      <c r="X19" s="55">
        <f>[68]Model!$A$3</f>
        <v>1173398200000</v>
      </c>
      <c r="Y19" s="16" t="str" cm="1">
        <f t="array" ref="Y19">_FV(A19,"Industry")</f>
        <v>Semiconductors &amp; Semiconductor Equipment</v>
      </c>
      <c r="Z19" s="56" cm="1">
        <f t="array" ref="Z19">_FV(A19,"Year incorporated",TRUE)</f>
        <v>1998</v>
      </c>
      <c r="AA19" s="8" t="str" cm="1">
        <f t="array" ref="AA19">_FV(A19,"Description")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19" s="5"/>
      <c r="AC19" s="22"/>
      <c r="AD19" s="23"/>
    </row>
    <row r="20" spans="1:30" ht="50" customHeight="1">
      <c r="A20" s="53" t="e" vm="69">
        <v>#VALUE!</v>
      </c>
      <c r="B20" s="37" cm="1">
        <f t="array" ref="B20">_FV(A20,"Price")</f>
        <v>696.43</v>
      </c>
      <c r="C20" s="57">
        <f>[69]Model!$K$6</f>
        <v>463.20038609021236</v>
      </c>
      <c r="D20" s="32">
        <f>[69]Model!$K$7</f>
        <v>-0.33489311762817164</v>
      </c>
      <c r="E20" s="32">
        <f>[69]Model!$E$11</f>
        <v>6.7696216922801478E-2</v>
      </c>
      <c r="F20" s="32">
        <f>[69]Model!$F$11</f>
        <v>0.30016426775912319</v>
      </c>
      <c r="G20" s="32">
        <f>[69]Model!$K$11</f>
        <v>0.14488809612644676</v>
      </c>
      <c r="H20" s="32">
        <f>[69]Model!$E$13</f>
        <v>5.5990414050683057E-2</v>
      </c>
      <c r="I20" s="32">
        <f>[69]Model!$F$13</f>
        <v>0.20822843081684161</v>
      </c>
      <c r="J20" s="32">
        <f>[69]Model!$K$13</f>
        <v>0.17225657055759597</v>
      </c>
      <c r="K20" s="32">
        <f>[69]Model!$E$16</f>
        <v>-0.31396496510065475</v>
      </c>
      <c r="L20" s="32">
        <f>[69]Model!$F$16</f>
        <v>-5.479629492496918E-2</v>
      </c>
      <c r="M20" s="32">
        <f>[69]Model!$K$16</f>
        <v>0.14685861134275088</v>
      </c>
      <c r="N20" s="32">
        <f t="shared" si="0"/>
        <v>0.17555928122929215</v>
      </c>
      <c r="O20" s="33">
        <f>[69]Model!$A$6</f>
        <v>9.5483170727350632</v>
      </c>
      <c r="P20" s="33">
        <f>[69]Model!$A$7</f>
        <v>34.015098663718845</v>
      </c>
      <c r="Q20" s="34">
        <f>[69]Model!$C$7</f>
        <v>2.615954249603163E-2</v>
      </c>
      <c r="R20" s="32">
        <f>[69]Model!$C$3</f>
        <v>0.51319999999999999</v>
      </c>
      <c r="S20" s="32">
        <f>[69]Model!$C$5</f>
        <v>0.28070819864825153</v>
      </c>
      <c r="T20" s="32">
        <f>[69]Model!$C$6</f>
        <v>0.24977960622979722</v>
      </c>
      <c r="U20" s="32">
        <f>[69]Model!$E$7</f>
        <v>0.38107602329092682</v>
      </c>
      <c r="V20" s="35">
        <f>[69]Model!$G$7</f>
        <v>0.43972761567552432</v>
      </c>
      <c r="W20" s="32">
        <f>[69]Model!$G$3</f>
        <v>-1.5789007342553729E-2</v>
      </c>
      <c r="X20" s="55">
        <f>[69]Model!$A$3</f>
        <v>280530900000</v>
      </c>
      <c r="Y20" s="16" t="str" cm="1">
        <f t="array" ref="Y20">_FV(A20,"Industry")</f>
        <v>Semiconductors &amp; Semiconductor Equipment</v>
      </c>
      <c r="Z20" s="56" cm="1">
        <f t="array" ref="Z20">_FV(A20,"Year incorporated",TRUE)</f>
        <v>1994</v>
      </c>
      <c r="AA20" s="8" t="str" cm="1">
        <f t="array" ref="AA20">_FV(A20,"Description")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20" s="5"/>
      <c r="AC20" s="22"/>
      <c r="AD20" s="23"/>
    </row>
    <row r="21" spans="1:30" ht="50" customHeight="1">
      <c r="A21" s="53" t="e" vm="70">
        <v>#VALUE!</v>
      </c>
      <c r="B21" s="37" cm="1">
        <f t="array" ref="B21">_FV(A21,"Price")</f>
        <v>42.7</v>
      </c>
      <c r="C21" s="57">
        <f>[70]Model!$K$6</f>
        <v>28.325117446915598</v>
      </c>
      <c r="D21" s="32">
        <f>[70]Model!$K$7</f>
        <v>-0.33664830335092277</v>
      </c>
      <c r="E21" s="32">
        <f>[70]Model!$E$11</f>
        <v>-0.20209050415063778</v>
      </c>
      <c r="F21" s="32">
        <f>[70]Model!$F$11</f>
        <v>-0.14481238303676214</v>
      </c>
      <c r="G21" s="32">
        <f>[70]Model!$K$11</f>
        <v>5.3519862281367049E-2</v>
      </c>
      <c r="H21" s="32">
        <f>[70]Model!$E$13</f>
        <v>-0.59663780954298362</v>
      </c>
      <c r="I21" s="32">
        <f>[70]Model!$F$13</f>
        <v>-0.50087347142500627</v>
      </c>
      <c r="J21" s="32">
        <f>[70]Model!$K$13</f>
        <v>0.31615921841655864</v>
      </c>
      <c r="K21" s="32">
        <f>[70]Model!$E$16</f>
        <v>-1.9420559351813278</v>
      </c>
      <c r="L21" s="32">
        <f>[70]Model!$F$16</f>
        <v>0.34626182801289374</v>
      </c>
      <c r="M21" s="32">
        <f>[70]Model!$K$16</f>
        <v>0.88120487046145324</v>
      </c>
      <c r="N21" s="32">
        <f t="shared" si="0"/>
        <v>0.11641031292484702</v>
      </c>
      <c r="O21" s="33">
        <f>[70]Model!$A$6</f>
        <v>3.3385234501047791</v>
      </c>
      <c r="P21" s="33">
        <f>[70]Model!$A$7</f>
        <v>45.005800000000001</v>
      </c>
      <c r="Q21" s="34">
        <f>[70]Model!$C$7</f>
        <v>-7.1918508281154869E-2</v>
      </c>
      <c r="R21" s="32">
        <f>[70]Model!$C$3</f>
        <v>0.38140000000000002</v>
      </c>
      <c r="S21" s="32">
        <f>[70]Model!$C$5</f>
        <v>7.4179849044007193E-2</v>
      </c>
      <c r="T21" s="32">
        <f>[70]Model!$C$6</f>
        <v>-0.2401016263931903</v>
      </c>
      <c r="U21" s="32">
        <f>[70]Model!$E$7</f>
        <v>-1.0102545854494873E-2</v>
      </c>
      <c r="V21" s="35">
        <f>[70]Model!$G$7</f>
        <v>0.46249266695683439</v>
      </c>
      <c r="W21" s="32">
        <f>[70]Model!$G$3</f>
        <v>-1.7024613142557082E-2</v>
      </c>
      <c r="X21" s="55">
        <f>[70]Model!$A$3</f>
        <v>180023200000</v>
      </c>
      <c r="Y21" s="16" t="str" cm="1">
        <f t="array" ref="Y21">_FV(A21,"Industry")</f>
        <v>Semiconductors &amp; Semiconductor Equipment</v>
      </c>
      <c r="Z21" s="56" cm="1">
        <f t="array" ref="Z21">_FV(A21,"Year incorporated",TRUE)</f>
        <v>1989</v>
      </c>
      <c r="AA21" s="8" t="str" cm="1">
        <f t="array" ref="AA21">_FV(A21,"Description")</f>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c>
      <c r="AB21" s="5"/>
      <c r="AC21" s="22"/>
      <c r="AD21" s="23"/>
    </row>
    <row r="22" spans="1:30" ht="50" customHeight="1">
      <c r="A22" s="53" t="e" vm="71">
        <v>#VALUE!</v>
      </c>
      <c r="B22" s="37" cm="1">
        <f t="array" ref="B22">_FV(A22,"Price")</f>
        <v>224.03</v>
      </c>
      <c r="C22" s="57">
        <f>[71]Model!$K$6</f>
        <v>138.40721562571105</v>
      </c>
      <c r="D22" s="32">
        <f>[71]Model!$K$7</f>
        <v>-0.38219338648524281</v>
      </c>
      <c r="E22" s="32">
        <f>[71]Model!$E$11</f>
        <v>0.48617876912671032</v>
      </c>
      <c r="F22" s="32">
        <f>[71]Model!$F$11</f>
        <v>0.33498885036667114</v>
      </c>
      <c r="G22" s="32">
        <f>[71]Model!$K$11</f>
        <v>0.15043518378438708</v>
      </c>
      <c r="H22" s="32">
        <f>[71]Model!$E$13</f>
        <v>0.60841953537712845</v>
      </c>
      <c r="I22" s="32">
        <f>[71]Model!$F$13</f>
        <v>0.53425719030556484</v>
      </c>
      <c r="J22" s="32">
        <f>[71]Model!$K$13</f>
        <v>0.18561065176671851</v>
      </c>
      <c r="K22" s="32">
        <f>[71]Model!$E$16</f>
        <v>-0.52879867945159398</v>
      </c>
      <c r="L22" s="32">
        <f>[71]Model!$F$16</f>
        <v>3.1970774417686183</v>
      </c>
      <c r="M22" s="32">
        <f>[71]Model!$K$16</f>
        <v>0.15267999081355527</v>
      </c>
      <c r="N22" s="32">
        <f t="shared" si="0"/>
        <v>0.18402544030371507</v>
      </c>
      <c r="O22" s="33">
        <f>[71]Model!$A$6</f>
        <v>11.915841238331339</v>
      </c>
      <c r="P22" s="33">
        <f>[71]Model!$A$7</f>
        <v>33.588315856867467</v>
      </c>
      <c r="Q22" s="34">
        <f>[71]Model!$C$7</f>
        <v>2.6988731080157483E-2</v>
      </c>
      <c r="R22" s="32">
        <f>[71]Model!$C$3</f>
        <v>0.60760000000000003</v>
      </c>
      <c r="S22" s="32">
        <f>[71]Model!$C$5</f>
        <v>0.35476149769191317</v>
      </c>
      <c r="T22" s="32">
        <f>[71]Model!$C$6</f>
        <v>0.32159343477517527</v>
      </c>
      <c r="U22" s="32">
        <f>[71]Model!$E$7</f>
        <v>0.23875285930677176</v>
      </c>
      <c r="V22" s="35">
        <f>[71]Model!$G$7</f>
        <v>7.3850732181958345E-3</v>
      </c>
      <c r="W22" s="32">
        <f>[71]Model!$G$3</f>
        <v>2.7879460790105836E-3</v>
      </c>
      <c r="X22" s="55">
        <f>[71]Model!$A$3</f>
        <v>69695755403</v>
      </c>
      <c r="Y22" s="16" t="str" cm="1">
        <f t="array" ref="Y22">_FV(A22,"Industry")</f>
        <v>Communications &amp; Networking</v>
      </c>
      <c r="Z22" s="56" cm="1">
        <f t="array" ref="Z22">_FV(A22,"Year incorporated",TRUE)</f>
        <v>2011</v>
      </c>
      <c r="AA22" s="8" t="str" cm="1">
        <f t="array" ref="AA22">_FV(A22,"Description")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22" s="5"/>
      <c r="AC22" s="22"/>
      <c r="AD22" s="23"/>
    </row>
    <row r="23" spans="1:30" ht="50" customHeight="1">
      <c r="A23" s="53" t="e" vm="72">
        <v>#VALUE!</v>
      </c>
      <c r="B23" s="37" cm="1">
        <f t="array" ref="B23">_FV(A23,"Price")</f>
        <v>236.38</v>
      </c>
      <c r="C23" s="57">
        <f>[72]Model!$K$6</f>
        <v>98.723923786448182</v>
      </c>
      <c r="D23" s="32">
        <f>[72]Model!$K$7</f>
        <v>-0.58235077508059829</v>
      </c>
      <c r="E23" s="32">
        <f>[72]Model!$E$11</f>
        <v>0.37822699364475243</v>
      </c>
      <c r="F23" s="32">
        <f>[72]Model!$F$11</f>
        <v>0.28158260745334829</v>
      </c>
      <c r="G23" s="32">
        <f>[72]Model!$K$11</f>
        <v>0.16805625149264386</v>
      </c>
      <c r="H23" s="32">
        <f>[72]Model!$E$13</f>
        <v>-3.4515811923089741</v>
      </c>
      <c r="I23" s="32">
        <f>[72]Model!$F$13</f>
        <v>0.82140696892054454</v>
      </c>
      <c r="J23" s="32">
        <f>[72]Model!$K$13</f>
        <v>0.34958422550878043</v>
      </c>
      <c r="K23" s="32">
        <f>[72]Model!$E$16</f>
        <v>1.4152743343753369</v>
      </c>
      <c r="L23" s="32">
        <f>[72]Model!$F$16</f>
        <v>-0.31381518755718207</v>
      </c>
      <c r="M23" s="32">
        <f>[72]Model!$K$16</f>
        <v>0.27124256869321278</v>
      </c>
      <c r="N23" s="32">
        <f t="shared" si="0"/>
        <v>0.11298278797274366</v>
      </c>
      <c r="O23" s="33">
        <f>[72]Model!$A$6</f>
        <v>11.61498933442623</v>
      </c>
      <c r="P23" s="33">
        <f>[72]Model!$A$7</f>
        <v>66.092756473880598</v>
      </c>
      <c r="Q23" s="34">
        <f>[72]Model!$C$7</f>
        <v>6.6766676507595294E-3</v>
      </c>
      <c r="R23" s="32">
        <f>[72]Model!$C$3</f>
        <v>0.61160000000000003</v>
      </c>
      <c r="S23" s="32">
        <f>[72]Model!$C$5</f>
        <v>7.2400000000000006E-2</v>
      </c>
      <c r="T23" s="32">
        <f>[72]Model!$C$6</f>
        <v>8.0816875911724553E-2</v>
      </c>
      <c r="U23" s="32">
        <f>[72]Model!$E$7</f>
        <v>3.8819277578169997E-2</v>
      </c>
      <c r="V23" s="35">
        <f>[72]Model!$G$7</f>
        <v>0.49100760001051902</v>
      </c>
      <c r="W23" s="32">
        <f>[72]Model!$G$3</f>
        <v>9.3326674754322658E-3</v>
      </c>
      <c r="X23" s="55">
        <f>[72]Model!$A$3</f>
        <v>17712858735</v>
      </c>
      <c r="Y23" s="16" t="str" cm="1">
        <f t="array" ref="Y23">_FV(A23,"Industry")</f>
        <v>Aerospace &amp; Defense</v>
      </c>
      <c r="Z23" s="56" cm="1">
        <f t="array" ref="Z23">_FV(A23,"Year incorporated",TRUE)</f>
        <v>2001</v>
      </c>
      <c r="AA23" s="8" t="str" cm="1">
        <f t="array" ref="AA23">_FV(A23,"Description")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AB23" s="5"/>
      <c r="AC23" s="22"/>
      <c r="AD23" s="23"/>
    </row>
    <row r="24" spans="1:30" ht="50" customHeight="1">
      <c r="A24" s="53" t="e" vm="73">
        <v>#VALUE!</v>
      </c>
      <c r="B24" s="37" cm="1">
        <f t="array" ref="B24">_FV(A24,"Price")</f>
        <v>243.84</v>
      </c>
      <c r="C24" s="57">
        <f>[73]Model!$K$6</f>
        <v>70.871814132789453</v>
      </c>
      <c r="D24" s="32">
        <f>[73]Model!$K$7</f>
        <v>-0.7093511559514869</v>
      </c>
      <c r="E24" s="32">
        <f>[73]Model!$E$11</f>
        <v>0.51351652639206291</v>
      </c>
      <c r="F24" s="32">
        <f>[73]Model!$F$11</f>
        <v>0.19231052515283209</v>
      </c>
      <c r="G24" s="32">
        <f>[73]Model!$K$11</f>
        <v>0.18140365858053614</v>
      </c>
      <c r="H24" s="32">
        <f>[73]Model!$E$15</f>
        <v>1.2799420184816088</v>
      </c>
      <c r="I24" s="32">
        <f>[73]Model!$F$15</f>
        <v>-0.12675832472383375</v>
      </c>
      <c r="J24" s="32">
        <f>[73]Model!$K$15</f>
        <v>0.20636727644987735</v>
      </c>
      <c r="K24" s="32">
        <f>[73]Model!$E$18</f>
        <v>1.0264897607285257</v>
      </c>
      <c r="L24" s="32">
        <f>[73]Model!$F$18</f>
        <v>-6.1760727184892672E-2</v>
      </c>
      <c r="M24" s="32">
        <f>[73]Model!$K$18</f>
        <v>0.37454077438756384</v>
      </c>
      <c r="N24" s="32">
        <f t="shared" si="0"/>
        <v>7.105808776133081E-2</v>
      </c>
      <c r="O24" s="33">
        <f>[73]Model!$A$6</f>
        <v>7.9806862762540156</v>
      </c>
      <c r="P24" s="33">
        <f>[73]Model!$A$7</f>
        <v>70.544966931197663</v>
      </c>
      <c r="Q24" s="34">
        <f>[73]Model!$C$7</f>
        <v>9.3530514122736712E-3</v>
      </c>
      <c r="R24" s="32">
        <f>[73]Model!$C$3</f>
        <v>0.21489999999999998</v>
      </c>
      <c r="S24" s="32">
        <f>[73]Model!$C$5</f>
        <v>0.11312906679845153</v>
      </c>
      <c r="T24" s="32">
        <f>[73]Model!$C$6</f>
        <v>7.4643769047030725E-2</v>
      </c>
      <c r="U24" s="32">
        <f>[73]Model!$E$7</f>
        <v>0.174536349127731</v>
      </c>
      <c r="V24" s="35">
        <f>[73]Model!$G$7</f>
        <v>4.4670576060710593E-2</v>
      </c>
      <c r="W24" s="32">
        <f>[73]Model!$G$3</f>
        <v>2.0075439397710837E-2</v>
      </c>
      <c r="X24" s="55">
        <f>[73]Model!$A$3</f>
        <v>775148096640</v>
      </c>
      <c r="Y24" s="16" t="str" cm="1">
        <f t="array" ref="Y24">_FV(A24,"Industry")</f>
        <v>Automobiles &amp; Auto Parts</v>
      </c>
      <c r="Z24" s="56" cm="1">
        <f t="array" ref="Z24">_FV(A24,"Year incorporated",TRUE)</f>
        <v>2003</v>
      </c>
      <c r="AA24" s="8" t="str" cm="1">
        <f t="array" ref="AA24">_FV(A24,"Description")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24" s="5"/>
      <c r="AC24" s="22"/>
      <c r="AD24" s="23"/>
    </row>
    <row r="25" spans="1:30" ht="50" customHeight="1">
      <c r="A25" s="2"/>
      <c r="B25" s="12"/>
      <c r="C25" s="12"/>
      <c r="D25" s="4"/>
      <c r="E25" s="4"/>
      <c r="F25" s="4"/>
      <c r="G25" s="4"/>
      <c r="H25" s="4"/>
      <c r="I25" s="4"/>
      <c r="J25" s="4"/>
      <c r="K25" s="4"/>
      <c r="L25" s="4"/>
      <c r="M25" s="4"/>
      <c r="N25" s="4"/>
      <c r="O25" s="24"/>
      <c r="P25" s="24"/>
      <c r="Q25" s="21"/>
      <c r="R25" s="4"/>
      <c r="S25" s="4"/>
      <c r="T25" s="4"/>
      <c r="U25" s="4"/>
      <c r="W25" s="4"/>
      <c r="X25" s="5"/>
      <c r="Y25" s="9"/>
      <c r="Z25" s="14"/>
      <c r="AA25" s="8"/>
    </row>
    <row r="26" spans="1:30" ht="50" customHeight="1">
      <c r="A26" s="2"/>
      <c r="B26" s="12"/>
      <c r="C26" s="12"/>
      <c r="D26" s="4"/>
      <c r="E26" s="4"/>
      <c r="F26" s="4"/>
      <c r="G26" s="4"/>
      <c r="H26" s="4"/>
      <c r="I26" s="4"/>
      <c r="J26" s="4"/>
      <c r="K26" s="4"/>
      <c r="L26" s="4"/>
      <c r="M26" s="4"/>
      <c r="N26" s="4"/>
      <c r="O26" s="24"/>
      <c r="P26" s="24"/>
      <c r="Q26" s="21"/>
      <c r="R26" s="4"/>
      <c r="S26" s="4"/>
      <c r="T26" s="4"/>
      <c r="U26" s="4"/>
      <c r="W26" s="4"/>
      <c r="X26" s="5"/>
      <c r="Y26" s="9"/>
      <c r="Z26" s="14"/>
      <c r="AA26" s="8"/>
    </row>
    <row r="27" spans="1:30" ht="50" customHeight="1">
      <c r="A27" s="2"/>
      <c r="B27" s="12"/>
      <c r="C27" s="12"/>
      <c r="D27" s="4"/>
      <c r="E27" s="4"/>
      <c r="F27" s="4"/>
      <c r="G27" s="4"/>
      <c r="H27" s="4"/>
      <c r="I27" s="4"/>
      <c r="J27" s="4"/>
      <c r="K27" s="4"/>
      <c r="L27" s="4"/>
      <c r="M27" s="4"/>
      <c r="N27" s="4"/>
      <c r="O27" s="24"/>
      <c r="P27" s="24"/>
      <c r="Q27" s="21"/>
      <c r="R27" s="4"/>
      <c r="S27" s="4"/>
      <c r="T27" s="4"/>
      <c r="U27" s="4"/>
      <c r="W27" s="4"/>
      <c r="X27" s="5"/>
      <c r="Y27" s="9"/>
      <c r="Z27" s="14"/>
      <c r="AA27" s="8"/>
    </row>
    <row r="28" spans="1:30" ht="50" customHeight="1">
      <c r="A28" s="2"/>
      <c r="B28" s="12"/>
      <c r="C28" s="12"/>
      <c r="D28" s="4"/>
      <c r="E28" s="4"/>
      <c r="F28" s="4"/>
      <c r="G28" s="4"/>
      <c r="H28" s="4"/>
      <c r="I28" s="4"/>
      <c r="J28" s="4"/>
      <c r="K28" s="4"/>
      <c r="L28" s="4"/>
      <c r="M28" s="4"/>
      <c r="N28" s="4"/>
      <c r="O28" s="24"/>
      <c r="P28" s="24"/>
      <c r="Q28" s="21"/>
      <c r="R28" s="4"/>
      <c r="S28" s="4"/>
      <c r="T28" s="4"/>
      <c r="U28" s="4"/>
      <c r="W28" s="4"/>
      <c r="X28" s="5"/>
      <c r="Y28" s="9"/>
      <c r="Z28" s="14"/>
      <c r="AA28" s="8"/>
    </row>
    <row r="29" spans="1:30"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30"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30"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30"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6:6" ht="18">
      <c r="F33" s="4"/>
    </row>
    <row r="34" spans="6:6" ht="18">
      <c r="F34" s="4"/>
    </row>
    <row r="35" spans="6:6" ht="18">
      <c r="F35" s="4"/>
    </row>
    <row r="36" spans="6:6" ht="18">
      <c r="F36" s="4"/>
    </row>
  </sheetData>
  <autoFilter ref="A1:X1" xr:uid="{FAB1ACF9-D4B9-FB4D-8299-9FC1FBDA430F}">
    <sortState xmlns:xlrd2="http://schemas.microsoft.com/office/spreadsheetml/2017/richdata2" ref="A2:X24">
      <sortCondition descending="1" ref="D1:D24"/>
    </sortState>
  </autoFilter>
  <conditionalFormatting sqref="D2:D4 D6">
    <cfRule type="colorScale" priority="25058">
      <colorScale>
        <cfvo type="min"/>
        <cfvo type="percentile" val="50"/>
        <cfvo type="max"/>
        <color rgb="FFF8696B"/>
        <color rgb="FFFCFCFF"/>
        <color rgb="FF63BE7B"/>
      </colorScale>
    </cfRule>
  </conditionalFormatting>
  <conditionalFormatting sqref="D2:D4 D6:D7 D9:D11">
    <cfRule type="colorScale" priority="1650">
      <colorScale>
        <cfvo type="min"/>
        <cfvo type="percentile" val="50"/>
        <cfvo type="max"/>
        <color rgb="FFF8696B"/>
        <color rgb="FFFCFCFF"/>
        <color rgb="FF63BE7B"/>
      </colorScale>
    </cfRule>
  </conditionalFormatting>
  <conditionalFormatting sqref="D25:D32 D2:D4 D6:D7 D16:D17 D9:D11 D13:D14">
    <cfRule type="colorScale" priority="25046">
      <colorScale>
        <cfvo type="min"/>
        <cfvo type="percentile" val="50"/>
        <cfvo type="max"/>
        <color rgb="FFF8696B"/>
        <color rgb="FFFCFCFF"/>
        <color rgb="FF63BE7B"/>
      </colorScale>
    </cfRule>
  </conditionalFormatting>
  <conditionalFormatting sqref="D16:D17 D2:D4 D6:D7 D9:D11 D13:D14">
    <cfRule type="colorScale" priority="1628">
      <colorScale>
        <cfvo type="min"/>
        <cfvo type="percentile" val="50"/>
        <cfvo type="max"/>
        <color rgb="FFF8696B"/>
        <color rgb="FFFCFCFF"/>
        <color rgb="FF63BE7B"/>
      </colorScale>
    </cfRule>
  </conditionalFormatting>
  <conditionalFormatting sqref="D25:D32 D7 D16:D17 D9:D11 D13:D14">
    <cfRule type="colorScale" priority="24116">
      <colorScale>
        <cfvo type="min"/>
        <cfvo type="percentile" val="50"/>
        <cfvo type="max"/>
        <color rgb="FFF8696B"/>
        <color rgb="FFFCFCFF"/>
        <color rgb="FF63BE7B"/>
      </colorScale>
    </cfRule>
  </conditionalFormatting>
  <conditionalFormatting sqref="D18:D24 D5">
    <cfRule type="colorScale" priority="1265">
      <colorScale>
        <cfvo type="min"/>
        <cfvo type="percentile" val="50"/>
        <cfvo type="max"/>
        <color rgb="FFF8696B"/>
        <color rgb="FFFCFCFF"/>
        <color rgb="FF63BE7B"/>
      </colorScale>
    </cfRule>
    <cfRule type="colorScale" priority="1286">
      <colorScale>
        <cfvo type="min"/>
        <cfvo type="percentile" val="50"/>
        <cfvo type="max"/>
        <color rgb="FFF8696B"/>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fRule type="colorScale" priority="1310">
      <colorScale>
        <cfvo type="min"/>
        <cfvo type="percentile" val="50"/>
        <cfvo type="max"/>
        <color rgb="FFF8696B"/>
        <color rgb="FFFCFCFF"/>
        <color rgb="FF63BE7B"/>
      </colorScale>
    </cfRule>
    <cfRule type="colorScale" priority="1311">
      <colorScale>
        <cfvo type="min"/>
        <cfvo type="percentile" val="50"/>
        <cfvo type="max"/>
        <color rgb="FFF8696B"/>
        <color rgb="FFFCFCFF"/>
        <color rgb="FF63BE7B"/>
      </colorScale>
    </cfRule>
    <cfRule type="colorScale" priority="1325">
      <colorScale>
        <cfvo type="min"/>
        <cfvo type="percentile" val="50"/>
        <cfvo type="max"/>
        <color rgb="FFF8696B"/>
        <color rgb="FFFCFCFF"/>
        <color rgb="FF63BE7B"/>
      </colorScale>
    </cfRule>
    <cfRule type="colorScale" priority="1347">
      <colorScale>
        <cfvo type="min"/>
        <cfvo type="percentile" val="50"/>
        <cfvo type="max"/>
        <color rgb="FFF8696B"/>
        <color rgb="FFFCFCFF"/>
        <color rgb="FF63BE7B"/>
      </colorScale>
    </cfRule>
    <cfRule type="colorScale" priority="1354">
      <colorScale>
        <cfvo type="min"/>
        <cfvo type="percentile" val="50"/>
        <cfvo type="max"/>
        <color rgb="FFF8696B"/>
        <color rgb="FFFCFCFF"/>
        <color rgb="FF63BE7B"/>
      </colorScale>
    </cfRule>
    <cfRule type="colorScale" priority="1368">
      <colorScale>
        <cfvo type="min"/>
        <cfvo type="percentile" val="50"/>
        <cfvo type="max"/>
        <color rgb="FFF8696B"/>
        <color rgb="FFFCFCFF"/>
        <color rgb="FF63BE7B"/>
      </colorScale>
    </cfRule>
    <cfRule type="colorScale" priority="1413">
      <colorScale>
        <cfvo type="min"/>
        <cfvo type="percentile" val="50"/>
        <cfvo type="max"/>
        <color rgb="FFF8696B"/>
        <color rgb="FFFCFCFF"/>
        <color rgb="FF63BE7B"/>
      </colorScale>
    </cfRule>
    <cfRule type="colorScale" priority="1434">
      <colorScale>
        <cfvo type="min"/>
        <cfvo type="percentile" val="50"/>
        <cfvo type="max"/>
        <color rgb="FFF8696B"/>
        <color rgb="FFFCFCFF"/>
        <color rgb="FF63BE7B"/>
      </colorScale>
    </cfRule>
    <cfRule type="colorScale" priority="1523">
      <colorScale>
        <cfvo type="min"/>
        <cfvo type="percentile" val="50"/>
        <cfvo type="max"/>
        <color rgb="FFF8696B"/>
        <color rgb="FFFCFCFF"/>
        <color rgb="FF63BE7B"/>
      </colorScale>
    </cfRule>
    <cfRule type="colorScale" priority="1577">
      <colorScale>
        <cfvo type="min"/>
        <cfvo type="percentile" val="50"/>
        <cfvo type="max"/>
        <color rgb="FFF8696B"/>
        <color rgb="FFFCFCFF"/>
        <color rgb="FF63BE7B"/>
      </colorScale>
    </cfRule>
    <cfRule type="colorScale" priority="1604">
      <colorScale>
        <cfvo type="min"/>
        <cfvo type="percentile" val="50"/>
        <cfvo type="max"/>
        <color rgb="FFF8696B"/>
        <color rgb="FFFCFCFF"/>
        <color rgb="FF63BE7B"/>
      </colorScale>
    </cfRule>
    <cfRule type="colorScale" priority="1611">
      <colorScale>
        <cfvo type="min"/>
        <cfvo type="percentile" val="50"/>
        <cfvo type="max"/>
        <color rgb="FFF8696B"/>
        <color rgb="FFFCFCFF"/>
        <color rgb="FF63BE7B"/>
      </colorScale>
    </cfRule>
  </conditionalFormatting>
  <conditionalFormatting sqref="E2:E3">
    <cfRule type="colorScale" priority="24993">
      <colorScale>
        <cfvo type="min"/>
        <cfvo type="max"/>
        <color rgb="FFFCFCFF"/>
        <color rgb="FF63BE7B"/>
      </colorScale>
    </cfRule>
  </conditionalFormatting>
  <conditionalFormatting sqref="E2:E4 E6">
    <cfRule type="colorScale" priority="2420">
      <colorScale>
        <cfvo type="min"/>
        <cfvo type="max"/>
        <color rgb="FFFCFCFF"/>
        <color rgb="FF63BE7B"/>
      </colorScale>
    </cfRule>
  </conditionalFormatting>
  <conditionalFormatting sqref="E2:E4 E6:E7 E9:E11">
    <cfRule type="colorScale" priority="1648">
      <colorScale>
        <cfvo type="min"/>
        <cfvo type="max"/>
        <color rgb="FFFCFCFF"/>
        <color rgb="FF63BE7B"/>
      </colorScale>
    </cfRule>
    <cfRule type="colorScale" priority="1649">
      <colorScale>
        <cfvo type="min"/>
        <cfvo type="percentile" val="50"/>
        <cfvo type="max"/>
        <color rgb="FFF8696B"/>
        <color rgb="FFFCFCFF"/>
        <color rgb="FF63BE7B"/>
      </colorScale>
    </cfRule>
  </conditionalFormatting>
  <conditionalFormatting sqref="E25:E32 E2:E4 E6:E7 E16:E17 E9:E11 E13:E14">
    <cfRule type="colorScale" priority="25118">
      <colorScale>
        <cfvo type="min"/>
        <cfvo type="percentile" val="50"/>
        <cfvo type="max"/>
        <color rgb="FFF8696B"/>
        <color rgb="FFFCFCFF"/>
        <color rgb="FF63BE7B"/>
      </colorScale>
    </cfRule>
    <cfRule type="colorScale" priority="25119">
      <colorScale>
        <cfvo type="min"/>
        <cfvo type="max"/>
        <color rgb="FFFCFCFF"/>
        <color rgb="FF63BE7B"/>
      </colorScale>
    </cfRule>
    <cfRule type="colorScale" priority="25122">
      <colorScale>
        <cfvo type="min"/>
        <cfvo type="percentile" val="50"/>
        <cfvo type="max"/>
        <color rgb="FFF8696B"/>
        <color rgb="FFFCFCFF"/>
        <color rgb="FF63BE7B"/>
      </colorScale>
    </cfRule>
  </conditionalFormatting>
  <conditionalFormatting sqref="E4">
    <cfRule type="colorScale" priority="24476">
      <colorScale>
        <cfvo type="min"/>
        <cfvo type="max"/>
        <color rgb="FFFCFCFF"/>
        <color rgb="FF63BE7B"/>
      </colorScale>
    </cfRule>
  </conditionalFormatting>
  <conditionalFormatting sqref="E6">
    <cfRule type="colorScale" priority="24544">
      <colorScale>
        <cfvo type="min"/>
        <cfvo type="max"/>
        <color rgb="FFFCFCFF"/>
        <color rgb="FF63BE7B"/>
      </colorScale>
    </cfRule>
  </conditionalFormatting>
  <conditionalFormatting sqref="E25:E32 E7 E16:E17 E9:E11 E13:E14">
    <cfRule type="colorScale" priority="24120">
      <colorScale>
        <cfvo type="min"/>
        <cfvo type="max"/>
        <color rgb="FFFCFCFF"/>
        <color rgb="FF63BE7B"/>
      </colorScale>
    </cfRule>
    <cfRule type="colorScale" priority="24121">
      <colorScale>
        <cfvo type="min"/>
        <cfvo type="max"/>
        <color rgb="FFFCFCFF"/>
        <color rgb="FF63BE7B"/>
      </colorScale>
    </cfRule>
    <cfRule type="colorScale" priority="24122">
      <colorScale>
        <cfvo type="min"/>
        <cfvo type="max"/>
        <color rgb="FFFCFCFF"/>
        <color rgb="FF63BE7B"/>
      </colorScale>
    </cfRule>
  </conditionalFormatting>
  <conditionalFormatting sqref="E18:E24 E5">
    <cfRule type="colorScale" priority="1309">
      <colorScale>
        <cfvo type="min"/>
        <cfvo type="max"/>
        <color rgb="FFFCFCFF"/>
        <color rgb="FF63BE7B"/>
      </colorScale>
    </cfRule>
    <cfRule type="colorScale" priority="1331">
      <colorScale>
        <cfvo type="min"/>
        <cfvo type="max"/>
        <color rgb="FFFCFCFF"/>
        <color rgb="FF63BE7B"/>
      </colorScale>
    </cfRule>
    <cfRule type="colorScale" priority="1433">
      <colorScale>
        <cfvo type="min"/>
        <cfvo type="max"/>
        <color rgb="FFFCFCFF"/>
        <color rgb="FF63BE7B"/>
      </colorScale>
    </cfRule>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percentile" val="50"/>
        <cfvo type="max"/>
        <color rgb="FFF8696B"/>
        <color rgb="FFFCFCFF"/>
        <color rgb="FF63BE7B"/>
      </colorScale>
    </cfRule>
    <cfRule type="colorScale" priority="1522">
      <colorScale>
        <cfvo type="min"/>
        <cfvo type="max"/>
        <color rgb="FFFCFCFF"/>
        <color rgb="FF63BE7B"/>
      </colorScale>
    </cfRule>
    <cfRule type="colorScale" priority="1558">
      <colorScale>
        <cfvo type="min"/>
        <cfvo type="max"/>
        <color rgb="FFFCFCFF"/>
        <color rgb="FF63BE7B"/>
      </colorScale>
    </cfRule>
    <cfRule type="colorScale" priority="1603">
      <colorScale>
        <cfvo type="min"/>
        <cfvo type="max"/>
        <color rgb="FFFCFCFF"/>
        <color rgb="FF63BE7B"/>
      </colorScale>
    </cfRule>
  </conditionalFormatting>
  <conditionalFormatting sqref="N25:N32 E2:M2 N2:N4 N6:N7 N16:N17 N9:N11 N13:N14">
    <cfRule type="colorScale" priority="25124">
      <colorScale>
        <cfvo type="min"/>
        <cfvo type="max"/>
        <color rgb="FFFCFCFF"/>
        <color rgb="FF63BE7B"/>
      </colorScale>
    </cfRule>
    <cfRule type="colorScale" priority="25125">
      <colorScale>
        <cfvo type="min"/>
        <cfvo type="max"/>
        <color rgb="FFFCFCFF"/>
        <color rgb="FF63BE7B"/>
      </colorScale>
    </cfRule>
    <cfRule type="colorScale" priority="25126">
      <colorScale>
        <cfvo type="min"/>
        <cfvo type="percentile" val="50"/>
        <cfvo type="max"/>
        <color rgb="FFF8696B"/>
        <color rgb="FFFFEB84"/>
        <color rgb="FF63BE7B"/>
      </colorScale>
    </cfRule>
    <cfRule type="colorScale" priority="25127">
      <colorScale>
        <cfvo type="min"/>
        <cfvo type="max"/>
        <color rgb="FFFFEF9C"/>
        <color rgb="FF63BE7B"/>
      </colorScale>
    </cfRule>
  </conditionalFormatting>
  <conditionalFormatting sqref="E3:N3 N2:N3">
    <cfRule type="colorScale" priority="2236">
      <colorScale>
        <cfvo type="min"/>
        <cfvo type="max"/>
        <color rgb="FFFCFCFF"/>
        <color rgb="FF63BE7B"/>
      </colorScale>
    </cfRule>
    <cfRule type="colorScale" priority="2237">
      <colorScale>
        <cfvo type="min"/>
        <cfvo type="max"/>
        <color rgb="FFFCFCFF"/>
        <color rgb="FF63BE7B"/>
      </colorScale>
    </cfRule>
    <cfRule type="colorScale" priority="2238">
      <colorScale>
        <cfvo type="min"/>
        <cfvo type="percentile" val="50"/>
        <cfvo type="max"/>
        <color rgb="FFF8696B"/>
        <color rgb="FFFFEB84"/>
        <color rgb="FF63BE7B"/>
      </colorScale>
    </cfRule>
    <cfRule type="colorScale" priority="2239">
      <colorScale>
        <cfvo type="min"/>
        <cfvo type="max"/>
        <color rgb="FFFFEF9C"/>
        <color rgb="FF63BE7B"/>
      </colorScale>
    </cfRule>
  </conditionalFormatting>
  <conditionalFormatting sqref="E4:N4">
    <cfRule type="colorScale" priority="2250">
      <colorScale>
        <cfvo type="min"/>
        <cfvo type="max"/>
        <color rgb="FFFCFCFF"/>
        <color rgb="FF63BE7B"/>
      </colorScale>
    </cfRule>
    <cfRule type="colorScale" priority="2251">
      <colorScale>
        <cfvo type="min"/>
        <cfvo type="max"/>
        <color rgb="FFFFEF9C"/>
        <color rgb="FF63BE7B"/>
      </colorScale>
    </cfRule>
    <cfRule type="colorScale" priority="2252">
      <colorScale>
        <cfvo type="min"/>
        <cfvo type="max"/>
        <color rgb="FFFCFCFF"/>
        <color rgb="FF63BE7B"/>
      </colorScale>
    </cfRule>
    <cfRule type="colorScale" priority="2253">
      <colorScale>
        <cfvo type="min"/>
        <cfvo type="percentile" val="50"/>
        <cfvo type="max"/>
        <color rgb="FFF8696B"/>
        <color rgb="FFFFEB84"/>
        <color rgb="FF63BE7B"/>
      </colorScale>
    </cfRule>
  </conditionalFormatting>
  <conditionalFormatting sqref="E6:N6">
    <cfRule type="colorScale" priority="2302">
      <colorScale>
        <cfvo type="min"/>
        <cfvo type="max"/>
        <color rgb="FFFCFCFF"/>
        <color rgb="FF63BE7B"/>
      </colorScale>
    </cfRule>
    <cfRule type="colorScale" priority="2303">
      <colorScale>
        <cfvo type="min"/>
        <cfvo type="max"/>
        <color rgb="FFFCFCFF"/>
        <color rgb="FF63BE7B"/>
      </colorScale>
    </cfRule>
    <cfRule type="colorScale" priority="2304">
      <colorScale>
        <cfvo type="min"/>
        <cfvo type="percentile" val="50"/>
        <cfvo type="max"/>
        <color rgb="FFF8696B"/>
        <color rgb="FFFFEB84"/>
        <color rgb="FF63BE7B"/>
      </colorScale>
    </cfRule>
    <cfRule type="colorScale" priority="2305">
      <colorScale>
        <cfvo type="min"/>
        <cfvo type="max"/>
        <color rgb="FFFFEF9C"/>
        <color rgb="FF63BE7B"/>
      </colorScale>
    </cfRule>
  </conditionalFormatting>
  <conditionalFormatting sqref="E7:N7 N9:N10">
    <cfRule type="colorScale" priority="24131">
      <colorScale>
        <cfvo type="min"/>
        <cfvo type="max"/>
        <color rgb="FFFCFCFF"/>
        <color rgb="FF63BE7B"/>
      </colorScale>
    </cfRule>
    <cfRule type="colorScale" priority="24132">
      <colorScale>
        <cfvo type="min"/>
        <cfvo type="max"/>
        <color rgb="FFFCFCFF"/>
        <color rgb="FF63BE7B"/>
      </colorScale>
    </cfRule>
    <cfRule type="colorScale" priority="24133">
      <colorScale>
        <cfvo type="min"/>
        <cfvo type="percentile" val="50"/>
        <cfvo type="max"/>
        <color rgb="FFF8696B"/>
        <color rgb="FFFFEB84"/>
        <color rgb="FF63BE7B"/>
      </colorScale>
    </cfRule>
    <cfRule type="colorScale" priority="24134">
      <colorScale>
        <cfvo type="min"/>
        <cfvo type="max"/>
        <color rgb="FFFFEF9C"/>
        <color rgb="FF63BE7B"/>
      </colorScale>
    </cfRule>
  </conditionalFormatting>
  <conditionalFormatting sqref="E25:N32 E16:N17 E9:N11 E13:N14">
    <cfRule type="colorScale" priority="1716">
      <colorScale>
        <cfvo type="min"/>
        <cfvo type="max"/>
        <color rgb="FFFCFCFF"/>
        <color rgb="FF63BE7B"/>
      </colorScale>
    </cfRule>
    <cfRule type="colorScale" priority="1717">
      <colorScale>
        <cfvo type="min"/>
        <cfvo type="max"/>
        <color rgb="FFFCFCFF"/>
        <color rgb="FF63BE7B"/>
      </colorScale>
    </cfRule>
    <cfRule type="colorScale" priority="1718">
      <colorScale>
        <cfvo type="min"/>
        <cfvo type="percentile" val="50"/>
        <cfvo type="max"/>
        <color rgb="FFF8696B"/>
        <color rgb="FFFFEB84"/>
        <color rgb="FF63BE7B"/>
      </colorScale>
    </cfRule>
    <cfRule type="colorScale" priority="1719">
      <colorScale>
        <cfvo type="min"/>
        <cfvo type="max"/>
        <color rgb="FFFFEF9C"/>
        <color rgb="FF63BE7B"/>
      </colorScale>
    </cfRule>
  </conditionalFormatting>
  <conditionalFormatting sqref="E18:N18 N5:N6 N19:N24">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FEB84"/>
        <color rgb="FF63BE7B"/>
      </colorScale>
    </cfRule>
    <cfRule type="colorScale" priority="1562">
      <colorScale>
        <cfvo type="min"/>
        <cfvo type="max"/>
        <color rgb="FFFFEF9C"/>
        <color rgb="FF63BE7B"/>
      </colorScale>
    </cfRule>
  </conditionalFormatting>
  <conditionalFormatting sqref="F2:F3">
    <cfRule type="colorScale" priority="24999">
      <colorScale>
        <cfvo type="min"/>
        <cfvo type="max"/>
        <color rgb="FFFCFCFF"/>
        <color rgb="FF63BE7B"/>
      </colorScale>
    </cfRule>
  </conditionalFormatting>
  <conditionalFormatting sqref="F2:F4 F6">
    <cfRule type="colorScale" priority="2422">
      <colorScale>
        <cfvo type="min"/>
        <cfvo type="max"/>
        <color rgb="FFFCFCFF"/>
        <color rgb="FF63BE7B"/>
      </colorScale>
    </cfRule>
  </conditionalFormatting>
  <conditionalFormatting sqref="F2:F4 F6:F7 F9:F11">
    <cfRule type="colorScale" priority="1647">
      <colorScale>
        <cfvo type="min"/>
        <cfvo type="max"/>
        <color rgb="FFFCFCFF"/>
        <color rgb="FF63BE7B"/>
      </colorScale>
    </cfRule>
  </conditionalFormatting>
  <conditionalFormatting sqref="F25:F32 F2:F4 F6:F7 F16:F17 F9:F11 F13:F14">
    <cfRule type="colorScale" priority="25048">
      <colorScale>
        <cfvo type="min"/>
        <cfvo type="max"/>
        <color rgb="FFFCFCFF"/>
        <color rgb="FF63BE7B"/>
      </colorScale>
    </cfRule>
    <cfRule type="colorScale" priority="25136">
      <colorScale>
        <cfvo type="min"/>
        <cfvo type="percentile" val="50"/>
        <cfvo type="max"/>
        <color rgb="FFF8696B"/>
        <color rgb="FFFCFCFF"/>
        <color rgb="FF63BE7B"/>
      </colorScale>
    </cfRule>
    <cfRule type="colorScale" priority="25137">
      <colorScale>
        <cfvo type="min"/>
        <cfvo type="max"/>
        <color rgb="FFFCFCFF"/>
        <color rgb="FF63BE7B"/>
      </colorScale>
    </cfRule>
    <cfRule type="colorScale" priority="25140">
      <colorScale>
        <cfvo type="min"/>
        <cfvo type="percentile" val="50"/>
        <cfvo type="max"/>
        <color rgb="FFF8696B"/>
        <color rgb="FFFCFCFF"/>
        <color rgb="FF63BE7B"/>
      </colorScale>
    </cfRule>
  </conditionalFormatting>
  <conditionalFormatting sqref="F4">
    <cfRule type="colorScale" priority="24480">
      <colorScale>
        <cfvo type="min"/>
        <cfvo type="max"/>
        <color rgb="FFFCFCFF"/>
        <color rgb="FF63BE7B"/>
      </colorScale>
    </cfRule>
  </conditionalFormatting>
  <conditionalFormatting sqref="F6">
    <cfRule type="colorScale" priority="24547">
      <colorScale>
        <cfvo type="min"/>
        <cfvo type="max"/>
        <color rgb="FFFCFCFF"/>
        <color rgb="FF63BE7B"/>
      </colorScale>
    </cfRule>
  </conditionalFormatting>
  <conditionalFormatting sqref="F25:F32 F7 F16:F17 F9:F11 F13:F14">
    <cfRule type="colorScale" priority="24139">
      <colorScale>
        <cfvo type="min"/>
        <cfvo type="max"/>
        <color rgb="FFFCFCFF"/>
        <color rgb="FF63BE7B"/>
      </colorScale>
    </cfRule>
    <cfRule type="colorScale" priority="24140">
      <colorScale>
        <cfvo type="min"/>
        <cfvo type="max"/>
        <color rgb="FFFCFCFF"/>
        <color rgb="FF63BE7B"/>
      </colorScale>
    </cfRule>
    <cfRule type="colorScale" priority="24141">
      <colorScale>
        <cfvo type="min"/>
        <cfvo type="max"/>
        <color rgb="FFFCFCFF"/>
        <color rgb="FF63BE7B"/>
      </colorScale>
    </cfRule>
  </conditionalFormatting>
  <conditionalFormatting sqref="F18:F24 F5">
    <cfRule type="colorScale" priority="1308">
      <colorScale>
        <cfvo type="min"/>
        <cfvo type="max"/>
        <color rgb="FFFCFCFF"/>
        <color rgb="FF63BE7B"/>
      </colorScale>
    </cfRule>
    <cfRule type="colorScale" priority="1330">
      <colorScale>
        <cfvo type="min"/>
        <cfvo type="max"/>
        <color rgb="FFFCFCFF"/>
        <color rgb="FF63BE7B"/>
      </colorScale>
    </cfRule>
    <cfRule type="colorScale" priority="1431">
      <colorScale>
        <cfvo type="min"/>
        <cfvo type="percentile" val="50"/>
        <cfvo type="max"/>
        <color rgb="FFF8696B"/>
        <color rgb="FFFCFCFF"/>
        <color rgb="FF63BE7B"/>
      </colorScale>
    </cfRule>
    <cfRule type="colorScale" priority="1432">
      <colorScale>
        <cfvo type="min"/>
        <cfvo type="max"/>
        <color rgb="FFFCFCFF"/>
        <color rgb="FF63BE7B"/>
      </colorScale>
    </cfRule>
    <cfRule type="colorScale" priority="1507">
      <colorScale>
        <cfvo type="min"/>
        <cfvo type="max"/>
        <color rgb="FFFCFCFF"/>
        <color rgb="FF63BE7B"/>
      </colorScale>
    </cfRule>
    <cfRule type="colorScale" priority="1508">
      <colorScale>
        <cfvo type="min"/>
        <cfvo type="percentile" val="50"/>
        <cfvo type="max"/>
        <color rgb="FFF8696B"/>
        <color rgb="FFFCFCFF"/>
        <color rgb="FF63BE7B"/>
      </colorScale>
    </cfRule>
    <cfRule type="colorScale" priority="1509">
      <colorScale>
        <cfvo type="min"/>
        <cfvo type="max"/>
        <color rgb="FFFCFCFF"/>
        <color rgb="FF63BE7B"/>
      </colorScale>
    </cfRule>
    <cfRule type="colorScale" priority="1510">
      <colorScale>
        <cfvo type="min"/>
        <cfvo type="percentile" val="50"/>
        <cfvo type="max"/>
        <color rgb="FFF8696B"/>
        <color rgb="FFFCFCFF"/>
        <color rgb="FF63BE7B"/>
      </colorScale>
    </cfRule>
    <cfRule type="colorScale" priority="1521">
      <colorScale>
        <cfvo type="min"/>
        <cfvo type="max"/>
        <color rgb="FFFCFCFF"/>
        <color rgb="FF63BE7B"/>
      </colorScale>
    </cfRule>
    <cfRule type="colorScale" priority="1557">
      <colorScale>
        <cfvo type="min"/>
        <cfvo type="max"/>
        <color rgb="FFFCFCFF"/>
        <color rgb="FF63BE7B"/>
      </colorScale>
    </cfRule>
    <cfRule type="colorScale" priority="1586">
      <colorScale>
        <cfvo type="min"/>
        <cfvo type="max"/>
        <color rgb="FFFCFCFF"/>
        <color rgb="FF63BE7B"/>
      </colorScale>
    </cfRule>
  </conditionalFormatting>
  <conditionalFormatting sqref="F33">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percentile" val="50"/>
        <cfvo type="max"/>
        <color rgb="FFF8696B"/>
        <color rgb="FFFFEB84"/>
        <color rgb="FF63BE7B"/>
      </colorScale>
    </cfRule>
    <cfRule type="colorScale" priority="1844">
      <colorScale>
        <cfvo type="min"/>
        <cfvo type="max"/>
        <color rgb="FFFFEF9C"/>
        <color rgb="FF63BE7B"/>
      </colorScale>
    </cfRule>
    <cfRule type="colorScale" priority="1847">
      <colorScale>
        <cfvo type="min"/>
        <cfvo type="max"/>
        <color rgb="FFFCFCFF"/>
        <color rgb="FF63BE7B"/>
      </colorScale>
    </cfRule>
    <cfRule type="colorScale" priority="1848">
      <colorScale>
        <cfvo type="min"/>
        <cfvo type="max"/>
        <color rgb="FFFCFCFF"/>
        <color rgb="FF63BE7B"/>
      </colorScale>
    </cfRule>
    <cfRule type="colorScale" priority="1870">
      <colorScale>
        <cfvo type="min"/>
        <cfvo type="max"/>
        <color rgb="FFFCFCFF"/>
        <color rgb="FF63BE7B"/>
      </colorScale>
    </cfRule>
  </conditionalFormatting>
  <conditionalFormatting sqref="F33:F36">
    <cfRule type="colorScale" priority="2353">
      <colorScale>
        <cfvo type="min"/>
        <cfvo type="max"/>
        <color rgb="FFFCFCFF"/>
        <color rgb="FF63BE7B"/>
      </colorScale>
    </cfRule>
  </conditionalFormatting>
  <conditionalFormatting sqref="F34:F35">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FEB84"/>
        <color rgb="FF63BE7B"/>
      </colorScale>
    </cfRule>
    <cfRule type="colorScale" priority="1838">
      <colorScale>
        <cfvo type="min"/>
        <cfvo type="max"/>
        <color rgb="FFFFEF9C"/>
        <color rgb="FF63BE7B"/>
      </colorScale>
    </cfRule>
  </conditionalFormatting>
  <conditionalFormatting sqref="F34:F36">
    <cfRule type="colorScale" priority="1834">
      <colorScale>
        <cfvo type="min"/>
        <cfvo type="max"/>
        <color rgb="FFFCFCFF"/>
        <color rgb="FF63BE7B"/>
      </colorScale>
    </cfRule>
    <cfRule type="colorScale" priority="1839">
      <colorScale>
        <cfvo type="min"/>
        <cfvo type="max"/>
        <color rgb="FFFCFCFF"/>
        <color rgb="FF63BE7B"/>
      </colorScale>
    </cfRule>
    <cfRule type="colorScale" priority="1840">
      <colorScale>
        <cfvo type="min"/>
        <cfvo type="max"/>
        <color rgb="FFFCFCFF"/>
        <color rgb="FF63BE7B"/>
      </colorScale>
    </cfRule>
  </conditionalFormatting>
  <conditionalFormatting sqref="F36">
    <cfRule type="colorScale" priority="1830">
      <colorScale>
        <cfvo type="min"/>
        <cfvo type="max"/>
        <color rgb="FFFCFCFF"/>
        <color rgb="FF63BE7B"/>
      </colorScale>
    </cfRule>
    <cfRule type="colorScale" priority="1831">
      <colorScale>
        <cfvo type="min"/>
        <cfvo type="max"/>
        <color rgb="FFFCFCFF"/>
        <color rgb="FF63BE7B"/>
      </colorScale>
    </cfRule>
    <cfRule type="colorScale" priority="1832">
      <colorScale>
        <cfvo type="min"/>
        <cfvo type="percentile" val="50"/>
        <cfvo type="max"/>
        <color rgb="FFF8696B"/>
        <color rgb="FFFFEB84"/>
        <color rgb="FF63BE7B"/>
      </colorScale>
    </cfRule>
    <cfRule type="colorScale" priority="1833">
      <colorScale>
        <cfvo type="min"/>
        <cfvo type="max"/>
        <color rgb="FFFFEF9C"/>
        <color rgb="FF63BE7B"/>
      </colorScale>
    </cfRule>
  </conditionalFormatting>
  <conditionalFormatting sqref="G2:G3">
    <cfRule type="colorScale" priority="25002">
      <colorScale>
        <cfvo type="min"/>
        <cfvo type="max"/>
        <color rgb="FFFCFCFF"/>
        <color rgb="FF63BE7B"/>
      </colorScale>
    </cfRule>
  </conditionalFormatting>
  <conditionalFormatting sqref="G2:G4 G6">
    <cfRule type="colorScale" priority="2424">
      <colorScale>
        <cfvo type="min"/>
        <cfvo type="max"/>
        <color rgb="FFFCFCFF"/>
        <color rgb="FF63BE7B"/>
      </colorScale>
    </cfRule>
  </conditionalFormatting>
  <conditionalFormatting sqref="G2:G4 G6:G7 G9:G11">
    <cfRule type="colorScale" priority="1629">
      <colorScale>
        <cfvo type="min"/>
        <cfvo type="percentile" val="50"/>
        <cfvo type="max"/>
        <color rgb="FFF8696B"/>
        <color rgb="FFFCFCFF"/>
        <color rgb="FF63BE7B"/>
      </colorScale>
    </cfRule>
    <cfRule type="colorScale" priority="1646">
      <colorScale>
        <cfvo type="min"/>
        <cfvo type="max"/>
        <color rgb="FFFCFCFF"/>
        <color rgb="FF63BE7B"/>
      </colorScale>
    </cfRule>
  </conditionalFormatting>
  <conditionalFormatting sqref="G25:G32 G2:G4 G6:G7 G16:G17 G9:G11 G13:G14">
    <cfRule type="colorScale" priority="25142">
      <colorScale>
        <cfvo type="min"/>
        <cfvo type="percentile" val="50"/>
        <cfvo type="max"/>
        <color rgb="FFF8696B"/>
        <color rgb="FFFCFCFF"/>
        <color rgb="FF63BE7B"/>
      </colorScale>
    </cfRule>
    <cfRule type="colorScale" priority="25143">
      <colorScale>
        <cfvo type="min"/>
        <cfvo type="max"/>
        <color rgb="FFFCFCFF"/>
        <color rgb="FF63BE7B"/>
      </colorScale>
    </cfRule>
    <cfRule type="colorScale" priority="25146">
      <colorScale>
        <cfvo type="min"/>
        <cfvo type="percentile" val="50"/>
        <cfvo type="max"/>
        <color rgb="FFF8696B"/>
        <color rgb="FFFCFCFF"/>
        <color rgb="FF63BE7B"/>
      </colorScale>
    </cfRule>
  </conditionalFormatting>
  <conditionalFormatting sqref="G16:G17 G2:G4 G6:G7 G9:G11 G13:G14">
    <cfRule type="colorScale" priority="1627">
      <colorScale>
        <cfvo type="min"/>
        <cfvo type="max"/>
        <color rgb="FFFCFCFF"/>
        <color rgb="FF63BE7B"/>
      </colorScale>
    </cfRule>
  </conditionalFormatting>
  <conditionalFormatting sqref="G4">
    <cfRule type="colorScale" priority="24483">
      <colorScale>
        <cfvo type="min"/>
        <cfvo type="max"/>
        <color rgb="FFFCFCFF"/>
        <color rgb="FF63BE7B"/>
      </colorScale>
    </cfRule>
  </conditionalFormatting>
  <conditionalFormatting sqref="G6">
    <cfRule type="colorScale" priority="24550">
      <colorScale>
        <cfvo type="min"/>
        <cfvo type="max"/>
        <color rgb="FFFCFCFF"/>
        <color rgb="FF63BE7B"/>
      </colorScale>
    </cfRule>
  </conditionalFormatting>
  <conditionalFormatting sqref="G25:G32 G7 G16:G17 G9:G11 G13:G14">
    <cfRule type="colorScale" priority="24146">
      <colorScale>
        <cfvo type="min"/>
        <cfvo type="max"/>
        <color rgb="FFFCFCFF"/>
        <color rgb="FF63BE7B"/>
      </colorScale>
    </cfRule>
    <cfRule type="colorScale" priority="24147">
      <colorScale>
        <cfvo type="min"/>
        <cfvo type="max"/>
        <color rgb="FFFCFCFF"/>
        <color rgb="FF63BE7B"/>
      </colorScale>
    </cfRule>
    <cfRule type="colorScale" priority="24148">
      <colorScale>
        <cfvo type="min"/>
        <cfvo type="max"/>
        <color rgb="FFFCFCFF"/>
        <color rgb="FF63BE7B"/>
      </colorScale>
    </cfRule>
  </conditionalFormatting>
  <conditionalFormatting sqref="G18:G24 G5">
    <cfRule type="colorScale" priority="1264">
      <colorScale>
        <cfvo type="min"/>
        <cfvo type="max"/>
        <color rgb="FFFCFCFF"/>
        <color rgb="FF63BE7B"/>
      </colorScale>
    </cfRule>
    <cfRule type="colorScale" priority="1285">
      <colorScale>
        <cfvo type="min"/>
        <cfvo type="max"/>
        <color rgb="FFFCFCFF"/>
        <color rgb="FF63BE7B"/>
      </colorScale>
    </cfRule>
    <cfRule type="colorScale" priority="1307">
      <colorScale>
        <cfvo type="min"/>
        <cfvo type="max"/>
        <color rgb="FFFCFCFF"/>
        <color rgb="FF63BE7B"/>
      </colorScale>
    </cfRule>
    <cfRule type="colorScale" priority="1324">
      <colorScale>
        <cfvo type="min"/>
        <cfvo type="max"/>
        <color rgb="FFFCFCFF"/>
        <color rgb="FF63BE7B"/>
      </colorScale>
    </cfRule>
    <cfRule type="colorScale" priority="1346">
      <colorScale>
        <cfvo type="min"/>
        <cfvo type="max"/>
        <color rgb="FFFCFCFF"/>
        <color rgb="FF63BE7B"/>
      </colorScale>
    </cfRule>
    <cfRule type="colorScale" priority="1353">
      <colorScale>
        <cfvo type="min"/>
        <cfvo type="max"/>
        <color rgb="FFFCFCFF"/>
        <color rgb="FF63BE7B"/>
      </colorScale>
    </cfRule>
    <cfRule type="colorScale" priority="1367">
      <colorScale>
        <cfvo type="min"/>
        <cfvo type="max"/>
        <color rgb="FFFCFCFF"/>
        <color rgb="FF63BE7B"/>
      </colorScale>
    </cfRule>
    <cfRule type="colorScale" priority="1380">
      <colorScale>
        <cfvo type="min"/>
        <cfvo type="max"/>
        <color rgb="FFFCFCFF"/>
        <color rgb="FF63BE7B"/>
      </colorScale>
    </cfRule>
    <cfRule type="colorScale" priority="1412">
      <colorScale>
        <cfvo type="min"/>
        <cfvo type="max"/>
        <color rgb="FFFCFCFF"/>
        <color rgb="FF63BE7B"/>
      </colorScale>
    </cfRule>
    <cfRule type="colorScale" priority="1429">
      <colorScale>
        <cfvo type="min"/>
        <cfvo type="percentile" val="50"/>
        <cfvo type="max"/>
        <color rgb="FFF8696B"/>
        <color rgb="FFFCFCFF"/>
        <color rgb="FF63BE7B"/>
      </colorScale>
    </cfRule>
    <cfRule type="colorScale" priority="1430">
      <colorScale>
        <cfvo type="min"/>
        <cfvo type="max"/>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fRule type="colorScale" priority="1506">
      <colorScale>
        <cfvo type="min"/>
        <cfvo type="percentile" val="50"/>
        <cfvo type="max"/>
        <color rgb="FFF8696B"/>
        <color rgb="FFFCFCFF"/>
        <color rgb="FF63BE7B"/>
      </colorScale>
    </cfRule>
    <cfRule type="colorScale" priority="1520">
      <colorScale>
        <cfvo type="min"/>
        <cfvo type="max"/>
        <color rgb="FFFCFCFF"/>
        <color rgb="FF63BE7B"/>
      </colorScale>
    </cfRule>
    <cfRule type="colorScale" priority="1556">
      <colorScale>
        <cfvo type="min"/>
        <cfvo type="max"/>
        <color rgb="FFFCFCFF"/>
        <color rgb="FF63BE7B"/>
      </colorScale>
    </cfRule>
    <cfRule type="colorScale" priority="1576">
      <colorScale>
        <cfvo type="min"/>
        <cfvo type="max"/>
        <color rgb="FFFCFCFF"/>
        <color rgb="FF63BE7B"/>
      </colorScale>
    </cfRule>
    <cfRule type="colorScale" priority="1581">
      <colorScale>
        <cfvo type="min"/>
        <cfvo type="max"/>
        <color rgb="FFFCFCFF"/>
        <color rgb="FF63BE7B"/>
      </colorScale>
    </cfRule>
    <cfRule type="colorScale" priority="1591">
      <colorScale>
        <cfvo type="min"/>
        <cfvo type="max"/>
        <color rgb="FFFCFCFF"/>
        <color rgb="FF63BE7B"/>
      </colorScale>
    </cfRule>
    <cfRule type="colorScale" priority="1592">
      <colorScale>
        <cfvo type="min"/>
        <cfvo type="percentile" val="50"/>
        <cfvo type="max"/>
        <color rgb="FFF8696B"/>
        <color rgb="FFFCFCFF"/>
        <color rgb="FF63BE7B"/>
      </colorScale>
    </cfRule>
    <cfRule type="colorScale" priority="1596">
      <colorScale>
        <cfvo type="min"/>
        <cfvo type="max"/>
        <color rgb="FFFCFCFF"/>
        <color rgb="FF63BE7B"/>
      </colorScale>
    </cfRule>
  </conditionalFormatting>
  <conditionalFormatting sqref="G33:N1048576">
    <cfRule type="colorScale" priority="2193">
      <colorScale>
        <cfvo type="min"/>
        <cfvo type="percentile" val="50"/>
        <cfvo type="max"/>
        <color rgb="FFF8696B"/>
        <color rgb="FFFCFCFF"/>
        <color rgb="FF63BE7B"/>
      </colorScale>
    </cfRule>
  </conditionalFormatting>
  <conditionalFormatting sqref="H1">
    <cfRule type="colorScale" priority="2178">
      <colorScale>
        <cfvo type="min"/>
        <cfvo type="percentile" val="50"/>
        <cfvo type="max"/>
        <color rgb="FFF8696B"/>
        <color rgb="FFFCFCFF"/>
        <color rgb="FF63BE7B"/>
      </colorScale>
    </cfRule>
  </conditionalFormatting>
  <conditionalFormatting sqref="H25:H1048576 H1:H4 H6:H7 H16:H17 H9:H11 H13:H14">
    <cfRule type="colorScale" priority="2306">
      <colorScale>
        <cfvo type="min"/>
        <cfvo type="percentile" val="50"/>
        <cfvo type="max"/>
        <color rgb="FFF8696B"/>
        <color rgb="FFFCFCFF"/>
        <color rgb="FF5A8AC6"/>
      </colorScale>
    </cfRule>
  </conditionalFormatting>
  <conditionalFormatting sqref="H2:H3">
    <cfRule type="colorScale" priority="25004">
      <colorScale>
        <cfvo type="min"/>
        <cfvo type="max"/>
        <color rgb="FFFCFCFF"/>
        <color rgb="FF63BE7B"/>
      </colorScale>
    </cfRule>
    <cfRule type="colorScale" priority="25044">
      <colorScale>
        <cfvo type="min"/>
        <cfvo type="percentile" val="50"/>
        <cfvo type="max"/>
        <color rgb="FFF8696B"/>
        <color rgb="FFFCFCFF"/>
        <color rgb="FF63BE7B"/>
      </colorScale>
    </cfRule>
  </conditionalFormatting>
  <conditionalFormatting sqref="H2:H4 H6">
    <cfRule type="colorScale" priority="25066">
      <colorScale>
        <cfvo type="min"/>
        <cfvo type="percentile" val="50"/>
        <cfvo type="max"/>
        <color rgb="FFF8696B"/>
        <color rgb="FFFCFCFF"/>
        <color rgb="FF63BE7B"/>
      </colorScale>
    </cfRule>
    <cfRule type="colorScale" priority="25067">
      <colorScale>
        <cfvo type="min"/>
        <cfvo type="max"/>
        <color rgb="FFFCFCFF"/>
        <color rgb="FF63BE7B"/>
      </colorScale>
    </cfRule>
    <cfRule type="colorScale" priority="25068">
      <colorScale>
        <cfvo type="min"/>
        <cfvo type="percentile" val="50"/>
        <cfvo type="max"/>
        <color rgb="FFF8696B"/>
        <color rgb="FFFCFCFF"/>
        <color rgb="FF63BE7B"/>
      </colorScale>
    </cfRule>
  </conditionalFormatting>
  <conditionalFormatting sqref="H2:H4 H6:H7 H9:H11">
    <cfRule type="colorScale" priority="1645">
      <colorScale>
        <cfvo type="min"/>
        <cfvo type="max"/>
        <color rgb="FFFCFCFF"/>
        <color rgb="FF63BE7B"/>
      </colorScale>
    </cfRule>
  </conditionalFormatting>
  <conditionalFormatting sqref="H25:H32 H2:H4 H6:H7 H16:H17 H9:H11 H13:H14">
    <cfRule type="colorScale" priority="25156">
      <colorScale>
        <cfvo type="min"/>
        <cfvo type="percentile" val="50"/>
        <cfvo type="max"/>
        <color rgb="FFF8696B"/>
        <color rgb="FFFCFCFF"/>
        <color rgb="FF63BE7B"/>
      </colorScale>
    </cfRule>
    <cfRule type="colorScale" priority="25157">
      <colorScale>
        <cfvo type="min"/>
        <cfvo type="max"/>
        <color rgb="FFFCFCFF"/>
        <color rgb="FF63BE7B"/>
      </colorScale>
    </cfRule>
    <cfRule type="colorScale" priority="25160">
      <colorScale>
        <cfvo type="min"/>
        <cfvo type="percentile" val="50"/>
        <cfvo type="max"/>
        <color rgb="FFF8696B"/>
        <color rgb="FFFCFCFF"/>
        <color rgb="FF63BE7B"/>
      </colorScale>
    </cfRule>
  </conditionalFormatting>
  <conditionalFormatting sqref="H4">
    <cfRule type="colorScale" priority="24485">
      <colorScale>
        <cfvo type="min"/>
        <cfvo type="max"/>
        <color rgb="FFFCFCFF"/>
        <color rgb="FF63BE7B"/>
      </colorScale>
    </cfRule>
    <cfRule type="colorScale" priority="24486">
      <colorScale>
        <cfvo type="min"/>
        <cfvo type="percentile" val="50"/>
        <cfvo type="max"/>
        <color rgb="FFF8696B"/>
        <color rgb="FFFCFCFF"/>
        <color rgb="FF63BE7B"/>
      </colorScale>
    </cfRule>
    <cfRule type="colorScale" priority="24487">
      <colorScale>
        <cfvo type="min"/>
        <cfvo type="max"/>
        <color rgb="FFFCFCFF"/>
        <color rgb="FF63BE7B"/>
      </colorScale>
    </cfRule>
  </conditionalFormatting>
  <conditionalFormatting sqref="H6">
    <cfRule type="colorScale" priority="24557">
      <colorScale>
        <cfvo type="min"/>
        <cfvo type="percentile" val="50"/>
        <cfvo type="max"/>
        <color rgb="FFF8696B"/>
        <color rgb="FFFCFCFF"/>
        <color rgb="FF63BE7B"/>
      </colorScale>
    </cfRule>
    <cfRule type="colorScale" priority="24558">
      <colorScale>
        <cfvo type="min"/>
        <cfvo type="max"/>
        <color rgb="FFFCFCFF"/>
        <color rgb="FF63BE7B"/>
      </colorScale>
    </cfRule>
  </conditionalFormatting>
  <conditionalFormatting sqref="H25:H32 H7 H16:H17 H9:H11 H13:H14">
    <cfRule type="colorScale" priority="24158">
      <colorScale>
        <cfvo type="min"/>
        <cfvo type="percentile" val="50"/>
        <cfvo type="max"/>
        <color rgb="FFF8696B"/>
        <color rgb="FFFCFCFF"/>
        <color rgb="FF63BE7B"/>
      </colorScale>
    </cfRule>
    <cfRule type="colorScale" priority="24159">
      <colorScale>
        <cfvo type="min"/>
        <cfvo type="max"/>
        <color rgb="FFFCFCFF"/>
        <color rgb="FF63BE7B"/>
      </colorScale>
    </cfRule>
    <cfRule type="colorScale" priority="24160">
      <colorScale>
        <cfvo type="min"/>
        <cfvo type="percentile" val="50"/>
        <cfvo type="max"/>
        <color rgb="FFF8696B"/>
        <color rgb="FFFCFCFF"/>
        <color rgb="FF63BE7B"/>
      </colorScale>
    </cfRule>
    <cfRule type="colorScale" priority="24161">
      <colorScale>
        <cfvo type="min"/>
        <cfvo type="max"/>
        <color rgb="FFFCFCFF"/>
        <color rgb="FF63BE7B"/>
      </colorScale>
    </cfRule>
    <cfRule type="colorScale" priority="24162">
      <colorScale>
        <cfvo type="min"/>
        <cfvo type="percentile" val="50"/>
        <cfvo type="max"/>
        <color rgb="FFF8696B"/>
        <color rgb="FFFCFCFF"/>
        <color rgb="FF63BE7B"/>
      </colorScale>
    </cfRule>
  </conditionalFormatting>
  <conditionalFormatting sqref="H18:H24 H5">
    <cfRule type="colorScale" priority="1306">
      <colorScale>
        <cfvo type="min"/>
        <cfvo type="max"/>
        <color rgb="FFFCFCFF"/>
        <color rgb="FF63BE7B"/>
      </colorScale>
    </cfRule>
    <cfRule type="colorScale" priority="1329">
      <colorScale>
        <cfvo type="min"/>
        <cfvo type="max"/>
        <color rgb="FFFCFCFF"/>
        <color rgb="FF63BE7B"/>
      </colorScale>
    </cfRule>
    <cfRule type="colorScale" priority="1428">
      <colorScale>
        <cfvo type="min"/>
        <cfvo type="percentile" val="50"/>
        <cfvo type="max"/>
        <color rgb="FFF8696B"/>
        <color rgb="FFFCFCFF"/>
        <color rgb="FF63BE7B"/>
      </colorScale>
    </cfRule>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fRule type="colorScale" priority="1448">
      <colorScale>
        <cfvo type="min"/>
        <cfvo type="max"/>
        <color rgb="FFFCFCFF"/>
        <color rgb="FF63BE7B"/>
      </colorScale>
    </cfRule>
    <cfRule type="colorScale" priority="1514">
      <colorScale>
        <cfvo type="min"/>
        <cfvo type="percentile" val="50"/>
        <cfvo type="max"/>
        <color rgb="FFF8696B"/>
        <color rgb="FFFCFCFF"/>
        <color rgb="FF5A8AC6"/>
      </colorScale>
    </cfRule>
    <cfRule type="colorScale" priority="1517">
      <colorScale>
        <cfvo type="min"/>
        <cfvo type="percentile" val="50"/>
        <cfvo type="max"/>
        <color rgb="FFF8696B"/>
        <color rgb="FFFCFCFF"/>
        <color rgb="FF63BE7B"/>
      </colorScale>
    </cfRule>
    <cfRule type="colorScale" priority="1518">
      <colorScale>
        <cfvo type="min"/>
        <cfvo type="max"/>
        <color rgb="FFFCFCFF"/>
        <color rgb="FF63BE7B"/>
      </colorScale>
    </cfRule>
    <cfRule type="colorScale" priority="1519">
      <colorScale>
        <cfvo type="min"/>
        <cfvo type="percentile" val="50"/>
        <cfvo type="max"/>
        <color rgb="FFF8696B"/>
        <color rgb="FFFCFCFF"/>
        <color rgb="FF63BE7B"/>
      </colorScale>
    </cfRule>
    <cfRule type="colorScale" priority="1547">
      <colorScale>
        <cfvo type="min"/>
        <cfvo type="percentile" val="50"/>
        <cfvo type="max"/>
        <color rgb="FFF8696B"/>
        <color rgb="FFFCFCFF"/>
        <color rgb="FF63BE7B"/>
      </colorScale>
    </cfRule>
    <cfRule type="colorScale" priority="1555">
      <colorScale>
        <cfvo type="min"/>
        <cfvo type="max"/>
        <color rgb="FFFCFCFF"/>
        <color rgb="FF63BE7B"/>
      </colorScale>
    </cfRule>
    <cfRule type="colorScale" priority="1585">
      <colorScale>
        <cfvo type="min"/>
        <cfvo type="max"/>
        <color rgb="FFFCFCFF"/>
        <color rgb="FF63BE7B"/>
      </colorScale>
    </cfRule>
  </conditionalFormatting>
  <conditionalFormatting sqref="I2:I4 I6:I7 I9:I11">
    <cfRule type="colorScale" priority="1644">
      <colorScale>
        <cfvo type="min"/>
        <cfvo type="max"/>
        <color rgb="FFFCFCFF"/>
        <color rgb="FF63BE7B"/>
      </colorScale>
    </cfRule>
  </conditionalFormatting>
  <conditionalFormatting sqref="I25:I32 I2:I4 I6:I7 I16:I17 I9:I11 I13:I14">
    <cfRule type="colorScale" priority="25162">
      <colorScale>
        <cfvo type="min"/>
        <cfvo type="percentile" val="50"/>
        <cfvo type="max"/>
        <color rgb="FFF8696B"/>
        <color rgb="FFFCFCFF"/>
        <color rgb="FF63BE7B"/>
      </colorScale>
    </cfRule>
    <cfRule type="colorScale" priority="25163">
      <colorScale>
        <cfvo type="min"/>
        <cfvo type="max"/>
        <color rgb="FFFCFCFF"/>
        <color rgb="FF63BE7B"/>
      </colorScale>
    </cfRule>
    <cfRule type="colorScale" priority="25166">
      <colorScale>
        <cfvo type="min"/>
        <cfvo type="percentile" val="50"/>
        <cfvo type="max"/>
        <color rgb="FFF8696B"/>
        <color rgb="FFFCFCFF"/>
        <color rgb="FF63BE7B"/>
      </colorScale>
    </cfRule>
  </conditionalFormatting>
  <conditionalFormatting sqref="I18:I24 I5">
    <cfRule type="colorScale" priority="1305">
      <colorScale>
        <cfvo type="min"/>
        <cfvo type="max"/>
        <color rgb="FFFCFCFF"/>
        <color rgb="FF63BE7B"/>
      </colorScale>
    </cfRule>
    <cfRule type="colorScale" priority="1328">
      <colorScale>
        <cfvo type="min"/>
        <cfvo type="max"/>
        <color rgb="FFFCFCFF"/>
        <color rgb="FF63BE7B"/>
      </colorScale>
    </cfRule>
    <cfRule type="colorScale" priority="1427">
      <colorScale>
        <cfvo type="min"/>
        <cfvo type="percentile" val="50"/>
        <cfvo type="max"/>
        <color rgb="FFF8696B"/>
        <color rgb="FFFCFCFF"/>
        <color rgb="FF63BE7B"/>
      </colorScale>
    </cfRule>
    <cfRule type="colorScale" priority="1447">
      <colorScale>
        <cfvo type="min"/>
        <cfvo type="max"/>
        <color rgb="FFFCFCFF"/>
        <color rgb="FF63BE7B"/>
      </colorScale>
    </cfRule>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percentile" val="50"/>
        <cfvo type="max"/>
        <color rgb="FFF8696B"/>
        <color rgb="FFFCFCFF"/>
        <color rgb="FF63BE7B"/>
      </colorScale>
    </cfRule>
    <cfRule type="colorScale" priority="1496">
      <colorScale>
        <cfvo type="min"/>
        <cfvo type="percentile" val="50"/>
        <cfvo type="max"/>
        <color rgb="FFF8696B"/>
        <color rgb="FFFCFCFF"/>
        <color rgb="FF5A8AC6"/>
      </colorScale>
    </cfRule>
    <cfRule type="colorScale" priority="1497">
      <colorScale>
        <cfvo type="min"/>
        <cfvo type="percentile" val="50"/>
        <cfvo type="max"/>
        <color rgb="FFF8696B"/>
        <color rgb="FFFCFCFF"/>
        <color rgb="FF63BE7B"/>
      </colorScale>
    </cfRule>
    <cfRule type="colorScale" priority="1498">
      <colorScale>
        <cfvo type="min"/>
        <cfvo type="percentile" val="50"/>
        <cfvo type="max"/>
        <color rgb="FFF8696B"/>
        <color rgb="FFFCFCFF"/>
        <color rgb="FF63BE7B"/>
      </colorScale>
    </cfRule>
    <cfRule type="colorScale" priority="1499">
      <colorScale>
        <cfvo type="min"/>
        <cfvo type="max"/>
        <color rgb="FFFCFCFF"/>
        <color rgb="FF63BE7B"/>
      </colorScale>
    </cfRule>
    <cfRule type="colorScale" priority="1500">
      <colorScale>
        <cfvo type="min"/>
        <cfvo type="percentile" val="50"/>
        <cfvo type="max"/>
        <color rgb="FFF8696B"/>
        <color rgb="FFFCFCFF"/>
        <color rgb="FF63BE7B"/>
      </colorScale>
    </cfRule>
    <cfRule type="colorScale" priority="1501">
      <colorScale>
        <cfvo type="min"/>
        <cfvo type="percentile" val="50"/>
        <cfvo type="max"/>
        <color rgb="FFF8696B"/>
        <color rgb="FFFCFCFF"/>
        <color rgb="FF63BE7B"/>
      </colorScale>
    </cfRule>
    <cfRule type="colorScale" priority="1502">
      <colorScale>
        <cfvo type="min"/>
        <cfvo type="max"/>
        <color rgb="FFFCFCFF"/>
        <color rgb="FF63BE7B"/>
      </colorScale>
    </cfRule>
    <cfRule type="colorScale" priority="1503">
      <colorScale>
        <cfvo type="min"/>
        <cfvo type="percentile" val="50"/>
        <cfvo type="max"/>
        <color rgb="FFF8696B"/>
        <color rgb="FFFCFCFF"/>
        <color rgb="FF63BE7B"/>
      </colorScale>
    </cfRule>
    <cfRule type="colorScale" priority="1546">
      <colorScale>
        <cfvo type="min"/>
        <cfvo type="percentile" val="50"/>
        <cfvo type="max"/>
        <color rgb="FFF8696B"/>
        <color rgb="FFFCFCFF"/>
        <color rgb="FF63BE7B"/>
      </colorScale>
    </cfRule>
    <cfRule type="colorScale" priority="1549">
      <colorScale>
        <cfvo type="min"/>
        <cfvo type="max"/>
        <color rgb="FFFCFCFF"/>
        <color rgb="FF63BE7B"/>
      </colorScale>
    </cfRule>
    <cfRule type="colorScale" priority="1584">
      <colorScale>
        <cfvo type="min"/>
        <cfvo type="max"/>
        <color rgb="FFFCFCFF"/>
        <color rgb="FF63BE7B"/>
      </colorScale>
    </cfRule>
  </conditionalFormatting>
  <conditionalFormatting sqref="N25:N32 I2:J3 N2:N4 N6:N7 N16:N17 N9:N11 N13:N14">
    <cfRule type="colorScale" priority="25168">
      <colorScale>
        <cfvo type="min"/>
        <cfvo type="max"/>
        <color rgb="FFFCFCFF"/>
        <color rgb="FF63BE7B"/>
      </colorScale>
    </cfRule>
    <cfRule type="colorScale" priority="25172">
      <colorScale>
        <cfvo type="min"/>
        <cfvo type="percentile" val="50"/>
        <cfvo type="max"/>
        <color rgb="FFF8696B"/>
        <color rgb="FFFCFCFF"/>
        <color rgb="FF63BE7B"/>
      </colorScale>
    </cfRule>
  </conditionalFormatting>
  <conditionalFormatting sqref="N25:N32 I2:J4 I6:J6 N2:N4 N6:N7 N16:N17 N9:N11 N13:N14">
    <cfRule type="colorScale" priority="25176">
      <colorScale>
        <cfvo type="min"/>
        <cfvo type="percentile" val="50"/>
        <cfvo type="max"/>
        <color rgb="FFF8696B"/>
        <color rgb="FFFCFCFF"/>
        <color rgb="FF63BE7B"/>
      </colorScale>
    </cfRule>
    <cfRule type="colorScale" priority="25177">
      <colorScale>
        <cfvo type="min"/>
        <cfvo type="percentile" val="50"/>
        <cfvo type="max"/>
        <color rgb="FFF8696B"/>
        <color rgb="FFFCFCFF"/>
        <color rgb="FF5A8AC6"/>
      </colorScale>
    </cfRule>
    <cfRule type="colorScale" priority="25178">
      <colorScale>
        <cfvo type="min"/>
        <cfvo type="percentile" val="50"/>
        <cfvo type="max"/>
        <color rgb="FFF8696B"/>
        <color rgb="FFFCFCFF"/>
        <color rgb="FF63BE7B"/>
      </colorScale>
    </cfRule>
    <cfRule type="colorScale" priority="25179">
      <colorScale>
        <cfvo type="min"/>
        <cfvo type="percentile" val="50"/>
        <cfvo type="max"/>
        <color rgb="FFF8696B"/>
        <color rgb="FFFCFCFF"/>
        <color rgb="FF63BE7B"/>
      </colorScale>
    </cfRule>
    <cfRule type="colorScale" priority="25180">
      <colorScale>
        <cfvo type="min"/>
        <cfvo type="max"/>
        <color rgb="FFFCFCFF"/>
        <color rgb="FF63BE7B"/>
      </colorScale>
    </cfRule>
    <cfRule type="colorScale" priority="25181">
      <colorScale>
        <cfvo type="min"/>
        <cfvo type="percentile" val="50"/>
        <cfvo type="max"/>
        <color rgb="FFF8696B"/>
        <color rgb="FFFCFCFF"/>
        <color rgb="FF63BE7B"/>
      </colorScale>
    </cfRule>
  </conditionalFormatting>
  <conditionalFormatting sqref="N25:N32 I2:J4 I6:J7 N2:N4 N6:N7 I25:J32 N16:N17 I16:J17 I9:J11 I13:J14 N9:N11 N13:N14">
    <cfRule type="colorScale" priority="25200">
      <colorScale>
        <cfvo type="min"/>
        <cfvo type="percentile" val="50"/>
        <cfvo type="max"/>
        <color rgb="FFF8696B"/>
        <color rgb="FFFCFCFF"/>
        <color rgb="FF63BE7B"/>
      </colorScale>
    </cfRule>
    <cfRule type="colorScale" priority="25201">
      <colorScale>
        <cfvo type="min"/>
        <cfvo type="max"/>
        <color rgb="FFFCFCFF"/>
        <color rgb="FF63BE7B"/>
      </colorScale>
    </cfRule>
  </conditionalFormatting>
  <conditionalFormatting sqref="I4:J4 N4">
    <cfRule type="colorScale" priority="24495">
      <colorScale>
        <cfvo type="min"/>
        <cfvo type="max"/>
        <color rgb="FFFCFCFF"/>
        <color rgb="FF63BE7B"/>
      </colorScale>
    </cfRule>
    <cfRule type="colorScale" priority="24497">
      <colorScale>
        <cfvo type="min"/>
        <cfvo type="percentile" val="50"/>
        <cfvo type="max"/>
        <color rgb="FFF8696B"/>
        <color rgb="FFFCFCFF"/>
        <color rgb="FF63BE7B"/>
      </colorScale>
    </cfRule>
    <cfRule type="colorScale" priority="24498">
      <colorScale>
        <cfvo type="min"/>
        <cfvo type="max"/>
        <color rgb="FFFCFCFF"/>
        <color rgb="FF63BE7B"/>
      </colorScale>
    </cfRule>
  </conditionalFormatting>
  <conditionalFormatting sqref="N25:N32 I7:J7 N2:N4 N6:N7 I25:J32 N16:N17 I16:J17 I9:J11 I13:J14 N9:N11 N13:N14">
    <cfRule type="colorScale" priority="24186">
      <colorScale>
        <cfvo type="min"/>
        <cfvo type="percentile" val="50"/>
        <cfvo type="max"/>
        <color rgb="FFF8696B"/>
        <color rgb="FFFCFCFF"/>
        <color rgb="FF63BE7B"/>
      </colorScale>
    </cfRule>
    <cfRule type="colorScale" priority="24187">
      <colorScale>
        <cfvo type="min"/>
        <cfvo type="max"/>
        <color rgb="FFFCFCFF"/>
        <color rgb="FF63BE7B"/>
      </colorScale>
    </cfRule>
    <cfRule type="colorScale" priority="24188">
      <colorScale>
        <cfvo type="min"/>
        <cfvo type="percentile" val="50"/>
        <cfvo type="max"/>
        <color rgb="FFF8696B"/>
        <color rgb="FFFCFCFF"/>
        <color rgb="FF63BE7B"/>
      </colorScale>
    </cfRule>
    <cfRule type="colorScale" priority="24189">
      <colorScale>
        <cfvo type="min"/>
        <cfvo type="percentile" val="50"/>
        <cfvo type="max"/>
        <color rgb="FFF8696B"/>
        <color rgb="FFFCFCFF"/>
        <color rgb="FF5A8AC6"/>
      </colorScale>
    </cfRule>
    <cfRule type="colorScale" priority="24190">
      <colorScale>
        <cfvo type="min"/>
        <cfvo type="percentile" val="50"/>
        <cfvo type="max"/>
        <color rgb="FFF8696B"/>
        <color rgb="FFFCFCFF"/>
        <color rgb="FF63BE7B"/>
      </colorScale>
    </cfRule>
    <cfRule type="colorScale" priority="24191">
      <colorScale>
        <cfvo type="min"/>
        <cfvo type="percentile" val="50"/>
        <cfvo type="max"/>
        <color rgb="FFF8696B"/>
        <color rgb="FFFCFCFF"/>
        <color rgb="FF63BE7B"/>
      </colorScale>
    </cfRule>
    <cfRule type="colorScale" priority="24192">
      <colorScale>
        <cfvo type="min"/>
        <cfvo type="max"/>
        <color rgb="FFFCFCFF"/>
        <color rgb="FF63BE7B"/>
      </colorScale>
    </cfRule>
    <cfRule type="colorScale" priority="24193">
      <colorScale>
        <cfvo type="min"/>
        <cfvo type="percentile" val="50"/>
        <cfvo type="max"/>
        <color rgb="FFF8696B"/>
        <color rgb="FFFCFCFF"/>
        <color rgb="FF63BE7B"/>
      </colorScale>
    </cfRule>
  </conditionalFormatting>
  <conditionalFormatting sqref="I1:N1 G1">
    <cfRule type="colorScale" priority="2325">
      <colorScale>
        <cfvo type="min"/>
        <cfvo type="percentile" val="50"/>
        <cfvo type="max"/>
        <color rgb="FFF8696B"/>
        <color rgb="FFFCFCFF"/>
        <color rgb="FF63BE7B"/>
      </colorScale>
    </cfRule>
  </conditionalFormatting>
  <conditionalFormatting sqref="J2:J4 J6:J7 J9:J11">
    <cfRule type="colorScale" priority="1630">
      <colorScale>
        <cfvo type="min"/>
        <cfvo type="percentile" val="50"/>
        <cfvo type="max"/>
        <color rgb="FFF8696B"/>
        <color rgb="FFFCFCFF"/>
        <color rgb="FF63BE7B"/>
      </colorScale>
    </cfRule>
    <cfRule type="colorScale" priority="1643">
      <colorScale>
        <cfvo type="min"/>
        <cfvo type="max"/>
        <color rgb="FFFCFCFF"/>
        <color rgb="FF63BE7B"/>
      </colorScale>
    </cfRule>
  </conditionalFormatting>
  <conditionalFormatting sqref="J25:J32 J2:J4 J6:J7 J16:J17 J9:J11 J13:J14">
    <cfRule type="colorScale" priority="25212">
      <colorScale>
        <cfvo type="min"/>
        <cfvo type="percentile" val="50"/>
        <cfvo type="max"/>
        <color rgb="FFF8696B"/>
        <color rgb="FFFCFCFF"/>
        <color rgb="FF63BE7B"/>
      </colorScale>
    </cfRule>
    <cfRule type="colorScale" priority="25213">
      <colorScale>
        <cfvo type="min"/>
        <cfvo type="max"/>
        <color rgb="FFFCFCFF"/>
        <color rgb="FF63BE7B"/>
      </colorScale>
    </cfRule>
    <cfRule type="colorScale" priority="25216">
      <colorScale>
        <cfvo type="min"/>
        <cfvo type="percentile" val="50"/>
        <cfvo type="max"/>
        <color rgb="FFF8696B"/>
        <color rgb="FFFCFCFF"/>
        <color rgb="FF63BE7B"/>
      </colorScale>
    </cfRule>
  </conditionalFormatting>
  <conditionalFormatting sqref="N25:N32 J2:J4 J6:J7 N2:N4 N6:N7 J25:J32 N16:N17 J16:J17 J9:J11 J13:J14 N9:N11 N13:N14">
    <cfRule type="colorScale" priority="25208">
      <colorScale>
        <cfvo type="min"/>
        <cfvo type="percentile" val="50"/>
        <cfvo type="max"/>
        <color rgb="FFF8696B"/>
        <color rgb="FFFCFCFF"/>
        <color rgb="FF63BE7B"/>
      </colorScale>
    </cfRule>
  </conditionalFormatting>
  <conditionalFormatting sqref="J16:J17 J2:J4 J6:J7 J9:J11 J13:J14">
    <cfRule type="colorScale" priority="1626">
      <colorScale>
        <cfvo type="min"/>
        <cfvo type="max"/>
        <color rgb="FFFCFCFF"/>
        <color rgb="FF63BE7B"/>
      </colorScale>
    </cfRule>
  </conditionalFormatting>
  <conditionalFormatting sqref="J18:J24 J5">
    <cfRule type="colorScale" priority="1263">
      <colorScale>
        <cfvo type="min"/>
        <cfvo type="max"/>
        <color rgb="FFFCFCFF"/>
        <color rgb="FF63BE7B"/>
      </colorScale>
    </cfRule>
    <cfRule type="colorScale" priority="1284">
      <colorScale>
        <cfvo type="min"/>
        <cfvo type="max"/>
        <color rgb="FFFCFCFF"/>
        <color rgb="FF63BE7B"/>
      </colorScale>
    </cfRule>
    <cfRule type="colorScale" priority="1304">
      <colorScale>
        <cfvo type="min"/>
        <cfvo type="max"/>
        <color rgb="FFFCFCFF"/>
        <color rgb="FF63BE7B"/>
      </colorScale>
    </cfRule>
    <cfRule type="colorScale" priority="1323">
      <colorScale>
        <cfvo type="min"/>
        <cfvo type="max"/>
        <color rgb="FFFCFCFF"/>
        <color rgb="FF63BE7B"/>
      </colorScale>
    </cfRule>
    <cfRule type="colorScale" priority="1345">
      <colorScale>
        <cfvo type="min"/>
        <cfvo type="max"/>
        <color rgb="FFFCFCFF"/>
        <color rgb="FF63BE7B"/>
      </colorScale>
    </cfRule>
    <cfRule type="colorScale" priority="1352">
      <colorScale>
        <cfvo type="min"/>
        <cfvo type="max"/>
        <color rgb="FFFCFCFF"/>
        <color rgb="FF63BE7B"/>
      </colorScale>
    </cfRule>
    <cfRule type="colorScale" priority="1366">
      <colorScale>
        <cfvo type="min"/>
        <cfvo type="max"/>
        <color rgb="FFFCFCFF"/>
        <color rgb="FF63BE7B"/>
      </colorScale>
    </cfRule>
    <cfRule type="colorScale" priority="1379">
      <colorScale>
        <cfvo type="min"/>
        <cfvo type="max"/>
        <color rgb="FFFCFCFF"/>
        <color rgb="FF63BE7B"/>
      </colorScale>
    </cfRule>
    <cfRule type="colorScale" priority="1411">
      <colorScale>
        <cfvo type="min"/>
        <cfvo type="max"/>
        <color rgb="FFFCFCFF"/>
        <color rgb="FF63BE7B"/>
      </colorScale>
    </cfRule>
    <cfRule type="colorScale" priority="1414">
      <colorScale>
        <cfvo type="min"/>
        <cfvo type="percentile" val="50"/>
        <cfvo type="max"/>
        <color rgb="FFF8696B"/>
        <color rgb="FFFCFCFF"/>
        <color rgb="FF63BE7B"/>
      </colorScale>
    </cfRule>
    <cfRule type="colorScale" priority="1415">
      <colorScale>
        <cfvo type="min"/>
        <cfvo type="max"/>
        <color rgb="FFFCFCFF"/>
        <color rgb="FF63BE7B"/>
      </colorScale>
    </cfRule>
    <cfRule type="colorScale" priority="1453">
      <colorScale>
        <cfvo type="min"/>
        <cfvo type="max"/>
        <color rgb="FFFCFCFF"/>
        <color rgb="FF63BE7B"/>
      </colorScale>
    </cfRule>
    <cfRule type="colorScale" priority="1454">
      <colorScale>
        <cfvo type="min"/>
        <cfvo type="percentile" val="50"/>
        <cfvo type="max"/>
        <color rgb="FFF8696B"/>
        <color rgb="FFFCFCFF"/>
        <color rgb="FF63BE7B"/>
      </colorScale>
    </cfRule>
    <cfRule type="colorScale" priority="1455">
      <colorScale>
        <cfvo type="min"/>
        <cfvo type="percentile" val="50"/>
        <cfvo type="max"/>
        <color rgb="FFF8696B"/>
        <color rgb="FFFCFCFF"/>
        <color rgb="FF63BE7B"/>
      </colorScale>
    </cfRule>
    <cfRule type="colorScale" priority="1515">
      <colorScale>
        <cfvo type="min"/>
        <cfvo type="max"/>
        <color rgb="FFFCFCFF"/>
        <color rgb="FF63BE7B"/>
      </colorScale>
    </cfRule>
    <cfRule type="colorScale" priority="1548">
      <colorScale>
        <cfvo type="min"/>
        <cfvo type="max"/>
        <color rgb="FFFCFCFF"/>
        <color rgb="FF63BE7B"/>
      </colorScale>
    </cfRule>
    <cfRule type="colorScale" priority="1575">
      <colorScale>
        <cfvo type="min"/>
        <cfvo type="max"/>
        <color rgb="FFFCFCFF"/>
        <color rgb="FF63BE7B"/>
      </colorScale>
    </cfRule>
    <cfRule type="colorScale" priority="1580">
      <colorScale>
        <cfvo type="min"/>
        <cfvo type="max"/>
        <color rgb="FFFCFCFF"/>
        <color rgb="FF63BE7B"/>
      </colorScale>
    </cfRule>
    <cfRule type="colorScale" priority="1589">
      <colorScale>
        <cfvo type="min"/>
        <cfvo type="max"/>
        <color rgb="FFFCFCFF"/>
        <color rgb="FF63BE7B"/>
      </colorScale>
    </cfRule>
    <cfRule type="colorScale" priority="1590">
      <colorScale>
        <cfvo type="min"/>
        <cfvo type="percentile" val="50"/>
        <cfvo type="max"/>
        <color rgb="FFF8696B"/>
        <color rgb="FFFCFCFF"/>
        <color rgb="FF63BE7B"/>
      </colorScale>
    </cfRule>
    <cfRule type="colorScale" priority="1595">
      <colorScale>
        <cfvo type="min"/>
        <cfvo type="max"/>
        <color rgb="FFFCFCFF"/>
        <color rgb="FF63BE7B"/>
      </colorScale>
    </cfRule>
  </conditionalFormatting>
  <conditionalFormatting sqref="K2:K4 K6:K7 K9:K11">
    <cfRule type="colorScale" priority="1642">
      <colorScale>
        <cfvo type="min"/>
        <cfvo type="max"/>
        <color rgb="FFFCFCFF"/>
        <color rgb="FF63BE7B"/>
      </colorScale>
    </cfRule>
  </conditionalFormatting>
  <conditionalFormatting sqref="K25:K32 K2:K4 K6:K7 K16:K17 K9:K11 K13:K14">
    <cfRule type="colorScale" priority="25218">
      <colorScale>
        <cfvo type="min"/>
        <cfvo type="percentile" val="50"/>
        <cfvo type="max"/>
        <color rgb="FFF8696B"/>
        <color rgb="FFFCFCFF"/>
        <color rgb="FF63BE7B"/>
      </colorScale>
    </cfRule>
  </conditionalFormatting>
  <conditionalFormatting sqref="K18:K24 K5">
    <cfRule type="colorScale" priority="1303">
      <colorScale>
        <cfvo type="min"/>
        <cfvo type="max"/>
        <color rgb="FFFCFCFF"/>
        <color rgb="FF63BE7B"/>
      </colorScale>
    </cfRule>
    <cfRule type="colorScale" priority="1327">
      <colorScale>
        <cfvo type="min"/>
        <cfvo type="max"/>
        <color rgb="FFFCFCFF"/>
        <color rgb="FF63BE7B"/>
      </colorScale>
    </cfRule>
    <cfRule type="colorScale" priority="1426">
      <colorScale>
        <cfvo type="min"/>
        <cfvo type="percentile" val="50"/>
        <cfvo type="max"/>
        <color rgb="FFF8696B"/>
        <color rgb="FFFCFCFF"/>
        <color rgb="FF63BE7B"/>
      </colorScale>
    </cfRule>
    <cfRule type="colorScale" priority="1445">
      <colorScale>
        <cfvo type="min"/>
        <cfvo type="max"/>
        <color rgb="FFFCFCFF"/>
        <color rgb="FF63BE7B"/>
      </colorScale>
    </cfRule>
    <cfRule type="colorScale" priority="1446">
      <colorScale>
        <cfvo type="min"/>
        <cfvo type="percentile" val="50"/>
        <cfvo type="max"/>
        <color rgb="FFF8696B"/>
        <color rgb="FFFCFCFF"/>
        <color rgb="FF63BE7B"/>
      </colorScale>
    </cfRule>
    <cfRule type="colorScale" priority="149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K2:L3">
    <cfRule type="colorScale" priority="25009">
      <colorScale>
        <cfvo type="min"/>
        <cfvo type="max"/>
        <color rgb="FFFCFCFF"/>
        <color rgb="FF63BE7B"/>
      </colorScale>
    </cfRule>
  </conditionalFormatting>
  <conditionalFormatting sqref="K2:L4 K6:L6">
    <cfRule type="colorScale" priority="2428">
      <colorScale>
        <cfvo type="min"/>
        <cfvo type="max"/>
        <color rgb="FFFCFCFF"/>
        <color rgb="FF63BE7B"/>
      </colorScale>
    </cfRule>
  </conditionalFormatting>
  <conditionalFormatting sqref="K2:L4 K6:L7">
    <cfRule type="colorScale" priority="25220">
      <colorScale>
        <cfvo type="min"/>
        <cfvo type="percentile" val="50"/>
        <cfvo type="max"/>
        <color rgb="FFF8696B"/>
        <color rgb="FFFCFCFF"/>
        <color rgb="FF63BE7B"/>
      </colorScale>
    </cfRule>
    <cfRule type="colorScale" priority="25221">
      <colorScale>
        <cfvo type="min"/>
        <cfvo type="max"/>
        <color rgb="FFFCFCFF"/>
        <color rgb="FF63BE7B"/>
      </colorScale>
    </cfRule>
  </conditionalFormatting>
  <conditionalFormatting sqref="K4:L4">
    <cfRule type="colorScale" priority="24491">
      <colorScale>
        <cfvo type="min"/>
        <cfvo type="max"/>
        <color rgb="FFFCFCFF"/>
        <color rgb="FF63BE7B"/>
      </colorScale>
    </cfRule>
  </conditionalFormatting>
  <conditionalFormatting sqref="K6:L6">
    <cfRule type="colorScale" priority="24561">
      <colorScale>
        <cfvo type="min"/>
        <cfvo type="max"/>
        <color rgb="FFFCFCFF"/>
        <color rgb="FF63BE7B"/>
      </colorScale>
    </cfRule>
  </conditionalFormatting>
  <conditionalFormatting sqref="K7:L7">
    <cfRule type="colorScale" priority="24211">
      <colorScale>
        <cfvo type="min"/>
        <cfvo type="max"/>
        <color rgb="FFFCFCFF"/>
        <color rgb="FF63BE7B"/>
      </colorScale>
    </cfRule>
    <cfRule type="colorScale" priority="24212">
      <colorScale>
        <cfvo type="min"/>
        <cfvo type="max"/>
        <color rgb="FFFCFCFF"/>
        <color rgb="FF63BE7B"/>
      </colorScale>
    </cfRule>
    <cfRule type="colorScale" priority="24213">
      <colorScale>
        <cfvo type="min"/>
        <cfvo type="max"/>
        <color rgb="FFFCFCFF"/>
        <color rgb="FF63BE7B"/>
      </colorScale>
    </cfRule>
  </conditionalFormatting>
  <conditionalFormatting sqref="K25:L32 K9:L11 K16:L17 K13:L14">
    <cfRule type="colorScale" priority="1720">
      <colorScale>
        <cfvo type="min"/>
        <cfvo type="max"/>
        <color rgb="FFFCFCFF"/>
        <color rgb="FF63BE7B"/>
      </colorScale>
    </cfRule>
    <cfRule type="colorScale" priority="1721">
      <colorScale>
        <cfvo type="min"/>
        <cfvo type="max"/>
        <color rgb="FFFCFCFF"/>
        <color rgb="FF63BE7B"/>
      </colorScale>
    </cfRule>
    <cfRule type="colorScale" priority="1722">
      <colorScale>
        <cfvo type="min"/>
        <cfvo type="max"/>
        <color rgb="FFFCFCFF"/>
        <color rgb="FF63BE7B"/>
      </colorScale>
    </cfRule>
    <cfRule type="colorScale" priority="1732">
      <colorScale>
        <cfvo type="min"/>
        <cfvo type="percentile" val="50"/>
        <cfvo type="max"/>
        <color rgb="FFF8696B"/>
        <color rgb="FFFCFCFF"/>
        <color rgb="FF63BE7B"/>
      </colorScale>
    </cfRule>
    <cfRule type="colorScale" priority="1733">
      <colorScale>
        <cfvo type="min"/>
        <cfvo type="max"/>
        <color rgb="FFFCFCFF"/>
        <color rgb="FF63BE7B"/>
      </colorScale>
    </cfRule>
  </conditionalFormatting>
  <conditionalFormatting sqref="K18:L18">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fRule type="colorScale" priority="1491">
      <colorScale>
        <cfvo type="min"/>
        <cfvo type="max"/>
        <color rgb="FFFCFCFF"/>
        <color rgb="FF63BE7B"/>
      </colorScale>
    </cfRule>
    <cfRule type="colorScale" priority="1554">
      <colorScale>
        <cfvo type="min"/>
        <cfvo type="max"/>
        <color rgb="FFFCFCFF"/>
        <color rgb="FF63BE7B"/>
      </colorScale>
    </cfRule>
  </conditionalFormatting>
  <conditionalFormatting sqref="L2:L4 L6:L7 L9:L11">
    <cfRule type="colorScale" priority="1641">
      <colorScale>
        <cfvo type="min"/>
        <cfvo type="max"/>
        <color rgb="FFFCFCFF"/>
        <color rgb="FF63BE7B"/>
      </colorScale>
    </cfRule>
  </conditionalFormatting>
  <conditionalFormatting sqref="L25:L32 L2:L4 L6:L7 L16:L17 L9:L11 L13:L14">
    <cfRule type="colorScale" priority="25224">
      <colorScale>
        <cfvo type="min"/>
        <cfvo type="percentile" val="50"/>
        <cfvo type="max"/>
        <color rgb="FFF8696B"/>
        <color rgb="FFFCFCFF"/>
        <color rgb="FF63BE7B"/>
      </colorScale>
    </cfRule>
  </conditionalFormatting>
  <conditionalFormatting sqref="L18:L24 L5">
    <cfRule type="colorScale" priority="1302">
      <colorScale>
        <cfvo type="min"/>
        <cfvo type="max"/>
        <color rgb="FFFCFCFF"/>
        <color rgb="FF63BE7B"/>
      </colorScale>
    </cfRule>
    <cfRule type="colorScale" priority="1326">
      <colorScale>
        <cfvo type="min"/>
        <cfvo type="max"/>
        <color rgb="FFFCFCFF"/>
        <color rgb="FF63BE7B"/>
      </colorScale>
    </cfRule>
    <cfRule type="colorScale" priority="1425">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fRule type="colorScale" priority="1488">
      <colorScale>
        <cfvo type="min"/>
        <cfvo type="percentile" val="50"/>
        <cfvo type="max"/>
        <color rgb="FFF8696B"/>
        <color rgb="FFFCFCFF"/>
        <color rgb="FF63BE7B"/>
      </colorScale>
    </cfRule>
    <cfRule type="colorScale" priority="1582">
      <colorScale>
        <cfvo type="min"/>
        <cfvo type="max"/>
        <color rgb="FFFCFCFF"/>
        <color rgb="FF63BE7B"/>
      </colorScale>
    </cfRule>
  </conditionalFormatting>
  <conditionalFormatting sqref="M2:M3">
    <cfRule type="colorScale" priority="25011">
      <colorScale>
        <cfvo type="min"/>
        <cfvo type="max"/>
        <color rgb="FFFCFCFF"/>
        <color rgb="FF63BE7B"/>
      </colorScale>
    </cfRule>
  </conditionalFormatting>
  <conditionalFormatting sqref="M2:M4 M6">
    <cfRule type="colorScale" priority="2430">
      <colorScale>
        <cfvo type="min"/>
        <cfvo type="max"/>
        <color rgb="FFFCFCFF"/>
        <color rgb="FF63BE7B"/>
      </colorScale>
    </cfRule>
  </conditionalFormatting>
  <conditionalFormatting sqref="M2:M4 M6:M7 M9:M11">
    <cfRule type="colorScale" priority="1640">
      <colorScale>
        <cfvo type="min"/>
        <cfvo type="percentile" val="50"/>
        <cfvo type="max"/>
        <color rgb="FFF8696B"/>
        <color rgb="FFFCFCFF"/>
        <color rgb="FF63BE7B"/>
      </colorScale>
    </cfRule>
  </conditionalFormatting>
  <conditionalFormatting sqref="M25:M32 M2:M4 M6:M7 M16:M17 M9:M11 M13:M14">
    <cfRule type="colorScale" priority="25226">
      <colorScale>
        <cfvo type="min"/>
        <cfvo type="percentile" val="50"/>
        <cfvo type="max"/>
        <color rgb="FFF8696B"/>
        <color rgb="FFFCFCFF"/>
        <color rgb="FF63BE7B"/>
      </colorScale>
    </cfRule>
    <cfRule type="colorScale" priority="25227">
      <colorScale>
        <cfvo type="min"/>
        <cfvo type="max"/>
        <color rgb="FFFCFCFF"/>
        <color rgb="FF63BE7B"/>
      </colorScale>
    </cfRule>
    <cfRule type="colorScale" priority="25230">
      <colorScale>
        <cfvo type="min"/>
        <cfvo type="percentile" val="50"/>
        <cfvo type="max"/>
        <color rgb="FFF8696B"/>
        <color rgb="FFFCFCFF"/>
        <color rgb="FF63BE7B"/>
      </colorScale>
    </cfRule>
  </conditionalFormatting>
  <conditionalFormatting sqref="M16:M17 M2:M4 M6:M7 M9:M11 M13:M14">
    <cfRule type="colorScale" priority="1625">
      <colorScale>
        <cfvo type="min"/>
        <cfvo type="max"/>
        <color rgb="FFFCFCFF"/>
        <color rgb="FF63BE7B"/>
      </colorScale>
    </cfRule>
  </conditionalFormatting>
  <conditionalFormatting sqref="M4">
    <cfRule type="colorScale" priority="24493">
      <colorScale>
        <cfvo type="min"/>
        <cfvo type="max"/>
        <color rgb="FFFCFCFF"/>
        <color rgb="FF63BE7B"/>
      </colorScale>
    </cfRule>
  </conditionalFormatting>
  <conditionalFormatting sqref="M6">
    <cfRule type="colorScale" priority="24564">
      <colorScale>
        <cfvo type="min"/>
        <cfvo type="max"/>
        <color rgb="FFFCFCFF"/>
        <color rgb="FF63BE7B"/>
      </colorScale>
    </cfRule>
  </conditionalFormatting>
  <conditionalFormatting sqref="M25:M32 M7 M16:M17 M9:M11 M13:M14">
    <cfRule type="colorScale" priority="24219">
      <colorScale>
        <cfvo type="min"/>
        <cfvo type="max"/>
        <color rgb="FFFCFCFF"/>
        <color rgb="FF63BE7B"/>
      </colorScale>
    </cfRule>
    <cfRule type="colorScale" priority="24220">
      <colorScale>
        <cfvo type="min"/>
        <cfvo type="max"/>
        <color rgb="FFFCFCFF"/>
        <color rgb="FF63BE7B"/>
      </colorScale>
    </cfRule>
    <cfRule type="colorScale" priority="24221">
      <colorScale>
        <cfvo type="min"/>
        <cfvo type="max"/>
        <color rgb="FFFCFCFF"/>
        <color rgb="FF63BE7B"/>
      </colorScale>
    </cfRule>
  </conditionalFormatting>
  <conditionalFormatting sqref="M18:M24 M5">
    <cfRule type="colorScale" priority="1262">
      <colorScale>
        <cfvo type="min"/>
        <cfvo type="max"/>
        <color rgb="FFFCFCFF"/>
        <color rgb="FF63BE7B"/>
      </colorScale>
    </cfRule>
    <cfRule type="colorScale" priority="1283">
      <colorScale>
        <cfvo type="min"/>
        <cfvo type="max"/>
        <color rgb="FFFCFCFF"/>
        <color rgb="FF63BE7B"/>
      </colorScale>
    </cfRule>
    <cfRule type="colorScale" priority="1294">
      <colorScale>
        <cfvo type="min"/>
        <cfvo type="max"/>
        <color rgb="FFFCFCFF"/>
        <color rgb="FF63BE7B"/>
      </colorScale>
    </cfRule>
    <cfRule type="colorScale" priority="1314">
      <colorScale>
        <cfvo type="min"/>
        <cfvo type="max"/>
        <color rgb="FFFCFCFF"/>
        <color rgb="FF63BE7B"/>
      </colorScale>
    </cfRule>
    <cfRule type="colorScale" priority="1351">
      <colorScale>
        <cfvo type="min"/>
        <cfvo type="max"/>
        <color rgb="FFFCFCFF"/>
        <color rgb="FF63BE7B"/>
      </colorScale>
    </cfRule>
    <cfRule type="colorScale" priority="1357">
      <colorScale>
        <cfvo type="min"/>
        <cfvo type="max"/>
        <color rgb="FFFCFCFF"/>
        <color rgb="FF63BE7B"/>
      </colorScale>
    </cfRule>
    <cfRule type="colorScale" priority="1371">
      <colorScale>
        <cfvo type="min"/>
        <cfvo type="max"/>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fRule type="colorScale" priority="1532">
      <colorScale>
        <cfvo type="min"/>
        <cfvo type="max"/>
        <color rgb="FFFCFCFF"/>
        <color rgb="FF63BE7B"/>
      </colorScale>
    </cfRule>
    <cfRule type="colorScale" priority="1533">
      <colorScale>
        <cfvo type="min"/>
        <cfvo type="max"/>
        <color rgb="FFFCFCFF"/>
        <color rgb="FF63BE7B"/>
      </colorScale>
    </cfRule>
    <cfRule type="colorScale" priority="1538">
      <colorScale>
        <cfvo type="min"/>
        <cfvo type="max"/>
        <color rgb="FFFCFCFF"/>
        <color rgb="FF63BE7B"/>
      </colorScale>
    </cfRule>
  </conditionalFormatting>
  <conditionalFormatting sqref="M18:N18 N5:N6 N19:N24">
    <cfRule type="colorScale" priority="1315">
      <colorScale>
        <cfvo type="min"/>
        <cfvo type="max"/>
        <color rgb="FFFCFCFF"/>
        <color rgb="FF63BE7B"/>
      </colorScale>
    </cfRule>
    <cfRule type="colorScale" priority="1534">
      <colorScale>
        <cfvo type="min"/>
        <cfvo type="max"/>
        <color rgb="FFFCFCFF"/>
        <color rgb="FF63BE7B"/>
      </colorScale>
    </cfRule>
    <cfRule type="colorScale" priority="1535">
      <colorScale>
        <cfvo type="min"/>
        <cfvo type="max"/>
        <color rgb="FFFCFCFF"/>
        <color rgb="FF63BE7B"/>
      </colorScale>
    </cfRule>
    <cfRule type="colorScale" priority="1536">
      <colorScale>
        <cfvo type="min"/>
        <cfvo type="percentile" val="50"/>
        <cfvo type="max"/>
        <color rgb="FFF8696B"/>
        <color rgb="FFFCFCFF"/>
        <color rgb="FF63BE7B"/>
      </colorScale>
    </cfRule>
  </conditionalFormatting>
  <conditionalFormatting sqref="N2:N3">
    <cfRule type="colorScale" priority="24995">
      <colorScale>
        <cfvo type="min"/>
        <cfvo type="max"/>
        <color rgb="FFFCFCFF"/>
        <color rgb="FF63BE7B"/>
      </colorScale>
    </cfRule>
    <cfRule type="colorScale" priority="24996">
      <colorScale>
        <cfvo type="min"/>
        <cfvo type="max"/>
        <color rgb="FFFCFCFF"/>
        <color rgb="FF63BE7B"/>
      </colorScale>
    </cfRule>
    <cfRule type="colorScale" priority="24997">
      <colorScale>
        <cfvo type="min"/>
        <cfvo type="percentile" val="50"/>
        <cfvo type="max"/>
        <color rgb="FFF8696B"/>
        <color rgb="FFFFEB84"/>
        <color rgb="FF63BE7B"/>
      </colorScale>
    </cfRule>
    <cfRule type="colorScale" priority="24998">
      <colorScale>
        <cfvo type="min"/>
        <cfvo type="max"/>
        <color rgb="FFFFEF9C"/>
        <color rgb="FF63BE7B"/>
      </colorScale>
    </cfRule>
  </conditionalFormatting>
  <conditionalFormatting sqref="N25:N32 N2:N4 N6:N7 N16:N17 N9:N11 N13:N14">
    <cfRule type="colorScale" priority="25148">
      <colorScale>
        <cfvo type="min"/>
        <cfvo type="max"/>
        <color rgb="FFFCFCFF"/>
        <color rgb="FF63BE7B"/>
      </colorScale>
    </cfRule>
    <cfRule type="colorScale" priority="25149">
      <colorScale>
        <cfvo type="min"/>
        <cfvo type="max"/>
        <color rgb="FFFCFCFF"/>
        <color rgb="FF63BE7B"/>
      </colorScale>
    </cfRule>
    <cfRule type="colorScale" priority="25150">
      <colorScale>
        <cfvo type="min"/>
        <cfvo type="percentile" val="50"/>
        <cfvo type="max"/>
        <color rgb="FFF8696B"/>
        <color rgb="FFFFEB84"/>
        <color rgb="FF63BE7B"/>
      </colorScale>
    </cfRule>
    <cfRule type="colorScale" priority="25151">
      <colorScale>
        <cfvo type="min"/>
        <cfvo type="max"/>
        <color rgb="FFFFEF9C"/>
        <color rgb="FF63BE7B"/>
      </colorScale>
    </cfRule>
    <cfRule type="colorScale" priority="25232">
      <colorScale>
        <cfvo type="min"/>
        <cfvo type="max"/>
        <color rgb="FFFCFCFF"/>
        <color rgb="FF63BE7B"/>
      </colorScale>
    </cfRule>
    <cfRule type="colorScale" priority="25233">
      <colorScale>
        <cfvo type="min"/>
        <cfvo type="max"/>
        <color rgb="FFFCFCFF"/>
        <color rgb="FF63BE7B"/>
      </colorScale>
    </cfRule>
    <cfRule type="colorScale" priority="25234">
      <colorScale>
        <cfvo type="min"/>
        <cfvo type="max"/>
        <color rgb="FFFCFCFF"/>
        <color rgb="FF63BE7B"/>
      </colorScale>
    </cfRule>
    <cfRule type="colorScale" priority="25235">
      <colorScale>
        <cfvo type="min"/>
        <cfvo type="percentile" val="50"/>
        <cfvo type="max"/>
        <color rgb="FFF8696B"/>
        <color rgb="FFFFEB84"/>
        <color rgb="FF63BE7B"/>
      </colorScale>
    </cfRule>
    <cfRule type="colorScale" priority="25236">
      <colorScale>
        <cfvo type="min"/>
        <cfvo type="max"/>
        <color rgb="FFFFEF9C"/>
        <color rgb="FF63BE7B"/>
      </colorScale>
    </cfRule>
  </conditionalFormatting>
  <conditionalFormatting sqref="N16:N17 N2:N4 N6:N7 N9:N11 N13:N14">
    <cfRule type="colorScale" priority="1624">
      <colorScale>
        <cfvo type="min"/>
        <cfvo type="max"/>
        <color rgb="FFFCFCFF"/>
        <color rgb="FF63BE7B"/>
      </colorScale>
    </cfRule>
  </conditionalFormatting>
  <conditionalFormatting sqref="I6:J6 N6">
    <cfRule type="colorScale" priority="24565">
      <colorScale>
        <cfvo type="min"/>
        <cfvo type="percentile" val="50"/>
        <cfvo type="max"/>
        <color rgb="FFF8696B"/>
        <color rgb="FFFCFCFF"/>
        <color rgb="FF63BE7B"/>
      </colorScale>
    </cfRule>
    <cfRule type="colorScale" priority="24566">
      <colorScale>
        <cfvo type="min"/>
        <cfvo type="max"/>
        <color rgb="FFFCFCFF"/>
        <color rgb="FF63BE7B"/>
      </colorScale>
    </cfRule>
  </conditionalFormatting>
  <conditionalFormatting sqref="N5:N6 N18:N24">
    <cfRule type="colorScale" priority="1261">
      <colorScale>
        <cfvo type="min"/>
        <cfvo type="max"/>
        <color rgb="FFFCFCFF"/>
        <color rgb="FF63BE7B"/>
      </colorScale>
    </cfRule>
    <cfRule type="colorScale" priority="1282">
      <colorScale>
        <cfvo type="min"/>
        <cfvo type="max"/>
        <color rgb="FFFCFCFF"/>
        <color rgb="FF63BE7B"/>
      </colorScale>
    </cfRule>
    <cfRule type="colorScale" priority="1293">
      <colorScale>
        <cfvo type="min"/>
        <cfvo type="max"/>
        <color rgb="FFFCFCFF"/>
        <color rgb="FF63BE7B"/>
      </colorScale>
    </cfRule>
    <cfRule type="colorScale" priority="1313">
      <colorScale>
        <cfvo type="min"/>
        <cfvo type="max"/>
        <color rgb="FFFCFCFF"/>
        <color rgb="FF63BE7B"/>
      </colorScale>
    </cfRule>
    <cfRule type="colorScale" priority="1350">
      <colorScale>
        <cfvo type="min"/>
        <cfvo type="max"/>
        <color rgb="FFFCFCFF"/>
        <color rgb="FF63BE7B"/>
      </colorScale>
    </cfRule>
    <cfRule type="colorScale" priority="1356">
      <colorScale>
        <cfvo type="min"/>
        <cfvo type="max"/>
        <color rgb="FFFCFCFF"/>
        <color rgb="FF63BE7B"/>
      </colorScale>
    </cfRule>
    <cfRule type="colorScale" priority="1370">
      <colorScale>
        <cfvo type="min"/>
        <cfvo type="max"/>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fRule type="colorScale" priority="1392">
      <colorScale>
        <cfvo type="min"/>
        <cfvo type="max"/>
        <color rgb="FFFCFCFF"/>
        <color rgb="FF63BE7B"/>
      </colorScale>
    </cfRule>
    <cfRule type="colorScale" priority="1393">
      <colorScale>
        <cfvo type="min"/>
        <cfvo type="max"/>
        <color rgb="FFFCFCFF"/>
        <color rgb="FF63BE7B"/>
      </colorScale>
    </cfRule>
    <cfRule type="colorScale" priority="1394">
      <colorScale>
        <cfvo type="min"/>
        <cfvo type="percentile" val="50"/>
        <cfvo type="max"/>
        <color rgb="FFF8696B"/>
        <color rgb="FFFCFCFF"/>
        <color rgb="FF63BE7B"/>
      </colorScale>
    </cfRule>
    <cfRule type="colorScale" priority="1395">
      <colorScale>
        <cfvo type="min"/>
        <cfvo type="percentile" val="50"/>
        <cfvo type="max"/>
        <color rgb="FFF8696B"/>
        <color rgb="FFFCFCFF"/>
        <color rgb="FF63BE7B"/>
      </colorScale>
    </cfRule>
    <cfRule type="colorScale" priority="1396">
      <colorScale>
        <cfvo type="min"/>
        <cfvo type="max"/>
        <color rgb="FFFCFCFF"/>
        <color rgb="FF63BE7B"/>
      </colorScale>
    </cfRule>
    <cfRule type="colorScale" priority="1529">
      <colorScale>
        <cfvo type="min"/>
        <cfvo type="max"/>
        <color rgb="FFFCFCFF"/>
        <color rgb="FF63BE7B"/>
      </colorScale>
    </cfRule>
    <cfRule type="colorScale" priority="1530">
      <colorScale>
        <cfvo type="min"/>
        <cfvo type="max"/>
        <color rgb="FFFCFCFF"/>
        <color rgb="FF63BE7B"/>
      </colorScale>
    </cfRule>
    <cfRule type="colorScale" priority="1531">
      <colorScale>
        <cfvo type="min"/>
        <cfvo type="max"/>
        <color rgb="FFFCFCFF"/>
        <color rgb="FF63BE7B"/>
      </colorScale>
    </cfRule>
    <cfRule type="colorScale" priority="1537">
      <colorScale>
        <cfvo type="min"/>
        <cfvo type="max"/>
        <color rgb="FFFCFCFF"/>
        <color rgb="FF63BE7B"/>
      </colorScale>
    </cfRule>
    <cfRule type="colorScale" priority="1539">
      <colorScale>
        <cfvo type="min"/>
        <cfvo type="max"/>
        <color rgb="FFFCFCFF"/>
        <color rgb="FF63BE7B"/>
      </colorScale>
    </cfRule>
    <cfRule type="colorScale" priority="1540">
      <colorScale>
        <cfvo type="min"/>
        <cfvo type="max"/>
        <color rgb="FFFCFCFF"/>
        <color rgb="FF63BE7B"/>
      </colorScale>
    </cfRule>
    <cfRule type="colorScale" priority="1541">
      <colorScale>
        <cfvo type="min"/>
        <cfvo type="max"/>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CFCFF"/>
        <color rgb="FF63BE7B"/>
      </colorScale>
    </cfRule>
    <cfRule type="colorScale" priority="1544">
      <colorScale>
        <cfvo type="min"/>
        <cfvo type="percentile" val="50"/>
        <cfvo type="max"/>
        <color rgb="FFF8696B"/>
        <color rgb="FFFCFCFF"/>
        <color rgb="FF63BE7B"/>
      </colorScale>
    </cfRule>
    <cfRule type="colorScale" priority="1545">
      <colorScale>
        <cfvo type="min"/>
        <cfvo type="max"/>
        <color rgb="FFFCFCFF"/>
        <color rgb="FF63BE7B"/>
      </colorScale>
    </cfRule>
    <cfRule type="colorScale" priority="1563">
      <colorScale>
        <cfvo type="min"/>
        <cfvo type="max"/>
        <color rgb="FFFCFCFF"/>
        <color rgb="FF63BE7B"/>
      </colorScale>
    </cfRule>
    <cfRule type="colorScale" priority="1564">
      <colorScale>
        <cfvo type="min"/>
        <cfvo type="max"/>
        <color rgb="FFFCFCFF"/>
        <color rgb="FF63BE7B"/>
      </colorScale>
    </cfRule>
    <cfRule type="colorScale" priority="1565">
      <colorScale>
        <cfvo type="min"/>
        <cfvo type="percentile" val="50"/>
        <cfvo type="max"/>
        <color rgb="FFF8696B"/>
        <color rgb="FFFFEB84"/>
        <color rgb="FF63BE7B"/>
      </colorScale>
    </cfRule>
    <cfRule type="colorScale" priority="1566">
      <colorScale>
        <cfvo type="min"/>
        <cfvo type="max"/>
        <color rgb="FFFFEF9C"/>
        <color rgb="FF63BE7B"/>
      </colorScale>
    </cfRule>
  </conditionalFormatting>
  <conditionalFormatting sqref="O2">
    <cfRule type="colorScale" priority="2191">
      <colorScale>
        <cfvo type="min"/>
        <cfvo type="percentile" val="50"/>
        <cfvo type="max"/>
        <color rgb="FF63BE7B"/>
        <color rgb="FFFCFCFF"/>
        <color rgb="FFF8696B"/>
      </colorScale>
    </cfRule>
  </conditionalFormatting>
  <conditionalFormatting sqref="O2:O3">
    <cfRule type="colorScale" priority="25013">
      <colorScale>
        <cfvo type="min"/>
        <cfvo type="percentile" val="50"/>
        <cfvo type="max"/>
        <color rgb="FF63BE7B"/>
        <color rgb="FFFCFCFF"/>
        <color rgb="FFF8696B"/>
      </colorScale>
    </cfRule>
  </conditionalFormatting>
  <conditionalFormatting sqref="O2:O4 O6">
    <cfRule type="colorScale" priority="2432">
      <colorScale>
        <cfvo type="min"/>
        <cfvo type="percentile" val="50"/>
        <cfvo type="max"/>
        <color rgb="FF63BE7B"/>
        <color rgb="FFFCFCFF"/>
        <color rgb="FFF8696B"/>
      </colorScale>
    </cfRule>
  </conditionalFormatting>
  <conditionalFormatting sqref="O2:O4 O6:O7 O9:O11">
    <cfRule type="colorScale" priority="1638">
      <colorScale>
        <cfvo type="min"/>
        <cfvo type="percentile" val="50"/>
        <cfvo type="max"/>
        <color rgb="FF63BE7B"/>
        <color rgb="FFFCFCFF"/>
        <color rgb="FFF8696B"/>
      </colorScale>
    </cfRule>
  </conditionalFormatting>
  <conditionalFormatting sqref="O25:O32 O2:O4 O6:O7 O16:O17 O9:O11 O13:O14">
    <cfRule type="colorScale" priority="25050">
      <colorScale>
        <cfvo type="min"/>
        <cfvo type="percentile" val="50"/>
        <cfvo type="max"/>
        <color rgb="FF63BE7B"/>
        <color rgb="FFFCFCFF"/>
        <color rgb="FFF8696B"/>
      </colorScale>
    </cfRule>
  </conditionalFormatting>
  <conditionalFormatting sqref="O16:O17 O2:O4 O6:O7 O9:O11 O13:O14">
    <cfRule type="colorScale" priority="1623">
      <colorScale>
        <cfvo type="min"/>
        <cfvo type="percentile" val="50"/>
        <cfvo type="max"/>
        <color rgb="FF63BE7B"/>
        <color rgb="FFFCFCFF"/>
        <color rgb="FFF8696B"/>
      </colorScale>
    </cfRule>
  </conditionalFormatting>
  <conditionalFormatting sqref="O3">
    <cfRule type="colorScale" priority="2194">
      <colorScale>
        <cfvo type="min"/>
        <cfvo type="percentile" val="50"/>
        <cfvo type="max"/>
        <color rgb="FF63BE7B"/>
        <color rgb="FFFCFCFF"/>
        <color rgb="FFF8696B"/>
      </colorScale>
    </cfRule>
  </conditionalFormatting>
  <conditionalFormatting sqref="O4">
    <cfRule type="colorScale" priority="2147">
      <colorScale>
        <cfvo type="min"/>
        <cfvo type="percentile" val="50"/>
        <cfvo type="max"/>
        <color rgb="FF63BE7B"/>
        <color rgb="FFFCFCFF"/>
        <color rgb="FFF8696B"/>
      </colorScale>
    </cfRule>
    <cfRule type="colorScale" priority="2148">
      <colorScale>
        <cfvo type="min"/>
        <cfvo type="percentile" val="50"/>
        <cfvo type="max"/>
        <color rgb="FF63BE7B"/>
        <color rgb="FFFCFCFF"/>
        <color rgb="FFF8696B"/>
      </colorScale>
    </cfRule>
    <cfRule type="colorScale" priority="24503">
      <colorScale>
        <cfvo type="min"/>
        <cfvo type="percentile" val="50"/>
        <cfvo type="max"/>
        <color rgb="FF63BE7B"/>
        <color rgb="FFFCFCFF"/>
        <color rgb="FFF8696B"/>
      </colorScale>
    </cfRule>
  </conditionalFormatting>
  <conditionalFormatting sqref="O6">
    <cfRule type="colorScale" priority="24571">
      <colorScale>
        <cfvo type="min"/>
        <cfvo type="percentile" val="50"/>
        <cfvo type="max"/>
        <color rgb="FF63BE7B"/>
        <color rgb="FFFCFCFF"/>
        <color rgb="FFF8696B"/>
      </colorScale>
    </cfRule>
  </conditionalFormatting>
  <conditionalFormatting sqref="O6">
    <cfRule type="colorScale" priority="24295">
      <colorScale>
        <cfvo type="min"/>
        <cfvo type="percentile" val="50"/>
        <cfvo type="max"/>
        <color rgb="FF63BE7B"/>
        <color rgb="FFFCFCFF"/>
        <color rgb="FFF8696B"/>
      </colorScale>
    </cfRule>
  </conditionalFormatting>
  <conditionalFormatting sqref="O25:O32 O7 O16:O17 O9:O11 O13:O14">
    <cfRule type="colorScale" priority="24228">
      <colorScale>
        <cfvo type="min"/>
        <cfvo type="percentile" val="50"/>
        <cfvo type="max"/>
        <color rgb="FF63BE7B"/>
        <color rgb="FFFCFCFF"/>
        <color rgb="FFF8696B"/>
      </colorScale>
    </cfRule>
    <cfRule type="colorScale" priority="24229">
      <colorScale>
        <cfvo type="min"/>
        <cfvo type="percentile" val="50"/>
        <cfvo type="max"/>
        <color rgb="FF63BE7B"/>
        <color rgb="FFFCFCFF"/>
        <color rgb="FFF8696B"/>
      </colorScale>
    </cfRule>
    <cfRule type="colorScale" priority="24230">
      <colorScale>
        <cfvo type="min"/>
        <cfvo type="percentile" val="50"/>
        <cfvo type="max"/>
        <color rgb="FF63BE7B"/>
        <color rgb="FFFCFCFF"/>
        <color rgb="FFF8696B"/>
      </colorScale>
    </cfRule>
    <cfRule type="colorScale" priority="24231">
      <colorScale>
        <cfvo type="min"/>
        <cfvo type="percentile" val="50"/>
        <cfvo type="max"/>
        <color rgb="FF63BE7B"/>
        <color rgb="FFFCFCFF"/>
        <color rgb="FFF8696B"/>
      </colorScale>
    </cfRule>
  </conditionalFormatting>
  <conditionalFormatting sqref="O18:O24 O5">
    <cfRule type="colorScale" priority="1260">
      <colorScale>
        <cfvo type="min"/>
        <cfvo type="percentile" val="50"/>
        <cfvo type="max"/>
        <color rgb="FF63BE7B"/>
        <color rgb="FFFCFCFF"/>
        <color rgb="FFF8696B"/>
      </colorScale>
    </cfRule>
    <cfRule type="colorScale" priority="1281">
      <colorScale>
        <cfvo type="min"/>
        <cfvo type="percentile" val="50"/>
        <cfvo type="max"/>
        <color rgb="FF63BE7B"/>
        <color rgb="FFFCFCFF"/>
        <color rgb="FFF8696B"/>
      </colorScale>
    </cfRule>
    <cfRule type="colorScale" priority="1301">
      <colorScale>
        <cfvo type="min"/>
        <cfvo type="percentile" val="50"/>
        <cfvo type="max"/>
        <color rgb="FF63BE7B"/>
        <color rgb="FFFCFCFF"/>
        <color rgb="FFF8696B"/>
      </colorScale>
    </cfRule>
    <cfRule type="colorScale" priority="1322">
      <colorScale>
        <cfvo type="min"/>
        <cfvo type="percentile" val="50"/>
        <cfvo type="max"/>
        <color rgb="FF63BE7B"/>
        <color rgb="FFFCFCFF"/>
        <color rgb="FFF8696B"/>
      </colorScale>
    </cfRule>
    <cfRule type="colorScale" priority="1344">
      <colorScale>
        <cfvo type="min"/>
        <cfvo type="percentile" val="50"/>
        <cfvo type="max"/>
        <color rgb="FF63BE7B"/>
        <color rgb="FFFCFCFF"/>
        <color rgb="FFF8696B"/>
      </colorScale>
    </cfRule>
    <cfRule type="colorScale" priority="1349">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78">
      <colorScale>
        <cfvo type="min"/>
        <cfvo type="percentile" val="50"/>
        <cfvo type="max"/>
        <color rgb="FF63BE7B"/>
        <color rgb="FFFCFCFF"/>
        <color rgb="FFF8696B"/>
      </colorScale>
    </cfRule>
    <cfRule type="colorScale" priority="1410">
      <colorScale>
        <cfvo type="min"/>
        <cfvo type="percentile" val="50"/>
        <cfvo type="max"/>
        <color rgb="FF63BE7B"/>
        <color rgb="FFFCFCFF"/>
        <color rgb="FFF8696B"/>
      </colorScale>
    </cfRule>
    <cfRule type="colorScale" priority="1424">
      <colorScale>
        <cfvo type="min"/>
        <cfvo type="percentile" val="50"/>
        <cfvo type="max"/>
        <color rgb="FF63BE7B"/>
        <color rgb="FFFCFCFF"/>
        <color rgb="FFF8696B"/>
      </colorScale>
    </cfRule>
    <cfRule type="colorScale" priority="1516">
      <colorScale>
        <cfvo type="min"/>
        <cfvo type="percentile" val="50"/>
        <cfvo type="max"/>
        <color rgb="FF63BE7B"/>
        <color rgb="FFFCFCFF"/>
        <color rgb="FFF8696B"/>
      </colorScale>
    </cfRule>
    <cfRule type="colorScale" priority="1553">
      <colorScale>
        <cfvo type="min"/>
        <cfvo type="percentile" val="50"/>
        <cfvo type="max"/>
        <color rgb="FF63BE7B"/>
        <color rgb="FFFCFCFF"/>
        <color rgb="FFF8696B"/>
      </colorScale>
    </cfRule>
    <cfRule type="colorScale" priority="1574">
      <colorScale>
        <cfvo type="min"/>
        <cfvo type="percentile" val="50"/>
        <cfvo type="max"/>
        <color rgb="FF63BE7B"/>
        <color rgb="FFFCFCFF"/>
        <color rgb="FFF8696B"/>
      </colorScale>
    </cfRule>
    <cfRule type="colorScale" priority="1602">
      <colorScale>
        <cfvo type="min"/>
        <cfvo type="percentile" val="50"/>
        <cfvo type="max"/>
        <color rgb="FF63BE7B"/>
        <color rgb="FFFCFCFF"/>
        <color rgb="FFF8696B"/>
      </colorScale>
    </cfRule>
    <cfRule type="colorScale" priority="1610">
      <colorScale>
        <cfvo type="min"/>
        <cfvo type="percentile" val="50"/>
        <cfvo type="max"/>
        <color rgb="FF63BE7B"/>
        <color rgb="FFFCFCFF"/>
        <color rgb="FFF8696B"/>
      </colorScale>
    </cfRule>
    <cfRule type="colorScale" priority="1613">
      <colorScale>
        <cfvo type="min"/>
        <cfvo type="percentile" val="50"/>
        <cfvo type="max"/>
        <color rgb="FF63BE7B"/>
        <color rgb="FFFCFCFF"/>
        <color rgb="FFF8696B"/>
      </colorScale>
    </cfRule>
  </conditionalFormatting>
  <conditionalFormatting sqref="P2:P4 P6">
    <cfRule type="colorScale" priority="25078">
      <colorScale>
        <cfvo type="min"/>
        <cfvo type="percentile" val="50"/>
        <cfvo type="max"/>
        <color rgb="FF63BE7B"/>
        <color rgb="FFFCFCFF"/>
        <color rgb="FFF8696B"/>
      </colorScale>
    </cfRule>
    <cfRule type="colorScale" priority="25079">
      <colorScale>
        <cfvo type="min"/>
        <cfvo type="percentile" val="50"/>
        <cfvo type="max"/>
        <color rgb="FF63BE7B"/>
        <color rgb="FFFCFCFF"/>
        <color rgb="FFF8696B"/>
      </colorScale>
    </cfRule>
    <cfRule type="colorScale" priority="25080">
      <colorScale>
        <cfvo type="min"/>
        <cfvo type="max"/>
        <color rgb="FFFCFCFF"/>
        <color rgb="FFF8696B"/>
      </colorScale>
    </cfRule>
  </conditionalFormatting>
  <conditionalFormatting sqref="P2:P4 P6:P7 P9:P11">
    <cfRule type="colorScale" priority="1637">
      <colorScale>
        <cfvo type="min"/>
        <cfvo type="percentile" val="50"/>
        <cfvo type="max"/>
        <color rgb="FF63BE7B"/>
        <color rgb="FFFCFCFF"/>
        <color rgb="FFF8696B"/>
      </colorScale>
    </cfRule>
  </conditionalFormatting>
  <conditionalFormatting sqref="P25:P32 P2:P4 P6:P7 P16:P17 P9:P11 P13:P14">
    <cfRule type="colorScale" priority="25242">
      <colorScale>
        <cfvo type="min"/>
        <cfvo type="percentile" val="50"/>
        <cfvo type="max"/>
        <color rgb="FF63BE7B"/>
        <color rgb="FFFCFCFF"/>
        <color rgb="FFF8696B"/>
      </colorScale>
    </cfRule>
  </conditionalFormatting>
  <conditionalFormatting sqref="P16:P17 P2:P4 P6:P7 P9:P11 P13:P14">
    <cfRule type="colorScale" priority="1622">
      <colorScale>
        <cfvo type="min"/>
        <cfvo type="percentile" val="50"/>
        <cfvo type="max"/>
        <color rgb="FF63BE7B"/>
        <color rgb="FFFCFCFF"/>
        <color rgb="FFF8696B"/>
      </colorScale>
    </cfRule>
  </conditionalFormatting>
  <conditionalFormatting sqref="P25:P32 P7 P16:P17 P9:P11 P13:P14">
    <cfRule type="colorScale" priority="24233">
      <colorScale>
        <cfvo type="min"/>
        <cfvo type="percentile" val="50"/>
        <cfvo type="max"/>
        <color rgb="FF63BE7B"/>
        <color rgb="FFFCFCFF"/>
        <color rgb="FFF8696B"/>
      </colorScale>
    </cfRule>
    <cfRule type="colorScale" priority="24234">
      <colorScale>
        <cfvo type="min"/>
        <cfvo type="percentile" val="50"/>
        <cfvo type="max"/>
        <color rgb="FF63BE7B"/>
        <color rgb="FFFCFCFF"/>
        <color rgb="FFF8696B"/>
      </colorScale>
    </cfRule>
    <cfRule type="colorScale" priority="24235">
      <colorScale>
        <cfvo type="min"/>
        <cfvo type="max"/>
        <color rgb="FFFCFCFF"/>
        <color rgb="FFF8696B"/>
      </colorScale>
    </cfRule>
  </conditionalFormatting>
  <conditionalFormatting sqref="P18:P24 P5">
    <cfRule type="colorScale" priority="1259">
      <colorScale>
        <cfvo type="min"/>
        <cfvo type="percentile" val="50"/>
        <cfvo type="max"/>
        <color rgb="FF63BE7B"/>
        <color rgb="FFFCFCFF"/>
        <color rgb="FFF8696B"/>
      </colorScale>
    </cfRule>
    <cfRule type="colorScale" priority="1280">
      <colorScale>
        <cfvo type="min"/>
        <cfvo type="percentile" val="50"/>
        <cfvo type="max"/>
        <color rgb="FF63BE7B"/>
        <color rgb="FFFCFCFF"/>
        <color rgb="FFF8696B"/>
      </colorScale>
    </cfRule>
    <cfRule type="colorScale" priority="1300">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43">
      <colorScale>
        <cfvo type="min"/>
        <cfvo type="percentile" val="50"/>
        <cfvo type="max"/>
        <color rgb="FF63BE7B"/>
        <color rgb="FFFCFCFF"/>
        <color rgb="FFF8696B"/>
      </colorScale>
    </cfRule>
    <cfRule type="colorScale" priority="1348">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77">
      <colorScale>
        <cfvo type="min"/>
        <cfvo type="percentile" val="50"/>
        <cfvo type="max"/>
        <color rgb="FF63BE7B"/>
        <color rgb="FFFCFCFF"/>
        <color rgb="FFF8696B"/>
      </colorScale>
    </cfRule>
    <cfRule type="colorScale" priority="1409">
      <colorScale>
        <cfvo type="min"/>
        <cfvo type="percentile" val="50"/>
        <cfvo type="max"/>
        <color rgb="FF63BE7B"/>
        <color rgb="FFFCFCFF"/>
        <color rgb="FFF8696B"/>
      </colorScale>
    </cfRule>
    <cfRule type="colorScale" priority="1423">
      <colorScale>
        <cfvo type="min"/>
        <cfvo type="percentile" val="50"/>
        <cfvo type="max"/>
        <color rgb="FF63BE7B"/>
        <color rgb="FFFCFCFF"/>
        <color rgb="FFF8696B"/>
      </colorScale>
    </cfRule>
    <cfRule type="colorScale" priority="1484">
      <colorScale>
        <cfvo type="min"/>
        <cfvo type="percentile" val="50"/>
        <cfvo type="max"/>
        <color rgb="FF63BE7B"/>
        <color rgb="FFFCFCFF"/>
        <color rgb="FFF8696B"/>
      </colorScale>
    </cfRule>
    <cfRule type="colorScale" priority="1485">
      <colorScale>
        <cfvo type="min"/>
        <cfvo type="percentile" val="50"/>
        <cfvo type="max"/>
        <color rgb="FF63BE7B"/>
        <color rgb="FFFCFCFF"/>
        <color rgb="FFF8696B"/>
      </colorScale>
    </cfRule>
    <cfRule type="colorScale" priority="1486">
      <colorScale>
        <cfvo type="min"/>
        <cfvo type="percentile" val="50"/>
        <cfvo type="max"/>
        <color rgb="FF63BE7B"/>
        <color rgb="FFFCFCFF"/>
        <color rgb="FFF8696B"/>
      </colorScale>
    </cfRule>
    <cfRule type="colorScale" priority="1487">
      <colorScale>
        <cfvo type="min"/>
        <cfvo type="max"/>
        <color rgb="FFFCFCFF"/>
        <color rgb="FFF8696B"/>
      </colorScale>
    </cfRule>
    <cfRule type="colorScale" priority="1573">
      <colorScale>
        <cfvo type="min"/>
        <cfvo type="percentile" val="50"/>
        <cfvo type="max"/>
        <color rgb="FF63BE7B"/>
        <color rgb="FFFCFCFF"/>
        <color rgb="FFF8696B"/>
      </colorScale>
    </cfRule>
    <cfRule type="colorScale" priority="1601">
      <colorScale>
        <cfvo type="min"/>
        <cfvo type="percentile" val="50"/>
        <cfvo type="max"/>
        <color rgb="FF63BE7B"/>
        <color rgb="FFFCFCFF"/>
        <color rgb="FFF8696B"/>
      </colorScale>
    </cfRule>
    <cfRule type="colorScale" priority="1609">
      <colorScale>
        <cfvo type="min"/>
        <cfvo type="percentile" val="50"/>
        <cfvo type="max"/>
        <color rgb="FF63BE7B"/>
        <color rgb="FFFCFCFF"/>
        <color rgb="FFF8696B"/>
      </colorScale>
    </cfRule>
  </conditionalFormatting>
  <conditionalFormatting sqref="Q2:Q3">
    <cfRule type="colorScale" priority="25015">
      <colorScale>
        <cfvo type="min"/>
        <cfvo type="max"/>
        <color rgb="FFFFEF9C"/>
        <color rgb="FF63BE7B"/>
      </colorScale>
    </cfRule>
  </conditionalFormatting>
  <conditionalFormatting sqref="Q2:Q4 Q6">
    <cfRule type="colorScale" priority="25084">
      <colorScale>
        <cfvo type="min"/>
        <cfvo type="percentile" val="50"/>
        <cfvo type="max"/>
        <color rgb="FFF8696B"/>
        <color rgb="FFFCFCFF"/>
        <color rgb="FF63BE7B"/>
      </colorScale>
    </cfRule>
    <cfRule type="colorScale" priority="25085">
      <colorScale>
        <cfvo type="min"/>
        <cfvo type="max"/>
        <color rgb="FFFFEF9C"/>
        <color rgb="FF63BE7B"/>
      </colorScale>
    </cfRule>
    <cfRule type="colorScale" priority="25086">
      <colorScale>
        <cfvo type="min"/>
        <cfvo type="max"/>
        <color rgb="FFFCFCFF"/>
        <color rgb="FF63BE7B"/>
      </colorScale>
    </cfRule>
    <cfRule type="colorScale" priority="25087">
      <colorScale>
        <cfvo type="min"/>
        <cfvo type="max"/>
        <color rgb="FFFCFCFF"/>
        <color rgb="FF63BE7B"/>
      </colorScale>
    </cfRule>
    <cfRule type="colorScale" priority="25088">
      <colorScale>
        <cfvo type="min"/>
        <cfvo type="percentile" val="50"/>
        <cfvo type="max"/>
        <color rgb="FFF8696B"/>
        <color rgb="FFFCFCFF"/>
        <color rgb="FF63BE7B"/>
      </colorScale>
    </cfRule>
  </conditionalFormatting>
  <conditionalFormatting sqref="Q2:Q4 Q6:Q7 Q9:Q11">
    <cfRule type="colorScale" priority="1636">
      <colorScale>
        <cfvo type="min"/>
        <cfvo type="percentile" val="50"/>
        <cfvo type="max"/>
        <color rgb="FFF8696B"/>
        <color rgb="FFFCFCFF"/>
        <color rgb="FF63BE7B"/>
      </colorScale>
    </cfRule>
  </conditionalFormatting>
  <conditionalFormatting sqref="Q25:Q32 Q2:Q4 Q6:Q7 Q16:Q17 Q9:Q11 Q13:Q14">
    <cfRule type="colorScale" priority="25244">
      <colorScale>
        <cfvo type="min"/>
        <cfvo type="percentile" val="50"/>
        <cfvo type="max"/>
        <color rgb="FFF8696B"/>
        <color rgb="FFFCFCFF"/>
        <color rgb="FF63BE7B"/>
      </colorScale>
    </cfRule>
  </conditionalFormatting>
  <conditionalFormatting sqref="Q16:Q17 Q2:Q4 Q6:Q7 Q9:Q11 Q13:Q14">
    <cfRule type="colorScale" priority="1621">
      <colorScale>
        <cfvo type="min"/>
        <cfvo type="percentile" val="50"/>
        <cfvo type="max"/>
        <color rgb="FFF8696B"/>
        <color rgb="FFFCFCFF"/>
        <color rgb="FF63BE7B"/>
      </colorScale>
    </cfRule>
  </conditionalFormatting>
  <conditionalFormatting sqref="Q4">
    <cfRule type="colorScale" priority="24505">
      <colorScale>
        <cfvo type="min"/>
        <cfvo type="max"/>
        <color rgb="FFFFEF9C"/>
        <color rgb="FF63BE7B"/>
      </colorScale>
    </cfRule>
    <cfRule type="colorScale" priority="24506">
      <colorScale>
        <cfvo type="min"/>
        <cfvo type="max"/>
        <color rgb="FFFFEF9C"/>
        <color rgb="FF63BE7B"/>
      </colorScale>
    </cfRule>
    <cfRule type="colorScale" priority="24507">
      <colorScale>
        <cfvo type="min"/>
        <cfvo type="percentile" val="50"/>
        <cfvo type="max"/>
        <color rgb="FFF8696B"/>
        <color rgb="FFFFEB84"/>
        <color rgb="FF63BE7B"/>
      </colorScale>
    </cfRule>
  </conditionalFormatting>
  <conditionalFormatting sqref="Q6">
    <cfRule type="colorScale" priority="24588">
      <colorScale>
        <cfvo type="min"/>
        <cfvo type="max"/>
        <color rgb="FFFFEF9C"/>
        <color rgb="FF63BE7B"/>
      </colorScale>
    </cfRule>
  </conditionalFormatting>
  <conditionalFormatting sqref="Q25:Q32 Q7 Q16:Q17 Q9:Q11 Q13:Q14">
    <cfRule type="colorScale" priority="24237">
      <colorScale>
        <cfvo type="min"/>
        <cfvo type="percentile" val="50"/>
        <cfvo type="max"/>
        <color rgb="FFF8696B"/>
        <color rgb="FFFCFCFF"/>
        <color rgb="FF63BE7B"/>
      </colorScale>
    </cfRule>
    <cfRule type="colorScale" priority="24238">
      <colorScale>
        <cfvo type="min"/>
        <cfvo type="max"/>
        <color rgb="FFFFEF9C"/>
        <color rgb="FF63BE7B"/>
      </colorScale>
    </cfRule>
    <cfRule type="colorScale" priority="24239">
      <colorScale>
        <cfvo type="min"/>
        <cfvo type="max"/>
        <color rgb="FFFFEF9C"/>
        <color rgb="FF63BE7B"/>
      </colorScale>
    </cfRule>
    <cfRule type="colorScale" priority="24240">
      <colorScale>
        <cfvo type="min"/>
        <cfvo type="max"/>
        <color rgb="FFFFEF9C"/>
        <color rgb="FF63BE7B"/>
      </colorScale>
    </cfRule>
    <cfRule type="colorScale" priority="24241">
      <colorScale>
        <cfvo type="min"/>
        <cfvo type="max"/>
        <color rgb="FFFCFCFF"/>
        <color rgb="FF63BE7B"/>
      </colorScale>
    </cfRule>
    <cfRule type="colorScale" priority="24242">
      <colorScale>
        <cfvo type="min"/>
        <cfvo type="max"/>
        <color rgb="FFFCFCFF"/>
        <color rgb="FF63BE7B"/>
      </colorScale>
    </cfRule>
    <cfRule type="colorScale" priority="24243">
      <colorScale>
        <cfvo type="min"/>
        <cfvo type="percentile" val="50"/>
        <cfvo type="max"/>
        <color rgb="FFF8696B"/>
        <color rgb="FFFCFCFF"/>
        <color rgb="FF63BE7B"/>
      </colorScale>
    </cfRule>
  </conditionalFormatting>
  <conditionalFormatting sqref="Q18:Q24 Q5">
    <cfRule type="colorScale" priority="1258">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79">
      <colorScale>
        <cfvo type="min"/>
        <cfvo type="percentile" val="50"/>
        <cfvo type="max"/>
        <color rgb="FFF8696B"/>
        <color rgb="FFFCFCFF"/>
        <color rgb="FF63BE7B"/>
      </colorScale>
    </cfRule>
    <cfRule type="colorScale" priority="1287">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299">
      <colorScale>
        <cfvo type="min"/>
        <cfvo type="percentile" val="50"/>
        <cfvo type="max"/>
        <color rgb="FFF8696B"/>
        <color rgb="FFFCFCFF"/>
        <color rgb="FF63BE7B"/>
      </colorScale>
    </cfRule>
    <cfRule type="colorScale" priority="1320">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fRule type="colorScale" priority="1363">
      <colorScale>
        <cfvo type="min"/>
        <cfvo type="percentile" val="50"/>
        <cfvo type="max"/>
        <color rgb="FFF8696B"/>
        <color rgb="FFFCFCFF"/>
        <color rgb="FF63BE7B"/>
      </colorScale>
    </cfRule>
    <cfRule type="colorScale" priority="1408">
      <colorScale>
        <cfvo type="min"/>
        <cfvo type="percentile" val="50"/>
        <cfvo type="max"/>
        <color rgb="FFF8696B"/>
        <color rgb="FFFCFCFF"/>
        <color rgb="FF63BE7B"/>
      </colorScale>
    </cfRule>
    <cfRule type="colorScale" priority="1422">
      <colorScale>
        <cfvo type="min"/>
        <cfvo type="percentile" val="50"/>
        <cfvo type="max"/>
        <color rgb="FFF8696B"/>
        <color rgb="FFFCFCFF"/>
        <color rgb="FF63BE7B"/>
      </colorScale>
    </cfRule>
    <cfRule type="colorScale" priority="1442">
      <colorScale>
        <cfvo type="min"/>
        <cfvo type="percentile" val="50"/>
        <cfvo type="max"/>
        <color rgb="FFF8696B"/>
        <color rgb="FFFCFCFF"/>
        <color rgb="FF63BE7B"/>
      </colorScale>
    </cfRule>
    <cfRule type="colorScale" priority="1477">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fRule type="colorScale" priority="1480">
      <colorScale>
        <cfvo type="min"/>
        <cfvo type="max"/>
        <color rgb="FFFFEF9C"/>
        <color rgb="FF63BE7B"/>
      </colorScale>
    </cfRule>
    <cfRule type="colorScale" priority="1481">
      <colorScale>
        <cfvo type="min"/>
        <cfvo type="max"/>
        <color rgb="FFFCFCFF"/>
        <color rgb="FF63BE7B"/>
      </colorScale>
    </cfRule>
    <cfRule type="colorScale" priority="1482">
      <colorScale>
        <cfvo type="min"/>
        <cfvo type="max"/>
        <color rgb="FFFCFCFF"/>
        <color rgb="FF63BE7B"/>
      </colorScale>
    </cfRule>
    <cfRule type="colorScale" priority="1483">
      <colorScale>
        <cfvo type="min"/>
        <cfvo type="percentile" val="50"/>
        <cfvo type="max"/>
        <color rgb="FFF8696B"/>
        <color rgb="FFFCFCFF"/>
        <color rgb="FF63BE7B"/>
      </colorScale>
    </cfRule>
    <cfRule type="colorScale" priority="1552">
      <colorScale>
        <cfvo type="min"/>
        <cfvo type="max"/>
        <color rgb="FFFFEF9C"/>
        <color rgb="FF63BE7B"/>
      </colorScale>
    </cfRule>
    <cfRule type="colorScale" priority="1572">
      <colorScale>
        <cfvo type="min"/>
        <cfvo type="percentile" val="50"/>
        <cfvo type="max"/>
        <color rgb="FFF8696B"/>
        <color rgb="FFFCFCFF"/>
        <color rgb="FF63BE7B"/>
      </colorScale>
    </cfRule>
    <cfRule type="colorScale" priority="1600">
      <colorScale>
        <cfvo type="min"/>
        <cfvo type="percentile" val="50"/>
        <cfvo type="max"/>
        <color rgb="FFF8696B"/>
        <color rgb="FFFCFCFF"/>
        <color rgb="FF63BE7B"/>
      </colorScale>
    </cfRule>
    <cfRule type="colorScale" priority="1608">
      <colorScale>
        <cfvo type="min"/>
        <cfvo type="percentile" val="50"/>
        <cfvo type="max"/>
        <color rgb="FFF8696B"/>
        <color rgb="FFFCFCFF"/>
        <color rgb="FF63BE7B"/>
      </colorScale>
    </cfRule>
  </conditionalFormatting>
  <conditionalFormatting sqref="Q4:S4">
    <cfRule type="colorScale" priority="2145">
      <colorScale>
        <cfvo type="min"/>
        <cfvo type="max"/>
        <color rgb="FFFFEF9C"/>
        <color rgb="FF63BE7B"/>
      </colorScale>
    </cfRule>
    <cfRule type="colorScale" priority="2146">
      <colorScale>
        <cfvo type="min"/>
        <cfvo type="max"/>
        <color rgb="FFFFEF9C"/>
        <color rgb="FF63BE7B"/>
      </colorScale>
    </cfRule>
    <cfRule type="colorScale" priority="2149">
      <colorScale>
        <cfvo type="min"/>
        <cfvo type="max"/>
        <color rgb="FFFFEF9C"/>
        <color rgb="FF63BE7B"/>
      </colorScale>
    </cfRule>
  </conditionalFormatting>
  <conditionalFormatting sqref="Q2:U2 W2">
    <cfRule type="colorScale" priority="2192">
      <colorScale>
        <cfvo type="min"/>
        <cfvo type="max"/>
        <color rgb="FFFFEF9C"/>
        <color rgb="FF63BE7B"/>
      </colorScale>
    </cfRule>
  </conditionalFormatting>
  <conditionalFormatting sqref="Q3:U3 W3">
    <cfRule type="colorScale" priority="2179">
      <colorScale>
        <cfvo type="min"/>
        <cfvo type="max"/>
        <color rgb="FFFFEF9C"/>
        <color rgb="FF63BE7B"/>
      </colorScale>
    </cfRule>
  </conditionalFormatting>
  <conditionalFormatting sqref="Q6:U6 W6">
    <cfRule type="colorScale" priority="2077">
      <colorScale>
        <cfvo type="min"/>
        <cfvo type="max"/>
        <color rgb="FFFFEF9C"/>
        <color rgb="FF63BE7B"/>
      </colorScale>
    </cfRule>
  </conditionalFormatting>
  <conditionalFormatting sqref="Q7:U7 W7">
    <cfRule type="colorScale" priority="24244">
      <colorScale>
        <cfvo type="min"/>
        <cfvo type="max"/>
        <color rgb="FFFFEF9C"/>
        <color rgb="FF63BE7B"/>
      </colorScale>
    </cfRule>
  </conditionalFormatting>
  <conditionalFormatting sqref="W25:W32 Q9:U11 W9:W11 Q25:U32 W16:W17 Q16:U17 W13:W14 Q13:U14">
    <cfRule type="colorScale" priority="1723">
      <colorScale>
        <cfvo type="min"/>
        <cfvo type="max"/>
        <color rgb="FFFFEF9C"/>
        <color rgb="FF63BE7B"/>
      </colorScale>
    </cfRule>
  </conditionalFormatting>
  <conditionalFormatting sqref="Q18:W18">
    <cfRule type="colorScale" priority="1612">
      <colorScale>
        <cfvo type="min"/>
        <cfvo type="max"/>
        <color rgb="FFFFEF9C"/>
        <color rgb="FF63BE7B"/>
      </colorScale>
    </cfRule>
  </conditionalFormatting>
  <conditionalFormatting sqref="R2:R4 R6:R7 R9:R11">
    <cfRule type="colorScale" priority="1635">
      <colorScale>
        <cfvo type="min"/>
        <cfvo type="max"/>
        <color rgb="FFFCFCFF"/>
        <color rgb="FF63BE7B"/>
      </colorScale>
    </cfRule>
  </conditionalFormatting>
  <conditionalFormatting sqref="R16:R17 R2:R4 R6:R7 R9:R11 R13:R14">
    <cfRule type="colorScale" priority="1620">
      <colorScale>
        <cfvo type="min"/>
        <cfvo type="max"/>
        <color rgb="FFFCFCFF"/>
        <color rgb="FF63BE7B"/>
      </colorScale>
    </cfRule>
  </conditionalFormatting>
  <conditionalFormatting sqref="R18:R24 R5">
    <cfRule type="colorScale" priority="1257">
      <colorScale>
        <cfvo type="min"/>
        <cfvo type="max"/>
        <color rgb="FFFCFCFF"/>
        <color rgb="FF63BE7B"/>
      </colorScale>
    </cfRule>
    <cfRule type="colorScale" priority="1271">
      <colorScale>
        <cfvo type="min"/>
        <cfvo type="max"/>
        <color rgb="FFFCFCFF"/>
        <color rgb="FF63BE7B"/>
      </colorScale>
    </cfRule>
    <cfRule type="colorScale" priority="1278">
      <colorScale>
        <cfvo type="min"/>
        <cfvo type="max"/>
        <color rgb="FFFCFCFF"/>
        <color rgb="FF63BE7B"/>
      </colorScale>
    </cfRule>
    <cfRule type="colorScale" priority="1298">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CFCFF"/>
        <color rgb="FF63BE7B"/>
      </colorScale>
    </cfRule>
    <cfRule type="colorScale" priority="1337">
      <colorScale>
        <cfvo type="min"/>
        <cfvo type="max"/>
        <color rgb="FFFCFCFF"/>
        <color rgb="FF63BE7B"/>
      </colorScale>
    </cfRule>
    <cfRule type="colorScale" priority="1362">
      <colorScale>
        <cfvo type="min"/>
        <cfvo type="max"/>
        <color rgb="FFFCFCFF"/>
        <color rgb="FF63BE7B"/>
      </colorScale>
    </cfRule>
    <cfRule type="colorScale" priority="1376">
      <colorScale>
        <cfvo type="min"/>
        <cfvo type="max"/>
        <color rgb="FFFCFCFF"/>
        <color rgb="FF63BE7B"/>
      </colorScale>
    </cfRule>
    <cfRule type="colorScale" priority="1407">
      <colorScale>
        <cfvo type="min"/>
        <cfvo type="max"/>
        <color rgb="FFFCFCFF"/>
        <color rgb="FF63BE7B"/>
      </colorScale>
    </cfRule>
    <cfRule type="colorScale" priority="1420">
      <colorScale>
        <cfvo type="min"/>
        <cfvo type="percentile" val="50"/>
        <cfvo type="max"/>
        <color rgb="FFF8696B"/>
        <color rgb="FFFCFCFF"/>
        <color rgb="FF63BE7B"/>
      </colorScale>
    </cfRule>
    <cfRule type="colorScale" priority="1421">
      <colorScale>
        <cfvo type="min"/>
        <cfvo type="max"/>
        <color rgb="FFFCFCFF"/>
        <color rgb="FF63BE7B"/>
      </colorScale>
    </cfRule>
    <cfRule type="colorScale" priority="1441">
      <colorScale>
        <cfvo type="min"/>
        <cfvo type="max"/>
        <color rgb="FFFCFCFF"/>
        <color rgb="FF63BE7B"/>
      </colorScale>
    </cfRule>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fRule type="colorScale" priority="1474">
      <colorScale>
        <cfvo type="min"/>
        <cfvo type="max"/>
        <color rgb="FFFCFCFF"/>
        <color rgb="FF63BE7B"/>
      </colorScale>
    </cfRule>
    <cfRule type="colorScale" priority="1475">
      <colorScale>
        <cfvo type="min"/>
        <cfvo type="max"/>
        <color rgb="FFFCFCFF"/>
        <color rgb="FF63BE7B"/>
      </colorScale>
    </cfRule>
    <cfRule type="colorScale" priority="1476">
      <colorScale>
        <cfvo type="min"/>
        <cfvo type="percentile" val="50"/>
        <cfvo type="max"/>
        <color rgb="FFF8696B"/>
        <color rgb="FFFCFCFF"/>
        <color rgb="FF63BE7B"/>
      </colorScale>
    </cfRule>
    <cfRule type="colorScale" priority="1551">
      <colorScale>
        <cfvo type="min"/>
        <cfvo type="max"/>
        <color rgb="FFFFEF9C"/>
        <color rgb="FF63BE7B"/>
      </colorScale>
    </cfRule>
    <cfRule type="colorScale" priority="1571">
      <colorScale>
        <cfvo type="min"/>
        <cfvo type="max"/>
        <color rgb="FFFCFCFF"/>
        <color rgb="FF63BE7B"/>
      </colorScale>
    </cfRule>
    <cfRule type="colorScale" priority="1579">
      <colorScale>
        <cfvo type="min"/>
        <cfvo type="max"/>
        <color rgb="FFFCFCFF"/>
        <color rgb="FF63BE7B"/>
      </colorScale>
    </cfRule>
    <cfRule type="colorScale" priority="1587">
      <colorScale>
        <cfvo type="min"/>
        <cfvo type="max"/>
        <color rgb="FFFCFCFF"/>
        <color rgb="FF63BE7B"/>
      </colorScale>
    </cfRule>
    <cfRule type="colorScale" priority="1588">
      <colorScale>
        <cfvo type="min"/>
        <cfvo type="percentile" val="50"/>
        <cfvo type="max"/>
        <color rgb="FFF8696B"/>
        <color rgb="FFFCFCFF"/>
        <color rgb="FF63BE7B"/>
      </colorScale>
    </cfRule>
  </conditionalFormatting>
  <conditionalFormatting sqref="R2:S3">
    <cfRule type="colorScale" priority="25017">
      <colorScale>
        <cfvo type="min"/>
        <cfvo type="max"/>
        <color rgb="FFFFEF9C"/>
        <color rgb="FF63BE7B"/>
      </colorScale>
    </cfRule>
  </conditionalFormatting>
  <conditionalFormatting sqref="R2:S4 R6:S6">
    <cfRule type="colorScale" priority="25094">
      <colorScale>
        <cfvo type="min"/>
        <cfvo type="percentile" val="50"/>
        <cfvo type="max"/>
        <color rgb="FFF8696B"/>
        <color rgb="FFFCFCFF"/>
        <color rgb="FF63BE7B"/>
      </colorScale>
    </cfRule>
    <cfRule type="colorScale" priority="25095">
      <colorScale>
        <cfvo type="min"/>
        <cfvo type="max"/>
        <color rgb="FFFCFCFF"/>
        <color rgb="FF63BE7B"/>
      </colorScale>
    </cfRule>
    <cfRule type="colorScale" priority="25096">
      <colorScale>
        <cfvo type="min"/>
        <cfvo type="max"/>
        <color rgb="FFFCFCFF"/>
        <color rgb="FF63BE7B"/>
      </colorScale>
    </cfRule>
  </conditionalFormatting>
  <conditionalFormatting sqref="R2:S4 R6:S7">
    <cfRule type="colorScale" priority="25246">
      <colorScale>
        <cfvo type="min"/>
        <cfvo type="percentile" val="50"/>
        <cfvo type="max"/>
        <color rgb="FFF8696B"/>
        <color rgb="FFFCFCFF"/>
        <color rgb="FF63BE7B"/>
      </colorScale>
    </cfRule>
    <cfRule type="colorScale" priority="25247">
      <colorScale>
        <cfvo type="min"/>
        <cfvo type="max"/>
        <color rgb="FFFCFCFF"/>
        <color rgb="FF63BE7B"/>
      </colorScale>
    </cfRule>
  </conditionalFormatting>
  <conditionalFormatting sqref="R4:S4">
    <cfRule type="colorScale" priority="24508">
      <colorScale>
        <cfvo type="min"/>
        <cfvo type="max"/>
        <color rgb="FFFFEF9C"/>
        <color rgb="FF63BE7B"/>
      </colorScale>
    </cfRule>
    <cfRule type="colorScale" priority="24509">
      <colorScale>
        <cfvo type="min"/>
        <cfvo type="max"/>
        <color rgb="FFFFEF9C"/>
        <color rgb="FF63BE7B"/>
      </colorScale>
    </cfRule>
    <cfRule type="colorScale" priority="24510">
      <colorScale>
        <cfvo type="min"/>
        <cfvo type="percentile" val="50"/>
        <cfvo type="max"/>
        <color rgb="FFF8696B"/>
        <color rgb="FFFFEB84"/>
        <color rgb="FF63BE7B"/>
      </colorScale>
    </cfRule>
  </conditionalFormatting>
  <conditionalFormatting sqref="R6:S6">
    <cfRule type="colorScale" priority="24595">
      <colorScale>
        <cfvo type="min"/>
        <cfvo type="max"/>
        <color rgb="FFFFEF9C"/>
        <color rgb="FF63BE7B"/>
      </colorScale>
    </cfRule>
  </conditionalFormatting>
  <conditionalFormatting sqref="R7:S7">
    <cfRule type="colorScale" priority="24247">
      <colorScale>
        <cfvo type="min"/>
        <cfvo type="percentile" val="50"/>
        <cfvo type="max"/>
        <color rgb="FFF8696B"/>
        <color rgb="FFFCFCFF"/>
        <color rgb="FF63BE7B"/>
      </colorScale>
    </cfRule>
    <cfRule type="colorScale" priority="24248">
      <colorScale>
        <cfvo type="min"/>
        <cfvo type="max"/>
        <color rgb="FFFCFCFF"/>
        <color rgb="FF63BE7B"/>
      </colorScale>
    </cfRule>
    <cfRule type="colorScale" priority="24249">
      <colorScale>
        <cfvo type="min"/>
        <cfvo type="max"/>
        <color rgb="FFFFEF9C"/>
        <color rgb="FF63BE7B"/>
      </colorScale>
    </cfRule>
    <cfRule type="colorScale" priority="24250">
      <colorScale>
        <cfvo type="min"/>
        <cfvo type="max"/>
        <color rgb="FFFFEF9C"/>
        <color rgb="FF63BE7B"/>
      </colorScale>
    </cfRule>
    <cfRule type="colorScale" priority="24251">
      <colorScale>
        <cfvo type="min"/>
        <cfvo type="max"/>
        <color rgb="FFFCFCFF"/>
        <color rgb="FF63BE7B"/>
      </colorScale>
    </cfRule>
  </conditionalFormatting>
  <conditionalFormatting sqref="R25:S32 R9:S11 R16:S17 R13:S14">
    <cfRule type="colorScale" priority="1724">
      <colorScale>
        <cfvo type="min"/>
        <cfvo type="percentile" val="50"/>
        <cfvo type="max"/>
        <color rgb="FFF8696B"/>
        <color rgb="FFFCFCFF"/>
        <color rgb="FF63BE7B"/>
      </colorScale>
    </cfRule>
    <cfRule type="colorScale" priority="1725">
      <colorScale>
        <cfvo type="min"/>
        <cfvo type="max"/>
        <color rgb="FFFCFCFF"/>
        <color rgb="FF63BE7B"/>
      </colorScale>
    </cfRule>
    <cfRule type="colorScale" priority="1726">
      <colorScale>
        <cfvo type="min"/>
        <cfvo type="max"/>
        <color rgb="FFFFEF9C"/>
        <color rgb="FF63BE7B"/>
      </colorScale>
    </cfRule>
    <cfRule type="colorScale" priority="1727">
      <colorScale>
        <cfvo type="min"/>
        <cfvo type="max"/>
        <color rgb="FFFFEF9C"/>
        <color rgb="FF63BE7B"/>
      </colorScale>
    </cfRule>
    <cfRule type="colorScale" priority="1728">
      <colorScale>
        <cfvo type="min"/>
        <cfvo type="max"/>
        <color rgb="FFFCFCFF"/>
        <color rgb="FF63BE7B"/>
      </colorScale>
    </cfRule>
    <cfRule type="colorScale" priority="1734">
      <colorScale>
        <cfvo type="min"/>
        <cfvo type="percentile" val="50"/>
        <cfvo type="max"/>
        <color rgb="FFF8696B"/>
        <color rgb="FFFCFCFF"/>
        <color rgb="FF63BE7B"/>
      </colorScale>
    </cfRule>
    <cfRule type="colorScale" priority="1735">
      <colorScale>
        <cfvo type="min"/>
        <cfvo type="max"/>
        <color rgb="FFFCFCFF"/>
        <color rgb="FF63BE7B"/>
      </colorScale>
    </cfRule>
  </conditionalFormatting>
  <conditionalFormatting sqref="S2:S4 S6:S7 S9:S11">
    <cfRule type="colorScale" priority="1634">
      <colorScale>
        <cfvo type="min"/>
        <cfvo type="max"/>
        <color rgb="FFFCFCFF"/>
        <color rgb="FF63BE7B"/>
      </colorScale>
    </cfRule>
  </conditionalFormatting>
  <conditionalFormatting sqref="S16:S17 S2:S4 S6:S7 S9:S11 S13:S14">
    <cfRule type="colorScale" priority="1619">
      <colorScale>
        <cfvo type="min"/>
        <cfvo type="max"/>
        <color rgb="FFFCFCFF"/>
        <color rgb="FF63BE7B"/>
      </colorScale>
    </cfRule>
  </conditionalFormatting>
  <conditionalFormatting sqref="S18:S24 S5">
    <cfRule type="colorScale" priority="1256">
      <colorScale>
        <cfvo type="min"/>
        <cfvo type="percentile" val="50"/>
        <cfvo type="max"/>
        <color rgb="FFF8696B"/>
        <color rgb="FFFCFCFF"/>
        <color rgb="FF63BE7B"/>
      </colorScale>
    </cfRule>
    <cfRule type="colorScale" priority="1270">
      <colorScale>
        <cfvo type="min"/>
        <cfvo type="percentile" val="50"/>
        <cfvo type="max"/>
        <color rgb="FFF8696B"/>
        <color rgb="FFFCFCFF"/>
        <color rgb="FF63BE7B"/>
      </colorScale>
    </cfRule>
    <cfRule type="colorScale" priority="1277">
      <colorScale>
        <cfvo type="min"/>
        <cfvo type="percentile" val="50"/>
        <cfvo type="max"/>
        <color rgb="FFF8696B"/>
        <color rgb="FFFCFCFF"/>
        <color rgb="FF63BE7B"/>
      </colorScale>
    </cfRule>
    <cfRule type="colorScale" priority="1292">
      <colorScale>
        <cfvo type="min"/>
        <cfvo type="percentile" val="50"/>
        <cfvo type="max"/>
        <color rgb="FFF8696B"/>
        <color rgb="FFFCFCFF"/>
        <color rgb="FF63BE7B"/>
      </colorScale>
    </cfRule>
    <cfRule type="colorScale" priority="1312">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81">
      <colorScale>
        <cfvo type="min"/>
        <cfvo type="percentile" val="50"/>
        <cfvo type="max"/>
        <color rgb="FFF8696B"/>
        <color rgb="FFFCFCFF"/>
        <color rgb="FF63BE7B"/>
      </colorScale>
    </cfRule>
    <cfRule type="colorScale" priority="1382">
      <colorScale>
        <cfvo type="min"/>
        <cfvo type="percentile" val="50"/>
        <cfvo type="max"/>
        <color rgb="FFF8696B"/>
        <color rgb="FFFCFCFF"/>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fRule type="colorScale" priority="1385">
      <colorScale>
        <cfvo type="min"/>
        <cfvo type="percentile" val="50"/>
        <cfvo type="max"/>
        <color rgb="FFF8696B"/>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max"/>
        <color rgb="FFFCFCFF"/>
        <color rgb="FF63BE7B"/>
      </colorScale>
    </cfRule>
    <cfRule type="colorScale" priority="1388">
      <colorScale>
        <cfvo type="min"/>
        <cfvo type="max"/>
        <color rgb="FFFCFCFF"/>
        <color rgb="FF63BE7B"/>
      </colorScale>
    </cfRule>
    <cfRule type="colorScale" priority="1389">
      <colorScale>
        <cfvo type="min"/>
        <cfvo type="max"/>
        <color rgb="FFFCFCFF"/>
        <color rgb="FF63BE7B"/>
      </colorScale>
    </cfRule>
    <cfRule type="colorScale" priority="1526">
      <colorScale>
        <cfvo type="min"/>
        <cfvo type="max"/>
        <color rgb="FFFFEF9C"/>
        <color rgb="FF63BE7B"/>
      </colorScale>
    </cfRule>
    <cfRule type="colorScale" priority="1527">
      <colorScale>
        <cfvo type="min"/>
        <cfvo type="max"/>
        <color rgb="FFFCFCFF"/>
        <color rgb="FF63BE7B"/>
      </colorScale>
    </cfRule>
    <cfRule type="colorScale" priority="1528">
      <colorScale>
        <cfvo type="min"/>
        <cfvo type="max"/>
        <color rgb="FFFCFCFF"/>
        <color rgb="FF63BE7B"/>
      </colorScale>
    </cfRule>
  </conditionalFormatting>
  <conditionalFormatting sqref="S18:T18">
    <cfRule type="colorScale" priority="1332">
      <colorScale>
        <cfvo type="min"/>
        <cfvo type="percentile" val="50"/>
        <cfvo type="max"/>
        <color rgb="FFF8696B"/>
        <color rgb="FFFCFCFF"/>
        <color rgb="FF63BE7B"/>
      </colorScale>
    </cfRule>
    <cfRule type="colorScale" priority="1333">
      <colorScale>
        <cfvo type="min"/>
        <cfvo type="max"/>
        <color rgb="FFFCFCFF"/>
        <color rgb="FF63BE7B"/>
      </colorScale>
    </cfRule>
    <cfRule type="colorScale" priority="1336">
      <colorScale>
        <cfvo type="min"/>
        <cfvo type="max"/>
        <color rgb="FFFCFCFF"/>
        <color rgb="FF63BE7B"/>
      </colorScale>
    </cfRule>
    <cfRule type="colorScale" priority="1338">
      <colorScale>
        <cfvo type="min"/>
        <cfvo type="max"/>
        <color rgb="FFFCFCFF"/>
        <color rgb="FF63BE7B"/>
      </colorScale>
    </cfRule>
    <cfRule type="colorScale" priority="1593">
      <colorScale>
        <cfvo type="min"/>
        <cfvo type="max"/>
        <color rgb="FFFCFCFF"/>
        <color rgb="FF63BE7B"/>
      </colorScale>
    </cfRule>
    <cfRule type="colorScale" priority="1594">
      <colorScale>
        <cfvo type="min"/>
        <cfvo type="percentile" val="50"/>
        <cfvo type="max"/>
        <color rgb="FFF8696B"/>
        <color rgb="FFFCFCFF"/>
        <color rgb="FF63BE7B"/>
      </colorScale>
    </cfRule>
  </conditionalFormatting>
  <conditionalFormatting sqref="T2:T3">
    <cfRule type="colorScale" priority="25019">
      <colorScale>
        <cfvo type="min"/>
        <cfvo type="max"/>
        <color rgb="FFFFEF9C"/>
        <color rgb="FF63BE7B"/>
      </colorScale>
    </cfRule>
  </conditionalFormatting>
  <conditionalFormatting sqref="T2:T4 T6">
    <cfRule type="colorScale" priority="25100">
      <colorScale>
        <cfvo type="min"/>
        <cfvo type="percentile" val="50"/>
        <cfvo type="max"/>
        <color rgb="FFF8696B"/>
        <color rgb="FFFCFCFF"/>
        <color rgb="FF63BE7B"/>
      </colorScale>
    </cfRule>
    <cfRule type="colorScale" priority="25101">
      <colorScale>
        <cfvo type="min"/>
        <cfvo type="max"/>
        <color rgb="FFFCFCFF"/>
        <color rgb="FF63BE7B"/>
      </colorScale>
    </cfRule>
    <cfRule type="colorScale" priority="25102">
      <colorScale>
        <cfvo type="min"/>
        <cfvo type="max"/>
        <color rgb="FFFCFCFF"/>
        <color rgb="FF63BE7B"/>
      </colorScale>
    </cfRule>
    <cfRule type="colorScale" priority="25103">
      <colorScale>
        <cfvo type="min"/>
        <cfvo type="max"/>
        <color rgb="FFFCFCFF"/>
        <color rgb="FF63BE7B"/>
      </colorScale>
    </cfRule>
  </conditionalFormatting>
  <conditionalFormatting sqref="T2:T4 T6:T7 T9:T11">
    <cfRule type="colorScale" priority="1633">
      <colorScale>
        <cfvo type="min"/>
        <cfvo type="max"/>
        <color rgb="FFFCFCFF"/>
        <color rgb="FF63BE7B"/>
      </colorScale>
    </cfRule>
  </conditionalFormatting>
  <conditionalFormatting sqref="T25:T32 T2:T4 T6:T7 T16:T17 T9:T11 T13:T14">
    <cfRule type="colorScale" priority="25250">
      <colorScale>
        <cfvo type="min"/>
        <cfvo type="percentile" val="50"/>
        <cfvo type="max"/>
        <color rgb="FFF8696B"/>
        <color rgb="FFFCFCFF"/>
        <color rgb="FF63BE7B"/>
      </colorScale>
    </cfRule>
    <cfRule type="colorScale" priority="25251">
      <colorScale>
        <cfvo type="min"/>
        <cfvo type="max"/>
        <color rgb="FFFCFCFF"/>
        <color rgb="FF63BE7B"/>
      </colorScale>
    </cfRule>
  </conditionalFormatting>
  <conditionalFormatting sqref="T16:T17 T2:T4 T6:T7 T9:T11 T13:T14">
    <cfRule type="colorScale" priority="1618">
      <colorScale>
        <cfvo type="min"/>
        <cfvo type="max"/>
        <color rgb="FFFCFCFF"/>
        <color rgb="FF63BE7B"/>
      </colorScale>
    </cfRule>
  </conditionalFormatting>
  <conditionalFormatting sqref="T4">
    <cfRule type="colorScale" priority="2144">
      <colorScale>
        <cfvo type="min"/>
        <cfvo type="max"/>
        <color rgb="FFFFEF9C"/>
        <color rgb="FF63BE7B"/>
      </colorScale>
    </cfRule>
    <cfRule type="colorScale" priority="2150">
      <colorScale>
        <cfvo type="min"/>
        <cfvo type="max"/>
        <color rgb="FFFFEF9C"/>
        <color rgb="FF63BE7B"/>
      </colorScale>
    </cfRule>
    <cfRule type="colorScale" priority="24511">
      <colorScale>
        <cfvo type="min"/>
        <cfvo type="max"/>
        <color rgb="FFFFEF9C"/>
        <color rgb="FF63BE7B"/>
      </colorScale>
    </cfRule>
    <cfRule type="colorScale" priority="24512">
      <colorScale>
        <cfvo type="min"/>
        <cfvo type="max"/>
        <color rgb="FFFFEF9C"/>
        <color rgb="FF63BE7B"/>
      </colorScale>
    </cfRule>
    <cfRule type="colorScale" priority="24513">
      <colorScale>
        <cfvo type="min"/>
        <cfvo type="percentile" val="50"/>
        <cfvo type="max"/>
        <color rgb="FFF8696B"/>
        <color rgb="FFFCFCFF"/>
        <color rgb="FF63BE7B"/>
      </colorScale>
    </cfRule>
  </conditionalFormatting>
  <conditionalFormatting sqref="T6">
    <cfRule type="colorScale" priority="24604">
      <colorScale>
        <cfvo type="min"/>
        <cfvo type="max"/>
        <color rgb="FFFFEF9C"/>
        <color rgb="FF63BE7B"/>
      </colorScale>
    </cfRule>
  </conditionalFormatting>
  <conditionalFormatting sqref="T25:T32 T7 T16:T17 T9:T11 T13:T14">
    <cfRule type="colorScale" priority="24254">
      <colorScale>
        <cfvo type="min"/>
        <cfvo type="percentile" val="50"/>
        <cfvo type="max"/>
        <color rgb="FFF8696B"/>
        <color rgb="FFFCFCFF"/>
        <color rgb="FF63BE7B"/>
      </colorScale>
    </cfRule>
    <cfRule type="colorScale" priority="24255">
      <colorScale>
        <cfvo type="min"/>
        <cfvo type="max"/>
        <color rgb="FFFCFCFF"/>
        <color rgb="FF63BE7B"/>
      </colorScale>
    </cfRule>
    <cfRule type="colorScale" priority="24256">
      <colorScale>
        <cfvo type="min"/>
        <cfvo type="max"/>
        <color rgb="FFFFEF9C"/>
        <color rgb="FF63BE7B"/>
      </colorScale>
    </cfRule>
    <cfRule type="colorScale" priority="24257">
      <colorScale>
        <cfvo type="min"/>
        <cfvo type="max"/>
        <color rgb="FFFFEF9C"/>
        <color rgb="FF63BE7B"/>
      </colorScale>
    </cfRule>
    <cfRule type="colorScale" priority="24258">
      <colorScale>
        <cfvo type="min"/>
        <cfvo type="max"/>
        <color rgb="FFFCFCFF"/>
        <color rgb="FF63BE7B"/>
      </colorScale>
    </cfRule>
    <cfRule type="colorScale" priority="24259">
      <colorScale>
        <cfvo type="min"/>
        <cfvo type="max"/>
        <color rgb="FFFCFCFF"/>
        <color rgb="FF63BE7B"/>
      </colorScale>
    </cfRule>
  </conditionalFormatting>
  <conditionalFormatting sqref="T18:T24 T5">
    <cfRule type="colorScale" priority="1255">
      <colorScale>
        <cfvo type="min"/>
        <cfvo type="percentile" val="50"/>
        <cfvo type="max"/>
        <color rgb="FFF8696B"/>
        <color rgb="FFFCFCFF"/>
        <color rgb="FF63BE7B"/>
      </colorScale>
    </cfRule>
    <cfRule type="colorScale" priority="1269">
      <colorScale>
        <cfvo type="min"/>
        <cfvo type="percentile" val="50"/>
        <cfvo type="max"/>
        <color rgb="FFF8696B"/>
        <color rgb="FFFCFCFF"/>
        <color rgb="FF63BE7B"/>
      </colorScale>
    </cfRule>
    <cfRule type="colorScale" priority="1276">
      <colorScale>
        <cfvo type="min"/>
        <cfvo type="percentile" val="50"/>
        <cfvo type="max"/>
        <color rgb="FFF8696B"/>
        <color rgb="FFFCFCFF"/>
        <color rgb="FF63BE7B"/>
      </colorScale>
    </cfRule>
    <cfRule type="colorScale" priority="1297">
      <colorScale>
        <cfvo type="min"/>
        <cfvo type="percentile" val="50"/>
        <cfvo type="max"/>
        <color rgb="FFF8696B"/>
        <color rgb="FFFCFCFF"/>
        <color rgb="FF63BE7B"/>
      </colorScale>
    </cfRule>
    <cfRule type="colorScale" priority="1319">
      <colorScale>
        <cfvo type="min"/>
        <cfvo type="percentile" val="50"/>
        <cfvo type="max"/>
        <color rgb="FFF8696B"/>
        <color rgb="FFFCFCFF"/>
        <color rgb="FF63BE7B"/>
      </colorScale>
    </cfRule>
    <cfRule type="colorScale" priority="1361">
      <colorScale>
        <cfvo type="min"/>
        <cfvo type="percentile" val="50"/>
        <cfvo type="max"/>
        <color rgb="FFF8696B"/>
        <color rgb="FFFCFCFF"/>
        <color rgb="FF63BE7B"/>
      </colorScale>
    </cfRule>
    <cfRule type="colorScale" priority="1375">
      <colorScale>
        <cfvo type="min"/>
        <cfvo type="percentile" val="50"/>
        <cfvo type="max"/>
        <color rgb="FFF8696B"/>
        <color rgb="FFFCFCFF"/>
        <color rgb="FF63BE7B"/>
      </colorScale>
    </cfRule>
    <cfRule type="colorScale" priority="1406">
      <colorScale>
        <cfvo type="min"/>
        <cfvo type="percentile" val="50"/>
        <cfvo type="max"/>
        <color rgb="FFF8696B"/>
        <color rgb="FFFCFCFF"/>
        <color rgb="FF63BE7B"/>
      </colorScale>
    </cfRule>
    <cfRule type="colorScale" priority="1419">
      <colorScale>
        <cfvo type="min"/>
        <cfvo type="percentile" val="50"/>
        <cfvo type="max"/>
        <color rgb="FFF8696B"/>
        <color rgb="FFFCFCFF"/>
        <color rgb="FF63BE7B"/>
      </colorScale>
    </cfRule>
    <cfRule type="colorScale" priority="1440">
      <colorScale>
        <cfvo type="min"/>
        <cfvo type="max"/>
        <color rgb="FFFCFCFF"/>
        <color rgb="FF63BE7B"/>
      </colorScale>
    </cfRule>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fRule type="colorScale" priority="1466">
      <colorScale>
        <cfvo type="min"/>
        <cfvo type="percentile" val="50"/>
        <cfvo type="max"/>
        <color rgb="FFF8696B"/>
        <color rgb="FFFCFCFF"/>
        <color rgb="FF63BE7B"/>
      </colorScale>
    </cfRule>
    <cfRule type="colorScale" priority="1467">
      <colorScale>
        <cfvo type="min"/>
        <cfvo type="max"/>
        <color rgb="FFFCFCFF"/>
        <color rgb="FF63BE7B"/>
      </colorScale>
    </cfRule>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550">
      <colorScale>
        <cfvo type="min"/>
        <cfvo type="max"/>
        <color rgb="FFFFEF9C"/>
        <color rgb="FF63BE7B"/>
      </colorScale>
    </cfRule>
    <cfRule type="colorScale" priority="1570">
      <colorScale>
        <cfvo type="min"/>
        <cfvo type="max"/>
        <color rgb="FFFCFCFF"/>
        <color rgb="FF63BE7B"/>
      </colorScale>
    </cfRule>
    <cfRule type="colorScale" priority="1578">
      <colorScale>
        <cfvo type="min"/>
        <cfvo type="max"/>
        <color rgb="FFFCFCFF"/>
        <color rgb="FF63BE7B"/>
      </colorScale>
    </cfRule>
  </conditionalFormatting>
  <conditionalFormatting sqref="U2:U3 W2:W3">
    <cfRule type="colorScale" priority="25021">
      <colorScale>
        <cfvo type="min"/>
        <cfvo type="max"/>
        <color rgb="FFFFEF9C"/>
        <color rgb="FF63BE7B"/>
      </colorScale>
    </cfRule>
  </conditionalFormatting>
  <conditionalFormatting sqref="U2:U4 U6 W2:W4 W6">
    <cfRule type="colorScale" priority="2440">
      <colorScale>
        <cfvo type="min"/>
        <cfvo type="max"/>
        <color rgb="FFFFEF9C"/>
        <color rgb="FF63BE7B"/>
      </colorScale>
    </cfRule>
  </conditionalFormatting>
  <conditionalFormatting sqref="U2:U4 U6">
    <cfRule type="colorScale" priority="25108">
      <colorScale>
        <cfvo type="min"/>
        <cfvo type="percentile" val="50"/>
        <cfvo type="max"/>
        <color rgb="FFF8696B"/>
        <color rgb="FFFCFCFF"/>
        <color rgb="FF63BE7B"/>
      </colorScale>
    </cfRule>
    <cfRule type="colorScale" priority="25109">
      <colorScale>
        <cfvo type="min"/>
        <cfvo type="max"/>
        <color rgb="FFFCFCFF"/>
        <color rgb="FF63BE7B"/>
      </colorScale>
    </cfRule>
  </conditionalFormatting>
  <conditionalFormatting sqref="U2:U4 U6:U7 U9:U11">
    <cfRule type="colorScale" priority="1632">
      <colorScale>
        <cfvo type="min"/>
        <cfvo type="max"/>
        <color rgb="FFFCFCFF"/>
        <color rgb="FF63BE7B"/>
      </colorScale>
    </cfRule>
  </conditionalFormatting>
  <conditionalFormatting sqref="U25:U32 U2:U4 U6:U7 U16:U17 U9:U11 U13:U14">
    <cfRule type="colorScale" priority="25052">
      <colorScale>
        <cfvo type="min"/>
        <cfvo type="percentile" val="50"/>
        <cfvo type="max"/>
        <color rgb="FFF8696B"/>
        <color rgb="FFFCFCFF"/>
        <color rgb="FF63BE7B"/>
      </colorScale>
    </cfRule>
    <cfRule type="colorScale" priority="25053">
      <colorScale>
        <cfvo type="min"/>
        <cfvo type="max"/>
        <color rgb="FFFCFCFF"/>
        <color rgb="FF63BE7B"/>
      </colorScale>
    </cfRule>
  </conditionalFormatting>
  <conditionalFormatting sqref="U16:U17 U2:U4 U6:U7 U9:U11 U13:U14">
    <cfRule type="colorScale" priority="1614">
      <colorScale>
        <cfvo type="min"/>
        <cfvo type="percentile" val="50"/>
        <cfvo type="max"/>
        <color rgb="FFF8696B"/>
        <color rgb="FFFCFCFF"/>
        <color rgb="FF63BE7B"/>
      </colorScale>
    </cfRule>
    <cfRule type="colorScale" priority="1617">
      <colorScale>
        <cfvo type="min"/>
        <cfvo type="max"/>
        <color rgb="FFFCFCFF"/>
        <color rgb="FF63BE7B"/>
      </colorScale>
    </cfRule>
  </conditionalFormatting>
  <conditionalFormatting sqref="U6 W6">
    <cfRule type="colorScale" priority="24523">
      <colorScale>
        <cfvo type="min"/>
        <cfvo type="max"/>
        <color rgb="FFFFEF9C"/>
        <color rgb="FF63BE7B"/>
      </colorScale>
    </cfRule>
  </conditionalFormatting>
  <conditionalFormatting sqref="U25:U32 U7 U16:U17 U9:U11 U13:U14">
    <cfRule type="colorScale" priority="24262">
      <colorScale>
        <cfvo type="min"/>
        <cfvo type="percentile" val="50"/>
        <cfvo type="max"/>
        <color rgb="FFF8696B"/>
        <color rgb="FFFCFCFF"/>
        <color rgb="FF63BE7B"/>
      </colorScale>
    </cfRule>
    <cfRule type="colorScale" priority="24263">
      <colorScale>
        <cfvo type="min"/>
        <cfvo type="max"/>
        <color rgb="FFFCFCFF"/>
        <color rgb="FF63BE7B"/>
      </colorScale>
    </cfRule>
  </conditionalFormatting>
  <conditionalFormatting sqref="W25:W32 U9:U11 W9:W11 U25:U32 W16:W17 U16:U17 W13:W14 U13:U14">
    <cfRule type="colorScale" priority="1729">
      <colorScale>
        <cfvo type="min"/>
        <cfvo type="max"/>
        <color rgb="FFFFEF9C"/>
        <color rgb="FF63BE7B"/>
      </colorScale>
    </cfRule>
    <cfRule type="colorScale" priority="1730">
      <colorScale>
        <cfvo type="min"/>
        <cfvo type="max"/>
        <color rgb="FFFFEF9C"/>
        <color rgb="FF63BE7B"/>
      </colorScale>
    </cfRule>
    <cfRule type="colorScale" priority="1731">
      <colorScale>
        <cfvo type="min"/>
        <cfvo type="max"/>
        <color rgb="FFFFEF9C"/>
        <color rgb="FF63BE7B"/>
      </colorScale>
    </cfRule>
  </conditionalFormatting>
  <conditionalFormatting sqref="U18:U24 U5">
    <cfRule type="colorScale" priority="1254">
      <colorScale>
        <cfvo type="min"/>
        <cfvo type="percentile" val="50"/>
        <cfvo type="max"/>
        <color rgb="FFF8696B"/>
        <color rgb="FFFCFCFF"/>
        <color rgb="FF63BE7B"/>
      </colorScale>
    </cfRule>
    <cfRule type="colorScale" priority="1268">
      <colorScale>
        <cfvo type="min"/>
        <cfvo type="percentile" val="50"/>
        <cfvo type="max"/>
        <color rgb="FFF8696B"/>
        <color rgb="FFFCFCFF"/>
        <color rgb="FF63BE7B"/>
      </colorScale>
    </cfRule>
    <cfRule type="colorScale" priority="1275">
      <colorScale>
        <cfvo type="min"/>
        <cfvo type="percentile" val="50"/>
        <cfvo type="max"/>
        <color rgb="FFF8696B"/>
        <color rgb="FFFCFCFF"/>
        <color rgb="FF63BE7B"/>
      </colorScale>
    </cfRule>
    <cfRule type="colorScale" priority="1291">
      <colorScale>
        <cfvo type="min"/>
        <cfvo type="percentile" val="50"/>
        <cfvo type="max"/>
        <color rgb="FFF8696B"/>
        <color rgb="FFFCFCFF"/>
        <color rgb="FF63BE7B"/>
      </colorScale>
    </cfRule>
    <cfRule type="colorScale" priority="1318">
      <colorScale>
        <cfvo type="min"/>
        <cfvo type="percentile" val="50"/>
        <cfvo type="max"/>
        <color rgb="FFF8696B"/>
        <color rgb="FFFCFCFF"/>
        <color rgb="FF63BE7B"/>
      </colorScale>
    </cfRule>
    <cfRule type="colorScale" priority="1341">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74">
      <colorScale>
        <cfvo type="min"/>
        <cfvo type="percentile" val="50"/>
        <cfvo type="max"/>
        <color rgb="FFF8696B"/>
        <color rgb="FFFCFCFF"/>
        <color rgb="FF63BE7B"/>
      </colorScale>
    </cfRule>
    <cfRule type="colorScale" priority="1418">
      <colorScale>
        <cfvo type="min"/>
        <cfvo type="percentile" val="50"/>
        <cfvo type="max"/>
        <color rgb="FFF8696B"/>
        <color rgb="FFFCFCFF"/>
        <color rgb="FF63BE7B"/>
      </colorScale>
    </cfRule>
    <cfRule type="colorScale" priority="1435">
      <colorScale>
        <cfvo type="min"/>
        <cfvo type="percentile" val="50"/>
        <cfvo type="max"/>
        <color rgb="FFF8696B"/>
        <color rgb="FFFCFCFF"/>
        <color rgb="FF63BE7B"/>
      </colorScale>
    </cfRule>
    <cfRule type="colorScale" priority="1439">
      <colorScale>
        <cfvo type="min"/>
        <cfvo type="max"/>
        <color rgb="FFFCFCFF"/>
        <color rgb="FF63BE7B"/>
      </colorScale>
    </cfRule>
    <cfRule type="colorScale" priority="1460">
      <colorScale>
        <cfvo type="min"/>
        <cfvo type="max"/>
        <color rgb="FFFCFCFF"/>
        <color rgb="FF63BE7B"/>
      </colorScale>
    </cfRule>
    <cfRule type="colorScale" priority="1461">
      <colorScale>
        <cfvo type="min"/>
        <cfvo type="percentile" val="50"/>
        <cfvo type="max"/>
        <color rgb="FFF8696B"/>
        <color rgb="FFFCFCFF"/>
        <color rgb="FF63BE7B"/>
      </colorScale>
    </cfRule>
    <cfRule type="colorScale" priority="1462">
      <colorScale>
        <cfvo type="min"/>
        <cfvo type="percentile" val="50"/>
        <cfvo type="max"/>
        <color rgb="FFF8696B"/>
        <color rgb="FFFCFCFF"/>
        <color rgb="FF63BE7B"/>
      </colorScale>
    </cfRule>
    <cfRule type="colorScale" priority="1463">
      <colorScale>
        <cfvo type="min"/>
        <cfvo type="max"/>
        <color rgb="FFFCFCFF"/>
        <color rgb="FF63BE7B"/>
      </colorScale>
    </cfRule>
    <cfRule type="colorScale" priority="1569">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63BE7B"/>
      </colorScale>
    </cfRule>
    <cfRule type="colorScale" priority="1607">
      <colorScale>
        <cfvo type="min"/>
        <cfvo type="percentile" val="50"/>
        <cfvo type="max"/>
        <color rgb="FFF8696B"/>
        <color rgb="FFFCFCFF"/>
        <color rgb="FF63BE7B"/>
      </colorScale>
    </cfRule>
  </conditionalFormatting>
  <conditionalFormatting sqref="U18:W18">
    <cfRule type="colorScale" priority="1524">
      <colorScale>
        <cfvo type="min"/>
        <cfvo type="max"/>
        <color rgb="FFFFEF9C"/>
        <color rgb="FF63BE7B"/>
      </colorScale>
    </cfRule>
    <cfRule type="colorScale" priority="1525">
      <colorScale>
        <cfvo type="min"/>
        <cfvo type="max"/>
        <color rgb="FFFFEF9C"/>
        <color rgb="FF63BE7B"/>
      </colorScale>
    </cfRule>
  </conditionalFormatting>
  <conditionalFormatting sqref="V2">
    <cfRule type="colorScale" priority="1656">
      <colorScale>
        <cfvo type="min"/>
        <cfvo type="max"/>
        <color rgb="FFFFEF9C"/>
        <color rgb="FF63BE7B"/>
      </colorScale>
    </cfRule>
  </conditionalFormatting>
  <conditionalFormatting sqref="V2:V4 V6:V7 V16:V17 V9:V11 V13:V14">
    <cfRule type="colorScale" priority="1652">
      <colorScale>
        <cfvo type="min"/>
        <cfvo type="percentile" val="50"/>
        <cfvo type="max"/>
        <color rgb="FF63BE7B"/>
        <color rgb="FFFCFCFF"/>
        <color rgb="FFF8696B"/>
      </colorScale>
    </cfRule>
    <cfRule type="colorScale" priority="1653">
      <colorScale>
        <cfvo type="min"/>
        <cfvo type="percentile" val="50"/>
        <cfvo type="max"/>
        <color rgb="FF63BE7B"/>
        <color rgb="FFFCFCFF"/>
        <color rgb="FFF8696B"/>
      </colorScale>
    </cfRule>
    <cfRule type="colorScale" priority="1654">
      <colorScale>
        <cfvo type="min"/>
        <cfvo type="max"/>
        <color rgb="FF63BE7B"/>
        <color rgb="FFFCFCFF"/>
      </colorScale>
    </cfRule>
    <cfRule type="colorScale" priority="1655">
      <colorScale>
        <cfvo type="min"/>
        <cfvo type="percentile" val="50"/>
        <cfvo type="max"/>
        <color rgb="FF63BE7B"/>
        <color rgb="FFFCFCFF"/>
        <color rgb="FFF8696B"/>
      </colorScale>
    </cfRule>
    <cfRule type="colorScale" priority="1675">
      <colorScale>
        <cfvo type="min"/>
        <cfvo type="max"/>
        <color rgb="FFFFEF9C"/>
        <color rgb="FF63BE7B"/>
      </colorScale>
    </cfRule>
    <cfRule type="colorScale" priority="1676">
      <colorScale>
        <cfvo type="min"/>
        <cfvo type="max"/>
        <color rgb="FFFFEF9C"/>
        <color rgb="FF63BE7B"/>
      </colorScale>
    </cfRule>
    <cfRule type="colorScale" priority="1677">
      <colorScale>
        <cfvo type="min"/>
        <cfvo type="max"/>
        <color rgb="FFFFEF9C"/>
        <color rgb="FF63BE7B"/>
      </colorScale>
    </cfRule>
  </conditionalFormatting>
  <conditionalFormatting sqref="V16:V17 V2:V4 V6:V7 V9:V11 V13:V14">
    <cfRule type="colorScale" priority="1616">
      <colorScale>
        <cfvo type="min"/>
        <cfvo type="percentile" val="50"/>
        <cfvo type="max"/>
        <color rgb="FF63BE7B"/>
        <color rgb="FFFCFCFF"/>
        <color rgb="FFF8696B"/>
      </colorScale>
    </cfRule>
  </conditionalFormatting>
  <conditionalFormatting sqref="V3">
    <cfRule type="colorScale" priority="1657">
      <colorScale>
        <cfvo type="min"/>
        <cfvo type="max"/>
        <color rgb="FFFFEF9C"/>
        <color rgb="FF63BE7B"/>
      </colorScale>
    </cfRule>
    <cfRule type="colorScale" priority="1658">
      <colorScale>
        <cfvo type="min"/>
        <cfvo type="max"/>
        <color rgb="FFFFEF9C"/>
        <color rgb="FF63BE7B"/>
      </colorScale>
    </cfRule>
    <cfRule type="colorScale" priority="1659">
      <colorScale>
        <cfvo type="min"/>
        <cfvo type="max"/>
        <color rgb="FFFFEF9C"/>
        <color rgb="FF63BE7B"/>
      </colorScale>
    </cfRule>
  </conditionalFormatting>
  <conditionalFormatting sqref="V3:V4 V6:V7 V16:V17 V9:V11 V13:V14">
    <cfRule type="colorScale" priority="1651">
      <colorScale>
        <cfvo type="min"/>
        <cfvo type="max"/>
        <color rgb="FFFFEF9C"/>
        <color rgb="FF63BE7B"/>
      </colorScale>
    </cfRule>
  </conditionalFormatting>
  <conditionalFormatting sqref="V4">
    <cfRule type="colorScale" priority="1660">
      <colorScale>
        <cfvo type="min"/>
        <cfvo type="max"/>
        <color rgb="FFFFEF9C"/>
        <color rgb="FF63BE7B"/>
      </colorScale>
    </cfRule>
  </conditionalFormatting>
  <conditionalFormatting sqref="V6">
    <cfRule type="colorScale" priority="1663">
      <colorScale>
        <cfvo type="min"/>
        <cfvo type="max"/>
        <color rgb="FFFFEF9C"/>
        <color rgb="FF63BE7B"/>
      </colorScale>
    </cfRule>
  </conditionalFormatting>
  <conditionalFormatting sqref="V7">
    <cfRule type="colorScale" priority="1678">
      <colorScale>
        <cfvo type="min"/>
        <cfvo type="max"/>
        <color rgb="FFFFEF9C"/>
        <color rgb="FF63BE7B"/>
      </colorScale>
    </cfRule>
    <cfRule type="colorScale" priority="1679">
      <colorScale>
        <cfvo type="min"/>
        <cfvo type="max"/>
        <color rgb="FFFFEF9C"/>
        <color rgb="FF63BE7B"/>
      </colorScale>
    </cfRule>
    <cfRule type="colorScale" priority="1680">
      <colorScale>
        <cfvo type="min"/>
        <cfvo type="percentile" val="50"/>
        <cfvo type="max"/>
        <color rgb="FFF8696B"/>
        <color rgb="FFFFEB84"/>
        <color rgb="FF63BE7B"/>
      </colorScale>
    </cfRule>
    <cfRule type="colorScale" priority="1681">
      <colorScale>
        <cfvo type="min"/>
        <cfvo type="percentile" val="50"/>
        <cfvo type="max"/>
        <color rgb="FFF8696B"/>
        <color rgb="FFFFEB84"/>
        <color rgb="FF63BE7B"/>
      </colorScale>
    </cfRule>
  </conditionalFormatting>
  <conditionalFormatting sqref="V9">
    <cfRule type="colorScale" priority="1683">
      <colorScale>
        <cfvo type="min"/>
        <cfvo type="max"/>
        <color rgb="FFFFEF9C"/>
        <color rgb="FF63BE7B"/>
      </colorScale>
    </cfRule>
    <cfRule type="colorScale" priority="1684">
      <colorScale>
        <cfvo type="min"/>
        <cfvo type="percentile" val="50"/>
        <cfvo type="max"/>
        <color rgb="FFF8696B"/>
        <color rgb="FFFFEB84"/>
        <color rgb="FF63BE7B"/>
      </colorScale>
    </cfRule>
  </conditionalFormatting>
  <conditionalFormatting sqref="V10">
    <cfRule type="colorScale" priority="1688">
      <colorScale>
        <cfvo type="min"/>
        <cfvo type="max"/>
        <color rgb="FFFFEF9C"/>
        <color rgb="FF63BE7B"/>
      </colorScale>
    </cfRule>
    <cfRule type="colorScale" priority="1689">
      <colorScale>
        <cfvo type="min"/>
        <cfvo type="percentile" val="50"/>
        <cfvo type="max"/>
        <color rgb="FFF8696B"/>
        <color rgb="FFFFEB84"/>
        <color rgb="FF63BE7B"/>
      </colorScale>
    </cfRule>
    <cfRule type="colorScale" priority="1690">
      <colorScale>
        <cfvo type="min"/>
        <cfvo type="percentile" val="50"/>
        <cfvo type="max"/>
        <color rgb="FFF8696B"/>
        <color rgb="FFFFEB84"/>
        <color rgb="FF63BE7B"/>
      </colorScale>
    </cfRule>
  </conditionalFormatting>
  <conditionalFormatting sqref="V11">
    <cfRule type="colorScale" priority="1691">
      <colorScale>
        <cfvo type="min"/>
        <cfvo type="max"/>
        <color rgb="FFFFEF9C"/>
        <color rgb="FF63BE7B"/>
      </colorScale>
    </cfRule>
    <cfRule type="colorScale" priority="1692">
      <colorScale>
        <cfvo type="min"/>
        <cfvo type="percentile" val="50"/>
        <cfvo type="max"/>
        <color rgb="FFF8696B"/>
        <color rgb="FFFFEB84"/>
        <color rgb="FF63BE7B"/>
      </colorScale>
    </cfRule>
  </conditionalFormatting>
  <conditionalFormatting sqref="V13">
    <cfRule type="colorScale" priority="1695">
      <colorScale>
        <cfvo type="min"/>
        <cfvo type="max"/>
        <color rgb="FFFFEF9C"/>
        <color rgb="FF63BE7B"/>
      </colorScale>
    </cfRule>
    <cfRule type="colorScale" priority="1696">
      <colorScale>
        <cfvo type="min"/>
        <cfvo type="percentile" val="50"/>
        <cfvo type="max"/>
        <color rgb="FFF8696B"/>
        <color rgb="FFFFEB84"/>
        <color rgb="FF63BE7B"/>
      </colorScale>
    </cfRule>
    <cfRule type="colorScale" priority="1697">
      <colorScale>
        <cfvo type="min"/>
        <cfvo type="percentile" val="50"/>
        <cfvo type="max"/>
        <color rgb="FFF8696B"/>
        <color rgb="FFFFEB84"/>
        <color rgb="FF63BE7B"/>
      </colorScale>
    </cfRule>
  </conditionalFormatting>
  <conditionalFormatting sqref="V16">
    <cfRule type="colorScale" priority="1666">
      <colorScale>
        <cfvo type="min"/>
        <cfvo type="max"/>
        <color rgb="FFFFEF9C"/>
        <color rgb="FF63BE7B"/>
      </colorScale>
    </cfRule>
    <cfRule type="colorScale" priority="1667">
      <colorScale>
        <cfvo type="min"/>
        <cfvo type="max"/>
        <color rgb="FFFFEF9C"/>
        <color rgb="FF63BE7B"/>
      </colorScale>
    </cfRule>
    <cfRule type="colorScale" priority="1668">
      <colorScale>
        <cfvo type="min"/>
        <cfvo type="max"/>
        <color rgb="FFFFEF9C"/>
        <color rgb="FF63BE7B"/>
      </colorScale>
    </cfRule>
  </conditionalFormatting>
  <conditionalFormatting sqref="V16:V17">
    <cfRule type="colorScale" priority="1706">
      <colorScale>
        <cfvo type="min"/>
        <cfvo type="max"/>
        <color rgb="FFFFEF9C"/>
        <color rgb="FF63BE7B"/>
      </colorScale>
    </cfRule>
  </conditionalFormatting>
  <conditionalFormatting sqref="V17">
    <cfRule type="colorScale" priority="1669">
      <colorScale>
        <cfvo type="min"/>
        <cfvo type="max"/>
        <color rgb="FFFFEF9C"/>
        <color rgb="FF63BE7B"/>
      </colorScale>
    </cfRule>
    <cfRule type="colorScale" priority="1670">
      <colorScale>
        <cfvo type="min"/>
        <cfvo type="max"/>
        <color rgb="FFFFEF9C"/>
        <color rgb="FF63BE7B"/>
      </colorScale>
    </cfRule>
    <cfRule type="colorScale" priority="1671">
      <colorScale>
        <cfvo type="min"/>
        <cfvo type="max"/>
        <color rgb="FFFFEF9C"/>
        <color rgb="FF63BE7B"/>
      </colorScale>
    </cfRule>
  </conditionalFormatting>
  <conditionalFormatting sqref="V18:V24 V5">
    <cfRule type="colorScale" priority="1253">
      <colorScale>
        <cfvo type="min"/>
        <cfvo type="percentile" val="50"/>
        <cfvo type="max"/>
        <color rgb="FF63BE7B"/>
        <color rgb="FFFCFCFF"/>
        <color rgb="FFF8696B"/>
      </colorScale>
    </cfRule>
    <cfRule type="colorScale" priority="1267">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96">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40">
      <colorScale>
        <cfvo type="min"/>
        <cfvo type="percentile" val="50"/>
        <cfvo type="max"/>
        <color rgb="FF63BE7B"/>
        <color rgb="FFFCFCFF"/>
        <color rgb="FFF8696B"/>
      </colorScale>
    </cfRule>
    <cfRule type="colorScale" priority="1359">
      <colorScale>
        <cfvo type="min"/>
        <cfvo type="percentile" val="50"/>
        <cfvo type="max"/>
        <color rgb="FF63BE7B"/>
        <color rgb="FFFCFCFF"/>
        <color rgb="FFF8696B"/>
      </colorScale>
    </cfRule>
    <cfRule type="colorScale" priority="1373">
      <colorScale>
        <cfvo type="min"/>
        <cfvo type="percentile" val="50"/>
        <cfvo type="max"/>
        <color rgb="FF63BE7B"/>
        <color rgb="FFFCFCFF"/>
        <color rgb="FFF8696B"/>
      </colorScale>
    </cfRule>
    <cfRule type="colorScale" priority="1405">
      <colorScale>
        <cfvo type="min"/>
        <cfvo type="percentile" val="50"/>
        <cfvo type="max"/>
        <color rgb="FF63BE7B"/>
        <color rgb="FFFCFCFF"/>
        <color rgb="FFF8696B"/>
      </colorScale>
    </cfRule>
    <cfRule type="colorScale" priority="1417">
      <colorScale>
        <cfvo type="min"/>
        <cfvo type="percentile" val="50"/>
        <cfvo type="max"/>
        <color rgb="FF63BE7B"/>
        <color rgb="FFFCFCFF"/>
        <color rgb="FFF8696B"/>
      </colorScale>
    </cfRule>
    <cfRule type="colorScale" priority="1438">
      <colorScale>
        <cfvo type="min"/>
        <cfvo type="percentile" val="50"/>
        <cfvo type="max"/>
        <color rgb="FF63BE7B"/>
        <color rgb="FFFCFCFF"/>
        <color rgb="FFF8696B"/>
      </colorScale>
    </cfRule>
    <cfRule type="colorScale" priority="1449">
      <colorScale>
        <cfvo type="min"/>
        <cfvo type="percentile" val="50"/>
        <cfvo type="max"/>
        <color rgb="FF63BE7B"/>
        <color rgb="FFFCFCFF"/>
        <color rgb="FFF8696B"/>
      </colorScale>
    </cfRule>
    <cfRule type="colorScale" priority="1450">
      <colorScale>
        <cfvo type="min"/>
        <cfvo type="percentile" val="50"/>
        <cfvo type="max"/>
        <color rgb="FF63BE7B"/>
        <color rgb="FFFCFCFF"/>
        <color rgb="FFF8696B"/>
      </colorScale>
    </cfRule>
    <cfRule type="colorScale" priority="1451">
      <colorScale>
        <cfvo type="min"/>
        <cfvo type="max"/>
        <color rgb="FF63BE7B"/>
        <color rgb="FFFCFCFF"/>
      </colorScale>
    </cfRule>
    <cfRule type="colorScale" priority="1452">
      <colorScale>
        <cfvo type="min"/>
        <cfvo type="percentile" val="50"/>
        <cfvo type="max"/>
        <color rgb="FF63BE7B"/>
        <color rgb="FFFCFCFF"/>
        <color rgb="FFF8696B"/>
      </colorScale>
    </cfRule>
    <cfRule type="colorScale" priority="1568">
      <colorScale>
        <cfvo type="min"/>
        <cfvo type="percentile" val="50"/>
        <cfvo type="max"/>
        <color rgb="FF63BE7B"/>
        <color rgb="FFFCFCFF"/>
        <color rgb="FFF8696B"/>
      </colorScale>
    </cfRule>
    <cfRule type="colorScale" priority="1598">
      <colorScale>
        <cfvo type="min"/>
        <cfvo type="percentile" val="50"/>
        <cfvo type="max"/>
        <color rgb="FF63BE7B"/>
        <color rgb="FFFCFCFF"/>
        <color rgb="FFF8696B"/>
      </colorScale>
    </cfRule>
    <cfRule type="colorScale" priority="1606">
      <colorScale>
        <cfvo type="min"/>
        <cfvo type="percentile" val="50"/>
        <cfvo type="max"/>
        <color rgb="FF63BE7B"/>
        <color rgb="FFFCFCFF"/>
        <color rgb="FFF8696B"/>
      </colorScale>
    </cfRule>
  </conditionalFormatting>
  <conditionalFormatting sqref="W2:W4 W6">
    <cfRule type="colorScale" priority="25112">
      <colorScale>
        <cfvo type="min"/>
        <cfvo type="percentile" val="50"/>
        <cfvo type="max"/>
        <color rgb="FF63BE7B"/>
        <color rgb="FFFCFCFF"/>
        <color rgb="FFF8696B"/>
      </colorScale>
    </cfRule>
    <cfRule type="colorScale" priority="25113">
      <colorScale>
        <cfvo type="min"/>
        <cfvo type="max"/>
        <color rgb="FF63BE7B"/>
        <color rgb="FFFCFCFF"/>
      </colorScale>
    </cfRule>
    <cfRule type="colorScale" priority="25114">
      <colorScale>
        <cfvo type="min"/>
        <cfvo type="percentile" val="50"/>
        <cfvo type="max"/>
        <color rgb="FF63BE7B"/>
        <color rgb="FFFCFCFF"/>
        <color rgb="FFF8696B"/>
      </colorScale>
    </cfRule>
  </conditionalFormatting>
  <conditionalFormatting sqref="W2:W4 W6:W7 W9:W11">
    <cfRule type="colorScale" priority="1631">
      <colorScale>
        <cfvo type="min"/>
        <cfvo type="percentile" val="50"/>
        <cfvo type="max"/>
        <color rgb="FF63BE7B"/>
        <color rgb="FFFCFCFF"/>
        <color rgb="FFF8696B"/>
      </colorScale>
    </cfRule>
  </conditionalFormatting>
  <conditionalFormatting sqref="W25:W32 W2:W4 W6:W7 W16:W17 W9:W11 W13:W14">
    <cfRule type="colorScale" priority="25254">
      <colorScale>
        <cfvo type="min"/>
        <cfvo type="percentile" val="50"/>
        <cfvo type="max"/>
        <color rgb="FF63BE7B"/>
        <color rgb="FFFCFCFF"/>
        <color rgb="FFF8696B"/>
      </colorScale>
    </cfRule>
  </conditionalFormatting>
  <conditionalFormatting sqref="W16:W17 W2:W4 W6:W7 W9:W11 W13:W14">
    <cfRule type="colorScale" priority="1615">
      <colorScale>
        <cfvo type="min"/>
        <cfvo type="percentile" val="50"/>
        <cfvo type="max"/>
        <color rgb="FF63BE7B"/>
        <color rgb="FFFCFCFF"/>
        <color rgb="FFF8696B"/>
      </colorScale>
    </cfRule>
  </conditionalFormatting>
  <conditionalFormatting sqref="U4 W4">
    <cfRule type="colorScale" priority="2200">
      <colorScale>
        <cfvo type="min"/>
        <cfvo type="max"/>
        <color rgb="FFFFEF9C"/>
        <color rgb="FF63BE7B"/>
      </colorScale>
    </cfRule>
    <cfRule type="colorScale" priority="2201">
      <colorScale>
        <cfvo type="min"/>
        <cfvo type="percentile" val="50"/>
        <cfvo type="max"/>
        <color rgb="FFF8696B"/>
        <color rgb="FFFFEB84"/>
        <color rgb="FF63BE7B"/>
      </colorScale>
    </cfRule>
    <cfRule type="colorScale" priority="24520">
      <colorScale>
        <cfvo type="min"/>
        <cfvo type="max"/>
        <color rgb="FFFFEF9C"/>
        <color rgb="FF63BE7B"/>
      </colorScale>
    </cfRule>
    <cfRule type="colorScale" priority="24521">
      <colorScale>
        <cfvo type="min"/>
        <cfvo type="max"/>
        <color rgb="FFFFEF9C"/>
        <color rgb="FF63BE7B"/>
      </colorScale>
    </cfRule>
    <cfRule type="colorScale" priority="24522">
      <colorScale>
        <cfvo type="min"/>
        <cfvo type="max"/>
        <color rgb="FFFFEF9C"/>
        <color rgb="FF63BE7B"/>
      </colorScale>
    </cfRule>
  </conditionalFormatting>
  <conditionalFormatting sqref="U7 W7">
    <cfRule type="colorScale" priority="24264">
      <colorScale>
        <cfvo type="min"/>
        <cfvo type="max"/>
        <color rgb="FFFFEF9C"/>
        <color rgb="FF63BE7B"/>
      </colorScale>
    </cfRule>
    <cfRule type="colorScale" priority="24265">
      <colorScale>
        <cfvo type="min"/>
        <cfvo type="max"/>
        <color rgb="FFFFEF9C"/>
        <color rgb="FF63BE7B"/>
      </colorScale>
    </cfRule>
    <cfRule type="colorScale" priority="24266">
      <colorScale>
        <cfvo type="min"/>
        <cfvo type="max"/>
        <color rgb="FFFFEF9C"/>
        <color rgb="FF63BE7B"/>
      </colorScale>
    </cfRule>
  </conditionalFormatting>
  <conditionalFormatting sqref="W25:W32 W7 W16:W17 W9:W11 W13:W14">
    <cfRule type="colorScale" priority="24268">
      <colorScale>
        <cfvo type="min"/>
        <cfvo type="percentile" val="50"/>
        <cfvo type="max"/>
        <color rgb="FF63BE7B"/>
        <color rgb="FFFCFCFF"/>
        <color rgb="FFF8696B"/>
      </colorScale>
    </cfRule>
    <cfRule type="colorScale" priority="24269">
      <colorScale>
        <cfvo type="min"/>
        <cfvo type="max"/>
        <color rgb="FF63BE7B"/>
        <color rgb="FFFCFCFF"/>
      </colorScale>
    </cfRule>
    <cfRule type="colorScale" priority="24270">
      <colorScale>
        <cfvo type="min"/>
        <cfvo type="percentile" val="50"/>
        <cfvo type="max"/>
        <color rgb="FF63BE7B"/>
        <color rgb="FFFCFCFF"/>
        <color rgb="FFF8696B"/>
      </colorScale>
    </cfRule>
  </conditionalFormatting>
  <conditionalFormatting sqref="W18:W24 W5">
    <cfRule type="colorScale" priority="1252">
      <colorScale>
        <cfvo type="min"/>
        <cfvo type="percentile" val="50"/>
        <cfvo type="max"/>
        <color rgb="FF63BE7B"/>
        <color rgb="FFFCFCFF"/>
        <color rgb="FFF8696B"/>
      </colorScale>
    </cfRule>
    <cfRule type="colorScale" priority="1266">
      <colorScale>
        <cfvo type="min"/>
        <cfvo type="percentile" val="50"/>
        <cfvo type="max"/>
        <color rgb="FF63BE7B"/>
        <color rgb="FFFCFCFF"/>
        <color rgb="FFF8696B"/>
      </colorScale>
    </cfRule>
    <cfRule type="colorScale" priority="1273">
      <colorScale>
        <cfvo type="min"/>
        <cfvo type="percentile" val="50"/>
        <cfvo type="max"/>
        <color rgb="FF63BE7B"/>
        <color rgb="FFFCFCFF"/>
        <color rgb="FFF8696B"/>
      </colorScale>
    </cfRule>
    <cfRule type="colorScale" priority="1295">
      <colorScale>
        <cfvo type="min"/>
        <cfvo type="percentile" val="50"/>
        <cfvo type="max"/>
        <color rgb="FF63BE7B"/>
        <color rgb="FFFCFCFF"/>
        <color rgb="FFF8696B"/>
      </colorScale>
    </cfRule>
    <cfRule type="colorScale" priority="1316">
      <colorScale>
        <cfvo type="min"/>
        <cfvo type="percentile" val="50"/>
        <cfvo type="max"/>
        <color rgb="FF63BE7B"/>
        <color rgb="FFFCFCFF"/>
        <color rgb="FFF8696B"/>
      </colorScale>
    </cfRule>
    <cfRule type="colorScale" priority="1339">
      <colorScale>
        <cfvo type="min"/>
        <cfvo type="percentile" val="50"/>
        <cfvo type="max"/>
        <color rgb="FF63BE7B"/>
        <color rgb="FFFCFCFF"/>
        <color rgb="FFF8696B"/>
      </colorScale>
    </cfRule>
    <cfRule type="colorScale" priority="1358">
      <colorScale>
        <cfvo type="min"/>
        <cfvo type="percentile" val="50"/>
        <cfvo type="max"/>
        <color rgb="FF63BE7B"/>
        <color rgb="FFFCFCFF"/>
        <color rgb="FFF8696B"/>
      </colorScale>
    </cfRule>
    <cfRule type="colorScale" priority="1372">
      <colorScale>
        <cfvo type="min"/>
        <cfvo type="percentile" val="50"/>
        <cfvo type="max"/>
        <color rgb="FF63BE7B"/>
        <color rgb="FFFCFCFF"/>
        <color rgb="FFF8696B"/>
      </colorScale>
    </cfRule>
    <cfRule type="colorScale" priority="1404">
      <colorScale>
        <cfvo type="min"/>
        <cfvo type="percentile" val="50"/>
        <cfvo type="max"/>
        <color rgb="FF63BE7B"/>
        <color rgb="FFFCFCFF"/>
        <color rgb="FFF8696B"/>
      </colorScale>
    </cfRule>
    <cfRule type="colorScale" priority="1416">
      <colorScale>
        <cfvo type="min"/>
        <cfvo type="percentile" val="50"/>
        <cfvo type="max"/>
        <color rgb="FF63BE7B"/>
        <color rgb="FFFCFCFF"/>
        <color rgb="FFF8696B"/>
      </colorScale>
    </cfRule>
    <cfRule type="colorScale" priority="1456">
      <colorScale>
        <cfvo type="min"/>
        <cfvo type="percentile" val="50"/>
        <cfvo type="max"/>
        <color rgb="FF63BE7B"/>
        <color rgb="FFFCFCFF"/>
        <color rgb="FFF8696B"/>
      </colorScale>
    </cfRule>
    <cfRule type="colorScale" priority="1457">
      <colorScale>
        <cfvo type="min"/>
        <cfvo type="percentile" val="50"/>
        <cfvo type="max"/>
        <color rgb="FF63BE7B"/>
        <color rgb="FFFCFCFF"/>
        <color rgb="FFF8696B"/>
      </colorScale>
    </cfRule>
    <cfRule type="colorScale" priority="1458">
      <colorScale>
        <cfvo type="min"/>
        <cfvo type="max"/>
        <color rgb="FF63BE7B"/>
        <color rgb="FFFCFCFF"/>
      </colorScale>
    </cfRule>
    <cfRule type="colorScale" priority="1459">
      <colorScale>
        <cfvo type="min"/>
        <cfvo type="percentile" val="50"/>
        <cfvo type="max"/>
        <color rgb="FF63BE7B"/>
        <color rgb="FFFCFCFF"/>
        <color rgb="FFF8696B"/>
      </colorScale>
    </cfRule>
    <cfRule type="colorScale" priority="1567">
      <colorScale>
        <cfvo type="min"/>
        <cfvo type="percentile" val="50"/>
        <cfvo type="max"/>
        <color rgb="FF63BE7B"/>
        <color rgb="FFFCFCFF"/>
        <color rgb="FFF8696B"/>
      </colorScale>
    </cfRule>
    <cfRule type="colorScale" priority="1597">
      <colorScale>
        <cfvo type="min"/>
        <cfvo type="percentile" val="50"/>
        <cfvo type="max"/>
        <color rgb="FF63BE7B"/>
        <color rgb="FFFCFCFF"/>
        <color rgb="FFF8696B"/>
      </colorScale>
    </cfRule>
    <cfRule type="colorScale" priority="1605">
      <colorScale>
        <cfvo type="min"/>
        <cfvo type="percentile" val="50"/>
        <cfvo type="max"/>
        <color rgb="FF63BE7B"/>
        <color rgb="FFFCFCFF"/>
        <color rgb="FFF8696B"/>
      </colorScale>
    </cfRule>
  </conditionalFormatting>
  <conditionalFormatting sqref="E15:N15">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FEB84"/>
        <color rgb="FF63BE7B"/>
      </colorScale>
    </cfRule>
    <cfRule type="colorScale" priority="1251">
      <colorScale>
        <cfvo type="min"/>
        <cfvo type="max"/>
        <color rgb="FFFFEF9C"/>
        <color rgb="FF63BE7B"/>
      </colorScale>
    </cfRule>
  </conditionalFormatting>
  <conditionalFormatting sqref="O15">
    <cfRule type="colorScale" priority="1247">
      <colorScale>
        <cfvo type="min"/>
        <cfvo type="percentile" val="50"/>
        <cfvo type="max"/>
        <color rgb="FF63BE7B"/>
        <color rgb="FFFCFCFF"/>
        <color rgb="FFF8696B"/>
      </colorScale>
    </cfRule>
  </conditionalFormatting>
  <conditionalFormatting sqref="Q15:W15">
    <cfRule type="colorScale" priority="1246">
      <colorScale>
        <cfvo type="min"/>
        <cfvo type="max"/>
        <color rgb="FFFFEF9C"/>
        <color rgb="FF63BE7B"/>
      </colorScale>
    </cfRule>
  </conditionalFormatting>
  <conditionalFormatting sqref="U15:W15">
    <cfRule type="colorScale" priority="1245">
      <colorScale>
        <cfvo type="min"/>
        <cfvo type="max"/>
        <color rgb="FFFFEF9C"/>
        <color rgb="FF63BE7B"/>
      </colorScale>
    </cfRule>
  </conditionalFormatting>
  <conditionalFormatting sqref="D15">
    <cfRule type="colorScale" priority="1244">
      <colorScale>
        <cfvo type="min"/>
        <cfvo type="percentile" val="50"/>
        <cfvo type="max"/>
        <color rgb="FFF8696B"/>
        <color rgb="FFFCFCFF"/>
        <color rgb="FF63BE7B"/>
      </colorScale>
    </cfRule>
  </conditionalFormatting>
  <conditionalFormatting sqref="F15">
    <cfRule type="colorScale" priority="1243">
      <colorScale>
        <cfvo type="min"/>
        <cfvo type="max"/>
        <color rgb="FFFCFCFF"/>
        <color rgb="FF63BE7B"/>
      </colorScale>
    </cfRule>
  </conditionalFormatting>
  <conditionalFormatting sqref="G15">
    <cfRule type="colorScale" priority="1242">
      <colorScale>
        <cfvo type="min"/>
        <cfvo type="max"/>
        <color rgb="FFFCFCFF"/>
        <color rgb="FF63BE7B"/>
      </colorScale>
    </cfRule>
  </conditionalFormatting>
  <conditionalFormatting sqref="O15">
    <cfRule type="colorScale" priority="1241">
      <colorScale>
        <cfvo type="min"/>
        <cfvo type="percentile" val="50"/>
        <cfvo type="max"/>
        <color rgb="FF63BE7B"/>
        <color rgb="FFFCFCFF"/>
        <color rgb="FFF8696B"/>
      </colorScale>
    </cfRule>
  </conditionalFormatting>
  <conditionalFormatting sqref="E15">
    <cfRule type="colorScale" priority="1240">
      <colorScale>
        <cfvo type="min"/>
        <cfvo type="max"/>
        <color rgb="FFFCFCFF"/>
        <color rgb="FF63BE7B"/>
      </colorScale>
    </cfRule>
  </conditionalFormatting>
  <conditionalFormatting sqref="I15">
    <cfRule type="colorScale" priority="1238">
      <colorScale>
        <cfvo type="min"/>
        <cfvo type="percentile" val="50"/>
        <cfvo type="max"/>
        <color rgb="FFF8696B"/>
        <color rgb="FFFCFCFF"/>
        <color rgb="FF63BE7B"/>
      </colorScale>
    </cfRule>
    <cfRule type="colorScale" priority="1239">
      <colorScale>
        <cfvo type="min"/>
        <cfvo type="max"/>
        <color rgb="FFFCFCFF"/>
        <color rgb="FF63BE7B"/>
      </colorScale>
    </cfRule>
  </conditionalFormatting>
  <conditionalFormatting sqref="K15">
    <cfRule type="colorScale" priority="1237">
      <colorScale>
        <cfvo type="min"/>
        <cfvo type="percentile" val="50"/>
        <cfvo type="max"/>
        <color rgb="FFF8696B"/>
        <color rgb="FFFCFCFF"/>
        <color rgb="FF63BE7B"/>
      </colorScale>
    </cfRule>
  </conditionalFormatting>
  <conditionalFormatting sqref="L15">
    <cfRule type="colorScale" priority="1236">
      <colorScale>
        <cfvo type="min"/>
        <cfvo type="percentile" val="50"/>
        <cfvo type="max"/>
        <color rgb="FFF8696B"/>
        <color rgb="FFFCFCFF"/>
        <color rgb="FF63BE7B"/>
      </colorScale>
    </cfRule>
  </conditionalFormatting>
  <conditionalFormatting sqref="P15">
    <cfRule type="colorScale" priority="1235">
      <colorScale>
        <cfvo type="min"/>
        <cfvo type="percentile" val="50"/>
        <cfvo type="max"/>
        <color rgb="FF63BE7B"/>
        <color rgb="FFFCFCFF"/>
        <color rgb="FFF8696B"/>
      </colorScale>
    </cfRule>
  </conditionalFormatting>
  <conditionalFormatting sqref="Q15">
    <cfRule type="colorScale" priority="1234">
      <colorScale>
        <cfvo type="min"/>
        <cfvo type="percentile" val="50"/>
        <cfvo type="max"/>
        <color rgb="FFF8696B"/>
        <color rgb="FFFCFCFF"/>
        <color rgb="FF63BE7B"/>
      </colorScale>
    </cfRule>
  </conditionalFormatting>
  <conditionalFormatting sqref="R15">
    <cfRule type="colorScale" priority="1233">
      <colorScale>
        <cfvo type="min"/>
        <cfvo type="max"/>
        <color rgb="FFFCFCFF"/>
        <color rgb="FF63BE7B"/>
      </colorScale>
    </cfRule>
  </conditionalFormatting>
  <conditionalFormatting sqref="S15">
    <cfRule type="colorScale" priority="1231">
      <colorScale>
        <cfvo type="min"/>
        <cfvo type="max"/>
        <color rgb="FFFCFCFF"/>
        <color rgb="FF63BE7B"/>
      </colorScale>
    </cfRule>
    <cfRule type="colorScale" priority="1232">
      <colorScale>
        <cfvo type="min"/>
        <cfvo type="percentile" val="50"/>
        <cfvo type="max"/>
        <color rgb="FFF8696B"/>
        <color rgb="FFFCFCFF"/>
        <color rgb="FF63BE7B"/>
      </colorScale>
    </cfRule>
  </conditionalFormatting>
  <conditionalFormatting sqref="T15">
    <cfRule type="colorScale" priority="1230">
      <colorScale>
        <cfvo type="min"/>
        <cfvo type="max"/>
        <color rgb="FFFCFCFF"/>
        <color rgb="FF63BE7B"/>
      </colorScale>
    </cfRule>
  </conditionalFormatting>
  <conditionalFormatting sqref="V15">
    <cfRule type="colorScale" priority="1229">
      <colorScale>
        <cfvo type="min"/>
        <cfvo type="percentile" val="50"/>
        <cfvo type="max"/>
        <color rgb="FF63BE7B"/>
        <color rgb="FFFCFCFF"/>
        <color rgb="FFF8696B"/>
      </colorScale>
    </cfRule>
  </conditionalFormatting>
  <conditionalFormatting sqref="W15">
    <cfRule type="colorScale" priority="1228">
      <colorScale>
        <cfvo type="min"/>
        <cfvo type="percentile" val="50"/>
        <cfvo type="max"/>
        <color rgb="FF63BE7B"/>
        <color rgb="FFFCFCFF"/>
        <color rgb="FFF8696B"/>
      </colorScale>
    </cfRule>
  </conditionalFormatting>
  <conditionalFormatting sqref="J15">
    <cfRule type="colorScale" priority="1227">
      <colorScale>
        <cfvo type="min"/>
        <cfvo type="max"/>
        <color rgb="FFFCFCFF"/>
        <color rgb="FF63BE7B"/>
      </colorScale>
    </cfRule>
  </conditionalFormatting>
  <conditionalFormatting sqref="E15">
    <cfRule type="colorScale" priority="1226">
      <colorScale>
        <cfvo type="min"/>
        <cfvo type="max"/>
        <color rgb="FFFCFCFF"/>
        <color rgb="FF63BE7B"/>
      </colorScale>
    </cfRule>
  </conditionalFormatting>
  <conditionalFormatting sqref="F15">
    <cfRule type="colorScale" priority="1225">
      <colorScale>
        <cfvo type="min"/>
        <cfvo type="max"/>
        <color rgb="FFFCFCFF"/>
        <color rgb="FF63BE7B"/>
      </colorScale>
    </cfRule>
  </conditionalFormatting>
  <conditionalFormatting sqref="G15">
    <cfRule type="colorScale" priority="1224">
      <colorScale>
        <cfvo type="min"/>
        <cfvo type="max"/>
        <color rgb="FFFCFCFF"/>
        <color rgb="FF63BE7B"/>
      </colorScale>
    </cfRule>
  </conditionalFormatting>
  <conditionalFormatting sqref="H15">
    <cfRule type="colorScale" priority="1223">
      <colorScale>
        <cfvo type="min"/>
        <cfvo type="max"/>
        <color rgb="FFFCFCFF"/>
        <color rgb="FF63BE7B"/>
      </colorScale>
    </cfRule>
  </conditionalFormatting>
  <conditionalFormatting sqref="K15:L15">
    <cfRule type="colorScale" priority="1222">
      <colorScale>
        <cfvo type="min"/>
        <cfvo type="max"/>
        <color rgb="FFFCFCFF"/>
        <color rgb="FF63BE7B"/>
      </colorScale>
    </cfRule>
  </conditionalFormatting>
  <conditionalFormatting sqref="Q15">
    <cfRule type="colorScale" priority="1221">
      <colorScale>
        <cfvo type="min"/>
        <cfvo type="max"/>
        <color rgb="FFFFEF9C"/>
        <color rgb="FF63BE7B"/>
      </colorScale>
    </cfRule>
  </conditionalFormatting>
  <conditionalFormatting sqref="R15:S15">
    <cfRule type="colorScale" priority="1220">
      <colorScale>
        <cfvo type="min"/>
        <cfvo type="max"/>
        <color rgb="FFFFEF9C"/>
        <color rgb="FF63BE7B"/>
      </colorScale>
    </cfRule>
  </conditionalFormatting>
  <conditionalFormatting sqref="T15">
    <cfRule type="colorScale" priority="1219">
      <colorScale>
        <cfvo type="min"/>
        <cfvo type="max"/>
        <color rgb="FFFFEF9C"/>
        <color rgb="FF63BE7B"/>
      </colorScale>
    </cfRule>
  </conditionalFormatting>
  <conditionalFormatting sqref="I15">
    <cfRule type="colorScale" priority="1218">
      <colorScale>
        <cfvo type="min"/>
        <cfvo type="max"/>
        <color rgb="FFFCFCFF"/>
        <color rgb="FF63BE7B"/>
      </colorScale>
    </cfRule>
  </conditionalFormatting>
  <conditionalFormatting sqref="H15">
    <cfRule type="colorScale" priority="1217">
      <colorScale>
        <cfvo type="min"/>
        <cfvo type="percentile" val="50"/>
        <cfvo type="max"/>
        <color rgb="FFF8696B"/>
        <color rgb="FFFCFCFF"/>
        <color rgb="FF63BE7B"/>
      </colorScale>
    </cfRule>
  </conditionalFormatting>
  <conditionalFormatting sqref="I15">
    <cfRule type="colorScale" priority="1216">
      <colorScale>
        <cfvo type="min"/>
        <cfvo type="percentile" val="50"/>
        <cfvo type="max"/>
        <color rgb="FFF8696B"/>
        <color rgb="FFFCFCFF"/>
        <color rgb="FF63BE7B"/>
      </colorScale>
    </cfRule>
  </conditionalFormatting>
  <conditionalFormatting sqref="D15">
    <cfRule type="colorScale" priority="1215">
      <colorScale>
        <cfvo type="min"/>
        <cfvo type="percentile" val="50"/>
        <cfvo type="max"/>
        <color rgb="FFF8696B"/>
        <color rgb="FFFCFCFF"/>
        <color rgb="FF63BE7B"/>
      </colorScale>
    </cfRule>
  </conditionalFormatting>
  <conditionalFormatting sqref="U15:W15">
    <cfRule type="colorScale" priority="1214">
      <colorScale>
        <cfvo type="min"/>
        <cfvo type="max"/>
        <color rgb="FFFFEF9C"/>
        <color rgb="FF63BE7B"/>
      </colorScale>
    </cfRule>
  </conditionalFormatting>
  <conditionalFormatting sqref="F15">
    <cfRule type="colorScale" priority="1213">
      <colorScale>
        <cfvo type="min"/>
        <cfvo type="max"/>
        <color rgb="FFFCFCFF"/>
        <color rgb="FF63BE7B"/>
      </colorScale>
    </cfRule>
  </conditionalFormatting>
  <conditionalFormatting sqref="G15">
    <cfRule type="colorScale" priority="1212">
      <colorScale>
        <cfvo type="min"/>
        <cfvo type="max"/>
        <color rgb="FFFCFCFF"/>
        <color rgb="FF63BE7B"/>
      </colorScale>
    </cfRule>
  </conditionalFormatting>
  <conditionalFormatting sqref="H15">
    <cfRule type="colorScale" priority="1209">
      <colorScale>
        <cfvo type="min"/>
        <cfvo type="percentile" val="50"/>
        <cfvo type="max"/>
        <color rgb="FFF8696B"/>
        <color rgb="FFFCFCFF"/>
        <color rgb="FF63BE7B"/>
      </colorScale>
    </cfRule>
    <cfRule type="colorScale" priority="1210">
      <colorScale>
        <cfvo type="min"/>
        <cfvo type="max"/>
        <color rgb="FFFCFCFF"/>
        <color rgb="FF63BE7B"/>
      </colorScale>
    </cfRule>
    <cfRule type="colorScale" priority="1211">
      <colorScale>
        <cfvo type="min"/>
        <cfvo type="percentile" val="50"/>
        <cfvo type="max"/>
        <color rgb="FFF8696B"/>
        <color rgb="FFFCFCFF"/>
        <color rgb="FF63BE7B"/>
      </colorScale>
    </cfRule>
  </conditionalFormatting>
  <conditionalFormatting sqref="O15">
    <cfRule type="colorScale" priority="1208">
      <colorScale>
        <cfvo type="min"/>
        <cfvo type="percentile" val="50"/>
        <cfvo type="max"/>
        <color rgb="FF63BE7B"/>
        <color rgb="FFFCFCFF"/>
        <color rgb="FFF8696B"/>
      </colorScale>
    </cfRule>
  </conditionalFormatting>
  <conditionalFormatting sqref="H15">
    <cfRule type="colorScale" priority="1207">
      <colorScale>
        <cfvo type="min"/>
        <cfvo type="percentile" val="50"/>
        <cfvo type="max"/>
        <color rgb="FFF8696B"/>
        <color rgb="FFFCFCFF"/>
        <color rgb="FF5A8AC6"/>
      </colorScale>
    </cfRule>
  </conditionalFormatting>
  <conditionalFormatting sqref="E15">
    <cfRule type="colorScale" priority="1206">
      <colorScale>
        <cfvo type="min"/>
        <cfvo type="max"/>
        <color rgb="FFFCFCFF"/>
        <color rgb="FF63BE7B"/>
      </colorScale>
    </cfRule>
  </conditionalFormatting>
  <conditionalFormatting sqref="E15">
    <cfRule type="colorScale" priority="1203">
      <colorScale>
        <cfvo type="min"/>
        <cfvo type="percentile" val="50"/>
        <cfvo type="max"/>
        <color rgb="FFF8696B"/>
        <color rgb="FFFCFCFF"/>
        <color rgb="FF63BE7B"/>
      </colorScale>
    </cfRule>
    <cfRule type="colorScale" priority="1204">
      <colorScale>
        <cfvo type="min"/>
        <cfvo type="max"/>
        <color rgb="FFFCFCFF"/>
        <color rgb="FF63BE7B"/>
      </colorScale>
    </cfRule>
    <cfRule type="colorScale" priority="1205">
      <colorScale>
        <cfvo type="min"/>
        <cfvo type="percentile" val="50"/>
        <cfvo type="max"/>
        <color rgb="FFF8696B"/>
        <color rgb="FFFCFCFF"/>
        <color rgb="FF63BE7B"/>
      </colorScale>
    </cfRule>
  </conditionalFormatting>
  <conditionalFormatting sqref="F15">
    <cfRule type="colorScale" priority="1199">
      <colorScale>
        <cfvo type="min"/>
        <cfvo type="max"/>
        <color rgb="FFFCFCFF"/>
        <color rgb="FF63BE7B"/>
      </colorScale>
    </cfRule>
    <cfRule type="colorScale" priority="1200">
      <colorScale>
        <cfvo type="min"/>
        <cfvo type="percentile" val="50"/>
        <cfvo type="max"/>
        <color rgb="FFF8696B"/>
        <color rgb="FFFCFCFF"/>
        <color rgb="FF63BE7B"/>
      </colorScale>
    </cfRule>
    <cfRule type="colorScale" priority="1201">
      <colorScale>
        <cfvo type="min"/>
        <cfvo type="max"/>
        <color rgb="FFFCFCFF"/>
        <color rgb="FF63BE7B"/>
      </colorScale>
    </cfRule>
    <cfRule type="colorScale" priority="1202">
      <colorScale>
        <cfvo type="min"/>
        <cfvo type="percentile" val="50"/>
        <cfvo type="max"/>
        <color rgb="FFF8696B"/>
        <color rgb="FFFCFCFF"/>
        <color rgb="FF63BE7B"/>
      </colorScale>
    </cfRule>
  </conditionalFormatting>
  <conditionalFormatting sqref="G15">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percentile" val="50"/>
        <cfvo type="max"/>
        <color rgb="FFF8696B"/>
        <color rgb="FFFCFCFF"/>
        <color rgb="FF63BE7B"/>
      </colorScale>
    </cfRule>
  </conditionalFormatting>
  <conditionalFormatting sqref="H15">
    <cfRule type="colorScale" priority="1195">
      <colorScale>
        <cfvo type="min"/>
        <cfvo type="max"/>
        <color rgb="FFFCFCFF"/>
        <color rgb="FF63BE7B"/>
      </colorScale>
    </cfRule>
  </conditionalFormatting>
  <conditionalFormatting sqref="I15">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fRule type="colorScale" priority="1194">
      <colorScale>
        <cfvo type="min"/>
        <cfvo type="percentile" val="50"/>
        <cfvo type="max"/>
        <color rgb="FFF8696B"/>
        <color rgb="FFFCFCFF"/>
        <color rgb="FF63BE7B"/>
      </colorScale>
    </cfRule>
  </conditionalFormatting>
  <conditionalFormatting sqref="I15">
    <cfRule type="colorScale" priority="1191">
      <colorScale>
        <cfvo type="min"/>
        <cfvo type="max"/>
        <color rgb="FFFCFCFF"/>
        <color rgb="FF63BE7B"/>
      </colorScale>
    </cfRule>
  </conditionalFormatting>
  <conditionalFormatting sqref="I15">
    <cfRule type="colorScale" priority="1185">
      <colorScale>
        <cfvo type="min"/>
        <cfvo type="percentile" val="50"/>
        <cfvo type="max"/>
        <color rgb="FFF8696B"/>
        <color rgb="FFFCFCFF"/>
        <color rgb="FF63BE7B"/>
      </colorScale>
    </cfRule>
    <cfRule type="colorScale" priority="1186">
      <colorScale>
        <cfvo type="min"/>
        <cfvo type="percentile" val="50"/>
        <cfvo type="max"/>
        <color rgb="FFF8696B"/>
        <color rgb="FFFCFCFF"/>
        <color rgb="FF5A8AC6"/>
      </colorScale>
    </cfRule>
    <cfRule type="colorScale" priority="1187">
      <colorScale>
        <cfvo type="min"/>
        <cfvo type="percentile" val="50"/>
        <cfvo type="max"/>
        <color rgb="FFF8696B"/>
        <color rgb="FFFCFCFF"/>
        <color rgb="FF63BE7B"/>
      </colorScale>
    </cfRule>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fRule type="colorScale" priority="1190">
      <colorScale>
        <cfvo type="min"/>
        <cfvo type="percentile" val="50"/>
        <cfvo type="max"/>
        <color rgb="FFF8696B"/>
        <color rgb="FFFCFCFF"/>
        <color rgb="FF63BE7B"/>
      </colorScale>
    </cfRule>
  </conditionalFormatting>
  <conditionalFormatting sqref="I15">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onditionalFormatting>
  <conditionalFormatting sqref="K15">
    <cfRule type="colorScale" priority="1182">
      <colorScale>
        <cfvo type="min"/>
        <cfvo type="percentile" val="50"/>
        <cfvo type="max"/>
        <color rgb="FFF8696B"/>
        <color rgb="FFFCFCFF"/>
        <color rgb="FF63BE7B"/>
      </colorScale>
    </cfRule>
  </conditionalFormatting>
  <conditionalFormatting sqref="K15">
    <cfRule type="colorScale" priority="1180">
      <colorScale>
        <cfvo type="min"/>
        <cfvo type="max"/>
        <color rgb="FFFCFCFF"/>
        <color rgb="FF63BE7B"/>
      </colorScale>
    </cfRule>
    <cfRule type="colorScale" priority="1181">
      <colorScale>
        <cfvo type="min"/>
        <cfvo type="percentile" val="50"/>
        <cfvo type="max"/>
        <color rgb="FFF8696B"/>
        <color rgb="FFFCFCFF"/>
        <color rgb="FF63BE7B"/>
      </colorScale>
    </cfRule>
  </conditionalFormatting>
  <conditionalFormatting sqref="K15:L15">
    <cfRule type="colorScale" priority="1179">
      <colorScale>
        <cfvo type="min"/>
        <cfvo type="max"/>
        <color rgb="FFFCFCFF"/>
        <color rgb="FF63BE7B"/>
      </colorScale>
    </cfRule>
  </conditionalFormatting>
  <conditionalFormatting sqref="K15:L15">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onditionalFormatting>
  <conditionalFormatting sqref="L15">
    <cfRule type="colorScale" priority="1176">
      <colorScale>
        <cfvo type="min"/>
        <cfvo type="percentile" val="50"/>
        <cfvo type="max"/>
        <color rgb="FFF8696B"/>
        <color rgb="FFFCFCFF"/>
        <color rgb="FF63BE7B"/>
      </colorScale>
    </cfRule>
  </conditionalFormatting>
  <conditionalFormatting sqref="L15">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P15">
    <cfRule type="colorScale" priority="1171">
      <colorScale>
        <cfvo type="min"/>
        <cfvo type="percentile" val="50"/>
        <cfvo type="max"/>
        <color rgb="FF63BE7B"/>
        <color rgb="FFFCFCFF"/>
        <color rgb="FFF8696B"/>
      </colorScale>
    </cfRule>
    <cfRule type="colorScale" priority="1172">
      <colorScale>
        <cfvo type="min"/>
        <cfvo type="percentile" val="50"/>
        <cfvo type="max"/>
        <color rgb="FF63BE7B"/>
        <color rgb="FFFCFCFF"/>
        <color rgb="FFF8696B"/>
      </colorScale>
    </cfRule>
    <cfRule type="colorScale" priority="1173">
      <colorScale>
        <cfvo type="min"/>
        <cfvo type="max"/>
        <color rgb="FFFCFCFF"/>
        <color rgb="FFF8696B"/>
      </colorScale>
    </cfRule>
  </conditionalFormatting>
  <conditionalFormatting sqref="P15">
    <cfRule type="colorScale" priority="1170">
      <colorScale>
        <cfvo type="min"/>
        <cfvo type="percentile" val="50"/>
        <cfvo type="max"/>
        <color rgb="FF63BE7B"/>
        <color rgb="FFFCFCFF"/>
        <color rgb="FFF8696B"/>
      </colorScale>
    </cfRule>
  </conditionalFormatting>
  <conditionalFormatting sqref="Q15">
    <cfRule type="colorScale" priority="1165">
      <colorScale>
        <cfvo type="min"/>
        <cfvo type="percentile" val="50"/>
        <cfvo type="max"/>
        <color rgb="FFF8696B"/>
        <color rgb="FFFCFCFF"/>
        <color rgb="FF63BE7B"/>
      </colorScale>
    </cfRule>
    <cfRule type="colorScale" priority="1166">
      <colorScale>
        <cfvo type="min"/>
        <cfvo type="max"/>
        <color rgb="FFFFEF9C"/>
        <color rgb="FF63BE7B"/>
      </colorScale>
    </cfRule>
    <cfRule type="colorScale" priority="1167">
      <colorScale>
        <cfvo type="min"/>
        <cfvo type="max"/>
        <color rgb="FFFCFCFF"/>
        <color rgb="FF63BE7B"/>
      </colorScale>
    </cfRule>
    <cfRule type="colorScale" priority="1168">
      <colorScale>
        <cfvo type="min"/>
        <cfvo type="max"/>
        <color rgb="FFFCFCFF"/>
        <color rgb="FF63BE7B"/>
      </colorScale>
    </cfRule>
    <cfRule type="colorScale" priority="1169">
      <colorScale>
        <cfvo type="min"/>
        <cfvo type="percentile" val="50"/>
        <cfvo type="max"/>
        <color rgb="FFF8696B"/>
        <color rgb="FFFCFCFF"/>
        <color rgb="FF63BE7B"/>
      </colorScale>
    </cfRule>
  </conditionalFormatting>
  <conditionalFormatting sqref="Q15">
    <cfRule type="colorScale" priority="1163">
      <colorScale>
        <cfvo type="min"/>
        <cfvo type="percentile" val="50"/>
        <cfvo type="max"/>
        <color rgb="FFF8696B"/>
        <color rgb="FFFCFCFF"/>
        <color rgb="FF63BE7B"/>
      </colorScale>
    </cfRule>
    <cfRule type="colorScale" priority="1164">
      <colorScale>
        <cfvo type="min"/>
        <cfvo type="max"/>
        <color rgb="FFFCFCFF"/>
        <color rgb="FF63BE7B"/>
      </colorScale>
    </cfRule>
  </conditionalFormatting>
  <conditionalFormatting sqref="Q15">
    <cfRule type="colorScale" priority="1162">
      <colorScale>
        <cfvo type="min"/>
        <cfvo type="percentile" val="50"/>
        <cfvo type="max"/>
        <color rgb="FFF8696B"/>
        <color rgb="FFFCFCFF"/>
        <color rgb="FF63BE7B"/>
      </colorScale>
    </cfRule>
  </conditionalFormatting>
  <conditionalFormatting sqref="R15">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onditionalFormatting>
  <conditionalFormatting sqref="R15">
    <cfRule type="colorScale" priority="1159">
      <colorScale>
        <cfvo type="min"/>
        <cfvo type="max"/>
        <color rgb="FFFCFCFF"/>
        <color rgb="FF63BE7B"/>
      </colorScale>
    </cfRule>
  </conditionalFormatting>
  <conditionalFormatting sqref="R15:S15">
    <cfRule type="colorScale" priority="1156">
      <colorScale>
        <cfvo type="min"/>
        <cfvo type="percentile" val="50"/>
        <cfvo type="max"/>
        <color rgb="FFF8696B"/>
        <color rgb="FFFCFCFF"/>
        <color rgb="FF63BE7B"/>
      </colorScale>
    </cfRule>
    <cfRule type="colorScale" priority="1157">
      <colorScale>
        <cfvo type="min"/>
        <cfvo type="max"/>
        <color rgb="FFFCFCFF"/>
        <color rgb="FF63BE7B"/>
      </colorScale>
    </cfRule>
    <cfRule type="colorScale" priority="1158">
      <colorScale>
        <cfvo type="min"/>
        <cfvo type="max"/>
        <color rgb="FFFCFCFF"/>
        <color rgb="FF63BE7B"/>
      </colorScale>
    </cfRule>
  </conditionalFormatting>
  <conditionalFormatting sqref="R15:S15">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onditionalFormatting>
  <conditionalFormatting sqref="S15">
    <cfRule type="colorScale" priority="1152">
      <colorScale>
        <cfvo type="min"/>
        <cfvo type="max"/>
        <color rgb="FFFCFCFF"/>
        <color rgb="FF63BE7B"/>
      </colorScale>
    </cfRule>
    <cfRule type="colorScale" priority="1153">
      <colorScale>
        <cfvo type="min"/>
        <cfvo type="percentile" val="50"/>
        <cfvo type="max"/>
        <color rgb="FFF8696B"/>
        <color rgb="FFFCFCFF"/>
        <color rgb="FF63BE7B"/>
      </colorScale>
    </cfRule>
  </conditionalFormatting>
  <conditionalFormatting sqref="S15">
    <cfRule type="colorScale" priority="1151">
      <colorScale>
        <cfvo type="min"/>
        <cfvo type="max"/>
        <color rgb="FFFCFCFF"/>
        <color rgb="FF63BE7B"/>
      </colorScale>
    </cfRule>
  </conditionalFormatting>
  <conditionalFormatting sqref="T15">
    <cfRule type="colorScale" priority="1147">
      <colorScale>
        <cfvo type="min"/>
        <cfvo type="percentile" val="50"/>
        <cfvo type="max"/>
        <color rgb="FFF8696B"/>
        <color rgb="FFFCFCFF"/>
        <color rgb="FF63BE7B"/>
      </colorScale>
    </cfRule>
    <cfRule type="colorScale" priority="1148">
      <colorScale>
        <cfvo type="min"/>
        <cfvo type="max"/>
        <color rgb="FFFCFCFF"/>
        <color rgb="FF63BE7B"/>
      </colorScale>
    </cfRule>
    <cfRule type="colorScale" priority="1149">
      <colorScale>
        <cfvo type="min"/>
        <cfvo type="max"/>
        <color rgb="FFFCFCFF"/>
        <color rgb="FF63BE7B"/>
      </colorScale>
    </cfRule>
    <cfRule type="colorScale" priority="1150">
      <colorScale>
        <cfvo type="min"/>
        <cfvo type="max"/>
        <color rgb="FFFCFCFF"/>
        <color rgb="FF63BE7B"/>
      </colorScale>
    </cfRule>
  </conditionalFormatting>
  <conditionalFormatting sqref="T15">
    <cfRule type="colorScale" priority="1145">
      <colorScale>
        <cfvo type="min"/>
        <cfvo type="max"/>
        <color rgb="FFFCFCFF"/>
        <color rgb="FF63BE7B"/>
      </colorScale>
    </cfRule>
    <cfRule type="colorScale" priority="1146">
      <colorScale>
        <cfvo type="min"/>
        <cfvo type="percentile" val="50"/>
        <cfvo type="max"/>
        <color rgb="FFF8696B"/>
        <color rgb="FFFCFCFF"/>
        <color rgb="FF63BE7B"/>
      </colorScale>
    </cfRule>
  </conditionalFormatting>
  <conditionalFormatting sqref="T15">
    <cfRule type="colorScale" priority="1144">
      <colorScale>
        <cfvo type="min"/>
        <cfvo type="max"/>
        <color rgb="FFFCFCFF"/>
        <color rgb="FF63BE7B"/>
      </colorScale>
    </cfRule>
  </conditionalFormatting>
  <conditionalFormatting sqref="U15">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onditionalFormatting>
  <conditionalFormatting sqref="U15">
    <cfRule type="colorScale" priority="1140">
      <colorScale>
        <cfvo type="min"/>
        <cfvo type="max"/>
        <color rgb="FFFCFCFF"/>
        <color rgb="FF63BE7B"/>
      </colorScale>
    </cfRule>
    <cfRule type="colorScale" priority="1141">
      <colorScale>
        <cfvo type="min"/>
        <cfvo type="percentile" val="50"/>
        <cfvo type="max"/>
        <color rgb="FFF8696B"/>
        <color rgb="FFFCFCFF"/>
        <color rgb="FF63BE7B"/>
      </colorScale>
    </cfRule>
  </conditionalFormatting>
  <conditionalFormatting sqref="U15">
    <cfRule type="colorScale" priority="1139">
      <colorScale>
        <cfvo type="min"/>
        <cfvo type="max"/>
        <color rgb="FFFCFCFF"/>
        <color rgb="FF63BE7B"/>
      </colorScale>
    </cfRule>
  </conditionalFormatting>
  <conditionalFormatting sqref="V15">
    <cfRule type="colorScale" priority="1135">
      <colorScale>
        <cfvo type="min"/>
        <cfvo type="percentile" val="50"/>
        <cfvo type="max"/>
        <color rgb="FF63BE7B"/>
        <color rgb="FFFCFCFF"/>
        <color rgb="FFF8696B"/>
      </colorScale>
    </cfRule>
    <cfRule type="colorScale" priority="1136">
      <colorScale>
        <cfvo type="min"/>
        <cfvo type="percentile" val="50"/>
        <cfvo type="max"/>
        <color rgb="FF63BE7B"/>
        <color rgb="FFFCFCFF"/>
        <color rgb="FFF8696B"/>
      </colorScale>
    </cfRule>
    <cfRule type="colorScale" priority="1137">
      <colorScale>
        <cfvo type="min"/>
        <cfvo type="max"/>
        <color rgb="FF63BE7B"/>
        <color rgb="FFFCFCFF"/>
      </colorScale>
    </cfRule>
    <cfRule type="colorScale" priority="1138">
      <colorScale>
        <cfvo type="min"/>
        <cfvo type="percentile" val="50"/>
        <cfvo type="max"/>
        <color rgb="FF63BE7B"/>
        <color rgb="FFFCFCFF"/>
        <color rgb="FFF8696B"/>
      </colorScale>
    </cfRule>
  </conditionalFormatting>
  <conditionalFormatting sqref="V15">
    <cfRule type="colorScale" priority="1134">
      <colorScale>
        <cfvo type="min"/>
        <cfvo type="percentile" val="50"/>
        <cfvo type="max"/>
        <color rgb="FF63BE7B"/>
        <color rgb="FFFCFCFF"/>
        <color rgb="FFF8696B"/>
      </colorScale>
    </cfRule>
  </conditionalFormatting>
  <conditionalFormatting sqref="V15">
    <cfRule type="colorScale" priority="1133">
      <colorScale>
        <cfvo type="min"/>
        <cfvo type="max"/>
        <color rgb="FFFFEF9C"/>
        <color rgb="FF63BE7B"/>
      </colorScale>
    </cfRule>
  </conditionalFormatting>
  <conditionalFormatting sqref="W15">
    <cfRule type="colorScale" priority="1130">
      <colorScale>
        <cfvo type="min"/>
        <cfvo type="percentile" val="50"/>
        <cfvo type="max"/>
        <color rgb="FF63BE7B"/>
        <color rgb="FFFCFCFF"/>
        <color rgb="FFF8696B"/>
      </colorScale>
    </cfRule>
    <cfRule type="colorScale" priority="1131">
      <colorScale>
        <cfvo type="min"/>
        <cfvo type="max"/>
        <color rgb="FF63BE7B"/>
        <color rgb="FFFCFCFF"/>
      </colorScale>
    </cfRule>
    <cfRule type="colorScale" priority="1132">
      <colorScale>
        <cfvo type="min"/>
        <cfvo type="percentile" val="50"/>
        <cfvo type="max"/>
        <color rgb="FF63BE7B"/>
        <color rgb="FFFCFCFF"/>
        <color rgb="FFF8696B"/>
      </colorScale>
    </cfRule>
  </conditionalFormatting>
  <conditionalFormatting sqref="W15">
    <cfRule type="colorScale" priority="1129">
      <colorScale>
        <cfvo type="min"/>
        <cfvo type="percentile" val="50"/>
        <cfvo type="max"/>
        <color rgb="FF63BE7B"/>
        <color rgb="FFFCFCFF"/>
        <color rgb="FFF8696B"/>
      </colorScale>
    </cfRule>
  </conditionalFormatting>
  <conditionalFormatting sqref="H15">
    <cfRule type="colorScale" priority="1127">
      <colorScale>
        <cfvo type="min"/>
        <cfvo type="percentile" val="50"/>
        <cfvo type="max"/>
        <color rgb="FFF8696B"/>
        <color rgb="FFFCFCFF"/>
        <color rgb="FF63BE7B"/>
      </colorScale>
    </cfRule>
    <cfRule type="colorScale" priority="1128">
      <colorScale>
        <cfvo type="min"/>
        <cfvo type="max"/>
        <color rgb="FFFCFCFF"/>
        <color rgb="FF63BE7B"/>
      </colorScale>
    </cfRule>
  </conditionalFormatting>
  <conditionalFormatting sqref="U15">
    <cfRule type="colorScale" priority="1126">
      <colorScale>
        <cfvo type="min"/>
        <cfvo type="percentile" val="50"/>
        <cfvo type="max"/>
        <color rgb="FFF8696B"/>
        <color rgb="FFFCFCFF"/>
        <color rgb="FF63BE7B"/>
      </colorScale>
    </cfRule>
  </conditionalFormatting>
  <conditionalFormatting sqref="J15">
    <cfRule type="colorScale" priority="1125">
      <colorScale>
        <cfvo type="min"/>
        <cfvo type="max"/>
        <color rgb="FFFCFCFF"/>
        <color rgb="FF63BE7B"/>
      </colorScale>
    </cfRule>
  </conditionalFormatting>
  <conditionalFormatting sqref="J15">
    <cfRule type="colorScale" priority="1124">
      <colorScale>
        <cfvo type="min"/>
        <cfvo type="max"/>
        <color rgb="FFFCFCFF"/>
        <color rgb="FF63BE7B"/>
      </colorScale>
    </cfRule>
  </conditionalFormatting>
  <conditionalFormatting sqref="J15">
    <cfRule type="colorScale" priority="1121">
      <colorScale>
        <cfvo type="min"/>
        <cfvo type="max"/>
        <color rgb="FFFCFCFF"/>
        <color rgb="FF63BE7B"/>
      </colorScale>
    </cfRule>
    <cfRule type="colorScale" priority="1122">
      <colorScale>
        <cfvo type="min"/>
        <cfvo type="percentile" val="50"/>
        <cfvo type="max"/>
        <color rgb="FFF8696B"/>
        <color rgb="FFFCFCFF"/>
        <color rgb="FF63BE7B"/>
      </colorScale>
    </cfRule>
    <cfRule type="colorScale" priority="1123">
      <colorScale>
        <cfvo type="min"/>
        <cfvo type="percentile" val="50"/>
        <cfvo type="max"/>
        <color rgb="FFF8696B"/>
        <color rgb="FFFCFCFF"/>
        <color rgb="FF63BE7B"/>
      </colorScale>
    </cfRule>
  </conditionalFormatting>
  <conditionalFormatting sqref="M15:N15">
    <cfRule type="colorScale" priority="1120">
      <colorScale>
        <cfvo type="min"/>
        <cfvo type="max"/>
        <color rgb="FFFCFCFF"/>
        <color rgb="FF63BE7B"/>
      </colorScale>
    </cfRule>
  </conditionalFormatting>
  <conditionalFormatting sqref="M15:N15">
    <cfRule type="colorScale" priority="1119">
      <colorScale>
        <cfvo type="min"/>
        <cfvo type="max"/>
        <color rgb="FFFCFCFF"/>
        <color rgb="FF63BE7B"/>
      </colorScale>
    </cfRule>
  </conditionalFormatting>
  <conditionalFormatting sqref="M15:N15">
    <cfRule type="colorScale" priority="1118">
      <colorScale>
        <cfvo type="min"/>
        <cfvo type="max"/>
        <color rgb="FFFCFCFF"/>
        <color rgb="FF63BE7B"/>
      </colorScale>
    </cfRule>
  </conditionalFormatting>
  <conditionalFormatting sqref="M15:N15">
    <cfRule type="colorScale" priority="1115">
      <colorScale>
        <cfvo type="min"/>
        <cfvo type="max"/>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onditionalFormatting>
  <conditionalFormatting sqref="D15">
    <cfRule type="colorScale" priority="1114">
      <colorScale>
        <cfvo type="min"/>
        <cfvo type="percentile" val="50"/>
        <cfvo type="max"/>
        <color rgb="FFF8696B"/>
        <color rgb="FFFCFCFF"/>
        <color rgb="FF63BE7B"/>
      </colorScale>
    </cfRule>
  </conditionalFormatting>
  <conditionalFormatting sqref="G15">
    <cfRule type="colorScale" priority="1113">
      <colorScale>
        <cfvo type="min"/>
        <cfvo type="max"/>
        <color rgb="FFFCFCFF"/>
        <color rgb="FF63BE7B"/>
      </colorScale>
    </cfRule>
  </conditionalFormatting>
  <conditionalFormatting sqref="J15">
    <cfRule type="colorScale" priority="1112">
      <colorScale>
        <cfvo type="min"/>
        <cfvo type="max"/>
        <color rgb="FFFCFCFF"/>
        <color rgb="FF63BE7B"/>
      </colorScale>
    </cfRule>
  </conditionalFormatting>
  <conditionalFormatting sqref="M15">
    <cfRule type="colorScale" priority="1111">
      <colorScale>
        <cfvo type="min"/>
        <cfvo type="max"/>
        <color rgb="FFFCFCFF"/>
        <color rgb="FF63BE7B"/>
      </colorScale>
    </cfRule>
  </conditionalFormatting>
  <conditionalFormatting sqref="N15">
    <cfRule type="colorScale" priority="1110">
      <colorScale>
        <cfvo type="min"/>
        <cfvo type="max"/>
        <color rgb="FFFCFCFF"/>
        <color rgb="FF63BE7B"/>
      </colorScale>
    </cfRule>
  </conditionalFormatting>
  <conditionalFormatting sqref="O15">
    <cfRule type="colorScale" priority="1109">
      <colorScale>
        <cfvo type="min"/>
        <cfvo type="percentile" val="50"/>
        <cfvo type="max"/>
        <color rgb="FF63BE7B"/>
        <color rgb="FFFCFCFF"/>
        <color rgb="FFF8696B"/>
      </colorScale>
    </cfRule>
  </conditionalFormatting>
  <conditionalFormatting sqref="P15">
    <cfRule type="colorScale" priority="1108">
      <colorScale>
        <cfvo type="min"/>
        <cfvo type="percentile" val="50"/>
        <cfvo type="max"/>
        <color rgb="FF63BE7B"/>
        <color rgb="FFFCFCFF"/>
        <color rgb="FFF8696B"/>
      </colorScale>
    </cfRule>
  </conditionalFormatting>
  <conditionalFormatting sqref="Q15">
    <cfRule type="colorScale" priority="1107">
      <colorScale>
        <cfvo type="min"/>
        <cfvo type="percentile" val="50"/>
        <cfvo type="max"/>
        <color rgb="FFF8696B"/>
        <color rgb="FFFCFCFF"/>
        <color rgb="FF63BE7B"/>
      </colorScale>
    </cfRule>
  </conditionalFormatting>
  <conditionalFormatting sqref="R15">
    <cfRule type="colorScale" priority="1106">
      <colorScale>
        <cfvo type="min"/>
        <cfvo type="max"/>
        <color rgb="FFFCFCFF"/>
        <color rgb="FF63BE7B"/>
      </colorScale>
    </cfRule>
  </conditionalFormatting>
  <conditionalFormatting sqref="S15">
    <cfRule type="colorScale" priority="1105">
      <colorScale>
        <cfvo type="min"/>
        <cfvo type="max"/>
        <color rgb="FFFCFCFF"/>
        <color rgb="FF63BE7B"/>
      </colorScale>
    </cfRule>
  </conditionalFormatting>
  <conditionalFormatting sqref="T15">
    <cfRule type="colorScale" priority="1104">
      <colorScale>
        <cfvo type="min"/>
        <cfvo type="max"/>
        <color rgb="FFFCFCFF"/>
        <color rgb="FF63BE7B"/>
      </colorScale>
    </cfRule>
  </conditionalFormatting>
  <conditionalFormatting sqref="U15">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onditionalFormatting>
  <conditionalFormatting sqref="V15">
    <cfRule type="colorScale" priority="1101">
      <colorScale>
        <cfvo type="min"/>
        <cfvo type="percentile" val="50"/>
        <cfvo type="max"/>
        <color rgb="FF63BE7B"/>
        <color rgb="FFFCFCFF"/>
        <color rgb="FFF8696B"/>
      </colorScale>
    </cfRule>
  </conditionalFormatting>
  <conditionalFormatting sqref="W15">
    <cfRule type="colorScale" priority="1100">
      <colorScale>
        <cfvo type="min"/>
        <cfvo type="percentile" val="50"/>
        <cfvo type="max"/>
        <color rgb="FF63BE7B"/>
        <color rgb="FFFCFCFF"/>
        <color rgb="FFF8696B"/>
      </colorScale>
    </cfRule>
  </conditionalFormatting>
  <conditionalFormatting sqref="S15">
    <cfRule type="colorScale" priority="1099">
      <colorScale>
        <cfvo type="min"/>
        <cfvo type="percentile" val="50"/>
        <cfvo type="max"/>
        <color rgb="FFF8696B"/>
        <color rgb="FFFCFCFF"/>
        <color rgb="FF63BE7B"/>
      </colorScale>
    </cfRule>
  </conditionalFormatting>
  <conditionalFormatting sqref="D15">
    <cfRule type="colorScale" priority="1098">
      <colorScale>
        <cfvo type="min"/>
        <cfvo type="percentile" val="50"/>
        <cfvo type="max"/>
        <color rgb="FFF8696B"/>
        <color rgb="FFFCFCFF"/>
        <color rgb="FF63BE7B"/>
      </colorScale>
    </cfRule>
  </conditionalFormatting>
  <conditionalFormatting sqref="E15">
    <cfRule type="colorScale" priority="1097">
      <colorScale>
        <cfvo type="min"/>
        <cfvo type="max"/>
        <color rgb="FFFCFCFF"/>
        <color rgb="FF63BE7B"/>
      </colorScale>
    </cfRule>
  </conditionalFormatting>
  <conditionalFormatting sqref="F15">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G15">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onditionalFormatting>
  <conditionalFormatting sqref="H15">
    <cfRule type="colorScale" priority="1092">
      <colorScale>
        <cfvo type="min"/>
        <cfvo type="percentile" val="50"/>
        <cfvo type="max"/>
        <color rgb="FFF8696B"/>
        <color rgb="FFFCFCFF"/>
        <color rgb="FF63BE7B"/>
      </colorScale>
    </cfRule>
  </conditionalFormatting>
  <conditionalFormatting sqref="I15">
    <cfRule type="colorScale" priority="1091">
      <colorScale>
        <cfvo type="min"/>
        <cfvo type="percentile" val="50"/>
        <cfvo type="max"/>
        <color rgb="FFF8696B"/>
        <color rgb="FFFCFCFF"/>
        <color rgb="FF63BE7B"/>
      </colorScale>
    </cfRule>
  </conditionalFormatting>
  <conditionalFormatting sqref="K15">
    <cfRule type="colorScale" priority="1090">
      <colorScale>
        <cfvo type="min"/>
        <cfvo type="percentile" val="50"/>
        <cfvo type="max"/>
        <color rgb="FFF8696B"/>
        <color rgb="FFFCFCFF"/>
        <color rgb="FF63BE7B"/>
      </colorScale>
    </cfRule>
  </conditionalFormatting>
  <conditionalFormatting sqref="L15">
    <cfRule type="colorScale" priority="1089">
      <colorScale>
        <cfvo type="min"/>
        <cfvo type="percentile" val="50"/>
        <cfvo type="max"/>
        <color rgb="FFF8696B"/>
        <color rgb="FFFCFCFF"/>
        <color rgb="FF63BE7B"/>
      </colorScale>
    </cfRule>
  </conditionalFormatting>
  <conditionalFormatting sqref="O15">
    <cfRule type="colorScale" priority="1088">
      <colorScale>
        <cfvo type="min"/>
        <cfvo type="percentile" val="50"/>
        <cfvo type="max"/>
        <color rgb="FF63BE7B"/>
        <color rgb="FFFCFCFF"/>
        <color rgb="FFF8696B"/>
      </colorScale>
    </cfRule>
  </conditionalFormatting>
  <conditionalFormatting sqref="P15">
    <cfRule type="colorScale" priority="1087">
      <colorScale>
        <cfvo type="min"/>
        <cfvo type="percentile" val="50"/>
        <cfvo type="max"/>
        <color rgb="FF63BE7B"/>
        <color rgb="FFFCFCFF"/>
        <color rgb="FFF8696B"/>
      </colorScale>
    </cfRule>
  </conditionalFormatting>
  <conditionalFormatting sqref="Q15">
    <cfRule type="colorScale" priority="1086">
      <colorScale>
        <cfvo type="min"/>
        <cfvo type="percentile" val="50"/>
        <cfvo type="max"/>
        <color rgb="FFF8696B"/>
        <color rgb="FFFCFCFF"/>
        <color rgb="FF63BE7B"/>
      </colorScale>
    </cfRule>
  </conditionalFormatting>
  <conditionalFormatting sqref="R15">
    <cfRule type="colorScale" priority="1084">
      <colorScale>
        <cfvo type="min"/>
        <cfvo type="percentile" val="50"/>
        <cfvo type="max"/>
        <color rgb="FFF8696B"/>
        <color rgb="FFFCFCFF"/>
        <color rgb="FF63BE7B"/>
      </colorScale>
    </cfRule>
    <cfRule type="colorScale" priority="1085">
      <colorScale>
        <cfvo type="min"/>
        <cfvo type="max"/>
        <color rgb="FFFCFCFF"/>
        <color rgb="FF63BE7B"/>
      </colorScale>
    </cfRule>
  </conditionalFormatting>
  <conditionalFormatting sqref="T15">
    <cfRule type="colorScale" priority="1083">
      <colorScale>
        <cfvo type="min"/>
        <cfvo type="percentile" val="50"/>
        <cfvo type="max"/>
        <color rgb="FFF8696B"/>
        <color rgb="FFFCFCFF"/>
        <color rgb="FF63BE7B"/>
      </colorScale>
    </cfRule>
  </conditionalFormatting>
  <conditionalFormatting sqref="U15">
    <cfRule type="colorScale" priority="1082">
      <colorScale>
        <cfvo type="min"/>
        <cfvo type="percentile" val="50"/>
        <cfvo type="max"/>
        <color rgb="FFF8696B"/>
        <color rgb="FFFCFCFF"/>
        <color rgb="FF63BE7B"/>
      </colorScale>
    </cfRule>
  </conditionalFormatting>
  <conditionalFormatting sqref="V15">
    <cfRule type="colorScale" priority="1081">
      <colorScale>
        <cfvo type="min"/>
        <cfvo type="percentile" val="50"/>
        <cfvo type="max"/>
        <color rgb="FF63BE7B"/>
        <color rgb="FFFCFCFF"/>
        <color rgb="FFF8696B"/>
      </colorScale>
    </cfRule>
  </conditionalFormatting>
  <conditionalFormatting sqref="W15">
    <cfRule type="colorScale" priority="1080">
      <colorScale>
        <cfvo type="min"/>
        <cfvo type="percentile" val="50"/>
        <cfvo type="max"/>
        <color rgb="FF63BE7B"/>
        <color rgb="FFFCFCFF"/>
        <color rgb="FFF8696B"/>
      </colorScale>
    </cfRule>
  </conditionalFormatting>
  <conditionalFormatting sqref="G15">
    <cfRule type="colorScale" priority="1078">
      <colorScale>
        <cfvo type="min"/>
        <cfvo type="max"/>
        <color rgb="FFFCFCFF"/>
        <color rgb="FF63BE7B"/>
      </colorScale>
    </cfRule>
    <cfRule type="colorScale" priority="1079">
      <colorScale>
        <cfvo type="min"/>
        <cfvo type="percentile" val="50"/>
        <cfvo type="max"/>
        <color rgb="FFF8696B"/>
        <color rgb="FFFCFCFF"/>
        <color rgb="FF63BE7B"/>
      </colorScale>
    </cfRule>
  </conditionalFormatting>
  <conditionalFormatting sqref="R15">
    <cfRule type="colorScale" priority="1076">
      <colorScale>
        <cfvo type="min"/>
        <cfvo type="max"/>
        <color rgb="FFFCFCFF"/>
        <color rgb="FF63BE7B"/>
      </colorScale>
    </cfRule>
    <cfRule type="colorScale" priority="1077">
      <colorScale>
        <cfvo type="min"/>
        <cfvo type="percentile" val="50"/>
        <cfvo type="max"/>
        <color rgb="FFF8696B"/>
        <color rgb="FFFCFCFF"/>
        <color rgb="FF63BE7B"/>
      </colorScale>
    </cfRule>
  </conditionalFormatting>
  <conditionalFormatting sqref="F15">
    <cfRule type="colorScale" priority="1075">
      <colorScale>
        <cfvo type="min"/>
        <cfvo type="max"/>
        <color rgb="FFFCFCFF"/>
        <color rgb="FF63BE7B"/>
      </colorScale>
    </cfRule>
  </conditionalFormatting>
  <conditionalFormatting sqref="H15">
    <cfRule type="colorScale" priority="1074">
      <colorScale>
        <cfvo type="min"/>
        <cfvo type="max"/>
        <color rgb="FFFCFCFF"/>
        <color rgb="FF63BE7B"/>
      </colorScale>
    </cfRule>
  </conditionalFormatting>
  <conditionalFormatting sqref="I15">
    <cfRule type="colorScale" priority="1073">
      <colorScale>
        <cfvo type="min"/>
        <cfvo type="max"/>
        <color rgb="FFFCFCFF"/>
        <color rgb="FF63BE7B"/>
      </colorScale>
    </cfRule>
  </conditionalFormatting>
  <conditionalFormatting sqref="K15">
    <cfRule type="colorScale" priority="1072">
      <colorScale>
        <cfvo type="min"/>
        <cfvo type="max"/>
        <color rgb="FFFCFCFF"/>
        <color rgb="FF63BE7B"/>
      </colorScale>
    </cfRule>
  </conditionalFormatting>
  <conditionalFormatting sqref="L15">
    <cfRule type="colorScale" priority="1071">
      <colorScale>
        <cfvo type="min"/>
        <cfvo type="max"/>
        <color rgb="FFFCFCFF"/>
        <color rgb="FF63BE7B"/>
      </colorScale>
    </cfRule>
  </conditionalFormatting>
  <conditionalFormatting sqref="G15">
    <cfRule type="colorScale" priority="1070">
      <colorScale>
        <cfvo type="min"/>
        <cfvo type="max"/>
        <color rgb="FFFCFCFF"/>
        <color rgb="FF63BE7B"/>
      </colorScale>
    </cfRule>
  </conditionalFormatting>
  <conditionalFormatting sqref="J15">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J15">
    <cfRule type="colorScale" priority="1066">
      <colorScale>
        <cfvo type="min"/>
        <cfvo type="max"/>
        <color rgb="FFFCFCFF"/>
        <color rgb="FF63BE7B"/>
      </colorScale>
    </cfRule>
    <cfRule type="colorScale" priority="1067">
      <colorScale>
        <cfvo type="min"/>
        <cfvo type="percentile" val="50"/>
        <cfvo type="max"/>
        <color rgb="FFF8696B"/>
        <color rgb="FFFCFCFF"/>
        <color rgb="FF63BE7B"/>
      </colorScale>
    </cfRule>
  </conditionalFormatting>
  <conditionalFormatting sqref="J15">
    <cfRule type="colorScale" priority="1065">
      <colorScale>
        <cfvo type="min"/>
        <cfvo type="max"/>
        <color rgb="FFFCFCFF"/>
        <color rgb="FF63BE7B"/>
      </colorScale>
    </cfRule>
  </conditionalFormatting>
  <conditionalFormatting sqref="M15">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onditionalFormatting>
  <conditionalFormatting sqref="M15">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onditionalFormatting>
  <conditionalFormatting sqref="M15">
    <cfRule type="colorScale" priority="1060">
      <colorScale>
        <cfvo type="min"/>
        <cfvo type="max"/>
        <color rgb="FFFCFCFF"/>
        <color rgb="FF63BE7B"/>
      </colorScale>
    </cfRule>
  </conditionalFormatting>
  <conditionalFormatting sqref="N15">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onditionalFormatting>
  <conditionalFormatting sqref="N15">
    <cfRule type="colorScale" priority="1056">
      <colorScale>
        <cfvo type="min"/>
        <cfvo type="max"/>
        <color rgb="FFFCFCFF"/>
        <color rgb="FF63BE7B"/>
      </colorScale>
    </cfRule>
    <cfRule type="colorScale" priority="1057">
      <colorScale>
        <cfvo type="min"/>
        <cfvo type="percentile" val="50"/>
        <cfvo type="max"/>
        <color rgb="FFF8696B"/>
        <color rgb="FFFCFCFF"/>
        <color rgb="FF63BE7B"/>
      </colorScale>
    </cfRule>
  </conditionalFormatting>
  <conditionalFormatting sqref="N15">
    <cfRule type="colorScale" priority="1055">
      <colorScale>
        <cfvo type="min"/>
        <cfvo type="max"/>
        <color rgb="FFFCFCFF"/>
        <color rgb="FF63BE7B"/>
      </colorScale>
    </cfRule>
  </conditionalFormatting>
  <conditionalFormatting sqref="D15">
    <cfRule type="colorScale" priority="1054">
      <colorScale>
        <cfvo type="min"/>
        <cfvo type="percentile" val="50"/>
        <cfvo type="max"/>
        <color rgb="FFF8696B"/>
        <color rgb="FFFCFCFF"/>
        <color rgb="FF63BE7B"/>
      </colorScale>
    </cfRule>
  </conditionalFormatting>
  <conditionalFormatting sqref="G15">
    <cfRule type="colorScale" priority="1053">
      <colorScale>
        <cfvo type="min"/>
        <cfvo type="max"/>
        <color rgb="FFFCFCFF"/>
        <color rgb="FF63BE7B"/>
      </colorScale>
    </cfRule>
  </conditionalFormatting>
  <conditionalFormatting sqref="J15">
    <cfRule type="colorScale" priority="1052">
      <colorScale>
        <cfvo type="min"/>
        <cfvo type="max"/>
        <color rgb="FFFCFCFF"/>
        <color rgb="FF63BE7B"/>
      </colorScale>
    </cfRule>
  </conditionalFormatting>
  <conditionalFormatting sqref="M15">
    <cfRule type="colorScale" priority="1051">
      <colorScale>
        <cfvo type="min"/>
        <cfvo type="max"/>
        <color rgb="FFFCFCFF"/>
        <color rgb="FF63BE7B"/>
      </colorScale>
    </cfRule>
  </conditionalFormatting>
  <conditionalFormatting sqref="N15">
    <cfRule type="colorScale" priority="1050">
      <colorScale>
        <cfvo type="min"/>
        <cfvo type="max"/>
        <color rgb="FFFCFCFF"/>
        <color rgb="FF63BE7B"/>
      </colorScale>
    </cfRule>
  </conditionalFormatting>
  <conditionalFormatting sqref="O15">
    <cfRule type="colorScale" priority="1049">
      <colorScale>
        <cfvo type="min"/>
        <cfvo type="percentile" val="50"/>
        <cfvo type="max"/>
        <color rgb="FF63BE7B"/>
        <color rgb="FFFCFCFF"/>
        <color rgb="FFF8696B"/>
      </colorScale>
    </cfRule>
  </conditionalFormatting>
  <conditionalFormatting sqref="P15">
    <cfRule type="colorScale" priority="1048">
      <colorScale>
        <cfvo type="min"/>
        <cfvo type="percentile" val="50"/>
        <cfvo type="max"/>
        <color rgb="FF63BE7B"/>
        <color rgb="FFFCFCFF"/>
        <color rgb="FFF8696B"/>
      </colorScale>
    </cfRule>
  </conditionalFormatting>
  <conditionalFormatting sqref="Q15">
    <cfRule type="colorScale" priority="1047">
      <colorScale>
        <cfvo type="min"/>
        <cfvo type="percentile" val="50"/>
        <cfvo type="max"/>
        <color rgb="FFF8696B"/>
        <color rgb="FFFCFCFF"/>
        <color rgb="FF63BE7B"/>
      </colorScale>
    </cfRule>
  </conditionalFormatting>
  <conditionalFormatting sqref="R15">
    <cfRule type="colorScale" priority="1046">
      <colorScale>
        <cfvo type="min"/>
        <cfvo type="max"/>
        <color rgb="FFFCFCFF"/>
        <color rgb="FF63BE7B"/>
      </colorScale>
    </cfRule>
  </conditionalFormatting>
  <conditionalFormatting sqref="S15">
    <cfRule type="colorScale" priority="1045">
      <colorScale>
        <cfvo type="min"/>
        <cfvo type="max"/>
        <color rgb="FFFCFCFF"/>
        <color rgb="FF63BE7B"/>
      </colorScale>
    </cfRule>
  </conditionalFormatting>
  <conditionalFormatting sqref="T15">
    <cfRule type="colorScale" priority="1044">
      <colorScale>
        <cfvo type="min"/>
        <cfvo type="max"/>
        <color rgb="FFFCFCFF"/>
        <color rgb="FF63BE7B"/>
      </colorScale>
    </cfRule>
  </conditionalFormatting>
  <conditionalFormatting sqref="U15">
    <cfRule type="colorScale" priority="1043">
      <colorScale>
        <cfvo type="min"/>
        <cfvo type="max"/>
        <color rgb="FFFCFCFF"/>
        <color rgb="FF63BE7B"/>
      </colorScale>
    </cfRule>
  </conditionalFormatting>
  <conditionalFormatting sqref="V15">
    <cfRule type="colorScale" priority="1042">
      <colorScale>
        <cfvo type="min"/>
        <cfvo type="percentile" val="50"/>
        <cfvo type="max"/>
        <color rgb="FF63BE7B"/>
        <color rgb="FFFCFCFF"/>
        <color rgb="FFF8696B"/>
      </colorScale>
    </cfRule>
  </conditionalFormatting>
  <conditionalFormatting sqref="W15">
    <cfRule type="colorScale" priority="1041">
      <colorScale>
        <cfvo type="min"/>
        <cfvo type="percentile" val="50"/>
        <cfvo type="max"/>
        <color rgb="FF63BE7B"/>
        <color rgb="FFFCFCFF"/>
        <color rgb="FFF8696B"/>
      </colorScale>
    </cfRule>
  </conditionalFormatting>
  <conditionalFormatting sqref="N15">
    <cfRule type="colorScale" priority="1040">
      <colorScale>
        <cfvo type="min"/>
        <cfvo type="max"/>
        <color rgb="FFFCFCFF"/>
        <color rgb="FF63BE7B"/>
      </colorScale>
    </cfRule>
  </conditionalFormatting>
  <conditionalFormatting sqref="N15">
    <cfRule type="colorScale" priority="1039">
      <colorScale>
        <cfvo type="min"/>
        <cfvo type="max"/>
        <color rgb="FFFCFCFF"/>
        <color rgb="FF63BE7B"/>
      </colorScale>
    </cfRule>
  </conditionalFormatting>
  <conditionalFormatting sqref="N15">
    <cfRule type="colorScale" priority="1038">
      <colorScale>
        <cfvo type="min"/>
        <cfvo type="max"/>
        <color rgb="FFFCFCFF"/>
        <color rgb="FF63BE7B"/>
      </colorScale>
    </cfRule>
  </conditionalFormatting>
  <conditionalFormatting sqref="N15">
    <cfRule type="colorScale" priority="1032">
      <colorScale>
        <cfvo type="min"/>
        <cfvo type="max"/>
        <color rgb="FFFCFCFF"/>
        <color rgb="FF63BE7B"/>
      </colorScale>
    </cfRule>
    <cfRule type="colorScale" priority="1033">
      <colorScale>
        <cfvo type="min"/>
        <cfvo type="max"/>
        <color rgb="FFFCFCFF"/>
        <color rgb="FF63BE7B"/>
      </colorScale>
    </cfRule>
    <cfRule type="colorScale" priority="1034">
      <colorScale>
        <cfvo type="min"/>
        <cfvo type="max"/>
        <color rgb="FFFCFCFF"/>
        <color rgb="FF63BE7B"/>
      </colorScale>
    </cfRule>
    <cfRule type="colorScale" priority="1035">
      <colorScale>
        <cfvo type="min"/>
        <cfvo type="percentile" val="50"/>
        <cfvo type="max"/>
        <color rgb="FFF8696B"/>
        <color rgb="FFFFEB84"/>
        <color rgb="FF63BE7B"/>
      </colorScale>
    </cfRule>
    <cfRule type="colorScale" priority="1036">
      <colorScale>
        <cfvo type="min"/>
        <cfvo type="max"/>
        <color rgb="FFFCFCFF"/>
        <color rgb="FF63BE7B"/>
      </colorScale>
    </cfRule>
    <cfRule type="colorScale" priority="1037">
      <colorScale>
        <cfvo type="min"/>
        <cfvo type="max"/>
        <color rgb="FFFFEF9C"/>
        <color rgb="FF63BE7B"/>
      </colorScale>
    </cfRule>
  </conditionalFormatting>
  <conditionalFormatting sqref="N15">
    <cfRule type="colorScale" priority="1031">
      <colorScale>
        <cfvo type="min"/>
        <cfvo type="max"/>
        <color rgb="FFFCFCFF"/>
        <color rgb="FF63BE7B"/>
      </colorScale>
    </cfRule>
  </conditionalFormatting>
  <conditionalFormatting sqref="N15">
    <cfRule type="colorScale" priority="1030">
      <colorScale>
        <cfvo type="min"/>
        <cfvo type="max"/>
        <color rgb="FFFCFCFF"/>
        <color rgb="FF63BE7B"/>
      </colorScale>
    </cfRule>
  </conditionalFormatting>
  <conditionalFormatting sqref="N15">
    <cfRule type="colorScale" priority="1027">
      <colorScale>
        <cfvo type="min"/>
        <cfvo type="percentile" val="50"/>
        <cfvo type="max"/>
        <color rgb="FFF8696B"/>
        <color rgb="FFFCFCFF"/>
        <color rgb="FF63BE7B"/>
      </colorScale>
    </cfRule>
    <cfRule type="colorScale" priority="1028">
      <colorScale>
        <cfvo type="min"/>
        <cfvo type="max"/>
        <color rgb="FFFCFCFF"/>
        <color rgb="FF63BE7B"/>
      </colorScale>
    </cfRule>
    <cfRule type="colorScale" priority="1029">
      <colorScale>
        <cfvo type="min"/>
        <cfvo type="percentile" val="50"/>
        <cfvo type="max"/>
        <color rgb="FFF8696B"/>
        <color rgb="FFFCFCFF"/>
        <color rgb="FF63BE7B"/>
      </colorScale>
    </cfRule>
  </conditionalFormatting>
  <conditionalFormatting sqref="N15">
    <cfRule type="colorScale" priority="1026">
      <colorScale>
        <cfvo type="min"/>
        <cfvo type="max"/>
        <color rgb="FFFCFCFF"/>
        <color rgb="FF63BE7B"/>
      </colorScale>
    </cfRule>
  </conditionalFormatting>
  <conditionalFormatting sqref="N15">
    <cfRule type="colorScale" priority="1025">
      <colorScale>
        <cfvo type="min"/>
        <cfvo type="max"/>
        <color rgb="FFFCFCFF"/>
        <color rgb="FF63BE7B"/>
      </colorScale>
    </cfRule>
  </conditionalFormatting>
  <conditionalFormatting sqref="N15">
    <cfRule type="colorScale" priority="1024">
      <colorScale>
        <cfvo type="min"/>
        <cfvo type="max"/>
        <color rgb="FFFCFCFF"/>
        <color rgb="FF63BE7B"/>
      </colorScale>
    </cfRule>
  </conditionalFormatting>
  <conditionalFormatting sqref="N15">
    <cfRule type="colorScale" priority="1023">
      <colorScale>
        <cfvo type="min"/>
        <cfvo type="max"/>
        <color rgb="FFFCFCFF"/>
        <color rgb="FF63BE7B"/>
      </colorScale>
    </cfRule>
  </conditionalFormatting>
  <conditionalFormatting sqref="N15">
    <cfRule type="colorScale" priority="1022">
      <colorScale>
        <cfvo type="min"/>
        <cfvo type="max"/>
        <color rgb="FFFCFCFF"/>
        <color rgb="FF63BE7B"/>
      </colorScale>
    </cfRule>
  </conditionalFormatting>
  <conditionalFormatting sqref="N15">
    <cfRule type="colorScale" priority="1021">
      <colorScale>
        <cfvo type="min"/>
        <cfvo type="max"/>
        <color rgb="FFFCFCFF"/>
        <color rgb="FF63BE7B"/>
      </colorScale>
    </cfRule>
  </conditionalFormatting>
  <conditionalFormatting sqref="N15">
    <cfRule type="colorScale" priority="1020">
      <colorScale>
        <cfvo type="min"/>
        <cfvo type="max"/>
        <color rgb="FFFCFCFF"/>
        <color rgb="FF63BE7B"/>
      </colorScale>
    </cfRule>
  </conditionalFormatting>
  <conditionalFormatting sqref="N15">
    <cfRule type="colorScale" priority="1019">
      <colorScale>
        <cfvo type="min"/>
        <cfvo type="max"/>
        <color rgb="FFFCFCFF"/>
        <color rgb="FF63BE7B"/>
      </colorScale>
    </cfRule>
  </conditionalFormatting>
  <conditionalFormatting sqref="D15">
    <cfRule type="colorScale" priority="1018">
      <colorScale>
        <cfvo type="min"/>
        <cfvo type="percentile" val="50"/>
        <cfvo type="max"/>
        <color rgb="FFF8696B"/>
        <color rgb="FFFCFCFF"/>
        <color rgb="FF63BE7B"/>
      </colorScale>
    </cfRule>
  </conditionalFormatting>
  <conditionalFormatting sqref="G15">
    <cfRule type="colorScale" priority="1017">
      <colorScale>
        <cfvo type="min"/>
        <cfvo type="max"/>
        <color rgb="FFFCFCFF"/>
        <color rgb="FF63BE7B"/>
      </colorScale>
    </cfRule>
  </conditionalFormatting>
  <conditionalFormatting sqref="P15">
    <cfRule type="colorScale" priority="1016">
      <colorScale>
        <cfvo type="min"/>
        <cfvo type="percentile" val="50"/>
        <cfvo type="max"/>
        <color rgb="FF63BE7B"/>
        <color rgb="FFFCFCFF"/>
        <color rgb="FFF8696B"/>
      </colorScale>
    </cfRule>
  </conditionalFormatting>
  <conditionalFormatting sqref="Q15">
    <cfRule type="colorScale" priority="1015">
      <colorScale>
        <cfvo type="min"/>
        <cfvo type="percentile" val="50"/>
        <cfvo type="max"/>
        <color rgb="FFF8696B"/>
        <color rgb="FFFCFCFF"/>
        <color rgb="FF63BE7B"/>
      </colorScale>
    </cfRule>
  </conditionalFormatting>
  <conditionalFormatting sqref="R15">
    <cfRule type="colorScale" priority="1014">
      <colorScale>
        <cfvo type="min"/>
        <cfvo type="max"/>
        <color rgb="FFFCFCFF"/>
        <color rgb="FF63BE7B"/>
      </colorScale>
    </cfRule>
  </conditionalFormatting>
  <conditionalFormatting sqref="S15">
    <cfRule type="colorScale" priority="1013">
      <colorScale>
        <cfvo type="min"/>
        <cfvo type="max"/>
        <color rgb="FFFCFCFF"/>
        <color rgb="FF63BE7B"/>
      </colorScale>
    </cfRule>
  </conditionalFormatting>
  <conditionalFormatting sqref="T15">
    <cfRule type="colorScale" priority="1012">
      <colorScale>
        <cfvo type="min"/>
        <cfvo type="max"/>
        <color rgb="FFFCFCFF"/>
        <color rgb="FF63BE7B"/>
      </colorScale>
    </cfRule>
  </conditionalFormatting>
  <conditionalFormatting sqref="V15">
    <cfRule type="colorScale" priority="1011">
      <colorScale>
        <cfvo type="min"/>
        <cfvo type="percentile" val="50"/>
        <cfvo type="max"/>
        <color rgb="FF63BE7B"/>
        <color rgb="FFFCFCFF"/>
        <color rgb="FFF8696B"/>
      </colorScale>
    </cfRule>
  </conditionalFormatting>
  <conditionalFormatting sqref="W15">
    <cfRule type="colorScale" priority="1010">
      <colorScale>
        <cfvo type="min"/>
        <cfvo type="percentile" val="50"/>
        <cfvo type="max"/>
        <color rgb="FF63BE7B"/>
        <color rgb="FFFCFCFF"/>
        <color rgb="FFF8696B"/>
      </colorScale>
    </cfRule>
  </conditionalFormatting>
  <conditionalFormatting sqref="J15">
    <cfRule type="colorScale" priority="1009">
      <colorScale>
        <cfvo type="min"/>
        <cfvo type="max"/>
        <color rgb="FFFCFCFF"/>
        <color rgb="FF63BE7B"/>
      </colorScale>
    </cfRule>
  </conditionalFormatting>
  <conditionalFormatting sqref="O15">
    <cfRule type="colorScale" priority="1008">
      <colorScale>
        <cfvo type="min"/>
        <cfvo type="percentile" val="50"/>
        <cfvo type="max"/>
        <color rgb="FF63BE7B"/>
        <color rgb="FFFCFCFF"/>
        <color rgb="FFF8696B"/>
      </colorScale>
    </cfRule>
  </conditionalFormatting>
  <conditionalFormatting sqref="U15">
    <cfRule type="colorScale" priority="1006">
      <colorScale>
        <cfvo type="min"/>
        <cfvo type="max"/>
        <color rgb="FFFCFCFF"/>
        <color rgb="FF63BE7B"/>
      </colorScale>
    </cfRule>
    <cfRule type="colorScale" priority="1007">
      <colorScale>
        <cfvo type="min"/>
        <cfvo type="percentile" val="50"/>
        <cfvo type="max"/>
        <color rgb="FFF8696B"/>
        <color rgb="FFFCFCFF"/>
        <color rgb="FF63BE7B"/>
      </colorScale>
    </cfRule>
  </conditionalFormatting>
  <conditionalFormatting sqref="U15">
    <cfRule type="colorScale" priority="1005">
      <colorScale>
        <cfvo type="min"/>
        <cfvo type="percentile" val="50"/>
        <cfvo type="max"/>
        <color rgb="FFF8696B"/>
        <color rgb="FFFCFCFF"/>
        <color rgb="FF63BE7B"/>
      </colorScale>
    </cfRule>
  </conditionalFormatting>
  <conditionalFormatting sqref="O15">
    <cfRule type="colorScale" priority="1003">
      <colorScale>
        <cfvo type="min"/>
        <cfvo type="percentile" val="50"/>
        <cfvo type="max"/>
        <color rgb="FF63BE7B"/>
        <color rgb="FFFCFCFF"/>
        <color rgb="FFF8696B"/>
      </colorScale>
    </cfRule>
    <cfRule type="colorScale" priority="1004">
      <colorScale>
        <cfvo type="min"/>
        <cfvo type="max"/>
        <color rgb="FFFCFCFF"/>
        <color rgb="FF63BE7B"/>
      </colorScale>
    </cfRule>
  </conditionalFormatting>
  <conditionalFormatting sqref="S15">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T15">
    <cfRule type="colorScale" priority="999">
      <colorScale>
        <cfvo type="min"/>
        <cfvo type="max"/>
        <color rgb="FFFCFCFF"/>
        <color rgb="FF63BE7B"/>
      </colorScale>
    </cfRule>
    <cfRule type="colorScale" priority="1000">
      <colorScale>
        <cfvo type="min"/>
        <cfvo type="percentile" val="50"/>
        <cfvo type="max"/>
        <color rgb="FFF8696B"/>
        <color rgb="FFFCFCFF"/>
        <color rgb="FF63BE7B"/>
      </colorScale>
    </cfRule>
  </conditionalFormatting>
  <conditionalFormatting sqref="E15">
    <cfRule type="colorScale" priority="998">
      <colorScale>
        <cfvo type="min"/>
        <cfvo type="max"/>
        <color rgb="FFFCFCFF"/>
        <color rgb="FF63BE7B"/>
      </colorScale>
    </cfRule>
  </conditionalFormatting>
  <conditionalFormatting sqref="F15">
    <cfRule type="colorScale" priority="997">
      <colorScale>
        <cfvo type="min"/>
        <cfvo type="max"/>
        <color rgb="FFFCFCFF"/>
        <color rgb="FF63BE7B"/>
      </colorScale>
    </cfRule>
  </conditionalFormatting>
  <conditionalFormatting sqref="H15">
    <cfRule type="colorScale" priority="995">
      <colorScale>
        <cfvo type="min"/>
        <cfvo type="max"/>
        <color rgb="FFFCFCFF"/>
        <color rgb="FF63BE7B"/>
      </colorScale>
    </cfRule>
    <cfRule type="colorScale" priority="996">
      <colorScale>
        <cfvo type="min"/>
        <cfvo type="percentile" val="50"/>
        <cfvo type="max"/>
        <color rgb="FFF8696B"/>
        <color rgb="FFFCFCFF"/>
        <color rgb="FF63BE7B"/>
      </colorScale>
    </cfRule>
  </conditionalFormatting>
  <conditionalFormatting sqref="I15">
    <cfRule type="colorScale" priority="994">
      <colorScale>
        <cfvo type="min"/>
        <cfvo type="max"/>
        <color rgb="FFFCFCFF"/>
        <color rgb="FF63BE7B"/>
      </colorScale>
    </cfRule>
  </conditionalFormatting>
  <conditionalFormatting sqref="K15">
    <cfRule type="colorScale" priority="993">
      <colorScale>
        <cfvo type="min"/>
        <cfvo type="max"/>
        <color rgb="FFFCFCFF"/>
        <color rgb="FF63BE7B"/>
      </colorScale>
    </cfRule>
  </conditionalFormatting>
  <conditionalFormatting sqref="L15">
    <cfRule type="colorScale" priority="992">
      <colorScale>
        <cfvo type="min"/>
        <cfvo type="max"/>
        <color rgb="FFFCFCFF"/>
        <color rgb="FF63BE7B"/>
      </colorScale>
    </cfRule>
  </conditionalFormatting>
  <conditionalFormatting sqref="U15">
    <cfRule type="colorScale" priority="991">
      <colorScale>
        <cfvo type="min"/>
        <cfvo type="max"/>
        <color rgb="FFFCFCFF"/>
        <color rgb="FF63BE7B"/>
      </colorScale>
    </cfRule>
  </conditionalFormatting>
  <conditionalFormatting sqref="M15:N15">
    <cfRule type="colorScale" priority="990">
      <colorScale>
        <cfvo type="min"/>
        <cfvo type="max"/>
        <color rgb="FFFCFCFF"/>
        <color rgb="FF63BE7B"/>
      </colorScale>
    </cfRule>
  </conditionalFormatting>
  <conditionalFormatting sqref="M15">
    <cfRule type="colorScale" priority="989">
      <colorScale>
        <cfvo type="min"/>
        <cfvo type="max"/>
        <color rgb="FFFCFCFF"/>
        <color rgb="FF63BE7B"/>
      </colorScale>
    </cfRule>
  </conditionalFormatting>
  <conditionalFormatting sqref="N15">
    <cfRule type="colorScale" priority="988">
      <colorScale>
        <cfvo type="min"/>
        <cfvo type="max"/>
        <color rgb="FFFCFCFF"/>
        <color rgb="FF63BE7B"/>
      </colorScale>
    </cfRule>
  </conditionalFormatting>
  <conditionalFormatting sqref="D15">
    <cfRule type="colorScale" priority="987">
      <colorScale>
        <cfvo type="min"/>
        <cfvo type="percentile" val="50"/>
        <cfvo type="max"/>
        <color rgb="FFF8696B"/>
        <color rgb="FFFCFCFF"/>
        <color rgb="FF63BE7B"/>
      </colorScale>
    </cfRule>
  </conditionalFormatting>
  <conditionalFormatting sqref="G15">
    <cfRule type="colorScale" priority="986">
      <colorScale>
        <cfvo type="min"/>
        <cfvo type="max"/>
        <color rgb="FFFCFCFF"/>
        <color rgb="FF63BE7B"/>
      </colorScale>
    </cfRule>
  </conditionalFormatting>
  <conditionalFormatting sqref="J15">
    <cfRule type="colorScale" priority="985">
      <colorScale>
        <cfvo type="min"/>
        <cfvo type="max"/>
        <color rgb="FFFCFCFF"/>
        <color rgb="FF63BE7B"/>
      </colorScale>
    </cfRule>
  </conditionalFormatting>
  <conditionalFormatting sqref="M15">
    <cfRule type="colorScale" priority="984">
      <colorScale>
        <cfvo type="min"/>
        <cfvo type="max"/>
        <color rgb="FFFCFCFF"/>
        <color rgb="FF63BE7B"/>
      </colorScale>
    </cfRule>
  </conditionalFormatting>
  <conditionalFormatting sqref="N15">
    <cfRule type="colorScale" priority="983">
      <colorScale>
        <cfvo type="min"/>
        <cfvo type="max"/>
        <color rgb="FFFCFCFF"/>
        <color rgb="FF63BE7B"/>
      </colorScale>
    </cfRule>
  </conditionalFormatting>
  <conditionalFormatting sqref="O15">
    <cfRule type="colorScale" priority="982">
      <colorScale>
        <cfvo type="min"/>
        <cfvo type="percentile" val="50"/>
        <cfvo type="max"/>
        <color rgb="FF63BE7B"/>
        <color rgb="FFFCFCFF"/>
        <color rgb="FFF8696B"/>
      </colorScale>
    </cfRule>
  </conditionalFormatting>
  <conditionalFormatting sqref="P15">
    <cfRule type="colorScale" priority="981">
      <colorScale>
        <cfvo type="min"/>
        <cfvo type="percentile" val="50"/>
        <cfvo type="max"/>
        <color rgb="FF63BE7B"/>
        <color rgb="FFFCFCFF"/>
        <color rgb="FFF8696B"/>
      </colorScale>
    </cfRule>
  </conditionalFormatting>
  <conditionalFormatting sqref="Q15">
    <cfRule type="colorScale" priority="980">
      <colorScale>
        <cfvo type="min"/>
        <cfvo type="percentile" val="50"/>
        <cfvo type="max"/>
        <color rgb="FFF8696B"/>
        <color rgb="FFFCFCFF"/>
        <color rgb="FF63BE7B"/>
      </colorScale>
    </cfRule>
  </conditionalFormatting>
  <conditionalFormatting sqref="R15">
    <cfRule type="colorScale" priority="979">
      <colorScale>
        <cfvo type="min"/>
        <cfvo type="max"/>
        <color rgb="FFFCFCFF"/>
        <color rgb="FF63BE7B"/>
      </colorScale>
    </cfRule>
  </conditionalFormatting>
  <conditionalFormatting sqref="S15">
    <cfRule type="colorScale" priority="978">
      <colorScale>
        <cfvo type="min"/>
        <cfvo type="max"/>
        <color rgb="FFFCFCFF"/>
        <color rgb="FF63BE7B"/>
      </colorScale>
    </cfRule>
  </conditionalFormatting>
  <conditionalFormatting sqref="T15">
    <cfRule type="colorScale" priority="977">
      <colorScale>
        <cfvo type="min"/>
        <cfvo type="max"/>
        <color rgb="FFFCFCFF"/>
        <color rgb="FF63BE7B"/>
      </colorScale>
    </cfRule>
  </conditionalFormatting>
  <conditionalFormatting sqref="U15">
    <cfRule type="colorScale" priority="976">
      <colorScale>
        <cfvo type="min"/>
        <cfvo type="max"/>
        <color rgb="FFFCFCFF"/>
        <color rgb="FF63BE7B"/>
      </colorScale>
    </cfRule>
  </conditionalFormatting>
  <conditionalFormatting sqref="V15">
    <cfRule type="colorScale" priority="975">
      <colorScale>
        <cfvo type="min"/>
        <cfvo type="percentile" val="50"/>
        <cfvo type="max"/>
        <color rgb="FF63BE7B"/>
        <color rgb="FFFCFCFF"/>
        <color rgb="FFF8696B"/>
      </colorScale>
    </cfRule>
  </conditionalFormatting>
  <conditionalFormatting sqref="W15">
    <cfRule type="colorScale" priority="974">
      <colorScale>
        <cfvo type="min"/>
        <cfvo type="percentile" val="50"/>
        <cfvo type="max"/>
        <color rgb="FF63BE7B"/>
        <color rgb="FFFCFCFF"/>
        <color rgb="FFF8696B"/>
      </colorScale>
    </cfRule>
  </conditionalFormatting>
  <conditionalFormatting sqref="D15">
    <cfRule type="colorScale" priority="973">
      <colorScale>
        <cfvo type="min"/>
        <cfvo type="percentile" val="50"/>
        <cfvo type="max"/>
        <color rgb="FFF8696B"/>
        <color rgb="FFFCFCFF"/>
        <color rgb="FF63BE7B"/>
      </colorScale>
    </cfRule>
  </conditionalFormatting>
  <conditionalFormatting sqref="G15">
    <cfRule type="colorScale" priority="972">
      <colorScale>
        <cfvo type="min"/>
        <cfvo type="max"/>
        <color rgb="FFFCFCFF"/>
        <color rgb="FF63BE7B"/>
      </colorScale>
    </cfRule>
  </conditionalFormatting>
  <conditionalFormatting sqref="J15">
    <cfRule type="colorScale" priority="971">
      <colorScale>
        <cfvo type="min"/>
        <cfvo type="max"/>
        <color rgb="FFFCFCFF"/>
        <color rgb="FF63BE7B"/>
      </colorScale>
    </cfRule>
  </conditionalFormatting>
  <conditionalFormatting sqref="M15">
    <cfRule type="colorScale" priority="970">
      <colorScale>
        <cfvo type="min"/>
        <cfvo type="max"/>
        <color rgb="FFFCFCFF"/>
        <color rgb="FF63BE7B"/>
      </colorScale>
    </cfRule>
  </conditionalFormatting>
  <conditionalFormatting sqref="N15">
    <cfRule type="colorScale" priority="969">
      <colorScale>
        <cfvo type="min"/>
        <cfvo type="max"/>
        <color rgb="FFFCFCFF"/>
        <color rgb="FF63BE7B"/>
      </colorScale>
    </cfRule>
  </conditionalFormatting>
  <conditionalFormatting sqref="O15">
    <cfRule type="colorScale" priority="968">
      <colorScale>
        <cfvo type="min"/>
        <cfvo type="percentile" val="50"/>
        <cfvo type="max"/>
        <color rgb="FF63BE7B"/>
        <color rgb="FFFCFCFF"/>
        <color rgb="FFF8696B"/>
      </colorScale>
    </cfRule>
  </conditionalFormatting>
  <conditionalFormatting sqref="P15">
    <cfRule type="colorScale" priority="967">
      <colorScale>
        <cfvo type="min"/>
        <cfvo type="percentile" val="50"/>
        <cfvo type="max"/>
        <color rgb="FF63BE7B"/>
        <color rgb="FFFCFCFF"/>
        <color rgb="FFF8696B"/>
      </colorScale>
    </cfRule>
  </conditionalFormatting>
  <conditionalFormatting sqref="Q15">
    <cfRule type="colorScale" priority="966">
      <colorScale>
        <cfvo type="min"/>
        <cfvo type="percentile" val="50"/>
        <cfvo type="max"/>
        <color rgb="FFF8696B"/>
        <color rgb="FFFCFCFF"/>
        <color rgb="FF63BE7B"/>
      </colorScale>
    </cfRule>
  </conditionalFormatting>
  <conditionalFormatting sqref="R15">
    <cfRule type="colorScale" priority="965">
      <colorScale>
        <cfvo type="min"/>
        <cfvo type="max"/>
        <color rgb="FFFCFCFF"/>
        <color rgb="FF63BE7B"/>
      </colorScale>
    </cfRule>
  </conditionalFormatting>
  <conditionalFormatting sqref="S15">
    <cfRule type="colorScale" priority="964">
      <colorScale>
        <cfvo type="min"/>
        <cfvo type="max"/>
        <color rgb="FFFCFCFF"/>
        <color rgb="FF63BE7B"/>
      </colorScale>
    </cfRule>
  </conditionalFormatting>
  <conditionalFormatting sqref="T15">
    <cfRule type="colorScale" priority="963">
      <colorScale>
        <cfvo type="min"/>
        <cfvo type="max"/>
        <color rgb="FFFCFCFF"/>
        <color rgb="FF63BE7B"/>
      </colorScale>
    </cfRule>
  </conditionalFormatting>
  <conditionalFormatting sqref="U15">
    <cfRule type="colorScale" priority="962">
      <colorScale>
        <cfvo type="min"/>
        <cfvo type="max"/>
        <color rgb="FFFCFCFF"/>
        <color rgb="FF63BE7B"/>
      </colorScale>
    </cfRule>
  </conditionalFormatting>
  <conditionalFormatting sqref="D15">
    <cfRule type="colorScale" priority="961">
      <colorScale>
        <cfvo type="min"/>
        <cfvo type="percentile" val="50"/>
        <cfvo type="max"/>
        <color rgb="FFF8696B"/>
        <color rgb="FFFCFCFF"/>
        <color rgb="FF63BE7B"/>
      </colorScale>
    </cfRule>
  </conditionalFormatting>
  <conditionalFormatting sqref="G15">
    <cfRule type="colorScale" priority="960">
      <colorScale>
        <cfvo type="min"/>
        <cfvo type="max"/>
        <color rgb="FFFCFCFF"/>
        <color rgb="FF63BE7B"/>
      </colorScale>
    </cfRule>
  </conditionalFormatting>
  <conditionalFormatting sqref="J15">
    <cfRule type="colorScale" priority="959">
      <colorScale>
        <cfvo type="min"/>
        <cfvo type="max"/>
        <color rgb="FFFCFCFF"/>
        <color rgb="FF63BE7B"/>
      </colorScale>
    </cfRule>
  </conditionalFormatting>
  <conditionalFormatting sqref="M15">
    <cfRule type="colorScale" priority="958">
      <colorScale>
        <cfvo type="min"/>
        <cfvo type="max"/>
        <color rgb="FFFCFCFF"/>
        <color rgb="FF63BE7B"/>
      </colorScale>
    </cfRule>
  </conditionalFormatting>
  <conditionalFormatting sqref="N15">
    <cfRule type="colorScale" priority="957">
      <colorScale>
        <cfvo type="min"/>
        <cfvo type="max"/>
        <color rgb="FFFCFCFF"/>
        <color rgb="FF63BE7B"/>
      </colorScale>
    </cfRule>
  </conditionalFormatting>
  <conditionalFormatting sqref="O15">
    <cfRule type="colorScale" priority="956">
      <colorScale>
        <cfvo type="min"/>
        <cfvo type="percentile" val="50"/>
        <cfvo type="max"/>
        <color rgb="FF63BE7B"/>
        <color rgb="FFFCFCFF"/>
        <color rgb="FFF8696B"/>
      </colorScale>
    </cfRule>
  </conditionalFormatting>
  <conditionalFormatting sqref="P15">
    <cfRule type="colorScale" priority="955">
      <colorScale>
        <cfvo type="min"/>
        <cfvo type="percentile" val="50"/>
        <cfvo type="max"/>
        <color rgb="FF63BE7B"/>
        <color rgb="FFFCFCFF"/>
        <color rgb="FFF8696B"/>
      </colorScale>
    </cfRule>
  </conditionalFormatting>
  <conditionalFormatting sqref="Q15">
    <cfRule type="colorScale" priority="954">
      <colorScale>
        <cfvo type="min"/>
        <cfvo type="percentile" val="50"/>
        <cfvo type="max"/>
        <color rgb="FFF8696B"/>
        <color rgb="FFFCFCFF"/>
        <color rgb="FF63BE7B"/>
      </colorScale>
    </cfRule>
  </conditionalFormatting>
  <conditionalFormatting sqref="R15">
    <cfRule type="colorScale" priority="953">
      <colorScale>
        <cfvo type="min"/>
        <cfvo type="max"/>
        <color rgb="FFFCFCFF"/>
        <color rgb="FF63BE7B"/>
      </colorScale>
    </cfRule>
  </conditionalFormatting>
  <conditionalFormatting sqref="S15">
    <cfRule type="colorScale" priority="952">
      <colorScale>
        <cfvo type="min"/>
        <cfvo type="max"/>
        <color rgb="FFFCFCFF"/>
        <color rgb="FF63BE7B"/>
      </colorScale>
    </cfRule>
  </conditionalFormatting>
  <conditionalFormatting sqref="T15">
    <cfRule type="colorScale" priority="951">
      <colorScale>
        <cfvo type="min"/>
        <cfvo type="max"/>
        <color rgb="FFFCFCFF"/>
        <color rgb="FF63BE7B"/>
      </colorScale>
    </cfRule>
  </conditionalFormatting>
  <conditionalFormatting sqref="U15">
    <cfRule type="colorScale" priority="950">
      <colorScale>
        <cfvo type="min"/>
        <cfvo type="max"/>
        <color rgb="FFFCFCFF"/>
        <color rgb="FF63BE7B"/>
      </colorScale>
    </cfRule>
  </conditionalFormatting>
  <conditionalFormatting sqref="V15">
    <cfRule type="colorScale" priority="949">
      <colorScale>
        <cfvo type="min"/>
        <cfvo type="percentile" val="50"/>
        <cfvo type="max"/>
        <color rgb="FF63BE7B"/>
        <color rgb="FFFCFCFF"/>
        <color rgb="FFF8696B"/>
      </colorScale>
    </cfRule>
  </conditionalFormatting>
  <conditionalFormatting sqref="W15">
    <cfRule type="colorScale" priority="948">
      <colorScale>
        <cfvo type="min"/>
        <cfvo type="percentile" val="50"/>
        <cfvo type="max"/>
        <color rgb="FF63BE7B"/>
        <color rgb="FFFCFCFF"/>
        <color rgb="FFF8696B"/>
      </colorScale>
    </cfRule>
  </conditionalFormatting>
  <conditionalFormatting sqref="D15">
    <cfRule type="colorScale" priority="947">
      <colorScale>
        <cfvo type="min"/>
        <cfvo type="percentile" val="50"/>
        <cfvo type="max"/>
        <color rgb="FFF8696B"/>
        <color rgb="FFFCFCFF"/>
        <color rgb="FF63BE7B"/>
      </colorScale>
    </cfRule>
  </conditionalFormatting>
  <conditionalFormatting sqref="G15">
    <cfRule type="colorScale" priority="946">
      <colorScale>
        <cfvo type="min"/>
        <cfvo type="max"/>
        <color rgb="FFFCFCFF"/>
        <color rgb="FF63BE7B"/>
      </colorScale>
    </cfRule>
  </conditionalFormatting>
  <conditionalFormatting sqref="J15">
    <cfRule type="colorScale" priority="945">
      <colorScale>
        <cfvo type="min"/>
        <cfvo type="max"/>
        <color rgb="FFFCFCFF"/>
        <color rgb="FF63BE7B"/>
      </colorScale>
    </cfRule>
  </conditionalFormatting>
  <conditionalFormatting sqref="M15">
    <cfRule type="colorScale" priority="944">
      <colorScale>
        <cfvo type="min"/>
        <cfvo type="max"/>
        <color rgb="FFFCFCFF"/>
        <color rgb="FF63BE7B"/>
      </colorScale>
    </cfRule>
  </conditionalFormatting>
  <conditionalFormatting sqref="N15">
    <cfRule type="colorScale" priority="943">
      <colorScale>
        <cfvo type="min"/>
        <cfvo type="max"/>
        <color rgb="FFFCFCFF"/>
        <color rgb="FF63BE7B"/>
      </colorScale>
    </cfRule>
  </conditionalFormatting>
  <conditionalFormatting sqref="O15">
    <cfRule type="colorScale" priority="942">
      <colorScale>
        <cfvo type="min"/>
        <cfvo type="percentile" val="50"/>
        <cfvo type="max"/>
        <color rgb="FF63BE7B"/>
        <color rgb="FFFCFCFF"/>
        <color rgb="FFF8696B"/>
      </colorScale>
    </cfRule>
  </conditionalFormatting>
  <conditionalFormatting sqref="P15">
    <cfRule type="colorScale" priority="941">
      <colorScale>
        <cfvo type="min"/>
        <cfvo type="percentile" val="50"/>
        <cfvo type="max"/>
        <color rgb="FF63BE7B"/>
        <color rgb="FFFCFCFF"/>
        <color rgb="FFF8696B"/>
      </colorScale>
    </cfRule>
  </conditionalFormatting>
  <conditionalFormatting sqref="Q15">
    <cfRule type="colorScale" priority="940">
      <colorScale>
        <cfvo type="min"/>
        <cfvo type="percentile" val="50"/>
        <cfvo type="max"/>
        <color rgb="FFF8696B"/>
        <color rgb="FFFCFCFF"/>
        <color rgb="FF63BE7B"/>
      </colorScale>
    </cfRule>
  </conditionalFormatting>
  <conditionalFormatting sqref="R15">
    <cfRule type="colorScale" priority="939">
      <colorScale>
        <cfvo type="min"/>
        <cfvo type="max"/>
        <color rgb="FFFCFCFF"/>
        <color rgb="FF63BE7B"/>
      </colorScale>
    </cfRule>
  </conditionalFormatting>
  <conditionalFormatting sqref="S15">
    <cfRule type="colorScale" priority="938">
      <colorScale>
        <cfvo type="min"/>
        <cfvo type="max"/>
        <color rgb="FFFCFCFF"/>
        <color rgb="FF63BE7B"/>
      </colorScale>
    </cfRule>
  </conditionalFormatting>
  <conditionalFormatting sqref="T15">
    <cfRule type="colorScale" priority="937">
      <colorScale>
        <cfvo type="min"/>
        <cfvo type="max"/>
        <color rgb="FFFCFCFF"/>
        <color rgb="FF63BE7B"/>
      </colorScale>
    </cfRule>
  </conditionalFormatting>
  <conditionalFormatting sqref="U15">
    <cfRule type="colorScale" priority="936">
      <colorScale>
        <cfvo type="min"/>
        <cfvo type="max"/>
        <color rgb="FFFCFCFF"/>
        <color rgb="FF63BE7B"/>
      </colorScale>
    </cfRule>
  </conditionalFormatting>
  <conditionalFormatting sqref="V15">
    <cfRule type="colorScale" priority="935">
      <colorScale>
        <cfvo type="min"/>
        <cfvo type="percentile" val="50"/>
        <cfvo type="max"/>
        <color rgb="FF63BE7B"/>
        <color rgb="FFFCFCFF"/>
        <color rgb="FFF8696B"/>
      </colorScale>
    </cfRule>
  </conditionalFormatting>
  <conditionalFormatting sqref="W15">
    <cfRule type="colorScale" priority="934">
      <colorScale>
        <cfvo type="min"/>
        <cfvo type="percentile" val="50"/>
        <cfvo type="max"/>
        <color rgb="FF63BE7B"/>
        <color rgb="FFFCFCFF"/>
        <color rgb="FFF8696B"/>
      </colorScale>
    </cfRule>
  </conditionalFormatting>
  <conditionalFormatting sqref="D15">
    <cfRule type="colorScale" priority="933">
      <colorScale>
        <cfvo type="min"/>
        <cfvo type="percentile" val="50"/>
        <cfvo type="max"/>
        <color rgb="FFF8696B"/>
        <color rgb="FFFCFCFF"/>
        <color rgb="FF63BE7B"/>
      </colorScale>
    </cfRule>
  </conditionalFormatting>
  <conditionalFormatting sqref="G15">
    <cfRule type="colorScale" priority="932">
      <colorScale>
        <cfvo type="min"/>
        <cfvo type="max"/>
        <color rgb="FFFCFCFF"/>
        <color rgb="FF63BE7B"/>
      </colorScale>
    </cfRule>
  </conditionalFormatting>
  <conditionalFormatting sqref="J15">
    <cfRule type="colorScale" priority="931">
      <colorScale>
        <cfvo type="min"/>
        <cfvo type="max"/>
        <color rgb="FFFCFCFF"/>
        <color rgb="FF63BE7B"/>
      </colorScale>
    </cfRule>
  </conditionalFormatting>
  <conditionalFormatting sqref="M15">
    <cfRule type="colorScale" priority="930">
      <colorScale>
        <cfvo type="min"/>
        <cfvo type="max"/>
        <color rgb="FFFCFCFF"/>
        <color rgb="FF63BE7B"/>
      </colorScale>
    </cfRule>
  </conditionalFormatting>
  <conditionalFormatting sqref="N15">
    <cfRule type="colorScale" priority="929">
      <colorScale>
        <cfvo type="min"/>
        <cfvo type="max"/>
        <color rgb="FFFCFCFF"/>
        <color rgb="FF63BE7B"/>
      </colorScale>
    </cfRule>
  </conditionalFormatting>
  <conditionalFormatting sqref="O15">
    <cfRule type="colorScale" priority="928">
      <colorScale>
        <cfvo type="min"/>
        <cfvo type="percentile" val="50"/>
        <cfvo type="max"/>
        <color rgb="FF63BE7B"/>
        <color rgb="FFFCFCFF"/>
        <color rgb="FFF8696B"/>
      </colorScale>
    </cfRule>
  </conditionalFormatting>
  <conditionalFormatting sqref="P15">
    <cfRule type="colorScale" priority="927">
      <colorScale>
        <cfvo type="min"/>
        <cfvo type="percentile" val="50"/>
        <cfvo type="max"/>
        <color rgb="FF63BE7B"/>
        <color rgb="FFFCFCFF"/>
        <color rgb="FFF8696B"/>
      </colorScale>
    </cfRule>
  </conditionalFormatting>
  <conditionalFormatting sqref="Q15">
    <cfRule type="colorScale" priority="926">
      <colorScale>
        <cfvo type="min"/>
        <cfvo type="percentile" val="50"/>
        <cfvo type="max"/>
        <color rgb="FFF8696B"/>
        <color rgb="FFFCFCFF"/>
        <color rgb="FF63BE7B"/>
      </colorScale>
    </cfRule>
  </conditionalFormatting>
  <conditionalFormatting sqref="R15">
    <cfRule type="colorScale" priority="925">
      <colorScale>
        <cfvo type="min"/>
        <cfvo type="max"/>
        <color rgb="FFFCFCFF"/>
        <color rgb="FF63BE7B"/>
      </colorScale>
    </cfRule>
  </conditionalFormatting>
  <conditionalFormatting sqref="S15">
    <cfRule type="colorScale" priority="924">
      <colorScale>
        <cfvo type="min"/>
        <cfvo type="max"/>
        <color rgb="FFFCFCFF"/>
        <color rgb="FF63BE7B"/>
      </colorScale>
    </cfRule>
  </conditionalFormatting>
  <conditionalFormatting sqref="T15">
    <cfRule type="colorScale" priority="923">
      <colorScale>
        <cfvo type="min"/>
        <cfvo type="max"/>
        <color rgb="FFFCFCFF"/>
        <color rgb="FF63BE7B"/>
      </colorScale>
    </cfRule>
  </conditionalFormatting>
  <conditionalFormatting sqref="U15">
    <cfRule type="colorScale" priority="922">
      <colorScale>
        <cfvo type="min"/>
        <cfvo type="max"/>
        <color rgb="FFFCFCFF"/>
        <color rgb="FF63BE7B"/>
      </colorScale>
    </cfRule>
  </conditionalFormatting>
  <conditionalFormatting sqref="V15">
    <cfRule type="colorScale" priority="921">
      <colorScale>
        <cfvo type="min"/>
        <cfvo type="percentile" val="50"/>
        <cfvo type="max"/>
        <color rgb="FF63BE7B"/>
        <color rgb="FFFCFCFF"/>
        <color rgb="FFF8696B"/>
      </colorScale>
    </cfRule>
  </conditionalFormatting>
  <conditionalFormatting sqref="W15">
    <cfRule type="colorScale" priority="920">
      <colorScale>
        <cfvo type="min"/>
        <cfvo type="percentile" val="50"/>
        <cfvo type="max"/>
        <color rgb="FF63BE7B"/>
        <color rgb="FFFCFCFF"/>
        <color rgb="FFF8696B"/>
      </colorScale>
    </cfRule>
  </conditionalFormatting>
  <conditionalFormatting sqref="D15">
    <cfRule type="colorScale" priority="919">
      <colorScale>
        <cfvo type="min"/>
        <cfvo type="percentile" val="50"/>
        <cfvo type="max"/>
        <color rgb="FFF8696B"/>
        <color rgb="FFFCFCFF"/>
        <color rgb="FF63BE7B"/>
      </colorScale>
    </cfRule>
  </conditionalFormatting>
  <conditionalFormatting sqref="G15">
    <cfRule type="colorScale" priority="918">
      <colorScale>
        <cfvo type="min"/>
        <cfvo type="max"/>
        <color rgb="FFFCFCFF"/>
        <color rgb="FF63BE7B"/>
      </colorScale>
    </cfRule>
  </conditionalFormatting>
  <conditionalFormatting sqref="J15">
    <cfRule type="colorScale" priority="917">
      <colorScale>
        <cfvo type="min"/>
        <cfvo type="max"/>
        <color rgb="FFFCFCFF"/>
        <color rgb="FF63BE7B"/>
      </colorScale>
    </cfRule>
  </conditionalFormatting>
  <conditionalFormatting sqref="M15">
    <cfRule type="colorScale" priority="916">
      <colorScale>
        <cfvo type="min"/>
        <cfvo type="max"/>
        <color rgb="FFFCFCFF"/>
        <color rgb="FF63BE7B"/>
      </colorScale>
    </cfRule>
  </conditionalFormatting>
  <conditionalFormatting sqref="N15">
    <cfRule type="colorScale" priority="915">
      <colorScale>
        <cfvo type="min"/>
        <cfvo type="max"/>
        <color rgb="FFFCFCFF"/>
        <color rgb="FF63BE7B"/>
      </colorScale>
    </cfRule>
  </conditionalFormatting>
  <conditionalFormatting sqref="O15">
    <cfRule type="colorScale" priority="914">
      <colorScale>
        <cfvo type="min"/>
        <cfvo type="percentile" val="50"/>
        <cfvo type="max"/>
        <color rgb="FF63BE7B"/>
        <color rgb="FFFCFCFF"/>
        <color rgb="FFF8696B"/>
      </colorScale>
    </cfRule>
  </conditionalFormatting>
  <conditionalFormatting sqref="P15">
    <cfRule type="colorScale" priority="913">
      <colorScale>
        <cfvo type="min"/>
        <cfvo type="percentile" val="50"/>
        <cfvo type="max"/>
        <color rgb="FF63BE7B"/>
        <color rgb="FFFCFCFF"/>
        <color rgb="FFF8696B"/>
      </colorScale>
    </cfRule>
  </conditionalFormatting>
  <conditionalFormatting sqref="Q15">
    <cfRule type="colorScale" priority="912">
      <colorScale>
        <cfvo type="min"/>
        <cfvo type="percentile" val="50"/>
        <cfvo type="max"/>
        <color rgb="FFF8696B"/>
        <color rgb="FFFCFCFF"/>
        <color rgb="FF63BE7B"/>
      </colorScale>
    </cfRule>
  </conditionalFormatting>
  <conditionalFormatting sqref="R15">
    <cfRule type="colorScale" priority="911">
      <colorScale>
        <cfvo type="min"/>
        <cfvo type="max"/>
        <color rgb="FFFCFCFF"/>
        <color rgb="FF63BE7B"/>
      </colorScale>
    </cfRule>
  </conditionalFormatting>
  <conditionalFormatting sqref="S15">
    <cfRule type="colorScale" priority="910">
      <colorScale>
        <cfvo type="min"/>
        <cfvo type="max"/>
        <color rgb="FFFCFCFF"/>
        <color rgb="FF63BE7B"/>
      </colorScale>
    </cfRule>
  </conditionalFormatting>
  <conditionalFormatting sqref="T15">
    <cfRule type="colorScale" priority="909">
      <colorScale>
        <cfvo type="min"/>
        <cfvo type="max"/>
        <color rgb="FFFCFCFF"/>
        <color rgb="FF63BE7B"/>
      </colorScale>
    </cfRule>
  </conditionalFormatting>
  <conditionalFormatting sqref="U15">
    <cfRule type="colorScale" priority="908">
      <colorScale>
        <cfvo type="min"/>
        <cfvo type="max"/>
        <color rgb="FFFCFCFF"/>
        <color rgb="FF63BE7B"/>
      </colorScale>
    </cfRule>
  </conditionalFormatting>
  <conditionalFormatting sqref="V15">
    <cfRule type="colorScale" priority="907">
      <colorScale>
        <cfvo type="min"/>
        <cfvo type="percentile" val="50"/>
        <cfvo type="max"/>
        <color rgb="FF63BE7B"/>
        <color rgb="FFFCFCFF"/>
        <color rgb="FFF8696B"/>
      </colorScale>
    </cfRule>
  </conditionalFormatting>
  <conditionalFormatting sqref="W15">
    <cfRule type="colorScale" priority="906">
      <colorScale>
        <cfvo type="min"/>
        <cfvo type="percentile" val="50"/>
        <cfvo type="max"/>
        <color rgb="FF63BE7B"/>
        <color rgb="FFFCFCFF"/>
        <color rgb="FFF8696B"/>
      </colorScale>
    </cfRule>
  </conditionalFormatting>
  <conditionalFormatting sqref="D15">
    <cfRule type="colorScale" priority="905">
      <colorScale>
        <cfvo type="min"/>
        <cfvo type="percentile" val="50"/>
        <cfvo type="max"/>
        <color rgb="FFF8696B"/>
        <color rgb="FFFCFCFF"/>
        <color rgb="FF63BE7B"/>
      </colorScale>
    </cfRule>
  </conditionalFormatting>
  <conditionalFormatting sqref="G15">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J15">
    <cfRule type="colorScale" priority="902">
      <colorScale>
        <cfvo type="min"/>
        <cfvo type="max"/>
        <color rgb="FFFCFCFF"/>
        <color rgb="FF63BE7B"/>
      </colorScale>
    </cfRule>
  </conditionalFormatting>
  <conditionalFormatting sqref="M15">
    <cfRule type="colorScale" priority="901">
      <colorScale>
        <cfvo type="min"/>
        <cfvo type="max"/>
        <color rgb="FFFCFCFF"/>
        <color rgb="FF63BE7B"/>
      </colorScale>
    </cfRule>
  </conditionalFormatting>
  <conditionalFormatting sqref="N15">
    <cfRule type="colorScale" priority="900">
      <colorScale>
        <cfvo type="min"/>
        <cfvo type="max"/>
        <color rgb="FFFCFCFF"/>
        <color rgb="FF63BE7B"/>
      </colorScale>
    </cfRule>
  </conditionalFormatting>
  <conditionalFormatting sqref="O15">
    <cfRule type="colorScale" priority="899">
      <colorScale>
        <cfvo type="min"/>
        <cfvo type="percentile" val="50"/>
        <cfvo type="max"/>
        <color rgb="FF63BE7B"/>
        <color rgb="FFFCFCFF"/>
        <color rgb="FFF8696B"/>
      </colorScale>
    </cfRule>
  </conditionalFormatting>
  <conditionalFormatting sqref="P15">
    <cfRule type="colorScale" priority="898">
      <colorScale>
        <cfvo type="min"/>
        <cfvo type="percentile" val="50"/>
        <cfvo type="max"/>
        <color rgb="FF63BE7B"/>
        <color rgb="FFFCFCFF"/>
        <color rgb="FFF8696B"/>
      </colorScale>
    </cfRule>
  </conditionalFormatting>
  <conditionalFormatting sqref="Q15">
    <cfRule type="colorScale" priority="897">
      <colorScale>
        <cfvo type="min"/>
        <cfvo type="percentile" val="50"/>
        <cfvo type="max"/>
        <color rgb="FFF8696B"/>
        <color rgb="FFFCFCFF"/>
        <color rgb="FF63BE7B"/>
      </colorScale>
    </cfRule>
  </conditionalFormatting>
  <conditionalFormatting sqref="R15">
    <cfRule type="colorScale" priority="896">
      <colorScale>
        <cfvo type="min"/>
        <cfvo type="max"/>
        <color rgb="FFFCFCFF"/>
        <color rgb="FF63BE7B"/>
      </colorScale>
    </cfRule>
  </conditionalFormatting>
  <conditionalFormatting sqref="S15">
    <cfRule type="colorScale" priority="895">
      <colorScale>
        <cfvo type="min"/>
        <cfvo type="max"/>
        <color rgb="FFFCFCFF"/>
        <color rgb="FF63BE7B"/>
      </colorScale>
    </cfRule>
  </conditionalFormatting>
  <conditionalFormatting sqref="T15">
    <cfRule type="colorScale" priority="894">
      <colorScale>
        <cfvo type="min"/>
        <cfvo type="max"/>
        <color rgb="FFFCFCFF"/>
        <color rgb="FF63BE7B"/>
      </colorScale>
    </cfRule>
  </conditionalFormatting>
  <conditionalFormatting sqref="U15">
    <cfRule type="colorScale" priority="893">
      <colorScale>
        <cfvo type="min"/>
        <cfvo type="max"/>
        <color rgb="FFFCFCFF"/>
        <color rgb="FF63BE7B"/>
      </colorScale>
    </cfRule>
  </conditionalFormatting>
  <conditionalFormatting sqref="V15">
    <cfRule type="colorScale" priority="892">
      <colorScale>
        <cfvo type="min"/>
        <cfvo type="percentile" val="50"/>
        <cfvo type="max"/>
        <color rgb="FF63BE7B"/>
        <color rgb="FFFCFCFF"/>
        <color rgb="FFF8696B"/>
      </colorScale>
    </cfRule>
  </conditionalFormatting>
  <conditionalFormatting sqref="W15">
    <cfRule type="colorScale" priority="891">
      <colorScale>
        <cfvo type="min"/>
        <cfvo type="percentile" val="50"/>
        <cfvo type="max"/>
        <color rgb="FF63BE7B"/>
        <color rgb="FFFCFCFF"/>
        <color rgb="FFF8696B"/>
      </colorScale>
    </cfRule>
  </conditionalFormatting>
  <conditionalFormatting sqref="G15">
    <cfRule type="colorScale" priority="890">
      <colorScale>
        <cfvo type="min"/>
        <cfvo type="max"/>
        <color rgb="FFFCFCFF"/>
        <color rgb="FF63BE7B"/>
      </colorScale>
    </cfRule>
  </conditionalFormatting>
  <conditionalFormatting sqref="S15">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onditionalFormatting>
  <conditionalFormatting sqref="T15">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U15">
    <cfRule type="colorScale" priority="884">
      <colorScale>
        <cfvo type="min"/>
        <cfvo type="max"/>
        <color rgb="FFFCFCFF"/>
        <color rgb="FF63BE7B"/>
      </colorScale>
    </cfRule>
    <cfRule type="colorScale" priority="885">
      <colorScale>
        <cfvo type="min"/>
        <cfvo type="percentile" val="50"/>
        <cfvo type="max"/>
        <color rgb="FF63BE7B"/>
        <color rgb="FFFCFCFF"/>
        <color rgb="FFF8696B"/>
      </colorScale>
    </cfRule>
  </conditionalFormatting>
  <conditionalFormatting sqref="D15">
    <cfRule type="colorScale" priority="883">
      <colorScale>
        <cfvo type="min"/>
        <cfvo type="percentile" val="50"/>
        <cfvo type="max"/>
        <color rgb="FFF8696B"/>
        <color rgb="FFFCFCFF"/>
        <color rgb="FF63BE7B"/>
      </colorScale>
    </cfRule>
  </conditionalFormatting>
  <conditionalFormatting sqref="G15">
    <cfRule type="colorScale" priority="882">
      <colorScale>
        <cfvo type="min"/>
        <cfvo type="max"/>
        <color rgb="FFFCFCFF"/>
        <color rgb="FF63BE7B"/>
      </colorScale>
    </cfRule>
  </conditionalFormatting>
  <conditionalFormatting sqref="J15">
    <cfRule type="colorScale" priority="881">
      <colorScale>
        <cfvo type="min"/>
        <cfvo type="max"/>
        <color rgb="FFFCFCFF"/>
        <color rgb="FF63BE7B"/>
      </colorScale>
    </cfRule>
  </conditionalFormatting>
  <conditionalFormatting sqref="M15">
    <cfRule type="colorScale" priority="880">
      <colorScale>
        <cfvo type="min"/>
        <cfvo type="max"/>
        <color rgb="FFFCFCFF"/>
        <color rgb="FF63BE7B"/>
      </colorScale>
    </cfRule>
  </conditionalFormatting>
  <conditionalFormatting sqref="N15">
    <cfRule type="colorScale" priority="879">
      <colorScale>
        <cfvo type="min"/>
        <cfvo type="max"/>
        <color rgb="FFFCFCFF"/>
        <color rgb="FF63BE7B"/>
      </colorScale>
    </cfRule>
  </conditionalFormatting>
  <conditionalFormatting sqref="O15">
    <cfRule type="colorScale" priority="878">
      <colorScale>
        <cfvo type="min"/>
        <cfvo type="percentile" val="50"/>
        <cfvo type="max"/>
        <color rgb="FF63BE7B"/>
        <color rgb="FFFCFCFF"/>
        <color rgb="FFF8696B"/>
      </colorScale>
    </cfRule>
  </conditionalFormatting>
  <conditionalFormatting sqref="P15">
    <cfRule type="colorScale" priority="877">
      <colorScale>
        <cfvo type="min"/>
        <cfvo type="percentile" val="50"/>
        <cfvo type="max"/>
        <color rgb="FF63BE7B"/>
        <color rgb="FFFCFCFF"/>
        <color rgb="FFF8696B"/>
      </colorScale>
    </cfRule>
  </conditionalFormatting>
  <conditionalFormatting sqref="Q15">
    <cfRule type="colorScale" priority="876">
      <colorScale>
        <cfvo type="min"/>
        <cfvo type="percentile" val="50"/>
        <cfvo type="max"/>
        <color rgb="FFF8696B"/>
        <color rgb="FFFCFCFF"/>
        <color rgb="FF63BE7B"/>
      </colorScale>
    </cfRule>
  </conditionalFormatting>
  <conditionalFormatting sqref="R15">
    <cfRule type="colorScale" priority="875">
      <colorScale>
        <cfvo type="min"/>
        <cfvo type="max"/>
        <color rgb="FFFCFCFF"/>
        <color rgb="FF63BE7B"/>
      </colorScale>
    </cfRule>
  </conditionalFormatting>
  <conditionalFormatting sqref="S15">
    <cfRule type="colorScale" priority="874">
      <colorScale>
        <cfvo type="min"/>
        <cfvo type="max"/>
        <color rgb="FFFCFCFF"/>
        <color rgb="FF63BE7B"/>
      </colorScale>
    </cfRule>
  </conditionalFormatting>
  <conditionalFormatting sqref="T15">
    <cfRule type="colorScale" priority="873">
      <colorScale>
        <cfvo type="min"/>
        <cfvo type="max"/>
        <color rgb="FFFCFCFF"/>
        <color rgb="FF63BE7B"/>
      </colorScale>
    </cfRule>
  </conditionalFormatting>
  <conditionalFormatting sqref="U15">
    <cfRule type="colorScale" priority="872">
      <colorScale>
        <cfvo type="min"/>
        <cfvo type="max"/>
        <color rgb="FFFCFCFF"/>
        <color rgb="FF63BE7B"/>
      </colorScale>
    </cfRule>
  </conditionalFormatting>
  <conditionalFormatting sqref="V15">
    <cfRule type="colorScale" priority="871">
      <colorScale>
        <cfvo type="min"/>
        <cfvo type="percentile" val="50"/>
        <cfvo type="max"/>
        <color rgb="FF63BE7B"/>
        <color rgb="FFFCFCFF"/>
        <color rgb="FFF8696B"/>
      </colorScale>
    </cfRule>
  </conditionalFormatting>
  <conditionalFormatting sqref="W15">
    <cfRule type="colorScale" priority="870">
      <colorScale>
        <cfvo type="min"/>
        <cfvo type="percentile" val="50"/>
        <cfvo type="max"/>
        <color rgb="FF63BE7B"/>
        <color rgb="FFFCFCFF"/>
        <color rgb="FFF8696B"/>
      </colorScale>
    </cfRule>
  </conditionalFormatting>
  <conditionalFormatting sqref="D15">
    <cfRule type="colorScale" priority="869">
      <colorScale>
        <cfvo type="min"/>
        <cfvo type="percentile" val="50"/>
        <cfvo type="max"/>
        <color rgb="FFF8696B"/>
        <color rgb="FFFCFCFF"/>
        <color rgb="FF63BE7B"/>
      </colorScale>
    </cfRule>
  </conditionalFormatting>
  <conditionalFormatting sqref="G15">
    <cfRule type="colorScale" priority="868">
      <colorScale>
        <cfvo type="min"/>
        <cfvo type="max"/>
        <color rgb="FFFCFCFF"/>
        <color rgb="FF63BE7B"/>
      </colorScale>
    </cfRule>
  </conditionalFormatting>
  <conditionalFormatting sqref="J15">
    <cfRule type="colorScale" priority="867">
      <colorScale>
        <cfvo type="min"/>
        <cfvo type="max"/>
        <color rgb="FFFCFCFF"/>
        <color rgb="FF63BE7B"/>
      </colorScale>
    </cfRule>
  </conditionalFormatting>
  <conditionalFormatting sqref="M15">
    <cfRule type="colorScale" priority="866">
      <colorScale>
        <cfvo type="min"/>
        <cfvo type="max"/>
        <color rgb="FFFCFCFF"/>
        <color rgb="FF63BE7B"/>
      </colorScale>
    </cfRule>
  </conditionalFormatting>
  <conditionalFormatting sqref="N15">
    <cfRule type="colorScale" priority="865">
      <colorScale>
        <cfvo type="min"/>
        <cfvo type="max"/>
        <color rgb="FFFCFCFF"/>
        <color rgb="FF63BE7B"/>
      </colorScale>
    </cfRule>
  </conditionalFormatting>
  <conditionalFormatting sqref="O15">
    <cfRule type="colorScale" priority="864">
      <colorScale>
        <cfvo type="min"/>
        <cfvo type="percentile" val="50"/>
        <cfvo type="max"/>
        <color rgb="FF63BE7B"/>
        <color rgb="FFFCFCFF"/>
        <color rgb="FFF8696B"/>
      </colorScale>
    </cfRule>
  </conditionalFormatting>
  <conditionalFormatting sqref="P15">
    <cfRule type="colorScale" priority="863">
      <colorScale>
        <cfvo type="min"/>
        <cfvo type="percentile" val="50"/>
        <cfvo type="max"/>
        <color rgb="FF63BE7B"/>
        <color rgb="FFFCFCFF"/>
        <color rgb="FFF8696B"/>
      </colorScale>
    </cfRule>
  </conditionalFormatting>
  <conditionalFormatting sqref="Q15">
    <cfRule type="colorScale" priority="862">
      <colorScale>
        <cfvo type="min"/>
        <cfvo type="percentile" val="50"/>
        <cfvo type="max"/>
        <color rgb="FFF8696B"/>
        <color rgb="FFFCFCFF"/>
        <color rgb="FF63BE7B"/>
      </colorScale>
    </cfRule>
  </conditionalFormatting>
  <conditionalFormatting sqref="R15">
    <cfRule type="colorScale" priority="861">
      <colorScale>
        <cfvo type="min"/>
        <cfvo type="max"/>
        <color rgb="FFFCFCFF"/>
        <color rgb="FF63BE7B"/>
      </colorScale>
    </cfRule>
  </conditionalFormatting>
  <conditionalFormatting sqref="S15">
    <cfRule type="colorScale" priority="860">
      <colorScale>
        <cfvo type="min"/>
        <cfvo type="max"/>
        <color rgb="FFFCFCFF"/>
        <color rgb="FF63BE7B"/>
      </colorScale>
    </cfRule>
  </conditionalFormatting>
  <conditionalFormatting sqref="T15">
    <cfRule type="colorScale" priority="859">
      <colorScale>
        <cfvo type="min"/>
        <cfvo type="max"/>
        <color rgb="FFFCFCFF"/>
        <color rgb="FF63BE7B"/>
      </colorScale>
    </cfRule>
  </conditionalFormatting>
  <conditionalFormatting sqref="U15">
    <cfRule type="colorScale" priority="858">
      <colorScale>
        <cfvo type="min"/>
        <cfvo type="max"/>
        <color rgb="FFFCFCFF"/>
        <color rgb="FF63BE7B"/>
      </colorScale>
    </cfRule>
  </conditionalFormatting>
  <conditionalFormatting sqref="V15">
    <cfRule type="colorScale" priority="857">
      <colorScale>
        <cfvo type="min"/>
        <cfvo type="percentile" val="50"/>
        <cfvo type="max"/>
        <color rgb="FF63BE7B"/>
        <color rgb="FFFCFCFF"/>
        <color rgb="FFF8696B"/>
      </colorScale>
    </cfRule>
  </conditionalFormatting>
  <conditionalFormatting sqref="W15">
    <cfRule type="colorScale" priority="856">
      <colorScale>
        <cfvo type="min"/>
        <cfvo type="percentile" val="50"/>
        <cfvo type="max"/>
        <color rgb="FF63BE7B"/>
        <color rgb="FFFCFCFF"/>
        <color rgb="FFF8696B"/>
      </colorScale>
    </cfRule>
  </conditionalFormatting>
  <conditionalFormatting sqref="N8">
    <cfRule type="colorScale" priority="852">
      <colorScale>
        <cfvo type="min"/>
        <cfvo type="max"/>
        <color rgb="FFFCFCFF"/>
        <color rgb="FF63BE7B"/>
      </colorScale>
    </cfRule>
    <cfRule type="colorScale" priority="853">
      <colorScale>
        <cfvo type="min"/>
        <cfvo type="max"/>
        <color rgb="FFFCFCFF"/>
        <color rgb="FF63BE7B"/>
      </colorScale>
    </cfRule>
    <cfRule type="colorScale" priority="854">
      <colorScale>
        <cfvo type="min"/>
        <cfvo type="percentile" val="50"/>
        <cfvo type="max"/>
        <color rgb="FFF8696B"/>
        <color rgb="FFFFEB84"/>
        <color rgb="FF63BE7B"/>
      </colorScale>
    </cfRule>
    <cfRule type="colorScale" priority="855">
      <colorScale>
        <cfvo type="min"/>
        <cfvo type="max"/>
        <color rgb="FFFFEF9C"/>
        <color rgb="FF63BE7B"/>
      </colorScale>
    </cfRule>
  </conditionalFormatting>
  <conditionalFormatting sqref="N8">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max"/>
        <color rgb="FFFCFCFF"/>
        <color rgb="FF63BE7B"/>
      </colorScale>
    </cfRule>
    <cfRule type="colorScale" priority="838">
      <colorScale>
        <cfvo type="min"/>
        <cfvo type="max"/>
        <color rgb="FFFCFCFF"/>
        <color rgb="FF63BE7B"/>
      </colorScale>
    </cfRule>
    <cfRule type="colorScale" priority="839">
      <colorScale>
        <cfvo type="min"/>
        <cfvo type="max"/>
        <color rgb="FFFCFCFF"/>
        <color rgb="FF63BE7B"/>
      </colorScale>
    </cfRule>
    <cfRule type="colorScale" priority="840">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max"/>
        <color rgb="FFFCFCFF"/>
        <color rgb="FF63BE7B"/>
      </colorScale>
    </cfRule>
    <cfRule type="colorScale" priority="844">
      <colorScale>
        <cfvo type="min"/>
        <cfvo type="percentile" val="50"/>
        <cfvo type="max"/>
        <color rgb="FFF8696B"/>
        <color rgb="FFFCFCFF"/>
        <color rgb="FF63BE7B"/>
      </colorScale>
    </cfRule>
    <cfRule type="colorScale" priority="845">
      <colorScale>
        <cfvo type="min"/>
        <cfvo type="max"/>
        <color rgb="FFFCFCFF"/>
        <color rgb="FF63BE7B"/>
      </colorScale>
    </cfRule>
    <cfRule type="colorScale" priority="846">
      <colorScale>
        <cfvo type="min"/>
        <cfvo type="percentile" val="50"/>
        <cfvo type="max"/>
        <color rgb="FFF8696B"/>
        <color rgb="FFFCFCFF"/>
        <color rgb="FF63BE7B"/>
      </colorScale>
    </cfRule>
    <cfRule type="colorScale" priority="847">
      <colorScale>
        <cfvo type="min"/>
        <cfvo type="max"/>
        <color rgb="FFFCFCFF"/>
        <color rgb="FF63BE7B"/>
      </colorScale>
    </cfRule>
    <cfRule type="colorScale" priority="848">
      <colorScale>
        <cfvo type="min"/>
        <cfvo type="max"/>
        <color rgb="FFFCFCFF"/>
        <color rgb="FF63BE7B"/>
      </colorScale>
    </cfRule>
    <cfRule type="colorScale" priority="849">
      <colorScale>
        <cfvo type="min"/>
        <cfvo type="percentile" val="50"/>
        <cfvo type="max"/>
        <color rgb="FFF8696B"/>
        <color rgb="FFFCFCFF"/>
        <color rgb="FF63BE7B"/>
      </colorScale>
    </cfRule>
    <cfRule type="colorScale" priority="850">
      <colorScale>
        <cfvo type="min"/>
        <cfvo type="max"/>
        <color rgb="FFFCFCFF"/>
        <color rgb="FF63BE7B"/>
      </colorScale>
    </cfRule>
    <cfRule type="colorScale" priority="851">
      <colorScale>
        <cfvo type="min"/>
        <cfvo type="percentile" val="50"/>
        <cfvo type="max"/>
        <color rgb="FFF8696B"/>
        <color rgb="FFFCFCFF"/>
        <color rgb="FF63BE7B"/>
      </colorScale>
    </cfRule>
  </conditionalFormatting>
  <conditionalFormatting sqref="N8">
    <cfRule type="colorScale" priority="834">
      <colorScale>
        <cfvo type="min"/>
        <cfvo type="max"/>
        <color rgb="FFFCFCFF"/>
        <color rgb="FF63BE7B"/>
      </colorScale>
    </cfRule>
  </conditionalFormatting>
  <conditionalFormatting sqref="N8">
    <cfRule type="colorScale" priority="833">
      <colorScale>
        <cfvo type="min"/>
        <cfvo type="max"/>
        <color rgb="FFFCFCFF"/>
        <color rgb="FF63BE7B"/>
      </colorScale>
    </cfRule>
  </conditionalFormatting>
  <conditionalFormatting sqref="N8">
    <cfRule type="colorScale" priority="832">
      <colorScale>
        <cfvo type="min"/>
        <cfvo type="max"/>
        <color rgb="FFFCFCFF"/>
        <color rgb="FF63BE7B"/>
      </colorScale>
    </cfRule>
  </conditionalFormatting>
  <conditionalFormatting sqref="N8">
    <cfRule type="colorScale" priority="831">
      <colorScale>
        <cfvo type="min"/>
        <cfvo type="max"/>
        <color rgb="FFFCFCFF"/>
        <color rgb="FF63BE7B"/>
      </colorScale>
    </cfRule>
  </conditionalFormatting>
  <conditionalFormatting sqref="N8">
    <cfRule type="colorScale" priority="830">
      <colorScale>
        <cfvo type="min"/>
        <cfvo type="max"/>
        <color rgb="FFFCFCFF"/>
        <color rgb="FF63BE7B"/>
      </colorScale>
    </cfRule>
  </conditionalFormatting>
  <conditionalFormatting sqref="N8">
    <cfRule type="colorScale" priority="829">
      <colorScale>
        <cfvo type="min"/>
        <cfvo type="max"/>
        <color rgb="FFFCFCFF"/>
        <color rgb="FF63BE7B"/>
      </colorScale>
    </cfRule>
  </conditionalFormatting>
  <conditionalFormatting sqref="D8">
    <cfRule type="colorScale" priority="825">
      <colorScale>
        <cfvo type="min"/>
        <cfvo type="percentile" val="50"/>
        <cfvo type="max"/>
        <color rgb="FFF8696B"/>
        <color rgb="FFFCFCFF"/>
        <color rgb="FF63BE7B"/>
      </colorScale>
    </cfRule>
    <cfRule type="colorScale" priority="826">
      <colorScale>
        <cfvo type="min"/>
        <cfvo type="percentile" val="50"/>
        <cfvo type="max"/>
        <color rgb="FFF8696B"/>
        <color rgb="FFFCFCFF"/>
        <color rgb="FF63BE7B"/>
      </colorScale>
    </cfRule>
    <cfRule type="colorScale" priority="827">
      <colorScale>
        <cfvo type="min"/>
        <cfvo type="percentile" val="50"/>
        <cfvo type="max"/>
        <color rgb="FFF8696B"/>
        <color rgb="FFFCFCFF"/>
        <color rgb="FF63BE7B"/>
      </colorScale>
    </cfRule>
    <cfRule type="colorScale" priority="828">
      <colorScale>
        <cfvo type="min"/>
        <cfvo type="percentile" val="50"/>
        <cfvo type="max"/>
        <color rgb="FFF8696B"/>
        <color rgb="FFFCFCFF"/>
        <color rgb="FF63BE7B"/>
      </colorScale>
    </cfRule>
  </conditionalFormatting>
  <conditionalFormatting sqref="E8">
    <cfRule type="colorScale" priority="819">
      <colorScale>
        <cfvo type="min"/>
        <cfvo type="max"/>
        <color rgb="FFFCFCFF"/>
        <color rgb="FF63BE7B"/>
      </colorScale>
    </cfRule>
    <cfRule type="colorScale" priority="820">
      <colorScale>
        <cfvo type="min"/>
        <cfvo type="max"/>
        <color rgb="FFFCFCFF"/>
        <color rgb="FF63BE7B"/>
      </colorScale>
    </cfRule>
    <cfRule type="colorScale" priority="821">
      <colorScale>
        <cfvo type="min"/>
        <cfvo type="percentile" val="50"/>
        <cfvo type="max"/>
        <color rgb="FFF8696B"/>
        <color rgb="FFFCFCFF"/>
        <color rgb="FF63BE7B"/>
      </colorScale>
    </cfRule>
    <cfRule type="colorScale" priority="822">
      <colorScale>
        <cfvo type="min"/>
        <cfvo type="max"/>
        <color rgb="FFFCFCFF"/>
        <color rgb="FF63BE7B"/>
      </colorScale>
    </cfRule>
    <cfRule type="colorScale" priority="823">
      <colorScale>
        <cfvo type="min"/>
        <cfvo type="percentile" val="50"/>
        <cfvo type="max"/>
        <color rgb="FFF8696B"/>
        <color rgb="FFFCFCFF"/>
        <color rgb="FF63BE7B"/>
      </colorScale>
    </cfRule>
    <cfRule type="colorScale" priority="824">
      <colorScale>
        <cfvo type="min"/>
        <cfvo type="max"/>
        <color rgb="FFFCFCFF"/>
        <color rgb="FF63BE7B"/>
      </colorScale>
    </cfRule>
  </conditionalFormatting>
  <conditionalFormatting sqref="F8">
    <cfRule type="colorScale" priority="811">
      <colorScale>
        <cfvo type="min"/>
        <cfvo type="max"/>
        <color rgb="FFFCFCFF"/>
        <color rgb="FF63BE7B"/>
      </colorScale>
    </cfRule>
    <cfRule type="colorScale" priority="812">
      <colorScale>
        <cfvo type="min"/>
        <cfvo type="max"/>
        <color rgb="FFFCFCFF"/>
        <color rgb="FF63BE7B"/>
      </colorScale>
    </cfRule>
    <cfRule type="colorScale" priority="813">
      <colorScale>
        <cfvo type="min"/>
        <cfvo type="max"/>
        <color rgb="FFFCFCFF"/>
        <color rgb="FF63BE7B"/>
      </colorScale>
    </cfRule>
    <cfRule type="colorScale" priority="814">
      <colorScale>
        <cfvo type="min"/>
        <cfvo type="max"/>
        <color rgb="FFFCFCFF"/>
        <color rgb="FF63BE7B"/>
      </colorScale>
    </cfRule>
    <cfRule type="colorScale" priority="815">
      <colorScale>
        <cfvo type="min"/>
        <cfvo type="percentile" val="50"/>
        <cfvo type="max"/>
        <color rgb="FFF8696B"/>
        <color rgb="FFFCFCFF"/>
        <color rgb="FF63BE7B"/>
      </colorScale>
    </cfRule>
    <cfRule type="colorScale" priority="816">
      <colorScale>
        <cfvo type="min"/>
        <cfvo type="max"/>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max"/>
        <color rgb="FFFCFCFF"/>
        <color rgb="FF63BE7B"/>
      </colorScale>
    </cfRule>
  </conditionalFormatting>
  <conditionalFormatting sqref="G8">
    <cfRule type="colorScale" priority="804">
      <colorScale>
        <cfvo type="min"/>
        <cfvo type="max"/>
        <color rgb="FFFCFCFF"/>
        <color rgb="FF63BE7B"/>
      </colorScale>
    </cfRule>
    <cfRule type="colorScale" priority="805">
      <colorScale>
        <cfvo type="min"/>
        <cfvo type="max"/>
        <color rgb="FFFCFCFF"/>
        <color rgb="FF63BE7B"/>
      </colorScale>
    </cfRule>
    <cfRule type="colorScale" priority="806">
      <colorScale>
        <cfvo type="min"/>
        <cfvo type="max"/>
        <color rgb="FFFCFCFF"/>
        <color rgb="FF63BE7B"/>
      </colorScale>
    </cfRule>
    <cfRule type="colorScale" priority="807">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09">
      <colorScale>
        <cfvo type="min"/>
        <cfvo type="percentile" val="50"/>
        <cfvo type="max"/>
        <color rgb="FFF8696B"/>
        <color rgb="FFFCFCFF"/>
        <color rgb="FF63BE7B"/>
      </colorScale>
    </cfRule>
    <cfRule type="colorScale" priority="810">
      <colorScale>
        <cfvo type="min"/>
        <cfvo type="max"/>
        <color rgb="FFFCFCFF"/>
        <color rgb="FF63BE7B"/>
      </colorScale>
    </cfRule>
  </conditionalFormatting>
  <conditionalFormatting sqref="H8">
    <cfRule type="colorScale" priority="794">
      <colorScale>
        <cfvo type="min"/>
        <cfvo type="percentile" val="50"/>
        <cfvo type="max"/>
        <color rgb="FFF8696B"/>
        <color rgb="FFFCFCFF"/>
        <color rgb="FF5A8AC6"/>
      </colorScale>
    </cfRule>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03">
      <colorScale>
        <cfvo type="min"/>
        <cfvo type="max"/>
        <color rgb="FFFCFCFF"/>
        <color rgb="FF63BE7B"/>
      </colorScale>
    </cfRule>
  </conditionalFormatting>
  <conditionalFormatting sqref="I8">
    <cfRule type="colorScale" priority="790">
      <colorScale>
        <cfvo type="min"/>
        <cfvo type="percentile" val="50"/>
        <cfvo type="max"/>
        <color rgb="FFF8696B"/>
        <color rgb="FFFCFCFF"/>
        <color rgb="FF63BE7B"/>
      </colorScale>
    </cfRule>
    <cfRule type="colorScale" priority="791">
      <colorScale>
        <cfvo type="min"/>
        <cfvo type="max"/>
        <color rgb="FFFCFCFF"/>
        <color rgb="FF63BE7B"/>
      </colorScale>
    </cfRule>
    <cfRule type="colorScale" priority="792">
      <colorScale>
        <cfvo type="min"/>
        <cfvo type="percentile" val="50"/>
        <cfvo type="max"/>
        <color rgb="FFF8696B"/>
        <color rgb="FFFCFCFF"/>
        <color rgb="FF63BE7B"/>
      </colorScale>
    </cfRule>
    <cfRule type="colorScale" priority="793">
      <colorScale>
        <cfvo type="min"/>
        <cfvo type="max"/>
        <color rgb="FFFCFCFF"/>
        <color rgb="FF63BE7B"/>
      </colorScale>
    </cfRule>
  </conditionalFormatting>
  <conditionalFormatting sqref="I8">
    <cfRule type="colorScale" priority="782">
      <colorScale>
        <cfvo type="min"/>
        <cfvo type="percentile" val="50"/>
        <cfvo type="max"/>
        <color rgb="FFF8696B"/>
        <color rgb="FFFCFCFF"/>
        <color rgb="FF63BE7B"/>
      </colorScale>
    </cfRule>
    <cfRule type="colorScale" priority="783">
      <colorScale>
        <cfvo type="min"/>
        <cfvo type="max"/>
        <color rgb="FFFCFCFF"/>
        <color rgb="FF63BE7B"/>
      </colorScale>
    </cfRule>
    <cfRule type="colorScale" priority="784">
      <colorScale>
        <cfvo type="min"/>
        <cfvo type="percentile" val="50"/>
        <cfvo type="max"/>
        <color rgb="FFF8696B"/>
        <color rgb="FFFCFCFF"/>
        <color rgb="FF63BE7B"/>
      </colorScale>
    </cfRule>
    <cfRule type="colorScale" priority="785">
      <colorScale>
        <cfvo type="min"/>
        <cfvo type="percentile" val="50"/>
        <cfvo type="max"/>
        <color rgb="FFF8696B"/>
        <color rgb="FFFCFCFF"/>
        <color rgb="FF5A8AC6"/>
      </colorScale>
    </cfRule>
    <cfRule type="colorScale" priority="786">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fRule type="colorScale" priority="789">
      <colorScale>
        <cfvo type="min"/>
        <cfvo type="percentile" val="50"/>
        <cfvo type="max"/>
        <color rgb="FFF8696B"/>
        <color rgb="FFFCFCFF"/>
        <color rgb="FF63BE7B"/>
      </colorScale>
    </cfRule>
  </conditionalFormatting>
  <conditionalFormatting sqref="I8">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onditionalFormatting>
  <conditionalFormatting sqref="K8">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fRule type="colorScale" priority="779">
      <colorScale>
        <cfvo type="min"/>
        <cfvo type="percentile" val="50"/>
        <cfvo type="max"/>
        <color rgb="FFF8696B"/>
        <color rgb="FFFCFCFF"/>
        <color rgb="FF63BE7B"/>
      </colorScale>
    </cfRule>
  </conditionalFormatting>
  <conditionalFormatting sqref="K8:L8">
    <cfRule type="colorScale" priority="773">
      <colorScale>
        <cfvo type="min"/>
        <cfvo type="max"/>
        <color rgb="FFFCFCFF"/>
        <color rgb="FF63BE7B"/>
      </colorScale>
    </cfRule>
    <cfRule type="colorScale" priority="774">
      <colorScale>
        <cfvo type="min"/>
        <cfvo type="max"/>
        <color rgb="FFFCFCFF"/>
        <color rgb="FF63BE7B"/>
      </colorScale>
    </cfRule>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onditionalFormatting>
  <conditionalFormatting sqref="L8">
    <cfRule type="colorScale" priority="770">
      <colorScale>
        <cfvo type="min"/>
        <cfvo type="percentile" val="50"/>
        <cfvo type="max"/>
        <color rgb="FFF8696B"/>
        <color rgb="FFFCFCFF"/>
        <color rgb="FF63BE7B"/>
      </colorScale>
    </cfRule>
    <cfRule type="colorScale" priority="771">
      <colorScale>
        <cfvo type="min"/>
        <cfvo type="max"/>
        <color rgb="FFFCFCFF"/>
        <color rgb="FF63BE7B"/>
      </colorScale>
    </cfRule>
    <cfRule type="colorScale" priority="772">
      <colorScale>
        <cfvo type="min"/>
        <cfvo type="percentile" val="50"/>
        <cfvo type="max"/>
        <color rgb="FFF8696B"/>
        <color rgb="FFFCFCFF"/>
        <color rgb="FF63BE7B"/>
      </colorScale>
    </cfRule>
  </conditionalFormatting>
  <conditionalFormatting sqref="O8">
    <cfRule type="colorScale" priority="764">
      <colorScale>
        <cfvo type="min"/>
        <cfvo type="percentile" val="50"/>
        <cfvo type="max"/>
        <color rgb="FF63BE7B"/>
        <color rgb="FFFCFCFF"/>
        <color rgb="FFF8696B"/>
      </colorScale>
    </cfRule>
    <cfRule type="colorScale" priority="765">
      <colorScale>
        <cfvo type="min"/>
        <cfvo type="percentile" val="50"/>
        <cfvo type="max"/>
        <color rgb="FF63BE7B"/>
        <color rgb="FFFCFCFF"/>
        <color rgb="FFF8696B"/>
      </colorScale>
    </cfRule>
    <cfRule type="colorScale" priority="766">
      <colorScale>
        <cfvo type="min"/>
        <cfvo type="percentile" val="50"/>
        <cfvo type="max"/>
        <color rgb="FF63BE7B"/>
        <color rgb="FFFCFCFF"/>
        <color rgb="FFF8696B"/>
      </colorScale>
    </cfRule>
    <cfRule type="colorScale" priority="767">
      <colorScale>
        <cfvo type="min"/>
        <cfvo type="percentile" val="50"/>
        <cfvo type="max"/>
        <color rgb="FF63BE7B"/>
        <color rgb="FFFCFCFF"/>
        <color rgb="FFF8696B"/>
      </colorScale>
    </cfRule>
    <cfRule type="colorScale" priority="768">
      <colorScale>
        <cfvo type="min"/>
        <cfvo type="percentile" val="50"/>
        <cfvo type="max"/>
        <color rgb="FF63BE7B"/>
        <color rgb="FFFCFCFF"/>
        <color rgb="FFF8696B"/>
      </colorScale>
    </cfRule>
    <cfRule type="colorScale" priority="769">
      <colorScale>
        <cfvo type="min"/>
        <cfvo type="percentile" val="50"/>
        <cfvo type="max"/>
        <color rgb="FF63BE7B"/>
        <color rgb="FFFCFCFF"/>
        <color rgb="FFF8696B"/>
      </colorScale>
    </cfRule>
  </conditionalFormatting>
  <conditionalFormatting sqref="P8">
    <cfRule type="colorScale" priority="759">
      <colorScale>
        <cfvo type="min"/>
        <cfvo type="percentile" val="50"/>
        <cfvo type="max"/>
        <color rgb="FF63BE7B"/>
        <color rgb="FFFCFCFF"/>
        <color rgb="FFF8696B"/>
      </colorScale>
    </cfRule>
    <cfRule type="colorScale" priority="760">
      <colorScale>
        <cfvo type="min"/>
        <cfvo type="percentile" val="50"/>
        <cfvo type="max"/>
        <color rgb="FF63BE7B"/>
        <color rgb="FFFCFCFF"/>
        <color rgb="FFF8696B"/>
      </colorScale>
    </cfRule>
    <cfRule type="colorScale" priority="761">
      <colorScale>
        <cfvo type="min"/>
        <cfvo type="max"/>
        <color rgb="FFFCFCFF"/>
        <color rgb="FFF8696B"/>
      </colorScale>
    </cfRule>
    <cfRule type="colorScale" priority="762">
      <colorScale>
        <cfvo type="min"/>
        <cfvo type="percentile" val="50"/>
        <cfvo type="max"/>
        <color rgb="FF63BE7B"/>
        <color rgb="FFFCFCFF"/>
        <color rgb="FFF8696B"/>
      </colorScale>
    </cfRule>
    <cfRule type="colorScale" priority="763">
      <colorScale>
        <cfvo type="min"/>
        <cfvo type="percentile" val="50"/>
        <cfvo type="max"/>
        <color rgb="FF63BE7B"/>
        <color rgb="FFFCFCFF"/>
        <color rgb="FFF8696B"/>
      </colorScale>
    </cfRule>
  </conditionalFormatting>
  <conditionalFormatting sqref="Q8">
    <cfRule type="colorScale" priority="750">
      <colorScale>
        <cfvo type="min"/>
        <cfvo type="max"/>
        <color rgb="FFFFEF9C"/>
        <color rgb="FF63BE7B"/>
      </colorScale>
    </cfRule>
    <cfRule type="colorScale" priority="751">
      <colorScale>
        <cfvo type="min"/>
        <cfvo type="percentile" val="50"/>
        <cfvo type="max"/>
        <color rgb="FFF8696B"/>
        <color rgb="FFFCFCFF"/>
        <color rgb="FF63BE7B"/>
      </colorScale>
    </cfRule>
    <cfRule type="colorScale" priority="752">
      <colorScale>
        <cfvo type="min"/>
        <cfvo type="max"/>
        <color rgb="FFFFEF9C"/>
        <color rgb="FF63BE7B"/>
      </colorScale>
    </cfRule>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percentile" val="50"/>
        <cfvo type="max"/>
        <color rgb="FFF8696B"/>
        <color rgb="FFFCFCFF"/>
        <color rgb="FF63BE7B"/>
      </colorScale>
    </cfRule>
    <cfRule type="colorScale" priority="757">
      <colorScale>
        <cfvo type="min"/>
        <cfvo type="max"/>
        <color rgb="FFFCFCFF"/>
        <color rgb="FF63BE7B"/>
      </colorScale>
    </cfRule>
    <cfRule type="colorScale" priority="758">
      <colorScale>
        <cfvo type="min"/>
        <cfvo type="percentile" val="50"/>
        <cfvo type="max"/>
        <color rgb="FFF8696B"/>
        <color rgb="FFFCFCFF"/>
        <color rgb="FF63BE7B"/>
      </colorScale>
    </cfRule>
  </conditionalFormatting>
  <conditionalFormatting sqref="Q8:W8">
    <cfRule type="colorScale" priority="747">
      <colorScale>
        <cfvo type="min"/>
        <cfvo type="max"/>
        <color rgb="FFFFEF9C"/>
        <color rgb="FF63BE7B"/>
      </colorScale>
    </cfRule>
    <cfRule type="colorScale" priority="748">
      <colorScale>
        <cfvo type="min"/>
        <cfvo type="max"/>
        <color rgb="FFFFEF9C"/>
        <color rgb="FF63BE7B"/>
      </colorScale>
    </cfRule>
    <cfRule type="colorScale" priority="749">
      <colorScale>
        <cfvo type="min"/>
        <cfvo type="max"/>
        <color rgb="FFFFEF9C"/>
        <color rgb="FF63BE7B"/>
      </colorScale>
    </cfRule>
  </conditionalFormatting>
  <conditionalFormatting sqref="R8">
    <cfRule type="colorScale" priority="744">
      <colorScale>
        <cfvo type="min"/>
        <cfvo type="max"/>
        <color rgb="FFFCFCFF"/>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onditionalFormatting>
  <conditionalFormatting sqref="R8">
    <cfRule type="colorScale" priority="738">
      <colorScale>
        <cfvo type="min"/>
        <cfvo type="max"/>
        <color rgb="FFFFEF9C"/>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CFCFF"/>
        <color rgb="FF63BE7B"/>
      </colorScale>
    </cfRule>
    <cfRule type="colorScale" priority="743">
      <colorScale>
        <cfvo type="min"/>
        <cfvo type="max"/>
        <color rgb="FFFCFCFF"/>
        <color rgb="FF63BE7B"/>
      </colorScale>
    </cfRule>
  </conditionalFormatting>
  <conditionalFormatting sqref="S8:T8">
    <cfRule type="colorScale" priority="730">
      <colorScale>
        <cfvo type="min"/>
        <cfvo type="max"/>
        <color rgb="FFFFEF9C"/>
        <color rgb="FF63BE7B"/>
      </colorScale>
    </cfRule>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fRule type="colorScale" priority="733">
      <colorScale>
        <cfvo type="min"/>
        <cfvo type="max"/>
        <color rgb="FFFCFCFF"/>
        <color rgb="FF63BE7B"/>
      </colorScale>
    </cfRule>
    <cfRule type="colorScale" priority="734">
      <colorScale>
        <cfvo type="min"/>
        <cfvo type="max"/>
        <color rgb="FFFCFCFF"/>
        <color rgb="FF63BE7B"/>
      </colorScale>
    </cfRule>
    <cfRule type="colorScale" priority="735">
      <colorScale>
        <cfvo type="min"/>
        <cfvo type="max"/>
        <color rgb="FFFCFCFF"/>
        <color rgb="FF63BE7B"/>
      </colorScale>
    </cfRule>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onditionalFormatting>
  <conditionalFormatting sqref="U8">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fRule type="colorScale" priority="727">
      <colorScale>
        <cfvo type="min"/>
        <cfvo type="max"/>
        <color rgb="FFFCFCFF"/>
        <color rgb="FF63BE7B"/>
      </colorScale>
    </cfRule>
    <cfRule type="colorScale" priority="728">
      <colorScale>
        <cfvo type="min"/>
        <cfvo type="percentile" val="50"/>
        <cfvo type="max"/>
        <color rgb="FFF8696B"/>
        <color rgb="FFFCFCFF"/>
        <color rgb="FF63BE7B"/>
      </colorScale>
    </cfRule>
    <cfRule type="colorScale" priority="729">
      <colorScale>
        <cfvo type="min"/>
        <cfvo type="max"/>
        <color rgb="FFFCFCFF"/>
        <color rgb="FF63BE7B"/>
      </colorScale>
    </cfRule>
  </conditionalFormatting>
  <conditionalFormatting sqref="U8:W8">
    <cfRule type="colorScale" priority="723">
      <colorScale>
        <cfvo type="min"/>
        <cfvo type="max"/>
        <color rgb="FFFFEF9C"/>
        <color rgb="FF63BE7B"/>
      </colorScale>
    </cfRule>
    <cfRule type="colorScale" priority="724">
      <colorScale>
        <cfvo type="min"/>
        <cfvo type="max"/>
        <color rgb="FFFFEF9C"/>
        <color rgb="FF63BE7B"/>
      </colorScale>
    </cfRule>
  </conditionalFormatting>
  <conditionalFormatting sqref="V8">
    <cfRule type="colorScale" priority="715">
      <colorScale>
        <cfvo type="min"/>
        <cfvo type="max"/>
        <color rgb="FFFFEF9C"/>
        <color rgb="FF63BE7B"/>
      </colorScale>
    </cfRule>
    <cfRule type="colorScale" priority="716">
      <colorScale>
        <cfvo type="min"/>
        <cfvo type="max"/>
        <color rgb="FFFFEF9C"/>
        <color rgb="FF63BE7B"/>
      </colorScale>
    </cfRule>
    <cfRule type="colorScale" priority="717">
      <colorScale>
        <cfvo type="min"/>
        <cfvo type="percentile" val="50"/>
        <cfvo type="max"/>
        <color rgb="FF63BE7B"/>
        <color rgb="FFFCFCFF"/>
        <color rgb="FFF8696B"/>
      </colorScale>
    </cfRule>
    <cfRule type="colorScale" priority="718">
      <colorScale>
        <cfvo type="min"/>
        <cfvo type="percentile" val="50"/>
        <cfvo type="max"/>
        <color rgb="FF63BE7B"/>
        <color rgb="FFFCFCFF"/>
        <color rgb="FFF8696B"/>
      </colorScale>
    </cfRule>
    <cfRule type="colorScale" priority="719">
      <colorScale>
        <cfvo type="min"/>
        <cfvo type="max"/>
        <color rgb="FF63BE7B"/>
        <color rgb="FFFCFCFF"/>
      </colorScale>
    </cfRule>
    <cfRule type="colorScale" priority="720">
      <colorScale>
        <cfvo type="min"/>
        <cfvo type="percentile" val="50"/>
        <cfvo type="max"/>
        <color rgb="FF63BE7B"/>
        <color rgb="FFFCFCFF"/>
        <color rgb="FFF8696B"/>
      </colorScale>
    </cfRule>
    <cfRule type="colorScale" priority="721">
      <colorScale>
        <cfvo type="min"/>
        <cfvo type="percentile" val="50"/>
        <cfvo type="max"/>
        <color rgb="FF63BE7B"/>
        <color rgb="FFFCFCFF"/>
        <color rgb="FFF8696B"/>
      </colorScale>
    </cfRule>
    <cfRule type="colorScale" priority="722">
      <colorScale>
        <cfvo type="min"/>
        <cfvo type="max"/>
        <color rgb="FFFFEF9C"/>
        <color rgb="FF63BE7B"/>
      </colorScale>
    </cfRule>
  </conditionalFormatting>
  <conditionalFormatting sqref="W8">
    <cfRule type="colorScale" priority="711">
      <colorScale>
        <cfvo type="min"/>
        <cfvo type="percentile" val="50"/>
        <cfvo type="max"/>
        <color rgb="FF63BE7B"/>
        <color rgb="FFFCFCFF"/>
        <color rgb="FFF8696B"/>
      </colorScale>
    </cfRule>
    <cfRule type="colorScale" priority="712">
      <colorScale>
        <cfvo type="min"/>
        <cfvo type="max"/>
        <color rgb="FF63BE7B"/>
        <color rgb="FFFCFCFF"/>
      </colorScale>
    </cfRule>
    <cfRule type="colorScale" priority="713">
      <colorScale>
        <cfvo type="min"/>
        <cfvo type="percentile" val="50"/>
        <cfvo type="max"/>
        <color rgb="FF63BE7B"/>
        <color rgb="FFFCFCFF"/>
        <color rgb="FFF8696B"/>
      </colorScale>
    </cfRule>
    <cfRule type="colorScale" priority="714">
      <colorScale>
        <cfvo type="min"/>
        <cfvo type="percentile" val="50"/>
        <cfvo type="max"/>
        <color rgb="FF63BE7B"/>
        <color rgb="FFFCFCFF"/>
        <color rgb="FFF8696B"/>
      </colorScale>
    </cfRule>
  </conditionalFormatting>
  <conditionalFormatting sqref="J8">
    <cfRule type="colorScale" priority="704">
      <colorScale>
        <cfvo type="min"/>
        <cfvo type="max"/>
        <color rgb="FFFCFCFF"/>
        <color rgb="FF63BE7B"/>
      </colorScale>
    </cfRule>
    <cfRule type="colorScale" priority="705">
      <colorScale>
        <cfvo type="min"/>
        <cfvo type="max"/>
        <color rgb="FFFCFCFF"/>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onditionalFormatting>
  <conditionalFormatting sqref="D8">
    <cfRule type="colorScale" priority="703">
      <colorScale>
        <cfvo type="min"/>
        <cfvo type="percentile" val="50"/>
        <cfvo type="max"/>
        <color rgb="FFF8696B"/>
        <color rgb="FFFCFCFF"/>
        <color rgb="FF63BE7B"/>
      </colorScale>
    </cfRule>
  </conditionalFormatting>
  <conditionalFormatting sqref="H8">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onditionalFormatting>
  <conditionalFormatting sqref="K8">
    <cfRule type="colorScale" priority="700">
      <colorScale>
        <cfvo type="min"/>
        <cfvo type="percentile" val="50"/>
        <cfvo type="max"/>
        <color rgb="FFF8696B"/>
        <color rgb="FFFCFCFF"/>
        <color rgb="FF63BE7B"/>
      </colorScale>
    </cfRule>
  </conditionalFormatting>
  <conditionalFormatting sqref="L8">
    <cfRule type="colorScale" priority="699">
      <colorScale>
        <cfvo type="min"/>
        <cfvo type="percentile" val="50"/>
        <cfvo type="max"/>
        <color rgb="FFF8696B"/>
        <color rgb="FFFCFCFF"/>
        <color rgb="FF63BE7B"/>
      </colorScale>
    </cfRule>
  </conditionalFormatting>
  <conditionalFormatting sqref="I8">
    <cfRule type="colorScale" priority="698">
      <colorScale>
        <cfvo type="min"/>
        <cfvo type="percentile" val="50"/>
        <cfvo type="max"/>
        <color rgb="FFF8696B"/>
        <color rgb="FFFCFCFF"/>
        <color rgb="FF63BE7B"/>
      </colorScale>
    </cfRule>
  </conditionalFormatting>
  <conditionalFormatting sqref="O8">
    <cfRule type="colorScale" priority="697">
      <colorScale>
        <cfvo type="min"/>
        <cfvo type="percentile" val="50"/>
        <cfvo type="max"/>
        <color rgb="FF63BE7B"/>
        <color rgb="FFFCFCFF"/>
        <color rgb="FFF8696B"/>
      </colorScale>
    </cfRule>
  </conditionalFormatting>
  <conditionalFormatting sqref="P8">
    <cfRule type="colorScale" priority="696">
      <colorScale>
        <cfvo type="min"/>
        <cfvo type="percentile" val="50"/>
        <cfvo type="max"/>
        <color rgb="FF63BE7B"/>
        <color rgb="FFFCFCFF"/>
        <color rgb="FFF8696B"/>
      </colorScale>
    </cfRule>
  </conditionalFormatting>
  <conditionalFormatting sqref="Q8">
    <cfRule type="colorScale" priority="695">
      <colorScale>
        <cfvo type="min"/>
        <cfvo type="percentile" val="50"/>
        <cfvo type="max"/>
        <color rgb="FFF8696B"/>
        <color rgb="FFFCFCFF"/>
        <color rgb="FF63BE7B"/>
      </colorScale>
    </cfRule>
  </conditionalFormatting>
  <conditionalFormatting sqref="W8">
    <cfRule type="colorScale" priority="694">
      <colorScale>
        <cfvo type="min"/>
        <cfvo type="percentile" val="50"/>
        <cfvo type="max"/>
        <color rgb="FF63BE7B"/>
        <color rgb="FFFCFCFF"/>
        <color rgb="FFF8696B"/>
      </colorScale>
    </cfRule>
  </conditionalFormatting>
  <conditionalFormatting sqref="D8">
    <cfRule type="colorScale" priority="693">
      <colorScale>
        <cfvo type="min"/>
        <cfvo type="percentile" val="50"/>
        <cfvo type="max"/>
        <color rgb="FFF8696B"/>
        <color rgb="FFFCFCFF"/>
        <color rgb="FF63BE7B"/>
      </colorScale>
    </cfRule>
  </conditionalFormatting>
  <conditionalFormatting sqref="O8">
    <cfRule type="colorScale" priority="692">
      <colorScale>
        <cfvo type="min"/>
        <cfvo type="percentile" val="50"/>
        <cfvo type="max"/>
        <color rgb="FF63BE7B"/>
        <color rgb="FFFCFCFF"/>
        <color rgb="FFF8696B"/>
      </colorScale>
    </cfRule>
  </conditionalFormatting>
  <conditionalFormatting sqref="P8">
    <cfRule type="colorScale" priority="691">
      <colorScale>
        <cfvo type="min"/>
        <cfvo type="percentile" val="50"/>
        <cfvo type="max"/>
        <color rgb="FF63BE7B"/>
        <color rgb="FFFCFCFF"/>
        <color rgb="FFF8696B"/>
      </colorScale>
    </cfRule>
  </conditionalFormatting>
  <conditionalFormatting sqref="Q8">
    <cfRule type="colorScale" priority="690">
      <colorScale>
        <cfvo type="min"/>
        <cfvo type="percentile" val="50"/>
        <cfvo type="max"/>
        <color rgb="FFF8696B"/>
        <color rgb="FFFCFCFF"/>
        <color rgb="FF63BE7B"/>
      </colorScale>
    </cfRule>
  </conditionalFormatting>
  <conditionalFormatting sqref="U8">
    <cfRule type="colorScale" priority="689">
      <colorScale>
        <cfvo type="min"/>
        <cfvo type="percentile" val="50"/>
        <cfvo type="max"/>
        <color rgb="FFF8696B"/>
        <color rgb="FFFCFCFF"/>
        <color rgb="FF63BE7B"/>
      </colorScale>
    </cfRule>
  </conditionalFormatting>
  <conditionalFormatting sqref="V8">
    <cfRule type="colorScale" priority="688">
      <colorScale>
        <cfvo type="min"/>
        <cfvo type="percentile" val="50"/>
        <cfvo type="max"/>
        <color rgb="FF63BE7B"/>
        <color rgb="FFFCFCFF"/>
        <color rgb="FFF8696B"/>
      </colorScale>
    </cfRule>
  </conditionalFormatting>
  <conditionalFormatting sqref="W8">
    <cfRule type="colorScale" priority="687">
      <colorScale>
        <cfvo type="min"/>
        <cfvo type="percentile" val="50"/>
        <cfvo type="max"/>
        <color rgb="FF63BE7B"/>
        <color rgb="FFFCFCFF"/>
        <color rgb="FFF8696B"/>
      </colorScale>
    </cfRule>
  </conditionalFormatting>
  <conditionalFormatting sqref="D8">
    <cfRule type="colorScale" priority="686">
      <colorScale>
        <cfvo type="min"/>
        <cfvo type="percentile" val="50"/>
        <cfvo type="max"/>
        <color rgb="FFF8696B"/>
        <color rgb="FFFCFCFF"/>
        <color rgb="FF63BE7B"/>
      </colorScale>
    </cfRule>
  </conditionalFormatting>
  <conditionalFormatting sqref="E8">
    <cfRule type="colorScale" priority="685">
      <colorScale>
        <cfvo type="min"/>
        <cfvo type="max"/>
        <color rgb="FFFCFCFF"/>
        <color rgb="FF63BE7B"/>
      </colorScale>
    </cfRule>
  </conditionalFormatting>
  <conditionalFormatting sqref="O8">
    <cfRule type="colorScale" priority="684">
      <colorScale>
        <cfvo type="min"/>
        <cfvo type="percentile" val="50"/>
        <cfvo type="max"/>
        <color rgb="FF63BE7B"/>
        <color rgb="FFFCFCFF"/>
        <color rgb="FFF8696B"/>
      </colorScale>
    </cfRule>
  </conditionalFormatting>
  <conditionalFormatting sqref="P8">
    <cfRule type="colorScale" priority="683">
      <colorScale>
        <cfvo type="min"/>
        <cfvo type="percentile" val="50"/>
        <cfvo type="max"/>
        <color rgb="FF63BE7B"/>
        <color rgb="FFFCFCFF"/>
        <color rgb="FFF8696B"/>
      </colorScale>
    </cfRule>
  </conditionalFormatting>
  <conditionalFormatting sqref="Q8">
    <cfRule type="colorScale" priority="682">
      <colorScale>
        <cfvo type="min"/>
        <cfvo type="percentile" val="50"/>
        <cfvo type="max"/>
        <color rgb="FFF8696B"/>
        <color rgb="FFFCFCFF"/>
        <color rgb="FF63BE7B"/>
      </colorScale>
    </cfRule>
  </conditionalFormatting>
  <conditionalFormatting sqref="U8">
    <cfRule type="colorScale" priority="681">
      <colorScale>
        <cfvo type="min"/>
        <cfvo type="percentile" val="50"/>
        <cfvo type="max"/>
        <color rgb="FFF8696B"/>
        <color rgb="FFFCFCFF"/>
        <color rgb="FF63BE7B"/>
      </colorScale>
    </cfRule>
  </conditionalFormatting>
  <conditionalFormatting sqref="V8">
    <cfRule type="colorScale" priority="680">
      <colorScale>
        <cfvo type="min"/>
        <cfvo type="percentile" val="50"/>
        <cfvo type="max"/>
        <color rgb="FF63BE7B"/>
        <color rgb="FFFCFCFF"/>
        <color rgb="FFF8696B"/>
      </colorScale>
    </cfRule>
  </conditionalFormatting>
  <conditionalFormatting sqref="W8">
    <cfRule type="colorScale" priority="679">
      <colorScale>
        <cfvo type="min"/>
        <cfvo type="percentile" val="50"/>
        <cfvo type="max"/>
        <color rgb="FF63BE7B"/>
        <color rgb="FFFCFCFF"/>
        <color rgb="FFF8696B"/>
      </colorScale>
    </cfRule>
  </conditionalFormatting>
  <conditionalFormatting sqref="G8">
    <cfRule type="colorScale" priority="678">
      <colorScale>
        <cfvo type="min"/>
        <cfvo type="max"/>
        <color rgb="FFFCFCFF"/>
        <color rgb="FF63BE7B"/>
      </colorScale>
    </cfRule>
  </conditionalFormatting>
  <conditionalFormatting sqref="J8">
    <cfRule type="colorScale" priority="677">
      <colorScale>
        <cfvo type="min"/>
        <cfvo type="max"/>
        <color rgb="FFFCFCFF"/>
        <color rgb="FF63BE7B"/>
      </colorScale>
    </cfRule>
  </conditionalFormatting>
  <conditionalFormatting sqref="E8">
    <cfRule type="colorScale" priority="676">
      <colorScale>
        <cfvo type="min"/>
        <cfvo type="max"/>
        <color rgb="FFFCFCFF"/>
        <color rgb="FF63BE7B"/>
      </colorScale>
    </cfRule>
  </conditionalFormatting>
  <conditionalFormatting sqref="F8">
    <cfRule type="colorScale" priority="675">
      <colorScale>
        <cfvo type="min"/>
        <cfvo type="max"/>
        <color rgb="FFFCFCFF"/>
        <color rgb="FF63BE7B"/>
      </colorScale>
    </cfRule>
  </conditionalFormatting>
  <conditionalFormatting sqref="G8">
    <cfRule type="colorScale" priority="674">
      <colorScale>
        <cfvo type="min"/>
        <cfvo type="max"/>
        <color rgb="FFFCFCFF"/>
        <color rgb="FF63BE7B"/>
      </colorScale>
    </cfRule>
  </conditionalFormatting>
  <conditionalFormatting sqref="R8">
    <cfRule type="colorScale" priority="672">
      <colorScale>
        <cfvo type="min"/>
        <cfvo type="max"/>
        <color rgb="FFFCFCFF"/>
        <color rgb="FF63BE7B"/>
      </colorScale>
    </cfRule>
    <cfRule type="colorScale" priority="673">
      <colorScale>
        <cfvo type="min"/>
        <cfvo type="percentile" val="50"/>
        <cfvo type="max"/>
        <color rgb="FFF8696B"/>
        <color rgb="FFFCFCFF"/>
        <color rgb="FF63BE7B"/>
      </colorScale>
    </cfRule>
  </conditionalFormatting>
  <conditionalFormatting sqref="S8:T8">
    <cfRule type="colorScale" priority="670">
      <colorScale>
        <cfvo type="min"/>
        <cfvo type="percentile" val="50"/>
        <cfvo type="max"/>
        <color rgb="FFF8696B"/>
        <color rgb="FFFCFCFF"/>
        <color rgb="FF63BE7B"/>
      </colorScale>
    </cfRule>
    <cfRule type="colorScale" priority="671">
      <colorScale>
        <cfvo type="min"/>
        <cfvo type="max"/>
        <color rgb="FFFCFCFF"/>
        <color rgb="FF63BE7B"/>
      </colorScale>
    </cfRule>
  </conditionalFormatting>
  <conditionalFormatting sqref="U8">
    <cfRule type="colorScale" priority="669">
      <colorScale>
        <cfvo type="min"/>
        <cfvo type="percentile" val="50"/>
        <cfvo type="max"/>
        <color rgb="FFF8696B"/>
        <color rgb="FFFCFCFF"/>
        <color rgb="FF63BE7B"/>
      </colorScale>
    </cfRule>
  </conditionalFormatting>
  <conditionalFormatting sqref="V8">
    <cfRule type="colorScale" priority="668">
      <colorScale>
        <cfvo type="min"/>
        <cfvo type="percentile" val="50"/>
        <cfvo type="max"/>
        <color rgb="FF63BE7B"/>
        <color rgb="FFFCFCFF"/>
        <color rgb="FFF8696B"/>
      </colorScale>
    </cfRule>
  </conditionalFormatting>
  <conditionalFormatting sqref="J8">
    <cfRule type="colorScale" priority="667">
      <colorScale>
        <cfvo type="min"/>
        <cfvo type="max"/>
        <color rgb="FFFCFCFF"/>
        <color rgb="FF63BE7B"/>
      </colorScale>
    </cfRule>
  </conditionalFormatting>
  <conditionalFormatting sqref="S8:T8">
    <cfRule type="colorScale" priority="665">
      <colorScale>
        <cfvo type="min"/>
        <cfvo type="max"/>
        <color rgb="FFFCFCFF"/>
        <color rgb="FF63BE7B"/>
      </colorScale>
    </cfRule>
    <cfRule type="colorScale" priority="666">
      <colorScale>
        <cfvo type="min"/>
        <cfvo type="percentile" val="50"/>
        <cfvo type="max"/>
        <color rgb="FFF8696B"/>
        <color rgb="FFFCFCFF"/>
        <color rgb="FF63BE7B"/>
      </colorScale>
    </cfRule>
  </conditionalFormatting>
  <conditionalFormatting sqref="G8">
    <cfRule type="colorScale" priority="663">
      <colorScale>
        <cfvo type="min"/>
        <cfvo type="max"/>
        <color rgb="FFFCFCFF"/>
        <color rgb="FF63BE7B"/>
      </colorScale>
    </cfRule>
    <cfRule type="colorScale" priority="664">
      <colorScale>
        <cfvo type="min"/>
        <cfvo type="percentile" val="50"/>
        <cfvo type="max"/>
        <color rgb="FFF8696B"/>
        <color rgb="FFFCFCFF"/>
        <color rgb="FF63BE7B"/>
      </colorScale>
    </cfRule>
  </conditionalFormatting>
  <conditionalFormatting sqref="J8">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onditionalFormatting>
  <conditionalFormatting sqref="R8">
    <cfRule type="colorScale" priority="659">
      <colorScale>
        <cfvo type="min"/>
        <cfvo type="max"/>
        <color rgb="FFFCFCFF"/>
        <color rgb="FF63BE7B"/>
      </colorScale>
    </cfRule>
    <cfRule type="colorScale" priority="660">
      <colorScale>
        <cfvo type="min"/>
        <cfvo type="percentile" val="50"/>
        <cfvo type="max"/>
        <color rgb="FFF8696B"/>
        <color rgb="FFFCFCFF"/>
        <color rgb="FF63BE7B"/>
      </colorScale>
    </cfRule>
  </conditionalFormatting>
  <conditionalFormatting sqref="F8">
    <cfRule type="colorScale" priority="658">
      <colorScale>
        <cfvo type="min"/>
        <cfvo type="max"/>
        <color rgb="FFFCFCFF"/>
        <color rgb="FF63BE7B"/>
      </colorScale>
    </cfRule>
  </conditionalFormatting>
  <conditionalFormatting sqref="H8">
    <cfRule type="colorScale" priority="657">
      <colorScale>
        <cfvo type="min"/>
        <cfvo type="max"/>
        <color rgb="FFFCFCFF"/>
        <color rgb="FF63BE7B"/>
      </colorScale>
    </cfRule>
  </conditionalFormatting>
  <conditionalFormatting sqref="I8">
    <cfRule type="colorScale" priority="656">
      <colorScale>
        <cfvo type="min"/>
        <cfvo type="max"/>
        <color rgb="FFFCFCFF"/>
        <color rgb="FF63BE7B"/>
      </colorScale>
    </cfRule>
  </conditionalFormatting>
  <conditionalFormatting sqref="K8">
    <cfRule type="colorScale" priority="655">
      <colorScale>
        <cfvo type="min"/>
        <cfvo type="max"/>
        <color rgb="FFFCFCFF"/>
        <color rgb="FF63BE7B"/>
      </colorScale>
    </cfRule>
  </conditionalFormatting>
  <conditionalFormatting sqref="L8">
    <cfRule type="colorScale" priority="654">
      <colorScale>
        <cfvo type="min"/>
        <cfvo type="max"/>
        <color rgb="FFFCFCFF"/>
        <color rgb="FF63BE7B"/>
      </colorScale>
    </cfRule>
  </conditionalFormatting>
  <conditionalFormatting sqref="G8">
    <cfRule type="colorScale" priority="653">
      <colorScale>
        <cfvo type="min"/>
        <cfvo type="max"/>
        <color rgb="FFFCFCFF"/>
        <color rgb="FF63BE7B"/>
      </colorScale>
    </cfRule>
  </conditionalFormatting>
  <conditionalFormatting sqref="J8">
    <cfRule type="colorScale" priority="652">
      <colorScale>
        <cfvo type="min"/>
        <cfvo type="max"/>
        <color rgb="FFFCFCFF"/>
        <color rgb="FF63BE7B"/>
      </colorScale>
    </cfRule>
  </conditionalFormatting>
  <conditionalFormatting sqref="R8">
    <cfRule type="colorScale" priority="651">
      <colorScale>
        <cfvo type="min"/>
        <cfvo type="max"/>
        <color rgb="FFFCFCFF"/>
        <color rgb="FF63BE7B"/>
      </colorScale>
    </cfRule>
  </conditionalFormatting>
  <conditionalFormatting sqref="T8">
    <cfRule type="colorScale" priority="650">
      <colorScale>
        <cfvo type="min"/>
        <cfvo type="max"/>
        <color rgb="FFFCFCFF"/>
        <color rgb="FF63BE7B"/>
      </colorScale>
    </cfRule>
  </conditionalFormatting>
  <conditionalFormatting sqref="E8:N8">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percentile" val="50"/>
        <cfvo type="max"/>
        <color rgb="FFF8696B"/>
        <color rgb="FFFFEB84"/>
        <color rgb="FF63BE7B"/>
      </colorScale>
    </cfRule>
    <cfRule type="colorScale" priority="649">
      <colorScale>
        <cfvo type="min"/>
        <cfvo type="max"/>
        <color rgb="FFFFEF9C"/>
        <color rgb="FF63BE7B"/>
      </colorScale>
    </cfRule>
  </conditionalFormatting>
  <conditionalFormatting sqref="M8:N8">
    <cfRule type="colorScale" priority="639">
      <colorScale>
        <cfvo type="min"/>
        <cfvo type="max"/>
        <color rgb="FFFCFCFF"/>
        <color rgb="FF63BE7B"/>
      </colorScale>
    </cfRule>
    <cfRule type="colorScale" priority="640">
      <colorScale>
        <cfvo type="min"/>
        <cfvo type="max"/>
        <color rgb="FFFCFCFF"/>
        <color rgb="FF63BE7B"/>
      </colorScale>
    </cfRule>
    <cfRule type="colorScale" priority="641">
      <colorScale>
        <cfvo type="min"/>
        <cfvo type="max"/>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M8">
    <cfRule type="colorScale" priority="638">
      <colorScale>
        <cfvo type="min"/>
        <cfvo type="max"/>
        <color rgb="FFFCFCFF"/>
        <color rgb="FF63BE7B"/>
      </colorScale>
    </cfRule>
  </conditionalFormatting>
  <conditionalFormatting sqref="M8:N8">
    <cfRule type="colorScale" priority="637">
      <colorScale>
        <cfvo type="min"/>
        <cfvo type="max"/>
        <color rgb="FFFCFCFF"/>
        <color rgb="FF63BE7B"/>
      </colorScale>
    </cfRule>
  </conditionalFormatting>
  <conditionalFormatting sqref="M8:N8">
    <cfRule type="colorScale" priority="635">
      <colorScale>
        <cfvo type="min"/>
        <cfvo type="max"/>
        <color rgb="FFFCFCFF"/>
        <color rgb="FF63BE7B"/>
      </colorScale>
    </cfRule>
    <cfRule type="colorScale" priority="636">
      <colorScale>
        <cfvo type="min"/>
        <cfvo type="percentile" val="50"/>
        <cfvo type="max"/>
        <color rgb="FFF8696B"/>
        <color rgb="FFFCFCFF"/>
        <color rgb="FF63BE7B"/>
      </colorScale>
    </cfRule>
  </conditionalFormatting>
  <conditionalFormatting sqref="M8:N8">
    <cfRule type="colorScale" priority="634">
      <colorScale>
        <cfvo type="min"/>
        <cfvo type="max"/>
        <color rgb="FFFCFCFF"/>
        <color rgb="FF63BE7B"/>
      </colorScale>
    </cfRule>
  </conditionalFormatting>
  <conditionalFormatting sqref="N8">
    <cfRule type="colorScale" priority="633">
      <colorScale>
        <cfvo type="min"/>
        <cfvo type="max"/>
        <color rgb="FFFCFCFF"/>
        <color rgb="FF63BE7B"/>
      </colorScale>
    </cfRule>
  </conditionalFormatting>
  <conditionalFormatting sqref="S8">
    <cfRule type="colorScale" priority="632">
      <colorScale>
        <cfvo type="min"/>
        <cfvo type="max"/>
        <color rgb="FFFCFCFF"/>
        <color rgb="FF63BE7B"/>
      </colorScale>
    </cfRule>
  </conditionalFormatting>
  <conditionalFormatting sqref="D8">
    <cfRule type="colorScale" priority="631">
      <colorScale>
        <cfvo type="min"/>
        <cfvo type="percentile" val="50"/>
        <cfvo type="max"/>
        <color rgb="FFF8696B"/>
        <color rgb="FFFCFCFF"/>
        <color rgb="FF63BE7B"/>
      </colorScale>
    </cfRule>
  </conditionalFormatting>
  <conditionalFormatting sqref="E8">
    <cfRule type="colorScale" priority="630">
      <colorScale>
        <cfvo type="min"/>
        <cfvo type="max"/>
        <color rgb="FFFCFCFF"/>
        <color rgb="FF63BE7B"/>
      </colorScale>
    </cfRule>
  </conditionalFormatting>
  <conditionalFormatting sqref="F8">
    <cfRule type="colorScale" priority="628">
      <colorScale>
        <cfvo type="min"/>
        <cfvo type="percentile" val="50"/>
        <cfvo type="max"/>
        <color rgb="FFF8696B"/>
        <color rgb="FFFCFCFF"/>
        <color rgb="FF63BE7B"/>
      </colorScale>
    </cfRule>
    <cfRule type="colorScale" priority="629">
      <colorScale>
        <cfvo type="min"/>
        <cfvo type="max"/>
        <color rgb="FFFCFCFF"/>
        <color rgb="FF63BE7B"/>
      </colorScale>
    </cfRule>
  </conditionalFormatting>
  <conditionalFormatting sqref="G8">
    <cfRule type="colorScale" priority="626">
      <colorScale>
        <cfvo type="min"/>
        <cfvo type="percentile" val="50"/>
        <cfvo type="max"/>
        <color rgb="FFF8696B"/>
        <color rgb="FFFCFCFF"/>
        <color rgb="FF63BE7B"/>
      </colorScale>
    </cfRule>
    <cfRule type="colorScale" priority="627">
      <colorScale>
        <cfvo type="min"/>
        <cfvo type="max"/>
        <color rgb="FFFCFCFF"/>
        <color rgb="FF63BE7B"/>
      </colorScale>
    </cfRule>
  </conditionalFormatting>
  <conditionalFormatting sqref="H8">
    <cfRule type="colorScale" priority="625">
      <colorScale>
        <cfvo type="min"/>
        <cfvo type="percentile" val="50"/>
        <cfvo type="max"/>
        <color rgb="FFF8696B"/>
        <color rgb="FFFCFCFF"/>
        <color rgb="FF63BE7B"/>
      </colorScale>
    </cfRule>
  </conditionalFormatting>
  <conditionalFormatting sqref="I8">
    <cfRule type="colorScale" priority="624">
      <colorScale>
        <cfvo type="min"/>
        <cfvo type="percentile" val="50"/>
        <cfvo type="max"/>
        <color rgb="FFF8696B"/>
        <color rgb="FFFCFCFF"/>
        <color rgb="FF63BE7B"/>
      </colorScale>
    </cfRule>
  </conditionalFormatting>
  <conditionalFormatting sqref="K8">
    <cfRule type="colorScale" priority="623">
      <colorScale>
        <cfvo type="min"/>
        <cfvo type="percentile" val="50"/>
        <cfvo type="max"/>
        <color rgb="FFF8696B"/>
        <color rgb="FFFCFCFF"/>
        <color rgb="FF63BE7B"/>
      </colorScale>
    </cfRule>
  </conditionalFormatting>
  <conditionalFormatting sqref="L8">
    <cfRule type="colorScale" priority="622">
      <colorScale>
        <cfvo type="min"/>
        <cfvo type="percentile" val="50"/>
        <cfvo type="max"/>
        <color rgb="FFF8696B"/>
        <color rgb="FFFCFCFF"/>
        <color rgb="FF63BE7B"/>
      </colorScale>
    </cfRule>
  </conditionalFormatting>
  <conditionalFormatting sqref="O8">
    <cfRule type="colorScale" priority="621">
      <colorScale>
        <cfvo type="min"/>
        <cfvo type="percentile" val="50"/>
        <cfvo type="max"/>
        <color rgb="FF63BE7B"/>
        <color rgb="FFFCFCFF"/>
        <color rgb="FFF8696B"/>
      </colorScale>
    </cfRule>
  </conditionalFormatting>
  <conditionalFormatting sqref="P8">
    <cfRule type="colorScale" priority="620">
      <colorScale>
        <cfvo type="min"/>
        <cfvo type="percentile" val="50"/>
        <cfvo type="max"/>
        <color rgb="FF63BE7B"/>
        <color rgb="FFFCFCFF"/>
        <color rgb="FFF8696B"/>
      </colorScale>
    </cfRule>
  </conditionalFormatting>
  <conditionalFormatting sqref="Q8">
    <cfRule type="colorScale" priority="619">
      <colorScale>
        <cfvo type="min"/>
        <cfvo type="percentile" val="50"/>
        <cfvo type="max"/>
        <color rgb="FFF8696B"/>
        <color rgb="FFFCFCFF"/>
        <color rgb="FF63BE7B"/>
      </colorScale>
    </cfRule>
  </conditionalFormatting>
  <conditionalFormatting sqref="R8">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T8">
    <cfRule type="colorScale" priority="616">
      <colorScale>
        <cfvo type="min"/>
        <cfvo type="percentile" val="50"/>
        <cfvo type="max"/>
        <color rgb="FFF8696B"/>
        <color rgb="FFFCFCFF"/>
        <color rgb="FF63BE7B"/>
      </colorScale>
    </cfRule>
  </conditionalFormatting>
  <conditionalFormatting sqref="U8">
    <cfRule type="colorScale" priority="615">
      <colorScale>
        <cfvo type="min"/>
        <cfvo type="percentile" val="50"/>
        <cfvo type="max"/>
        <color rgb="FFF8696B"/>
        <color rgb="FFFCFCFF"/>
        <color rgb="FF63BE7B"/>
      </colorScale>
    </cfRule>
  </conditionalFormatting>
  <conditionalFormatting sqref="V8">
    <cfRule type="colorScale" priority="614">
      <colorScale>
        <cfvo type="min"/>
        <cfvo type="percentile" val="50"/>
        <cfvo type="max"/>
        <color rgb="FF63BE7B"/>
        <color rgb="FFFCFCFF"/>
        <color rgb="FFF8696B"/>
      </colorScale>
    </cfRule>
  </conditionalFormatting>
  <conditionalFormatting sqref="W8">
    <cfRule type="colorScale" priority="613">
      <colorScale>
        <cfvo type="min"/>
        <cfvo type="percentile" val="50"/>
        <cfvo type="max"/>
        <color rgb="FF63BE7B"/>
        <color rgb="FFFCFCFF"/>
        <color rgb="FFF8696B"/>
      </colorScale>
    </cfRule>
  </conditionalFormatting>
  <conditionalFormatting sqref="J8">
    <cfRule type="colorScale" priority="611">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D8">
    <cfRule type="colorScale" priority="610">
      <colorScale>
        <cfvo type="min"/>
        <cfvo type="percentile" val="50"/>
        <cfvo type="max"/>
        <color rgb="FFF8696B"/>
        <color rgb="FFFCFCFF"/>
        <color rgb="FF63BE7B"/>
      </colorScale>
    </cfRule>
  </conditionalFormatting>
  <conditionalFormatting sqref="G8">
    <cfRule type="colorScale" priority="609">
      <colorScale>
        <cfvo type="min"/>
        <cfvo type="max"/>
        <color rgb="FFFCFCFF"/>
        <color rgb="FF63BE7B"/>
      </colorScale>
    </cfRule>
  </conditionalFormatting>
  <conditionalFormatting sqref="J8">
    <cfRule type="colorScale" priority="608">
      <colorScale>
        <cfvo type="min"/>
        <cfvo type="max"/>
        <color rgb="FFFCFCFF"/>
        <color rgb="FF63BE7B"/>
      </colorScale>
    </cfRule>
  </conditionalFormatting>
  <conditionalFormatting sqref="O8">
    <cfRule type="colorScale" priority="607">
      <colorScale>
        <cfvo type="min"/>
        <cfvo type="percentile" val="50"/>
        <cfvo type="max"/>
        <color rgb="FF63BE7B"/>
        <color rgb="FFFCFCFF"/>
        <color rgb="FFF8696B"/>
      </colorScale>
    </cfRule>
  </conditionalFormatting>
  <conditionalFormatting sqref="P8">
    <cfRule type="colorScale" priority="606">
      <colorScale>
        <cfvo type="min"/>
        <cfvo type="percentile" val="50"/>
        <cfvo type="max"/>
        <color rgb="FF63BE7B"/>
        <color rgb="FFFCFCFF"/>
        <color rgb="FFF8696B"/>
      </colorScale>
    </cfRule>
  </conditionalFormatting>
  <conditionalFormatting sqref="Q8">
    <cfRule type="colorScale" priority="605">
      <colorScale>
        <cfvo type="min"/>
        <cfvo type="percentile" val="50"/>
        <cfvo type="max"/>
        <color rgb="FFF8696B"/>
        <color rgb="FFFCFCFF"/>
        <color rgb="FF63BE7B"/>
      </colorScale>
    </cfRule>
  </conditionalFormatting>
  <conditionalFormatting sqref="R8">
    <cfRule type="colorScale" priority="604">
      <colorScale>
        <cfvo type="min"/>
        <cfvo type="max"/>
        <color rgb="FFFCFCFF"/>
        <color rgb="FF63BE7B"/>
      </colorScale>
    </cfRule>
  </conditionalFormatting>
  <conditionalFormatting sqref="T8">
    <cfRule type="colorScale" priority="603">
      <colorScale>
        <cfvo type="min"/>
        <cfvo type="percentile" val="50"/>
        <cfvo type="max"/>
        <color rgb="FFF8696B"/>
        <color rgb="FFFCFCFF"/>
        <color rgb="FF63BE7B"/>
      </colorScale>
    </cfRule>
  </conditionalFormatting>
  <conditionalFormatting sqref="V8">
    <cfRule type="colorScale" priority="602">
      <colorScale>
        <cfvo type="min"/>
        <cfvo type="percentile" val="50"/>
        <cfvo type="max"/>
        <color rgb="FF63BE7B"/>
        <color rgb="FFFCFCFF"/>
        <color rgb="FFF8696B"/>
      </colorScale>
    </cfRule>
  </conditionalFormatting>
  <conditionalFormatting sqref="W8">
    <cfRule type="colorScale" priority="601">
      <colorScale>
        <cfvo type="min"/>
        <cfvo type="percentile" val="50"/>
        <cfvo type="max"/>
        <color rgb="FF63BE7B"/>
        <color rgb="FFFCFCFF"/>
        <color rgb="FFF8696B"/>
      </colorScale>
    </cfRule>
  </conditionalFormatting>
  <conditionalFormatting sqref="M8">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M8">
    <cfRule type="colorScale" priority="598">
      <colorScale>
        <cfvo type="min"/>
        <cfvo type="max"/>
        <color rgb="FFFCFCFF"/>
        <color rgb="FF63BE7B"/>
      </colorScale>
    </cfRule>
  </conditionalFormatting>
  <conditionalFormatting sqref="N8">
    <cfRule type="colorScale" priority="597">
      <colorScale>
        <cfvo type="min"/>
        <cfvo type="max"/>
        <color rgb="FFFCFCFF"/>
        <color rgb="FF63BE7B"/>
      </colorScale>
    </cfRule>
  </conditionalFormatting>
  <conditionalFormatting sqref="S8">
    <cfRule type="colorScale" priority="596">
      <colorScale>
        <cfvo type="min"/>
        <cfvo type="percentile" val="50"/>
        <cfvo type="max"/>
        <color rgb="FFF8696B"/>
        <color rgb="FFFCFCFF"/>
        <color rgb="FF63BE7B"/>
      </colorScale>
    </cfRule>
  </conditionalFormatting>
  <conditionalFormatting sqref="S8">
    <cfRule type="colorScale" priority="595">
      <colorScale>
        <cfvo type="min"/>
        <cfvo type="percentile" val="50"/>
        <cfvo type="max"/>
        <color rgb="FFF8696B"/>
        <color rgb="FFFCFCFF"/>
        <color rgb="FF63BE7B"/>
      </colorScale>
    </cfRule>
  </conditionalFormatting>
  <conditionalFormatting sqref="G8">
    <cfRule type="colorScale" priority="594">
      <colorScale>
        <cfvo type="min"/>
        <cfvo type="max"/>
        <color rgb="FFFCFCFF"/>
        <color rgb="FF63BE7B"/>
      </colorScale>
    </cfRule>
  </conditionalFormatting>
  <conditionalFormatting sqref="J8">
    <cfRule type="colorScale" priority="593">
      <colorScale>
        <cfvo type="min"/>
        <cfvo type="max"/>
        <color rgb="FFFCFCFF"/>
        <color rgb="FF63BE7B"/>
      </colorScale>
    </cfRule>
  </conditionalFormatting>
  <conditionalFormatting sqref="O8">
    <cfRule type="colorScale" priority="592">
      <colorScale>
        <cfvo type="min"/>
        <cfvo type="percentile" val="50"/>
        <cfvo type="max"/>
        <color rgb="FF63BE7B"/>
        <color rgb="FFFCFCFF"/>
        <color rgb="FFF8696B"/>
      </colorScale>
    </cfRule>
  </conditionalFormatting>
  <conditionalFormatting sqref="P8">
    <cfRule type="colorScale" priority="591">
      <colorScale>
        <cfvo type="min"/>
        <cfvo type="percentile" val="50"/>
        <cfvo type="max"/>
        <color rgb="FF63BE7B"/>
        <color rgb="FFFCFCFF"/>
        <color rgb="FFF8696B"/>
      </colorScale>
    </cfRule>
  </conditionalFormatting>
  <conditionalFormatting sqref="R8">
    <cfRule type="colorScale" priority="590">
      <colorScale>
        <cfvo type="min"/>
        <cfvo type="max"/>
        <color rgb="FFFCFCFF"/>
        <color rgb="FF63BE7B"/>
      </colorScale>
    </cfRule>
  </conditionalFormatting>
  <conditionalFormatting sqref="T8">
    <cfRule type="colorScale" priority="589">
      <colorScale>
        <cfvo type="min"/>
        <cfvo type="percentile" val="50"/>
        <cfvo type="max"/>
        <color rgb="FFF8696B"/>
        <color rgb="FFFCFCFF"/>
        <color rgb="FF63BE7B"/>
      </colorScale>
    </cfRule>
  </conditionalFormatting>
  <conditionalFormatting sqref="U8">
    <cfRule type="colorScale" priority="588">
      <colorScale>
        <cfvo type="min"/>
        <cfvo type="percentile" val="50"/>
        <cfvo type="max"/>
        <color rgb="FFF8696B"/>
        <color rgb="FFFCFCFF"/>
        <color rgb="FF63BE7B"/>
      </colorScale>
    </cfRule>
  </conditionalFormatting>
  <conditionalFormatting sqref="V8">
    <cfRule type="colorScale" priority="587">
      <colorScale>
        <cfvo type="min"/>
        <cfvo type="percentile" val="50"/>
        <cfvo type="max"/>
        <color rgb="FF63BE7B"/>
        <color rgb="FFFCFCFF"/>
        <color rgb="FFF8696B"/>
      </colorScale>
    </cfRule>
  </conditionalFormatting>
  <conditionalFormatting sqref="W8">
    <cfRule type="colorScale" priority="586">
      <colorScale>
        <cfvo type="min"/>
        <cfvo type="percentile" val="50"/>
        <cfvo type="max"/>
        <color rgb="FF63BE7B"/>
        <color rgb="FFFCFCFF"/>
        <color rgb="FFF8696B"/>
      </colorScale>
    </cfRule>
  </conditionalFormatting>
  <conditionalFormatting sqref="M8">
    <cfRule type="colorScale" priority="585">
      <colorScale>
        <cfvo type="min"/>
        <cfvo type="max"/>
        <color rgb="FFFCFCFF"/>
        <color rgb="FF63BE7B"/>
      </colorScale>
    </cfRule>
  </conditionalFormatting>
  <conditionalFormatting sqref="N8">
    <cfRule type="colorScale" priority="584">
      <colorScale>
        <cfvo type="min"/>
        <cfvo type="max"/>
        <color rgb="FFFCFCFF"/>
        <color rgb="FF63BE7B"/>
      </colorScale>
    </cfRule>
  </conditionalFormatting>
  <conditionalFormatting sqref="S8">
    <cfRule type="colorScale" priority="583">
      <colorScale>
        <cfvo type="min"/>
        <cfvo type="percentile" val="50"/>
        <cfvo type="max"/>
        <color rgb="FFF8696B"/>
        <color rgb="FFFCFCFF"/>
        <color rgb="FF63BE7B"/>
      </colorScale>
    </cfRule>
  </conditionalFormatting>
  <conditionalFormatting sqref="S8:T8">
    <cfRule type="colorScale" priority="582">
      <colorScale>
        <cfvo type="min"/>
        <cfvo type="max"/>
        <color rgb="FFFCFCFF"/>
        <color rgb="FF63BE7B"/>
      </colorScale>
    </cfRule>
  </conditionalFormatting>
  <conditionalFormatting sqref="S8:T8">
    <cfRule type="colorScale" priority="581">
      <colorScale>
        <cfvo type="min"/>
        <cfvo type="max"/>
        <color rgb="FFFCFCFF"/>
        <color rgb="FF63BE7B"/>
      </colorScale>
    </cfRule>
  </conditionalFormatting>
  <conditionalFormatting sqref="R8">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onditionalFormatting>
  <conditionalFormatting sqref="S8:T8">
    <cfRule type="colorScale" priority="577">
      <colorScale>
        <cfvo type="min"/>
        <cfvo type="percentile" val="50"/>
        <cfvo type="max"/>
        <color rgb="FFF8696B"/>
        <color rgb="FFFCFCFF"/>
        <color rgb="FF63BE7B"/>
      </colorScale>
    </cfRule>
    <cfRule type="colorScale" priority="578">
      <colorScale>
        <cfvo type="min"/>
        <cfvo type="max"/>
        <color rgb="FFFCFCFF"/>
        <color rgb="FF63BE7B"/>
      </colorScale>
    </cfRule>
  </conditionalFormatting>
  <conditionalFormatting sqref="E8">
    <cfRule type="colorScale" priority="576">
      <colorScale>
        <cfvo type="min"/>
        <cfvo type="max"/>
        <color rgb="FFFCFCFF"/>
        <color rgb="FF63BE7B"/>
      </colorScale>
    </cfRule>
  </conditionalFormatting>
  <conditionalFormatting sqref="F8">
    <cfRule type="colorScale" priority="575">
      <colorScale>
        <cfvo type="min"/>
        <cfvo type="max"/>
        <color rgb="FFFCFCFF"/>
        <color rgb="FF63BE7B"/>
      </colorScale>
    </cfRule>
  </conditionalFormatting>
  <conditionalFormatting sqref="H8">
    <cfRule type="colorScale" priority="574">
      <colorScale>
        <cfvo type="min"/>
        <cfvo type="max"/>
        <color rgb="FFFCFCFF"/>
        <color rgb="FF63BE7B"/>
      </colorScale>
    </cfRule>
  </conditionalFormatting>
  <conditionalFormatting sqref="I8">
    <cfRule type="colorScale" priority="573">
      <colorScale>
        <cfvo type="min"/>
        <cfvo type="max"/>
        <color rgb="FFFCFCFF"/>
        <color rgb="FF63BE7B"/>
      </colorScale>
    </cfRule>
  </conditionalFormatting>
  <conditionalFormatting sqref="K8">
    <cfRule type="colorScale" priority="572">
      <colorScale>
        <cfvo type="min"/>
        <cfvo type="max"/>
        <color rgb="FFFCFCFF"/>
        <color rgb="FF63BE7B"/>
      </colorScale>
    </cfRule>
  </conditionalFormatting>
  <conditionalFormatting sqref="L8">
    <cfRule type="colorScale" priority="571">
      <colorScale>
        <cfvo type="min"/>
        <cfvo type="max"/>
        <color rgb="FFFCFCFF"/>
        <color rgb="FF63BE7B"/>
      </colorScale>
    </cfRule>
  </conditionalFormatting>
  <conditionalFormatting sqref="D8">
    <cfRule type="colorScale" priority="570">
      <colorScale>
        <cfvo type="min"/>
        <cfvo type="percentile" val="50"/>
        <cfvo type="max"/>
        <color rgb="FFF8696B"/>
        <color rgb="FFFCFCFF"/>
        <color rgb="FF63BE7B"/>
      </colorScale>
    </cfRule>
  </conditionalFormatting>
  <conditionalFormatting sqref="G8">
    <cfRule type="colorScale" priority="569">
      <colorScale>
        <cfvo type="min"/>
        <cfvo type="max"/>
        <color rgb="FFFCFCFF"/>
        <color rgb="FF63BE7B"/>
      </colorScale>
    </cfRule>
  </conditionalFormatting>
  <conditionalFormatting sqref="J8">
    <cfRule type="colorScale" priority="568">
      <colorScale>
        <cfvo type="min"/>
        <cfvo type="max"/>
        <color rgb="FFFCFCFF"/>
        <color rgb="FF63BE7B"/>
      </colorScale>
    </cfRule>
  </conditionalFormatting>
  <conditionalFormatting sqref="O8">
    <cfRule type="colorScale" priority="567">
      <colorScale>
        <cfvo type="min"/>
        <cfvo type="percentile" val="50"/>
        <cfvo type="max"/>
        <color rgb="FF63BE7B"/>
        <color rgb="FFFCFCFF"/>
        <color rgb="FFF8696B"/>
      </colorScale>
    </cfRule>
  </conditionalFormatting>
  <conditionalFormatting sqref="P8">
    <cfRule type="colorScale" priority="566">
      <colorScale>
        <cfvo type="min"/>
        <cfvo type="percentile" val="50"/>
        <cfvo type="max"/>
        <color rgb="FF63BE7B"/>
        <color rgb="FFFCFCFF"/>
        <color rgb="FFF8696B"/>
      </colorScale>
    </cfRule>
  </conditionalFormatting>
  <conditionalFormatting sqref="Q8">
    <cfRule type="colorScale" priority="565">
      <colorScale>
        <cfvo type="min"/>
        <cfvo type="percentile" val="50"/>
        <cfvo type="max"/>
        <color rgb="FFF8696B"/>
        <color rgb="FFFCFCFF"/>
        <color rgb="FF63BE7B"/>
      </colorScale>
    </cfRule>
  </conditionalFormatting>
  <conditionalFormatting sqref="T8">
    <cfRule type="colorScale" priority="564">
      <colorScale>
        <cfvo type="min"/>
        <cfvo type="percentile" val="50"/>
        <cfvo type="max"/>
        <color rgb="FFF8696B"/>
        <color rgb="FFFCFCFF"/>
        <color rgb="FF63BE7B"/>
      </colorScale>
    </cfRule>
  </conditionalFormatting>
  <conditionalFormatting sqref="V8">
    <cfRule type="colorScale" priority="563">
      <colorScale>
        <cfvo type="min"/>
        <cfvo type="percentile" val="50"/>
        <cfvo type="max"/>
        <color rgb="FF63BE7B"/>
        <color rgb="FFFCFCFF"/>
        <color rgb="FFF8696B"/>
      </colorScale>
    </cfRule>
  </conditionalFormatting>
  <conditionalFormatting sqref="W8">
    <cfRule type="colorScale" priority="562">
      <colorScale>
        <cfvo type="min"/>
        <cfvo type="percentile" val="50"/>
        <cfvo type="max"/>
        <color rgb="FF63BE7B"/>
        <color rgb="FFFCFCFF"/>
        <color rgb="FFF8696B"/>
      </colorScale>
    </cfRule>
  </conditionalFormatting>
  <conditionalFormatting sqref="M8:N8">
    <cfRule type="colorScale" priority="561">
      <colorScale>
        <cfvo type="min"/>
        <cfvo type="max"/>
        <color rgb="FFFCFCFF"/>
        <color rgb="FF63BE7B"/>
      </colorScale>
    </cfRule>
  </conditionalFormatting>
  <conditionalFormatting sqref="M8">
    <cfRule type="colorScale" priority="560">
      <colorScale>
        <cfvo type="min"/>
        <cfvo type="max"/>
        <color rgb="FFFCFCFF"/>
        <color rgb="FF63BE7B"/>
      </colorScale>
    </cfRule>
  </conditionalFormatting>
  <conditionalFormatting sqref="S8">
    <cfRule type="colorScale" priority="559">
      <colorScale>
        <cfvo type="min"/>
        <cfvo type="percentile" val="50"/>
        <cfvo type="max"/>
        <color rgb="FFF8696B"/>
        <color rgb="FFFCFCFF"/>
        <color rgb="FF63BE7B"/>
      </colorScale>
    </cfRule>
  </conditionalFormatting>
  <conditionalFormatting sqref="D8">
    <cfRule type="colorScale" priority="558">
      <colorScale>
        <cfvo type="min"/>
        <cfvo type="percentile" val="50"/>
        <cfvo type="max"/>
        <color rgb="FFF8696B"/>
        <color rgb="FFFCFCFF"/>
        <color rgb="FF63BE7B"/>
      </colorScale>
    </cfRule>
  </conditionalFormatting>
  <conditionalFormatting sqref="G8">
    <cfRule type="colorScale" priority="557">
      <colorScale>
        <cfvo type="min"/>
        <cfvo type="max"/>
        <color rgb="FFFCFCFF"/>
        <color rgb="FF63BE7B"/>
      </colorScale>
    </cfRule>
  </conditionalFormatting>
  <conditionalFormatting sqref="J8">
    <cfRule type="colorScale" priority="556">
      <colorScale>
        <cfvo type="min"/>
        <cfvo type="max"/>
        <color rgb="FFFCFCFF"/>
        <color rgb="FF63BE7B"/>
      </colorScale>
    </cfRule>
  </conditionalFormatting>
  <conditionalFormatting sqref="O8">
    <cfRule type="colorScale" priority="555">
      <colorScale>
        <cfvo type="min"/>
        <cfvo type="percentile" val="50"/>
        <cfvo type="max"/>
        <color rgb="FF63BE7B"/>
        <color rgb="FFFCFCFF"/>
        <color rgb="FFF8696B"/>
      </colorScale>
    </cfRule>
  </conditionalFormatting>
  <conditionalFormatting sqref="P8">
    <cfRule type="colorScale" priority="554">
      <colorScale>
        <cfvo type="min"/>
        <cfvo type="percentile" val="50"/>
        <cfvo type="max"/>
        <color rgb="FF63BE7B"/>
        <color rgb="FFFCFCFF"/>
        <color rgb="FFF8696B"/>
      </colorScale>
    </cfRule>
  </conditionalFormatting>
  <conditionalFormatting sqref="Q8">
    <cfRule type="colorScale" priority="553">
      <colorScale>
        <cfvo type="min"/>
        <cfvo type="percentile" val="50"/>
        <cfvo type="max"/>
        <color rgb="FFF8696B"/>
        <color rgb="FFFCFCFF"/>
        <color rgb="FF63BE7B"/>
      </colorScale>
    </cfRule>
  </conditionalFormatting>
  <conditionalFormatting sqref="R8">
    <cfRule type="colorScale" priority="552">
      <colorScale>
        <cfvo type="min"/>
        <cfvo type="max"/>
        <color rgb="FFFCFCFF"/>
        <color rgb="FF63BE7B"/>
      </colorScale>
    </cfRule>
  </conditionalFormatting>
  <conditionalFormatting sqref="T8">
    <cfRule type="colorScale" priority="551">
      <colorScale>
        <cfvo type="min"/>
        <cfvo type="percentile" val="50"/>
        <cfvo type="max"/>
        <color rgb="FFF8696B"/>
        <color rgb="FFFCFCFF"/>
        <color rgb="FF63BE7B"/>
      </colorScale>
    </cfRule>
  </conditionalFormatting>
  <conditionalFormatting sqref="V8">
    <cfRule type="colorScale" priority="550">
      <colorScale>
        <cfvo type="min"/>
        <cfvo type="percentile" val="50"/>
        <cfvo type="max"/>
        <color rgb="FF63BE7B"/>
        <color rgb="FFFCFCFF"/>
        <color rgb="FFF8696B"/>
      </colorScale>
    </cfRule>
  </conditionalFormatting>
  <conditionalFormatting sqref="W8">
    <cfRule type="colorScale" priority="549">
      <colorScale>
        <cfvo type="min"/>
        <cfvo type="percentile" val="50"/>
        <cfvo type="max"/>
        <color rgb="FF63BE7B"/>
        <color rgb="FFFCFCFF"/>
        <color rgb="FFF8696B"/>
      </colorScale>
    </cfRule>
  </conditionalFormatting>
  <conditionalFormatting sqref="M8">
    <cfRule type="colorScale" priority="548">
      <colorScale>
        <cfvo type="min"/>
        <cfvo type="max"/>
        <color rgb="FFFCFCFF"/>
        <color rgb="FF63BE7B"/>
      </colorScale>
    </cfRule>
  </conditionalFormatting>
  <conditionalFormatting sqref="S8">
    <cfRule type="colorScale" priority="547">
      <colorScale>
        <cfvo type="min"/>
        <cfvo type="percentile" val="50"/>
        <cfvo type="max"/>
        <color rgb="FFF8696B"/>
        <color rgb="FFFCFCFF"/>
        <color rgb="FF63BE7B"/>
      </colorScale>
    </cfRule>
  </conditionalFormatting>
  <conditionalFormatting sqref="U8">
    <cfRule type="colorScale" priority="546">
      <colorScale>
        <cfvo type="min"/>
        <cfvo type="percentile" val="50"/>
        <cfvo type="max"/>
        <color rgb="FFF8696B"/>
        <color rgb="FFFCFCFF"/>
        <color rgb="FF63BE7B"/>
      </colorScale>
    </cfRule>
  </conditionalFormatting>
  <conditionalFormatting sqref="D8">
    <cfRule type="colorScale" priority="545">
      <colorScale>
        <cfvo type="min"/>
        <cfvo type="percentile" val="50"/>
        <cfvo type="max"/>
        <color rgb="FFF8696B"/>
        <color rgb="FFFCFCFF"/>
        <color rgb="FF63BE7B"/>
      </colorScale>
    </cfRule>
  </conditionalFormatting>
  <conditionalFormatting sqref="G8">
    <cfRule type="colorScale" priority="544">
      <colorScale>
        <cfvo type="min"/>
        <cfvo type="max"/>
        <color rgb="FFFCFCFF"/>
        <color rgb="FF63BE7B"/>
      </colorScale>
    </cfRule>
  </conditionalFormatting>
  <conditionalFormatting sqref="J8">
    <cfRule type="colorScale" priority="543">
      <colorScale>
        <cfvo type="min"/>
        <cfvo type="max"/>
        <color rgb="FFFCFCFF"/>
        <color rgb="FF63BE7B"/>
      </colorScale>
    </cfRule>
  </conditionalFormatting>
  <conditionalFormatting sqref="M8">
    <cfRule type="colorScale" priority="542">
      <colorScale>
        <cfvo type="min"/>
        <cfvo type="max"/>
        <color rgb="FFFCFCFF"/>
        <color rgb="FF63BE7B"/>
      </colorScale>
    </cfRule>
  </conditionalFormatting>
  <conditionalFormatting sqref="N8">
    <cfRule type="colorScale" priority="541">
      <colorScale>
        <cfvo type="min"/>
        <cfvo type="max"/>
        <color rgb="FFFCFCFF"/>
        <color rgb="FF63BE7B"/>
      </colorScale>
    </cfRule>
  </conditionalFormatting>
  <conditionalFormatting sqref="O8">
    <cfRule type="colorScale" priority="540">
      <colorScale>
        <cfvo type="min"/>
        <cfvo type="percentile" val="50"/>
        <cfvo type="max"/>
        <color rgb="FF63BE7B"/>
        <color rgb="FFFCFCFF"/>
        <color rgb="FFF8696B"/>
      </colorScale>
    </cfRule>
  </conditionalFormatting>
  <conditionalFormatting sqref="P8">
    <cfRule type="colorScale" priority="539">
      <colorScale>
        <cfvo type="min"/>
        <cfvo type="percentile" val="50"/>
        <cfvo type="max"/>
        <color rgb="FF63BE7B"/>
        <color rgb="FFFCFCFF"/>
        <color rgb="FFF8696B"/>
      </colorScale>
    </cfRule>
  </conditionalFormatting>
  <conditionalFormatting sqref="Q8">
    <cfRule type="colorScale" priority="538">
      <colorScale>
        <cfvo type="min"/>
        <cfvo type="percentile" val="50"/>
        <cfvo type="max"/>
        <color rgb="FFF8696B"/>
        <color rgb="FFFCFCFF"/>
        <color rgb="FF63BE7B"/>
      </colorScale>
    </cfRule>
  </conditionalFormatting>
  <conditionalFormatting sqref="R8">
    <cfRule type="colorScale" priority="537">
      <colorScale>
        <cfvo type="min"/>
        <cfvo type="max"/>
        <color rgb="FFFCFCFF"/>
        <color rgb="FF63BE7B"/>
      </colorScale>
    </cfRule>
  </conditionalFormatting>
  <conditionalFormatting sqref="S8">
    <cfRule type="colorScale" priority="536">
      <colorScale>
        <cfvo type="min"/>
        <cfvo type="percentile" val="50"/>
        <cfvo type="max"/>
        <color rgb="FFF8696B"/>
        <color rgb="FFFCFCFF"/>
        <color rgb="FF63BE7B"/>
      </colorScale>
    </cfRule>
  </conditionalFormatting>
  <conditionalFormatting sqref="T8">
    <cfRule type="colorScale" priority="535">
      <colorScale>
        <cfvo type="min"/>
        <cfvo type="percentile" val="50"/>
        <cfvo type="max"/>
        <color rgb="FFF8696B"/>
        <color rgb="FFFCFCFF"/>
        <color rgb="FF63BE7B"/>
      </colorScale>
    </cfRule>
  </conditionalFormatting>
  <conditionalFormatting sqref="U8">
    <cfRule type="colorScale" priority="534">
      <colorScale>
        <cfvo type="min"/>
        <cfvo type="percentile" val="50"/>
        <cfvo type="max"/>
        <color rgb="FFF8696B"/>
        <color rgb="FFFCFCFF"/>
        <color rgb="FF63BE7B"/>
      </colorScale>
    </cfRule>
  </conditionalFormatting>
  <conditionalFormatting sqref="V8">
    <cfRule type="colorScale" priority="533">
      <colorScale>
        <cfvo type="min"/>
        <cfvo type="percentile" val="50"/>
        <cfvo type="max"/>
        <color rgb="FF63BE7B"/>
        <color rgb="FFFCFCFF"/>
        <color rgb="FFF8696B"/>
      </colorScale>
    </cfRule>
  </conditionalFormatting>
  <conditionalFormatting sqref="W8">
    <cfRule type="colorScale" priority="532">
      <colorScale>
        <cfvo type="min"/>
        <cfvo type="percentile" val="50"/>
        <cfvo type="max"/>
        <color rgb="FF63BE7B"/>
        <color rgb="FFFCFCFF"/>
        <color rgb="FFF8696B"/>
      </colorScale>
    </cfRule>
  </conditionalFormatting>
  <conditionalFormatting sqref="D8">
    <cfRule type="colorScale" priority="531">
      <colorScale>
        <cfvo type="min"/>
        <cfvo type="percentile" val="50"/>
        <cfvo type="max"/>
        <color rgb="FFF8696B"/>
        <color rgb="FFFCFCFF"/>
        <color rgb="FF63BE7B"/>
      </colorScale>
    </cfRule>
  </conditionalFormatting>
  <conditionalFormatting sqref="G8">
    <cfRule type="colorScale" priority="530">
      <colorScale>
        <cfvo type="min"/>
        <cfvo type="max"/>
        <color rgb="FFFCFCFF"/>
        <color rgb="FF63BE7B"/>
      </colorScale>
    </cfRule>
  </conditionalFormatting>
  <conditionalFormatting sqref="J8">
    <cfRule type="colorScale" priority="529">
      <colorScale>
        <cfvo type="min"/>
        <cfvo type="max"/>
        <color rgb="FFFCFCFF"/>
        <color rgb="FF63BE7B"/>
      </colorScale>
    </cfRule>
  </conditionalFormatting>
  <conditionalFormatting sqref="M8">
    <cfRule type="colorScale" priority="528">
      <colorScale>
        <cfvo type="min"/>
        <cfvo type="max"/>
        <color rgb="FFFCFCFF"/>
        <color rgb="FF63BE7B"/>
      </colorScale>
    </cfRule>
  </conditionalFormatting>
  <conditionalFormatting sqref="N8">
    <cfRule type="colorScale" priority="527">
      <colorScale>
        <cfvo type="min"/>
        <cfvo type="max"/>
        <color rgb="FFFCFCFF"/>
        <color rgb="FF63BE7B"/>
      </colorScale>
    </cfRule>
  </conditionalFormatting>
  <conditionalFormatting sqref="O8">
    <cfRule type="colorScale" priority="526">
      <colorScale>
        <cfvo type="min"/>
        <cfvo type="percentile" val="50"/>
        <cfvo type="max"/>
        <color rgb="FF63BE7B"/>
        <color rgb="FFFCFCFF"/>
        <color rgb="FFF8696B"/>
      </colorScale>
    </cfRule>
  </conditionalFormatting>
  <conditionalFormatting sqref="P8">
    <cfRule type="colorScale" priority="525">
      <colorScale>
        <cfvo type="min"/>
        <cfvo type="percentile" val="50"/>
        <cfvo type="max"/>
        <color rgb="FF63BE7B"/>
        <color rgb="FFFCFCFF"/>
        <color rgb="FFF8696B"/>
      </colorScale>
    </cfRule>
  </conditionalFormatting>
  <conditionalFormatting sqref="Q8">
    <cfRule type="colorScale" priority="524">
      <colorScale>
        <cfvo type="min"/>
        <cfvo type="percentile" val="50"/>
        <cfvo type="max"/>
        <color rgb="FFF8696B"/>
        <color rgb="FFFCFCFF"/>
        <color rgb="FF63BE7B"/>
      </colorScale>
    </cfRule>
  </conditionalFormatting>
  <conditionalFormatting sqref="R8">
    <cfRule type="colorScale" priority="523">
      <colorScale>
        <cfvo type="min"/>
        <cfvo type="max"/>
        <color rgb="FFFCFCFF"/>
        <color rgb="FF63BE7B"/>
      </colorScale>
    </cfRule>
  </conditionalFormatting>
  <conditionalFormatting sqref="S8">
    <cfRule type="colorScale" priority="522">
      <colorScale>
        <cfvo type="min"/>
        <cfvo type="percentile" val="50"/>
        <cfvo type="max"/>
        <color rgb="FFF8696B"/>
        <color rgb="FFFCFCFF"/>
        <color rgb="FF63BE7B"/>
      </colorScale>
    </cfRule>
  </conditionalFormatting>
  <conditionalFormatting sqref="T8">
    <cfRule type="colorScale" priority="521">
      <colorScale>
        <cfvo type="min"/>
        <cfvo type="percentile" val="50"/>
        <cfvo type="max"/>
        <color rgb="FFF8696B"/>
        <color rgb="FFFCFCFF"/>
        <color rgb="FF63BE7B"/>
      </colorScale>
    </cfRule>
  </conditionalFormatting>
  <conditionalFormatting sqref="U8">
    <cfRule type="colorScale" priority="520">
      <colorScale>
        <cfvo type="min"/>
        <cfvo type="percentile" val="50"/>
        <cfvo type="max"/>
        <color rgb="FFF8696B"/>
        <color rgb="FFFCFCFF"/>
        <color rgb="FF63BE7B"/>
      </colorScale>
    </cfRule>
  </conditionalFormatting>
  <conditionalFormatting sqref="V8">
    <cfRule type="colorScale" priority="519">
      <colorScale>
        <cfvo type="min"/>
        <cfvo type="percentile" val="50"/>
        <cfvo type="max"/>
        <color rgb="FF63BE7B"/>
        <color rgb="FFFCFCFF"/>
        <color rgb="FFF8696B"/>
      </colorScale>
    </cfRule>
  </conditionalFormatting>
  <conditionalFormatting sqref="W8">
    <cfRule type="colorScale" priority="518">
      <colorScale>
        <cfvo type="min"/>
        <cfvo type="percentile" val="50"/>
        <cfvo type="max"/>
        <color rgb="FF63BE7B"/>
        <color rgb="FFFCFCFF"/>
        <color rgb="FFF8696B"/>
      </colorScale>
    </cfRule>
  </conditionalFormatting>
  <conditionalFormatting sqref="N8">
    <cfRule type="colorScale" priority="517">
      <colorScale>
        <cfvo type="min"/>
        <cfvo type="max"/>
        <color rgb="FFFCFCFF"/>
        <color rgb="FF63BE7B"/>
      </colorScale>
    </cfRule>
  </conditionalFormatting>
  <conditionalFormatting sqref="N8">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onditionalFormatting>
  <conditionalFormatting sqref="D8">
    <cfRule type="colorScale" priority="514">
      <colorScale>
        <cfvo type="min"/>
        <cfvo type="percentile" val="50"/>
        <cfvo type="max"/>
        <color rgb="FFF8696B"/>
        <color rgb="FFFCFCFF"/>
        <color rgb="FF63BE7B"/>
      </colorScale>
    </cfRule>
  </conditionalFormatting>
  <conditionalFormatting sqref="G8">
    <cfRule type="colorScale" priority="513">
      <colorScale>
        <cfvo type="min"/>
        <cfvo type="max"/>
        <color rgb="FFFCFCFF"/>
        <color rgb="FF63BE7B"/>
      </colorScale>
    </cfRule>
  </conditionalFormatting>
  <conditionalFormatting sqref="J8">
    <cfRule type="colorScale" priority="512">
      <colorScale>
        <cfvo type="min"/>
        <cfvo type="max"/>
        <color rgb="FFFCFCFF"/>
        <color rgb="FF63BE7B"/>
      </colorScale>
    </cfRule>
  </conditionalFormatting>
  <conditionalFormatting sqref="O8">
    <cfRule type="colorScale" priority="511">
      <colorScale>
        <cfvo type="min"/>
        <cfvo type="percentile" val="50"/>
        <cfvo type="max"/>
        <color rgb="FF63BE7B"/>
        <color rgb="FFFCFCFF"/>
        <color rgb="FFF8696B"/>
      </colorScale>
    </cfRule>
  </conditionalFormatting>
  <conditionalFormatting sqref="P8">
    <cfRule type="colorScale" priority="510">
      <colorScale>
        <cfvo type="min"/>
        <cfvo type="percentile" val="50"/>
        <cfvo type="max"/>
        <color rgb="FF63BE7B"/>
        <color rgb="FFFCFCFF"/>
        <color rgb="FFF8696B"/>
      </colorScale>
    </cfRule>
  </conditionalFormatting>
  <conditionalFormatting sqref="Q8">
    <cfRule type="colorScale" priority="509">
      <colorScale>
        <cfvo type="min"/>
        <cfvo type="percentile" val="50"/>
        <cfvo type="max"/>
        <color rgb="FFF8696B"/>
        <color rgb="FFFCFCFF"/>
        <color rgb="FF63BE7B"/>
      </colorScale>
    </cfRule>
  </conditionalFormatting>
  <conditionalFormatting sqref="T8">
    <cfRule type="colorScale" priority="508">
      <colorScale>
        <cfvo type="min"/>
        <cfvo type="percentile" val="50"/>
        <cfvo type="max"/>
        <color rgb="FFF8696B"/>
        <color rgb="FFFCFCFF"/>
        <color rgb="FF63BE7B"/>
      </colorScale>
    </cfRule>
  </conditionalFormatting>
  <conditionalFormatting sqref="U8">
    <cfRule type="colorScale" priority="507">
      <colorScale>
        <cfvo type="min"/>
        <cfvo type="percentile" val="50"/>
        <cfvo type="max"/>
        <color rgb="FFF8696B"/>
        <color rgb="FFFCFCFF"/>
        <color rgb="FF63BE7B"/>
      </colorScale>
    </cfRule>
  </conditionalFormatting>
  <conditionalFormatting sqref="V8">
    <cfRule type="colorScale" priority="506">
      <colorScale>
        <cfvo type="min"/>
        <cfvo type="percentile" val="50"/>
        <cfvo type="max"/>
        <color rgb="FF63BE7B"/>
        <color rgb="FFFCFCFF"/>
        <color rgb="FFF8696B"/>
      </colorScale>
    </cfRule>
  </conditionalFormatting>
  <conditionalFormatting sqref="W8">
    <cfRule type="colorScale" priority="505">
      <colorScale>
        <cfvo type="min"/>
        <cfvo type="percentile" val="50"/>
        <cfvo type="max"/>
        <color rgb="FF63BE7B"/>
        <color rgb="FFFCFCFF"/>
        <color rgb="FFF8696B"/>
      </colorScale>
    </cfRule>
  </conditionalFormatting>
  <conditionalFormatting sqref="M8">
    <cfRule type="colorScale" priority="504">
      <colorScale>
        <cfvo type="min"/>
        <cfvo type="max"/>
        <color rgb="FFFCFCFF"/>
        <color rgb="FF63BE7B"/>
      </colorScale>
    </cfRule>
  </conditionalFormatting>
  <conditionalFormatting sqref="S8">
    <cfRule type="colorScale" priority="503">
      <colorScale>
        <cfvo type="min"/>
        <cfvo type="percentile" val="50"/>
        <cfvo type="max"/>
        <color rgb="FFF8696B"/>
        <color rgb="FFFCFCFF"/>
        <color rgb="FF63BE7B"/>
      </colorScale>
    </cfRule>
  </conditionalFormatting>
  <conditionalFormatting sqref="D8">
    <cfRule type="colorScale" priority="502">
      <colorScale>
        <cfvo type="min"/>
        <cfvo type="percentile" val="50"/>
        <cfvo type="max"/>
        <color rgb="FFF8696B"/>
        <color rgb="FFFCFCFF"/>
        <color rgb="FF63BE7B"/>
      </colorScale>
    </cfRule>
  </conditionalFormatting>
  <conditionalFormatting sqref="E8">
    <cfRule type="colorScale" priority="501">
      <colorScale>
        <cfvo type="min"/>
        <cfvo type="max"/>
        <color rgb="FFFCFCFF"/>
        <color rgb="FF63BE7B"/>
      </colorScale>
    </cfRule>
  </conditionalFormatting>
  <conditionalFormatting sqref="F8">
    <cfRule type="colorScale" priority="500">
      <colorScale>
        <cfvo type="min"/>
        <cfvo type="max"/>
        <color rgb="FFFCFCFF"/>
        <color rgb="FF63BE7B"/>
      </colorScale>
    </cfRule>
  </conditionalFormatting>
  <conditionalFormatting sqref="H8">
    <cfRule type="colorScale" priority="499">
      <colorScale>
        <cfvo type="min"/>
        <cfvo type="max"/>
        <color rgb="FFFCFCFF"/>
        <color rgb="FF63BE7B"/>
      </colorScale>
    </cfRule>
  </conditionalFormatting>
  <conditionalFormatting sqref="I8">
    <cfRule type="colorScale" priority="498">
      <colorScale>
        <cfvo type="min"/>
        <cfvo type="max"/>
        <color rgb="FFFCFCFF"/>
        <color rgb="FF63BE7B"/>
      </colorScale>
    </cfRule>
  </conditionalFormatting>
  <conditionalFormatting sqref="K8">
    <cfRule type="colorScale" priority="497">
      <colorScale>
        <cfvo type="min"/>
        <cfvo type="max"/>
        <color rgb="FFFCFCFF"/>
        <color rgb="FF63BE7B"/>
      </colorScale>
    </cfRule>
  </conditionalFormatting>
  <conditionalFormatting sqref="L8">
    <cfRule type="colorScale" priority="496">
      <colorScale>
        <cfvo type="min"/>
        <cfvo type="max"/>
        <color rgb="FFFCFCFF"/>
        <color rgb="FF63BE7B"/>
      </colorScale>
    </cfRule>
  </conditionalFormatting>
  <conditionalFormatting sqref="R8">
    <cfRule type="colorScale" priority="495">
      <colorScale>
        <cfvo type="min"/>
        <cfvo type="max"/>
        <color rgb="FFFCFCFF"/>
        <color rgb="FF63BE7B"/>
      </colorScale>
    </cfRule>
  </conditionalFormatting>
  <conditionalFormatting sqref="U8">
    <cfRule type="colorScale" priority="494">
      <colorScale>
        <cfvo type="min"/>
        <cfvo type="percentile" val="50"/>
        <cfvo type="max"/>
        <color rgb="FFF8696B"/>
        <color rgb="FFFCFCFF"/>
        <color rgb="FF63BE7B"/>
      </colorScale>
    </cfRule>
  </conditionalFormatting>
  <conditionalFormatting sqref="D8">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onditionalFormatting>
  <conditionalFormatting sqref="Q8">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onditionalFormatting>
  <conditionalFormatting sqref="D8">
    <cfRule type="colorScale" priority="489">
      <colorScale>
        <cfvo type="min"/>
        <cfvo type="percentile" val="50"/>
        <cfvo type="max"/>
        <color rgb="FFF8696B"/>
        <color rgb="FFFCFCFF"/>
        <color rgb="FF63BE7B"/>
      </colorScale>
    </cfRule>
  </conditionalFormatting>
  <conditionalFormatting sqref="G8">
    <cfRule type="colorScale" priority="488">
      <colorScale>
        <cfvo type="min"/>
        <cfvo type="max"/>
        <color rgb="FFFCFCFF"/>
        <color rgb="FF63BE7B"/>
      </colorScale>
    </cfRule>
  </conditionalFormatting>
  <conditionalFormatting sqref="J8">
    <cfRule type="colorScale" priority="487">
      <colorScale>
        <cfvo type="min"/>
        <cfvo type="max"/>
        <color rgb="FFFCFCFF"/>
        <color rgb="FF63BE7B"/>
      </colorScale>
    </cfRule>
  </conditionalFormatting>
  <conditionalFormatting sqref="M8">
    <cfRule type="colorScale" priority="486">
      <colorScale>
        <cfvo type="min"/>
        <cfvo type="max"/>
        <color rgb="FFFCFCFF"/>
        <color rgb="FF63BE7B"/>
      </colorScale>
    </cfRule>
  </conditionalFormatting>
  <conditionalFormatting sqref="N8">
    <cfRule type="colorScale" priority="485">
      <colorScale>
        <cfvo type="min"/>
        <cfvo type="max"/>
        <color rgb="FFFCFCFF"/>
        <color rgb="FF63BE7B"/>
      </colorScale>
    </cfRule>
  </conditionalFormatting>
  <conditionalFormatting sqref="O8">
    <cfRule type="colorScale" priority="484">
      <colorScale>
        <cfvo type="min"/>
        <cfvo type="percentile" val="50"/>
        <cfvo type="max"/>
        <color rgb="FF63BE7B"/>
        <color rgb="FFFCFCFF"/>
        <color rgb="FFF8696B"/>
      </colorScale>
    </cfRule>
  </conditionalFormatting>
  <conditionalFormatting sqref="P8">
    <cfRule type="colorScale" priority="483">
      <colorScale>
        <cfvo type="min"/>
        <cfvo type="percentile" val="50"/>
        <cfvo type="max"/>
        <color rgb="FF63BE7B"/>
        <color rgb="FFFCFCFF"/>
        <color rgb="FFF8696B"/>
      </colorScale>
    </cfRule>
  </conditionalFormatting>
  <conditionalFormatting sqref="Q8">
    <cfRule type="colorScale" priority="482">
      <colorScale>
        <cfvo type="min"/>
        <cfvo type="percentile" val="50"/>
        <cfvo type="max"/>
        <color rgb="FFF8696B"/>
        <color rgb="FFFCFCFF"/>
        <color rgb="FF63BE7B"/>
      </colorScale>
    </cfRule>
  </conditionalFormatting>
  <conditionalFormatting sqref="R8">
    <cfRule type="colorScale" priority="481">
      <colorScale>
        <cfvo type="min"/>
        <cfvo type="max"/>
        <color rgb="FFFCFCFF"/>
        <color rgb="FF63BE7B"/>
      </colorScale>
    </cfRule>
  </conditionalFormatting>
  <conditionalFormatting sqref="S8">
    <cfRule type="colorScale" priority="480">
      <colorScale>
        <cfvo type="min"/>
        <cfvo type="percentile" val="50"/>
        <cfvo type="max"/>
        <color rgb="FFF8696B"/>
        <color rgb="FFFCFCFF"/>
        <color rgb="FF63BE7B"/>
      </colorScale>
    </cfRule>
  </conditionalFormatting>
  <conditionalFormatting sqref="T8">
    <cfRule type="colorScale" priority="479">
      <colorScale>
        <cfvo type="min"/>
        <cfvo type="percentile" val="50"/>
        <cfvo type="max"/>
        <color rgb="FFF8696B"/>
        <color rgb="FFFCFCFF"/>
        <color rgb="FF63BE7B"/>
      </colorScale>
    </cfRule>
  </conditionalFormatting>
  <conditionalFormatting sqref="U8">
    <cfRule type="colorScale" priority="478">
      <colorScale>
        <cfvo type="min"/>
        <cfvo type="percentile" val="50"/>
        <cfvo type="max"/>
        <color rgb="FFF8696B"/>
        <color rgb="FFFCFCFF"/>
        <color rgb="FF63BE7B"/>
      </colorScale>
    </cfRule>
  </conditionalFormatting>
  <conditionalFormatting sqref="V8">
    <cfRule type="colorScale" priority="477">
      <colorScale>
        <cfvo type="min"/>
        <cfvo type="percentile" val="50"/>
        <cfvo type="max"/>
        <color rgb="FF63BE7B"/>
        <color rgb="FFFCFCFF"/>
        <color rgb="FFF8696B"/>
      </colorScale>
    </cfRule>
  </conditionalFormatting>
  <conditionalFormatting sqref="W8">
    <cfRule type="colorScale" priority="476">
      <colorScale>
        <cfvo type="min"/>
        <cfvo type="percentile" val="50"/>
        <cfvo type="max"/>
        <color rgb="FF63BE7B"/>
        <color rgb="FFFCFCFF"/>
        <color rgb="FFF8696B"/>
      </colorScale>
    </cfRule>
  </conditionalFormatting>
  <conditionalFormatting sqref="D8">
    <cfRule type="colorScale" priority="475">
      <colorScale>
        <cfvo type="min"/>
        <cfvo type="percentile" val="50"/>
        <cfvo type="max"/>
        <color rgb="FFF8696B"/>
        <color rgb="FFFCFCFF"/>
        <color rgb="FF63BE7B"/>
      </colorScale>
    </cfRule>
  </conditionalFormatting>
  <conditionalFormatting sqref="G8">
    <cfRule type="colorScale" priority="474">
      <colorScale>
        <cfvo type="min"/>
        <cfvo type="max"/>
        <color rgb="FFFCFCFF"/>
        <color rgb="FF63BE7B"/>
      </colorScale>
    </cfRule>
  </conditionalFormatting>
  <conditionalFormatting sqref="J8">
    <cfRule type="colorScale" priority="473">
      <colorScale>
        <cfvo type="min"/>
        <cfvo type="max"/>
        <color rgb="FFFCFCFF"/>
        <color rgb="FF63BE7B"/>
      </colorScale>
    </cfRule>
  </conditionalFormatting>
  <conditionalFormatting sqref="M8">
    <cfRule type="colorScale" priority="472">
      <colorScale>
        <cfvo type="min"/>
        <cfvo type="max"/>
        <color rgb="FFFCFCFF"/>
        <color rgb="FF63BE7B"/>
      </colorScale>
    </cfRule>
  </conditionalFormatting>
  <conditionalFormatting sqref="N8">
    <cfRule type="colorScale" priority="471">
      <colorScale>
        <cfvo type="min"/>
        <cfvo type="max"/>
        <color rgb="FFFCFCFF"/>
        <color rgb="FF63BE7B"/>
      </colorScale>
    </cfRule>
  </conditionalFormatting>
  <conditionalFormatting sqref="O8">
    <cfRule type="colorScale" priority="470">
      <colorScale>
        <cfvo type="min"/>
        <cfvo type="percentile" val="50"/>
        <cfvo type="max"/>
        <color rgb="FF63BE7B"/>
        <color rgb="FFFCFCFF"/>
        <color rgb="FFF8696B"/>
      </colorScale>
    </cfRule>
  </conditionalFormatting>
  <conditionalFormatting sqref="P8">
    <cfRule type="colorScale" priority="469">
      <colorScale>
        <cfvo type="min"/>
        <cfvo type="percentile" val="50"/>
        <cfvo type="max"/>
        <color rgb="FF63BE7B"/>
        <color rgb="FFFCFCFF"/>
        <color rgb="FFF8696B"/>
      </colorScale>
    </cfRule>
  </conditionalFormatting>
  <conditionalFormatting sqref="Q8">
    <cfRule type="colorScale" priority="468">
      <colorScale>
        <cfvo type="min"/>
        <cfvo type="percentile" val="50"/>
        <cfvo type="max"/>
        <color rgb="FFF8696B"/>
        <color rgb="FFFCFCFF"/>
        <color rgb="FF63BE7B"/>
      </colorScale>
    </cfRule>
  </conditionalFormatting>
  <conditionalFormatting sqref="R8">
    <cfRule type="colorScale" priority="467">
      <colorScale>
        <cfvo type="min"/>
        <cfvo type="max"/>
        <color rgb="FFFCFCFF"/>
        <color rgb="FF63BE7B"/>
      </colorScale>
    </cfRule>
  </conditionalFormatting>
  <conditionalFormatting sqref="S8">
    <cfRule type="colorScale" priority="466">
      <colorScale>
        <cfvo type="min"/>
        <cfvo type="max"/>
        <color rgb="FFFCFCFF"/>
        <color rgb="FF63BE7B"/>
      </colorScale>
    </cfRule>
  </conditionalFormatting>
  <conditionalFormatting sqref="T8">
    <cfRule type="colorScale" priority="465">
      <colorScale>
        <cfvo type="min"/>
        <cfvo type="max"/>
        <color rgb="FFFCFCFF"/>
        <color rgb="FF63BE7B"/>
      </colorScale>
    </cfRule>
  </conditionalFormatting>
  <conditionalFormatting sqref="U8">
    <cfRule type="colorScale" priority="464">
      <colorScale>
        <cfvo type="min"/>
        <cfvo type="max"/>
        <color rgb="FFFCFCFF"/>
        <color rgb="FF63BE7B"/>
      </colorScale>
    </cfRule>
  </conditionalFormatting>
  <conditionalFormatting sqref="V8">
    <cfRule type="colorScale" priority="463">
      <colorScale>
        <cfvo type="min"/>
        <cfvo type="percentile" val="50"/>
        <cfvo type="max"/>
        <color rgb="FF63BE7B"/>
        <color rgb="FFFCFCFF"/>
        <color rgb="FFF8696B"/>
      </colorScale>
    </cfRule>
  </conditionalFormatting>
  <conditionalFormatting sqref="W8">
    <cfRule type="colorScale" priority="462">
      <colorScale>
        <cfvo type="min"/>
        <cfvo type="percentile" val="50"/>
        <cfvo type="max"/>
        <color rgb="FF63BE7B"/>
        <color rgb="FFFCFCFF"/>
        <color rgb="FFF8696B"/>
      </colorScale>
    </cfRule>
  </conditionalFormatting>
  <conditionalFormatting sqref="V9:V11 V13:V14">
    <cfRule type="colorScale" priority="81174">
      <colorScale>
        <cfvo type="min"/>
        <cfvo type="max"/>
        <color rgb="FFFFEF9C"/>
        <color rgb="FF63BE7B"/>
      </colorScale>
    </cfRule>
    <cfRule type="colorScale" priority="81175">
      <colorScale>
        <cfvo type="min"/>
        <cfvo type="max"/>
        <color rgb="FFFFEF9C"/>
        <color rgb="FF63BE7B"/>
      </colorScale>
    </cfRule>
    <cfRule type="colorScale" priority="81176">
      <colorScale>
        <cfvo type="min"/>
        <cfvo type="max"/>
        <color rgb="FFFFEF9C"/>
        <color rgb="FF63BE7B"/>
      </colorScale>
    </cfRule>
  </conditionalFormatting>
  <conditionalFormatting sqref="V14">
    <cfRule type="colorScale" priority="81180">
      <colorScale>
        <cfvo type="min"/>
        <cfvo type="max"/>
        <color rgb="FFFFEF9C"/>
        <color rgb="FF63BE7B"/>
      </colorScale>
    </cfRule>
    <cfRule type="colorScale" priority="81181">
      <colorScale>
        <cfvo type="min"/>
        <cfvo type="max"/>
        <color rgb="FFFFEF9C"/>
        <color rgb="FF63BE7B"/>
      </colorScale>
    </cfRule>
    <cfRule type="colorScale" priority="81182">
      <colorScale>
        <cfvo type="min"/>
        <cfvo type="max"/>
        <color rgb="FFFFEF9C"/>
        <color rgb="FF63BE7B"/>
      </colorScale>
    </cfRule>
    <cfRule type="colorScale" priority="81183">
      <colorScale>
        <cfvo type="min"/>
        <cfvo type="max"/>
        <color rgb="FFFFEF9C"/>
        <color rgb="FF63BE7B"/>
      </colorScale>
    </cfRule>
  </conditionalFormatting>
  <conditionalFormatting sqref="D2:D11 D13:D24">
    <cfRule type="colorScale" priority="458">
      <colorScale>
        <cfvo type="min"/>
        <cfvo type="percentile" val="50"/>
        <cfvo type="max"/>
        <color rgb="FFF8696B"/>
        <color rgb="FFFCFCFF"/>
        <color rgb="FF63BE7B"/>
      </colorScale>
    </cfRule>
  </conditionalFormatting>
  <conditionalFormatting sqref="G2:G11 G13:G24">
    <cfRule type="colorScale" priority="457">
      <colorScale>
        <cfvo type="min"/>
        <cfvo type="max"/>
        <color rgb="FFFCFCFF"/>
        <color rgb="FF63BE7B"/>
      </colorScale>
    </cfRule>
  </conditionalFormatting>
  <conditionalFormatting sqref="J2:J11 J13:J24">
    <cfRule type="colorScale" priority="456">
      <colorScale>
        <cfvo type="min"/>
        <cfvo type="max"/>
        <color rgb="FFFCFCFF"/>
        <color rgb="FF63BE7B"/>
      </colorScale>
    </cfRule>
  </conditionalFormatting>
  <conditionalFormatting sqref="M2:M11 M13:M24">
    <cfRule type="colorScale" priority="455">
      <colorScale>
        <cfvo type="min"/>
        <cfvo type="max"/>
        <color rgb="FFFCFCFF"/>
        <color rgb="FF63BE7B"/>
      </colorScale>
    </cfRule>
  </conditionalFormatting>
  <conditionalFormatting sqref="N2:N11 N13:N24">
    <cfRule type="colorScale" priority="454">
      <colorScale>
        <cfvo type="min"/>
        <cfvo type="max"/>
        <color rgb="FFFCFCFF"/>
        <color rgb="FF63BE7B"/>
      </colorScale>
    </cfRule>
  </conditionalFormatting>
  <conditionalFormatting sqref="O2:O11 O13:O24">
    <cfRule type="colorScale" priority="453">
      <colorScale>
        <cfvo type="min"/>
        <cfvo type="percentile" val="50"/>
        <cfvo type="max"/>
        <color rgb="FF63BE7B"/>
        <color rgb="FFFCFCFF"/>
        <color rgb="FFF8696B"/>
      </colorScale>
    </cfRule>
  </conditionalFormatting>
  <conditionalFormatting sqref="P2:P11 P13:P24">
    <cfRule type="colorScale" priority="452">
      <colorScale>
        <cfvo type="min"/>
        <cfvo type="percentile" val="50"/>
        <cfvo type="max"/>
        <color rgb="FF63BE7B"/>
        <color rgb="FFFCFCFF"/>
        <color rgb="FFF8696B"/>
      </colorScale>
    </cfRule>
  </conditionalFormatting>
  <conditionalFormatting sqref="Q2:Q11 Q13:Q24">
    <cfRule type="colorScale" priority="451">
      <colorScale>
        <cfvo type="min"/>
        <cfvo type="percentile" val="50"/>
        <cfvo type="max"/>
        <color rgb="FFF8696B"/>
        <color rgb="FFFCFCFF"/>
        <color rgb="FF63BE7B"/>
      </colorScale>
    </cfRule>
  </conditionalFormatting>
  <conditionalFormatting sqref="R2:R11 R13:R24">
    <cfRule type="colorScale" priority="450">
      <colorScale>
        <cfvo type="min"/>
        <cfvo type="max"/>
        <color rgb="FFFCFCFF"/>
        <color rgb="FF63BE7B"/>
      </colorScale>
    </cfRule>
  </conditionalFormatting>
  <conditionalFormatting sqref="S2:S11 S13:S24">
    <cfRule type="colorScale" priority="445">
      <colorScale>
        <cfvo type="min"/>
        <cfvo type="percentile" val="50"/>
        <cfvo type="max"/>
        <color rgb="FFF8696B"/>
        <color rgb="FFFCFCFF"/>
        <color rgb="FF63BE7B"/>
      </colorScale>
    </cfRule>
    <cfRule type="colorScale" priority="449">
      <colorScale>
        <cfvo type="min"/>
        <cfvo type="max"/>
        <color rgb="FFFCFCFF"/>
        <color rgb="FF63BE7B"/>
      </colorScale>
    </cfRule>
  </conditionalFormatting>
  <conditionalFormatting sqref="T2:T11 T13:T24">
    <cfRule type="colorScale" priority="446">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U2:U11 U13:U24">
    <cfRule type="colorScale" priority="447">
      <colorScale>
        <cfvo type="min"/>
        <cfvo type="percentile" val="50"/>
        <cfvo type="max"/>
        <color rgb="FFF8696B"/>
        <color rgb="FFFCFCFF"/>
        <color rgb="FF63BE7B"/>
      </colorScale>
    </cfRule>
  </conditionalFormatting>
  <conditionalFormatting sqref="V2:V11 V13:V24">
    <cfRule type="colorScale" priority="444">
      <colorScale>
        <cfvo type="min"/>
        <cfvo type="percentile" val="50"/>
        <cfvo type="max"/>
        <color rgb="FF63BE7B"/>
        <color rgb="FFFCFCFF"/>
        <color rgb="FFF8696B"/>
      </colorScale>
    </cfRule>
  </conditionalFormatting>
  <conditionalFormatting sqref="W2:W11 W13:W24">
    <cfRule type="colorScale" priority="443">
      <colorScale>
        <cfvo type="min"/>
        <cfvo type="percentile" val="50"/>
        <cfvo type="max"/>
        <color rgb="FF63BE7B"/>
        <color rgb="FFFCFCFF"/>
        <color rgb="FFF8696B"/>
      </colorScale>
    </cfRule>
  </conditionalFormatting>
  <conditionalFormatting sqref="D12">
    <cfRule type="colorScale" priority="241">
      <colorScale>
        <cfvo type="min"/>
        <cfvo type="percentile" val="50"/>
        <cfvo type="max"/>
        <color rgb="FFF8696B"/>
        <color rgb="FFFCFCFF"/>
        <color rgb="FF63BE7B"/>
      </colorScale>
    </cfRule>
  </conditionalFormatting>
  <conditionalFormatting sqref="D12">
    <cfRule type="colorScale" priority="211">
      <colorScale>
        <cfvo type="min"/>
        <cfvo type="percentile" val="50"/>
        <cfvo type="max"/>
        <color rgb="FFF8696B"/>
        <color rgb="FFFCFCFF"/>
        <color rgb="FF63BE7B"/>
      </colorScale>
    </cfRule>
  </conditionalFormatting>
  <conditionalFormatting sqref="D12">
    <cfRule type="colorScale" priority="281">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417">
      <colorScale>
        <cfvo type="min"/>
        <cfvo type="percentile" val="50"/>
        <cfvo type="max"/>
        <color rgb="FFF8696B"/>
        <color rgb="FFFCFCFF"/>
        <color rgb="FF63BE7B"/>
      </colorScale>
    </cfRule>
  </conditionalFormatting>
  <conditionalFormatting sqref="E12">
    <cfRule type="colorScale" priority="240">
      <colorScale>
        <cfvo type="min"/>
        <cfvo type="max"/>
        <color rgb="FFFCFCFF"/>
        <color rgb="FF63BE7B"/>
      </colorScale>
    </cfRule>
  </conditionalFormatting>
  <conditionalFormatting sqref="E12">
    <cfRule type="colorScale" priority="221">
      <colorScale>
        <cfvo type="min"/>
        <cfvo type="max"/>
        <color rgb="FFFCFCFF"/>
        <color rgb="FF63BE7B"/>
      </colorScale>
    </cfRule>
  </conditionalFormatting>
  <conditionalFormatting sqref="E12">
    <cfRule type="colorScale" priority="271">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97">
      <colorScale>
        <cfvo type="min"/>
        <cfvo type="max"/>
        <color rgb="FFFCFCFF"/>
        <color rgb="FF63BE7B"/>
      </colorScale>
    </cfRule>
    <cfRule type="colorScale" priority="433">
      <colorScale>
        <cfvo type="min"/>
        <cfvo type="max"/>
        <color rgb="FFFCFCFF"/>
        <color rgb="FF63BE7B"/>
      </colorScale>
    </cfRule>
  </conditionalFormatting>
  <conditionalFormatting sqref="E12:N12">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percentile" val="50"/>
        <cfvo type="max"/>
        <color rgb="FFF8696B"/>
        <color rgb="FFFFEB84"/>
        <color rgb="FF63BE7B"/>
      </colorScale>
    </cfRule>
    <cfRule type="colorScale" priority="266">
      <colorScale>
        <cfvo type="min"/>
        <cfvo type="max"/>
        <color rgb="FFFFEF9C"/>
        <color rgb="FF63BE7B"/>
      </colorScale>
    </cfRule>
  </conditionalFormatting>
  <conditionalFormatting sqref="F12">
    <cfRule type="colorScale" priority="239">
      <colorScale>
        <cfvo type="min"/>
        <cfvo type="max"/>
        <color rgb="FFFCFCFF"/>
        <color rgb="FF63BE7B"/>
      </colorScale>
    </cfRule>
  </conditionalFormatting>
  <conditionalFormatting sqref="F12">
    <cfRule type="colorScale" priority="220">
      <colorScale>
        <cfvo type="min"/>
        <cfvo type="max"/>
        <color rgb="FFFCFCFF"/>
        <color rgb="FF63BE7B"/>
      </colorScale>
    </cfRule>
  </conditionalFormatting>
  <conditionalFormatting sqref="F12">
    <cfRule type="colorScale" priority="250">
      <colorScale>
        <cfvo type="min"/>
        <cfvo type="max"/>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max"/>
        <color rgb="FFFCFCFF"/>
        <color rgb="FF63BE7B"/>
      </colorScale>
    </cfRule>
  </conditionalFormatting>
  <conditionalFormatting sqref="G12">
    <cfRule type="colorScale" priority="237">
      <colorScale>
        <cfvo type="min"/>
        <cfvo type="max"/>
        <color rgb="FFFCFCFF"/>
        <color rgb="FF63BE7B"/>
      </colorScale>
    </cfRule>
  </conditionalFormatting>
  <conditionalFormatting sqref="G12">
    <cfRule type="colorScale" priority="210">
      <colorScale>
        <cfvo type="min"/>
        <cfvo type="max"/>
        <color rgb="FFFCFCFF"/>
        <color rgb="FF63BE7B"/>
      </colorScale>
    </cfRule>
  </conditionalFormatting>
  <conditionalFormatting sqref="G12">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onditionalFormatting>
  <conditionalFormatting sqref="H12">
    <cfRule type="colorScale" priority="238">
      <colorScale>
        <cfvo type="min"/>
        <cfvo type="max"/>
        <color rgb="FFFCFCFF"/>
        <color rgb="FF63BE7B"/>
      </colorScale>
    </cfRule>
  </conditionalFormatting>
  <conditionalFormatting sqref="H12">
    <cfRule type="colorScale" priority="219">
      <colorScale>
        <cfvo type="min"/>
        <cfvo type="max"/>
        <color rgb="FFFCFCFF"/>
        <color rgb="FF63BE7B"/>
      </colorScale>
    </cfRule>
  </conditionalFormatting>
  <conditionalFormatting sqref="H12">
    <cfRule type="colorScale" priority="272">
      <colorScale>
        <cfvo type="min"/>
        <cfvo type="percentile" val="50"/>
        <cfvo type="max"/>
        <color rgb="FFF8696B"/>
        <color rgb="FFFCFCFF"/>
        <color rgb="FF63BE7B"/>
      </colorScale>
    </cfRule>
    <cfRule type="colorScale" priority="273">
      <colorScale>
        <cfvo type="min"/>
        <cfvo type="max"/>
        <color rgb="FFFCFCFF"/>
        <color rgb="FF63BE7B"/>
      </colorScale>
    </cfRule>
    <cfRule type="colorScale" priority="285">
      <colorScale>
        <cfvo type="min"/>
        <cfvo type="percentile" val="50"/>
        <cfvo type="max"/>
        <color rgb="FFF8696B"/>
        <color rgb="FFFCFCFF"/>
        <color rgb="FF63BE7B"/>
      </colorScale>
    </cfRule>
    <cfRule type="colorScale" priority="286">
      <colorScale>
        <cfvo type="min"/>
        <cfvo type="max"/>
        <color rgb="FFFCFCFF"/>
        <color rgb="FF63BE7B"/>
      </colorScale>
    </cfRule>
    <cfRule type="colorScale" priority="287">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5A8AC6"/>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CFCFF"/>
        <color rgb="FF63BE7B"/>
      </colorScale>
    </cfRule>
    <cfRule type="colorScale" priority="370">
      <colorScale>
        <cfvo type="min"/>
        <cfvo type="max"/>
        <color rgb="FFFCFCFF"/>
        <color rgb="FF63BE7B"/>
      </colorScale>
    </cfRule>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8">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12">
    <cfRule type="colorScale" priority="258">
      <colorScale>
        <cfvo type="min"/>
        <cfvo type="max"/>
        <color rgb="FFFCFCFF"/>
        <color rgb="FF63BE7B"/>
      </colorScale>
    </cfRule>
  </conditionalFormatting>
  <conditionalFormatting sqref="I12">
    <cfRule type="colorScale" priority="236">
      <colorScale>
        <cfvo type="min"/>
        <cfvo type="max"/>
        <color rgb="FFFCFCFF"/>
        <color rgb="FF63BE7B"/>
      </colorScale>
    </cfRule>
  </conditionalFormatting>
  <conditionalFormatting sqref="I12">
    <cfRule type="colorScale" priority="218">
      <colorScale>
        <cfvo type="min"/>
        <cfvo type="max"/>
        <color rgb="FFFCFCFF"/>
        <color rgb="FF63BE7B"/>
      </colorScale>
    </cfRule>
  </conditionalFormatting>
  <conditionalFormatting sqref="I12">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5A8AC6"/>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fRule type="colorScale" priority="371">
      <colorScale>
        <cfvo type="min"/>
        <cfvo type="max"/>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35">
      <colorScale>
        <cfvo type="min"/>
        <cfvo type="max"/>
        <color rgb="FFFCFCFF"/>
        <color rgb="FF63BE7B"/>
      </colorScale>
    </cfRule>
  </conditionalFormatting>
  <conditionalFormatting sqref="J12">
    <cfRule type="colorScale" priority="235">
      <colorScale>
        <cfvo type="min"/>
        <cfvo type="max"/>
        <color rgb="FFFCFCFF"/>
        <color rgb="FF63BE7B"/>
      </colorScale>
    </cfRule>
  </conditionalFormatting>
  <conditionalFormatting sqref="J12">
    <cfRule type="colorScale" priority="209">
      <colorScale>
        <cfvo type="min"/>
        <cfvo type="max"/>
        <color rgb="FFFCFCFF"/>
        <color rgb="FF63BE7B"/>
      </colorScale>
    </cfRule>
  </conditionalFormatting>
  <conditionalFormatting sqref="J12">
    <cfRule type="colorScale" priority="260">
      <colorScale>
        <cfvo type="min"/>
        <cfvo type="max"/>
        <color rgb="FFFCFCFF"/>
        <color rgb="FF63BE7B"/>
      </colorScale>
    </cfRule>
    <cfRule type="colorScale" priority="355">
      <colorScale>
        <cfvo type="min"/>
        <cfvo type="max"/>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max"/>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8">
      <colorScale>
        <cfvo type="min"/>
        <cfvo type="max"/>
        <color rgb="FFFCFCFF"/>
        <color rgb="FF63BE7B"/>
      </colorScale>
    </cfRule>
    <cfRule type="colorScale" priority="419">
      <colorScale>
        <cfvo type="min"/>
        <cfvo type="percentile" val="50"/>
        <cfvo type="max"/>
        <color rgb="FFF8696B"/>
        <color rgb="FFFCFCFF"/>
        <color rgb="FF63BE7B"/>
      </colorScale>
    </cfRule>
    <cfRule type="colorScale" priority="439">
      <colorScale>
        <cfvo type="min"/>
        <cfvo type="max"/>
        <color rgb="FFFCFCFF"/>
        <color rgb="FF63BE7B"/>
      </colorScale>
    </cfRule>
  </conditionalFormatting>
  <conditionalFormatting sqref="K12">
    <cfRule type="colorScale" priority="234">
      <colorScale>
        <cfvo type="min"/>
        <cfvo type="max"/>
        <color rgb="FFFCFCFF"/>
        <color rgb="FF63BE7B"/>
      </colorScale>
    </cfRule>
  </conditionalFormatting>
  <conditionalFormatting sqref="K12">
    <cfRule type="colorScale" priority="217">
      <colorScale>
        <cfvo type="min"/>
        <cfvo type="max"/>
        <color rgb="FFFCFCFF"/>
        <color rgb="FF63BE7B"/>
      </colorScale>
    </cfRule>
  </conditionalFormatting>
  <conditionalFormatting sqref="K12">
    <cfRule type="colorScale" priority="309">
      <colorScale>
        <cfvo type="min"/>
        <cfvo type="percentile" val="50"/>
        <cfvo type="max"/>
        <color rgb="FFF8696B"/>
        <color rgb="FFFCFCFF"/>
        <color rgb="FF63BE7B"/>
      </colorScale>
    </cfRule>
    <cfRule type="colorScale" priority="372">
      <colorScale>
        <cfvo type="min"/>
        <cfvo type="max"/>
        <color rgb="FFFCFCFF"/>
        <color rgb="FF63BE7B"/>
      </colorScale>
    </cfRule>
    <cfRule type="colorScale" priority="373">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36">
      <colorScale>
        <cfvo type="min"/>
        <cfvo type="max"/>
        <color rgb="FFFCFCFF"/>
        <color rgb="FF63BE7B"/>
      </colorScale>
    </cfRule>
  </conditionalFormatting>
  <conditionalFormatting sqref="K12:L12">
    <cfRule type="colorScale" priority="276">
      <colorScale>
        <cfvo type="min"/>
        <cfvo type="max"/>
        <color rgb="FFFCFCFF"/>
        <color rgb="FF63BE7B"/>
      </colorScale>
    </cfRule>
    <cfRule type="colorScale" priority="310">
      <colorScale>
        <cfvo type="min"/>
        <cfvo type="max"/>
        <color rgb="FFFCFCFF"/>
        <color rgb="FF63BE7B"/>
      </colorScale>
    </cfRule>
    <cfRule type="colorScale" priority="311">
      <colorScale>
        <cfvo type="min"/>
        <cfvo type="percentile" val="50"/>
        <cfvo type="max"/>
        <color rgb="FFF8696B"/>
        <color rgb="FFFCFCFF"/>
        <color rgb="FF63BE7B"/>
      </colorScale>
    </cfRule>
    <cfRule type="colorScale" priority="312">
      <colorScale>
        <cfvo type="min"/>
        <cfvo type="max"/>
        <color rgb="FFFCFCFF"/>
        <color rgb="FF63BE7B"/>
      </colorScale>
    </cfRule>
  </conditionalFormatting>
  <conditionalFormatting sqref="L12">
    <cfRule type="colorScale" priority="233">
      <colorScale>
        <cfvo type="min"/>
        <cfvo type="max"/>
        <color rgb="FFFCFCFF"/>
        <color rgb="FF63BE7B"/>
      </colorScale>
    </cfRule>
  </conditionalFormatting>
  <conditionalFormatting sqref="L12">
    <cfRule type="colorScale" priority="216">
      <colorScale>
        <cfvo type="min"/>
        <cfvo type="max"/>
        <color rgb="FFFCFCFF"/>
        <color rgb="FF63BE7B"/>
      </colorScale>
    </cfRule>
  </conditionalFormatting>
  <conditionalFormatting sqref="L12">
    <cfRule type="colorScale" priority="31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93">
      <colorScale>
        <cfvo type="min"/>
        <cfvo type="percentile" val="50"/>
        <cfvo type="max"/>
        <color rgb="FFF8696B"/>
        <color rgb="FFFCFCFF"/>
        <color rgb="FF63BE7B"/>
      </colorScale>
    </cfRule>
    <cfRule type="colorScale" priority="401">
      <colorScale>
        <cfvo type="min"/>
        <cfvo type="percentile" val="50"/>
        <cfvo type="max"/>
        <color rgb="FFF8696B"/>
        <color rgb="FFFCFCFF"/>
        <color rgb="FF63BE7B"/>
      </colorScale>
    </cfRule>
    <cfRule type="colorScale" priority="437">
      <colorScale>
        <cfvo type="min"/>
        <cfvo type="max"/>
        <color rgb="FFFCFCFF"/>
        <color rgb="FF63BE7B"/>
      </colorScale>
    </cfRule>
  </conditionalFormatting>
  <conditionalFormatting sqref="M12">
    <cfRule type="colorScale" priority="232">
      <colorScale>
        <cfvo type="min"/>
        <cfvo type="max"/>
        <color rgb="FFFCFCFF"/>
        <color rgb="FF63BE7B"/>
      </colorScale>
    </cfRule>
  </conditionalFormatting>
  <conditionalFormatting sqref="M12">
    <cfRule type="colorScale" priority="208">
      <colorScale>
        <cfvo type="min"/>
        <cfvo type="max"/>
        <color rgb="FFFCFCFF"/>
        <color rgb="FF63BE7B"/>
      </colorScale>
    </cfRule>
  </conditionalFormatting>
  <conditionalFormatting sqref="M12">
    <cfRule type="colorScale" priority="360">
      <colorScale>
        <cfvo type="min"/>
        <cfvo type="max"/>
        <color rgb="FFFCFCFF"/>
        <color rgb="FF63BE7B"/>
      </colorScale>
    </cfRule>
    <cfRule type="colorScale" priority="361">
      <colorScale>
        <cfvo type="min"/>
        <cfvo type="max"/>
        <color rgb="FFFCFCFF"/>
        <color rgb="FF63BE7B"/>
      </colorScale>
    </cfRule>
    <cfRule type="colorScale" priority="362">
      <colorScale>
        <cfvo type="min"/>
        <cfvo type="percentile" val="50"/>
        <cfvo type="max"/>
        <color rgb="FFF8696B"/>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CFCFF"/>
        <color rgb="FF63BE7B"/>
      </colorScale>
    </cfRule>
    <cfRule type="colorScale" priority="440">
      <colorScale>
        <cfvo type="min"/>
        <cfvo type="max"/>
        <color rgb="FFFCFCFF"/>
        <color rgb="FF63BE7B"/>
      </colorScale>
    </cfRule>
  </conditionalFormatting>
  <conditionalFormatting sqref="M12:N12">
    <cfRule type="colorScale" priority="259">
      <colorScale>
        <cfvo type="min"/>
        <cfvo type="max"/>
        <color rgb="FFFCFCFF"/>
        <color rgb="FF63BE7B"/>
      </colorScale>
    </cfRule>
  </conditionalFormatting>
  <conditionalFormatting sqref="N12">
    <cfRule type="colorScale" priority="231">
      <colorScale>
        <cfvo type="min"/>
        <cfvo type="max"/>
        <color rgb="FFFCFCFF"/>
        <color rgb="FF63BE7B"/>
      </colorScale>
    </cfRule>
  </conditionalFormatting>
  <conditionalFormatting sqref="N12">
    <cfRule type="colorScale" priority="207">
      <colorScale>
        <cfvo type="min"/>
        <cfvo type="max"/>
        <color rgb="FFFCFCFF"/>
        <color rgb="FF63BE7B"/>
      </colorScale>
    </cfRule>
  </conditionalFormatting>
  <conditionalFormatting sqref="N12">
    <cfRule type="colorScale" priority="365">
      <colorScale>
        <cfvo type="min"/>
        <cfvo type="max"/>
        <color rgb="FFFCFCFF"/>
        <color rgb="FF63BE7B"/>
      </colorScale>
    </cfRule>
    <cfRule type="colorScale" priority="366">
      <colorScale>
        <cfvo type="min"/>
        <cfvo type="max"/>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percentile" val="50"/>
        <cfvo type="max"/>
        <color rgb="FFF8696B"/>
        <color rgb="FFFCFCFF"/>
        <color rgb="FF63BE7B"/>
      </colorScale>
    </cfRule>
    <cfRule type="colorScale" priority="38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onditionalFormatting>
  <conditionalFormatting sqref="O12">
    <cfRule type="colorScale" priority="230">
      <colorScale>
        <cfvo type="min"/>
        <cfvo type="percentile" val="50"/>
        <cfvo type="max"/>
        <color rgb="FF63BE7B"/>
        <color rgb="FFFCFCFF"/>
        <color rgb="FFF8696B"/>
      </colorScale>
    </cfRule>
  </conditionalFormatting>
  <conditionalFormatting sqref="O12">
    <cfRule type="colorScale" priority="206">
      <colorScale>
        <cfvo type="min"/>
        <cfvo type="percentile" val="50"/>
        <cfvo type="max"/>
        <color rgb="FF63BE7B"/>
        <color rgb="FFFCFCFF"/>
        <color rgb="FFF8696B"/>
      </colorScale>
    </cfRule>
  </conditionalFormatting>
  <conditionalFormatting sqref="O12">
    <cfRule type="colorScale" priority="261">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77">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76">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24">
      <colorScale>
        <cfvo type="min"/>
        <cfvo type="percentile" val="50"/>
        <cfvo type="max"/>
        <color rgb="FF63BE7B"/>
        <color rgb="FFFCFCFF"/>
        <color rgb="FFF8696B"/>
      </colorScale>
    </cfRule>
  </conditionalFormatting>
  <conditionalFormatting sqref="P12">
    <cfRule type="colorScale" priority="229">
      <colorScale>
        <cfvo type="min"/>
        <cfvo type="percentile" val="50"/>
        <cfvo type="max"/>
        <color rgb="FF63BE7B"/>
        <color rgb="FFFCFCFF"/>
        <color rgb="FFF8696B"/>
      </colorScale>
    </cfRule>
  </conditionalFormatting>
  <conditionalFormatting sqref="P12">
    <cfRule type="colorScale" priority="205">
      <colorScale>
        <cfvo type="min"/>
        <cfvo type="percentile" val="50"/>
        <cfvo type="max"/>
        <color rgb="FF63BE7B"/>
        <color rgb="FFFCFCFF"/>
        <color rgb="FFF8696B"/>
      </colorScale>
    </cfRule>
  </conditionalFormatting>
  <conditionalFormatting sqref="P12">
    <cfRule type="colorScale" priority="315">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fRule type="colorScale" priority="317">
      <colorScale>
        <cfvo type="min"/>
        <cfvo type="max"/>
        <color rgb="FFFCFCFF"/>
        <color rgb="FFF8696B"/>
      </colorScale>
    </cfRule>
    <cfRule type="colorScale" priority="318">
      <colorScale>
        <cfvo type="min"/>
        <cfvo type="percentile" val="50"/>
        <cfvo type="max"/>
        <color rgb="FF63BE7B"/>
        <color rgb="FFFCFCFF"/>
        <color rgb="FFF8696B"/>
      </colorScale>
    </cfRule>
    <cfRule type="colorScale" priority="377">
      <colorScale>
        <cfvo type="min"/>
        <cfvo type="percentile" val="50"/>
        <cfvo type="max"/>
        <color rgb="FF63BE7B"/>
        <color rgb="FFFCFCFF"/>
        <color rgb="FFF8696B"/>
      </colorScale>
    </cfRule>
    <cfRule type="colorScale" priority="403">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onditionalFormatting>
  <conditionalFormatting sqref="Q12">
    <cfRule type="colorScale" priority="228">
      <colorScale>
        <cfvo type="min"/>
        <cfvo type="percentile" val="50"/>
        <cfvo type="max"/>
        <color rgb="FFF8696B"/>
        <color rgb="FFFCFCFF"/>
        <color rgb="FF63BE7B"/>
      </colorScale>
    </cfRule>
  </conditionalFormatting>
  <conditionalFormatting sqref="Q12">
    <cfRule type="colorScale" priority="204">
      <colorScale>
        <cfvo type="min"/>
        <cfvo type="percentile" val="50"/>
        <cfvo type="max"/>
        <color rgb="FFF8696B"/>
        <color rgb="FFFCFCFF"/>
        <color rgb="FF63BE7B"/>
      </colorScale>
    </cfRule>
  </conditionalFormatting>
  <conditionalFormatting sqref="Q12">
    <cfRule type="colorScale" priority="278">
      <colorScale>
        <cfvo type="min"/>
        <cfvo type="max"/>
        <color rgb="FFFFEF9C"/>
        <color rgb="FF63BE7B"/>
      </colorScale>
    </cfRule>
    <cfRule type="colorScale" priority="319">
      <colorScale>
        <cfvo type="min"/>
        <cfvo type="percentile" val="50"/>
        <cfvo type="max"/>
        <color rgb="FFF8696B"/>
        <color rgb="FFFCFCFF"/>
        <color rgb="FF63BE7B"/>
      </colorScale>
    </cfRule>
    <cfRule type="colorScale" priority="320">
      <colorScale>
        <cfvo type="min"/>
        <cfvo type="max"/>
        <color rgb="FFFFEF9C"/>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404">
      <colorScale>
        <cfvo type="min"/>
        <cfvo type="percentile" val="50"/>
        <cfvo type="max"/>
        <color rgb="FFF8696B"/>
        <color rgb="FFFCFCFF"/>
        <color rgb="FF63BE7B"/>
      </colorScale>
    </cfRule>
    <cfRule type="colorScale" priority="426">
      <colorScale>
        <cfvo type="min"/>
        <cfvo type="percentile" val="50"/>
        <cfvo type="max"/>
        <color rgb="FFF8696B"/>
        <color rgb="FFFCFCFF"/>
        <color rgb="FF63BE7B"/>
      </colorScale>
    </cfRule>
  </conditionalFormatting>
  <conditionalFormatting sqref="Q12:W12">
    <cfRule type="colorScale" priority="267">
      <colorScale>
        <cfvo type="min"/>
        <cfvo type="max"/>
        <color rgb="FFFFEF9C"/>
        <color rgb="FF63BE7B"/>
      </colorScale>
    </cfRule>
    <cfRule type="colorScale" priority="268">
      <colorScale>
        <cfvo type="min"/>
        <cfvo type="max"/>
        <color rgb="FFFFEF9C"/>
        <color rgb="FF63BE7B"/>
      </colorScale>
    </cfRule>
    <cfRule type="colorScale" priority="269">
      <colorScale>
        <cfvo type="min"/>
        <cfvo type="max"/>
        <color rgb="FFFFEF9C"/>
        <color rgb="FF63BE7B"/>
      </colorScale>
    </cfRule>
  </conditionalFormatting>
  <conditionalFormatting sqref="R12">
    <cfRule type="colorScale" priority="227">
      <colorScale>
        <cfvo type="min"/>
        <cfvo type="max"/>
        <color rgb="FFFCFCFF"/>
        <color rgb="FF63BE7B"/>
      </colorScale>
    </cfRule>
  </conditionalFormatting>
  <conditionalFormatting sqref="R12">
    <cfRule type="colorScale" priority="203">
      <colorScale>
        <cfvo type="min"/>
        <cfvo type="max"/>
        <color rgb="FFFCFCFF"/>
        <color rgb="FF63BE7B"/>
      </colorScale>
    </cfRule>
  </conditionalFormatting>
  <conditionalFormatting sqref="R12">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onditionalFormatting>
  <conditionalFormatting sqref="R12:S12">
    <cfRule type="colorScale" priority="279">
      <colorScale>
        <cfvo type="min"/>
        <cfvo type="max"/>
        <color rgb="FFFFEF9C"/>
        <color rgb="FF63BE7B"/>
      </colorScale>
    </cfRule>
    <cfRule type="colorScale" priority="328">
      <colorScale>
        <cfvo type="min"/>
        <cfvo type="percentile" val="50"/>
        <cfvo type="max"/>
        <color rgb="FFF8696B"/>
        <color rgb="FFFCFCFF"/>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onditionalFormatting>
  <conditionalFormatting sqref="S12">
    <cfRule type="colorScale" priority="226">
      <colorScale>
        <cfvo type="min"/>
        <cfvo type="max"/>
        <color rgb="FFFCFCFF"/>
        <color rgb="FF63BE7B"/>
      </colorScale>
    </cfRule>
  </conditionalFormatting>
  <conditionalFormatting sqref="S12">
    <cfRule type="colorScale" priority="202">
      <colorScale>
        <cfvo type="min"/>
        <cfvo type="percentile" val="50"/>
        <cfvo type="max"/>
        <color rgb="FFF8696B"/>
        <color rgb="FFFCFCFF"/>
        <color rgb="FF63BE7B"/>
      </colorScale>
    </cfRule>
  </conditionalFormatting>
  <conditionalFormatting sqref="S12">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fRule type="colorScale" priority="380">
      <colorScale>
        <cfvo type="min"/>
        <cfvo type="max"/>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63BE7B"/>
      </colorScale>
    </cfRule>
    <cfRule type="colorScale" priority="429">
      <colorScale>
        <cfvo type="min"/>
        <cfvo type="percentile" val="50"/>
        <cfvo type="max"/>
        <color rgb="FFF8696B"/>
        <color rgb="FFFCFCFF"/>
        <color rgb="FF63BE7B"/>
      </colorScale>
    </cfRule>
  </conditionalFormatting>
  <conditionalFormatting sqref="T12">
    <cfRule type="colorScale" priority="225">
      <colorScale>
        <cfvo type="min"/>
        <cfvo type="max"/>
        <color rgb="FFFCFCFF"/>
        <color rgb="FF63BE7B"/>
      </colorScale>
    </cfRule>
  </conditionalFormatting>
  <conditionalFormatting sqref="T12">
    <cfRule type="colorScale" priority="215">
      <colorScale>
        <cfvo type="min"/>
        <cfvo type="percentile" val="50"/>
        <cfvo type="max"/>
        <color rgb="FFF8696B"/>
        <color rgb="FFFCFCFF"/>
        <color rgb="FF63BE7B"/>
      </colorScale>
    </cfRule>
  </conditionalFormatting>
  <conditionalFormatting sqref="T12">
    <cfRule type="colorScale" priority="201">
      <colorScale>
        <cfvo type="min"/>
        <cfvo type="percentile" val="50"/>
        <cfvo type="max"/>
        <color rgb="FFF8696B"/>
        <color rgb="FFFCFCFF"/>
        <color rgb="FF63BE7B"/>
      </colorScale>
    </cfRule>
  </conditionalFormatting>
  <conditionalFormatting sqref="T12">
    <cfRule type="colorScale" priority="280">
      <colorScale>
        <cfvo type="min"/>
        <cfvo type="max"/>
        <color rgb="FFFFEF9C"/>
        <color rgb="FF63BE7B"/>
      </colorScale>
    </cfRule>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fRule type="colorScale" priority="337">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407">
      <colorScale>
        <cfvo type="min"/>
        <cfvo type="percentile" val="50"/>
        <cfvo type="max"/>
        <color rgb="FFF8696B"/>
        <color rgb="FFFCFCFF"/>
        <color rgb="FF63BE7B"/>
      </colorScale>
    </cfRule>
    <cfRule type="colorScale" priority="430">
      <colorScale>
        <cfvo type="min"/>
        <cfvo type="percentile" val="50"/>
        <cfvo type="max"/>
        <color rgb="FFF8696B"/>
        <color rgb="FFFCFCFF"/>
        <color rgb="FF63BE7B"/>
      </colorScale>
    </cfRule>
  </conditionalFormatting>
  <conditionalFormatting sqref="U12">
    <cfRule type="colorScale" priority="224">
      <colorScale>
        <cfvo type="min"/>
        <cfvo type="percentile" val="50"/>
        <cfvo type="max"/>
        <color rgb="FFF8696B"/>
        <color rgb="FFFCFCFF"/>
        <color rgb="FF63BE7B"/>
      </colorScale>
    </cfRule>
  </conditionalFormatting>
  <conditionalFormatting sqref="U12">
    <cfRule type="colorScale" priority="214">
      <colorScale>
        <cfvo type="min"/>
        <cfvo type="percentile" val="50"/>
        <cfvo type="max"/>
        <color rgb="FFF8696B"/>
        <color rgb="FFFCFCFF"/>
        <color rgb="FF63BE7B"/>
      </colorScale>
    </cfRule>
  </conditionalFormatting>
  <conditionalFormatting sqref="U12">
    <cfRule type="colorScale" priority="200">
      <colorScale>
        <cfvo type="min"/>
        <cfvo type="percentile" val="50"/>
        <cfvo type="max"/>
        <color rgb="FFF8696B"/>
        <color rgb="FFFCFCFF"/>
        <color rgb="FF63BE7B"/>
      </colorScale>
    </cfRule>
  </conditionalFormatting>
  <conditionalFormatting sqref="U12">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fRule type="colorScale" priority="382">
      <colorScale>
        <cfvo type="min"/>
        <cfvo type="max"/>
        <color rgb="FFFCFCFF"/>
        <color rgb="FF63BE7B"/>
      </colorScale>
    </cfRule>
    <cfRule type="colorScale" priority="394">
      <colorScale>
        <cfvo type="min"/>
        <cfvo type="percentile" val="50"/>
        <cfvo type="max"/>
        <color rgb="FFF8696B"/>
        <color rgb="FFFCFCFF"/>
        <color rgb="FF63BE7B"/>
      </colorScale>
    </cfRule>
    <cfRule type="colorScale" priority="408">
      <colorScale>
        <cfvo type="min"/>
        <cfvo type="percentile" val="50"/>
        <cfvo type="max"/>
        <color rgb="FFF8696B"/>
        <color rgb="FFFCFCFF"/>
        <color rgb="FF63BE7B"/>
      </colorScale>
    </cfRule>
    <cfRule type="colorScale" priority="431">
      <colorScale>
        <cfvo type="min"/>
        <cfvo type="percentile" val="50"/>
        <cfvo type="max"/>
        <color rgb="FFF8696B"/>
        <color rgb="FFFCFCFF"/>
        <color rgb="FF63BE7B"/>
      </colorScale>
    </cfRule>
  </conditionalFormatting>
  <conditionalFormatting sqref="U12:W12">
    <cfRule type="colorScale" priority="270">
      <colorScale>
        <cfvo type="min"/>
        <cfvo type="max"/>
        <color rgb="FFFFEF9C"/>
        <color rgb="FF63BE7B"/>
      </colorScale>
    </cfRule>
    <cfRule type="colorScale" priority="283">
      <colorScale>
        <cfvo type="min"/>
        <cfvo type="max"/>
        <color rgb="FFFFEF9C"/>
        <color rgb="FF63BE7B"/>
      </colorScale>
    </cfRule>
  </conditionalFormatting>
  <conditionalFormatting sqref="V12">
    <cfRule type="colorScale" priority="223">
      <colorScale>
        <cfvo type="min"/>
        <cfvo type="percentile" val="50"/>
        <cfvo type="max"/>
        <color rgb="FF63BE7B"/>
        <color rgb="FFFCFCFF"/>
        <color rgb="FFF8696B"/>
      </colorScale>
    </cfRule>
  </conditionalFormatting>
  <conditionalFormatting sqref="V12">
    <cfRule type="colorScale" priority="213">
      <colorScale>
        <cfvo type="min"/>
        <cfvo type="percentile" val="50"/>
        <cfvo type="max"/>
        <color rgb="FF63BE7B"/>
        <color rgb="FFFCFCFF"/>
        <color rgb="FFF8696B"/>
      </colorScale>
    </cfRule>
  </conditionalFormatting>
  <conditionalFormatting sqref="V12">
    <cfRule type="colorScale" priority="199">
      <colorScale>
        <cfvo type="min"/>
        <cfvo type="percentile" val="50"/>
        <cfvo type="max"/>
        <color rgb="FF63BE7B"/>
        <color rgb="FFFCFCFF"/>
        <color rgb="FFF8696B"/>
      </colorScale>
    </cfRule>
  </conditionalFormatting>
  <conditionalFormatting sqref="V12">
    <cfRule type="colorScale" priority="282">
      <colorScale>
        <cfvo type="min"/>
        <cfvo type="max"/>
        <color rgb="FFFFEF9C"/>
        <color rgb="FF63BE7B"/>
      </colorScale>
    </cfRule>
    <cfRule type="colorScale" priority="345">
      <colorScale>
        <cfvo type="min"/>
        <cfvo type="max"/>
        <color rgb="FFFFEF9C"/>
        <color rgb="FF63BE7B"/>
      </colorScale>
    </cfRule>
    <cfRule type="colorScale" priority="346">
      <colorScale>
        <cfvo type="min"/>
        <cfvo type="percentile" val="50"/>
        <cfvo type="max"/>
        <color rgb="FF63BE7B"/>
        <color rgb="FFFCFCFF"/>
        <color rgb="FFF8696B"/>
      </colorScale>
    </cfRule>
    <cfRule type="colorScale" priority="347">
      <colorScale>
        <cfvo type="min"/>
        <cfvo type="percentile" val="50"/>
        <cfvo type="max"/>
        <color rgb="FF63BE7B"/>
        <color rgb="FFFCFCFF"/>
        <color rgb="FFF8696B"/>
      </colorScale>
    </cfRule>
    <cfRule type="colorScale" priority="348">
      <colorScale>
        <cfvo type="min"/>
        <cfvo type="max"/>
        <color rgb="FF63BE7B"/>
        <color rgb="FFFCFCFF"/>
      </colorScale>
    </cfRule>
    <cfRule type="colorScale" priority="349">
      <colorScale>
        <cfvo type="min"/>
        <cfvo type="percentile" val="50"/>
        <cfvo type="max"/>
        <color rgb="FF63BE7B"/>
        <color rgb="FFFCFCFF"/>
        <color rgb="FFF8696B"/>
      </colorScale>
    </cfRule>
    <cfRule type="colorScale" priority="350">
      <colorScale>
        <cfvo type="min"/>
        <cfvo type="max"/>
        <color rgb="FFFFEF9C"/>
        <color rgb="FF63BE7B"/>
      </colorScale>
    </cfRule>
    <cfRule type="colorScale" priority="383">
      <colorScale>
        <cfvo type="min"/>
        <cfvo type="percentile" val="50"/>
        <cfvo type="max"/>
        <color rgb="FF63BE7B"/>
        <color rgb="FFFCFCFF"/>
        <color rgb="FFF8696B"/>
      </colorScale>
    </cfRule>
    <cfRule type="colorScale" priority="409">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W12">
    <cfRule type="colorScale" priority="222">
      <colorScale>
        <cfvo type="min"/>
        <cfvo type="percentile" val="50"/>
        <cfvo type="max"/>
        <color rgb="FF63BE7B"/>
        <color rgb="FFFCFCFF"/>
        <color rgb="FFF8696B"/>
      </colorScale>
    </cfRule>
  </conditionalFormatting>
  <conditionalFormatting sqref="W12">
    <cfRule type="colorScale" priority="212">
      <colorScale>
        <cfvo type="min"/>
        <cfvo type="percentile" val="50"/>
        <cfvo type="max"/>
        <color rgb="FF63BE7B"/>
        <color rgb="FFFCFCFF"/>
        <color rgb="FFF8696B"/>
      </colorScale>
    </cfRule>
  </conditionalFormatting>
  <conditionalFormatting sqref="W12">
    <cfRule type="colorScale" priority="198">
      <colorScale>
        <cfvo type="min"/>
        <cfvo type="percentile" val="50"/>
        <cfvo type="max"/>
        <color rgb="FF63BE7B"/>
        <color rgb="FFFCFCFF"/>
        <color rgb="FFF8696B"/>
      </colorScale>
    </cfRule>
  </conditionalFormatting>
  <conditionalFormatting sqref="W12">
    <cfRule type="colorScale" priority="351">
      <colorScale>
        <cfvo type="min"/>
        <cfvo type="percentile" val="50"/>
        <cfvo type="max"/>
        <color rgb="FF63BE7B"/>
        <color rgb="FFFCFCFF"/>
        <color rgb="FFF8696B"/>
      </colorScale>
    </cfRule>
    <cfRule type="colorScale" priority="352">
      <colorScale>
        <cfvo type="min"/>
        <cfvo type="max"/>
        <color rgb="FF63BE7B"/>
        <color rgb="FFFCFCFF"/>
      </colorScale>
    </cfRule>
    <cfRule type="colorScale" priority="353">
      <colorScale>
        <cfvo type="min"/>
        <cfvo type="percentile" val="50"/>
        <cfvo type="max"/>
        <color rgb="FF63BE7B"/>
        <color rgb="FFFCFCFF"/>
        <color rgb="FFF8696B"/>
      </colorScale>
    </cfRule>
    <cfRule type="colorScale" priority="35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10">
      <colorScale>
        <cfvo type="min"/>
        <cfvo type="percentile" val="50"/>
        <cfvo type="max"/>
        <color rgb="FF63BE7B"/>
        <color rgb="FFFCFCFF"/>
        <color rgb="FFF8696B"/>
      </colorScale>
    </cfRule>
    <cfRule type="colorScale" priority="438">
      <colorScale>
        <cfvo type="min"/>
        <cfvo type="percentile" val="50"/>
        <cfvo type="max"/>
        <color rgb="FF63BE7B"/>
        <color rgb="FFFCFCFF"/>
        <color rgb="FFF8696B"/>
      </colorScale>
    </cfRule>
  </conditionalFormatting>
  <conditionalFormatting sqref="D12">
    <cfRule type="colorScale" priority="197">
      <colorScale>
        <cfvo type="min"/>
        <cfvo type="percentile" val="50"/>
        <cfvo type="max"/>
        <color rgb="FFF8696B"/>
        <color rgb="FFFCFCFF"/>
        <color rgb="FF63BE7B"/>
      </colorScale>
    </cfRule>
  </conditionalFormatting>
  <conditionalFormatting sqref="G12">
    <cfRule type="colorScale" priority="196">
      <colorScale>
        <cfvo type="min"/>
        <cfvo type="max"/>
        <color rgb="FFFCFCFF"/>
        <color rgb="FF63BE7B"/>
      </colorScale>
    </cfRule>
  </conditionalFormatting>
  <conditionalFormatting sqref="J12">
    <cfRule type="colorScale" priority="195">
      <colorScale>
        <cfvo type="min"/>
        <cfvo type="max"/>
        <color rgb="FFFCFCFF"/>
        <color rgb="FF63BE7B"/>
      </colorScale>
    </cfRule>
  </conditionalFormatting>
  <conditionalFormatting sqref="M12">
    <cfRule type="colorScale" priority="194">
      <colorScale>
        <cfvo type="min"/>
        <cfvo type="max"/>
        <color rgb="FFFCFCFF"/>
        <color rgb="FF63BE7B"/>
      </colorScale>
    </cfRule>
  </conditionalFormatting>
  <conditionalFormatting sqref="N12">
    <cfRule type="colorScale" priority="193">
      <colorScale>
        <cfvo type="min"/>
        <cfvo type="max"/>
        <color rgb="FFFCFCFF"/>
        <color rgb="FF63BE7B"/>
      </colorScale>
    </cfRule>
  </conditionalFormatting>
  <conditionalFormatting sqref="O12">
    <cfRule type="colorScale" priority="192">
      <colorScale>
        <cfvo type="min"/>
        <cfvo type="percentile" val="50"/>
        <cfvo type="max"/>
        <color rgb="FF63BE7B"/>
        <color rgb="FFFCFCFF"/>
        <color rgb="FFF8696B"/>
      </colorScale>
    </cfRule>
  </conditionalFormatting>
  <conditionalFormatting sqref="P12">
    <cfRule type="colorScale" priority="191">
      <colorScale>
        <cfvo type="min"/>
        <cfvo type="percentile" val="50"/>
        <cfvo type="max"/>
        <color rgb="FF63BE7B"/>
        <color rgb="FFFCFCFF"/>
        <color rgb="FFF8696B"/>
      </colorScale>
    </cfRule>
  </conditionalFormatting>
  <conditionalFormatting sqref="Q12">
    <cfRule type="colorScale" priority="190">
      <colorScale>
        <cfvo type="min"/>
        <cfvo type="percentile" val="50"/>
        <cfvo type="max"/>
        <color rgb="FFF8696B"/>
        <color rgb="FFFCFCFF"/>
        <color rgb="FF63BE7B"/>
      </colorScale>
    </cfRule>
  </conditionalFormatting>
  <conditionalFormatting sqref="R12">
    <cfRule type="colorScale" priority="189">
      <colorScale>
        <cfvo type="min"/>
        <cfvo type="max"/>
        <color rgb="FFFCFCFF"/>
        <color rgb="FF63BE7B"/>
      </colorScale>
    </cfRule>
  </conditionalFormatting>
  <conditionalFormatting sqref="S12">
    <cfRule type="colorScale" priority="188">
      <colorScale>
        <cfvo type="min"/>
        <cfvo type="max"/>
        <color rgb="FFFCFCFF"/>
        <color rgb="FF63BE7B"/>
      </colorScale>
    </cfRule>
  </conditionalFormatting>
  <conditionalFormatting sqref="T12">
    <cfRule type="colorScale" priority="187">
      <colorScale>
        <cfvo type="min"/>
        <cfvo type="max"/>
        <color rgb="FFFCFCFF"/>
        <color rgb="FF63BE7B"/>
      </colorScale>
    </cfRule>
  </conditionalFormatting>
  <conditionalFormatting sqref="U12">
    <cfRule type="colorScale" priority="186">
      <colorScale>
        <cfvo type="min"/>
        <cfvo type="max"/>
        <color rgb="FFFCFCFF"/>
        <color rgb="FF63BE7B"/>
      </colorScale>
    </cfRule>
  </conditionalFormatting>
  <conditionalFormatting sqref="V12">
    <cfRule type="colorScale" priority="185">
      <colorScale>
        <cfvo type="min"/>
        <cfvo type="percentile" val="50"/>
        <cfvo type="max"/>
        <color rgb="FF63BE7B"/>
        <color rgb="FFFCFCFF"/>
        <color rgb="FFF8696B"/>
      </colorScale>
    </cfRule>
  </conditionalFormatting>
  <conditionalFormatting sqref="W12">
    <cfRule type="colorScale" priority="184">
      <colorScale>
        <cfvo type="min"/>
        <cfvo type="percentile" val="50"/>
        <cfvo type="max"/>
        <color rgb="FF63BE7B"/>
        <color rgb="FFFCFCFF"/>
        <color rgb="FFF8696B"/>
      </colorScale>
    </cfRule>
  </conditionalFormatting>
  <conditionalFormatting sqref="E5:N5 N6">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K5:L5">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max"/>
        <color rgb="FFFCFCFF"/>
        <color rgb="FF63BE7B"/>
      </colorScale>
    </cfRule>
    <cfRule type="colorScale" priority="170">
      <colorScale>
        <cfvo type="min"/>
        <cfvo type="max"/>
        <color rgb="FFFCFCFF"/>
        <color rgb="FF63BE7B"/>
      </colorScale>
    </cfRule>
  </conditionalFormatting>
  <conditionalFormatting sqref="M5:N5 N6">
    <cfRule type="colorScale" priority="157">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CFCFF"/>
        <color rgb="FF63BE7B"/>
      </colorScale>
    </cfRule>
  </conditionalFormatting>
  <conditionalFormatting sqref="Q5:W5">
    <cfRule type="colorScale" priority="177">
      <colorScale>
        <cfvo type="min"/>
        <cfvo type="max"/>
        <color rgb="FFFFEF9C"/>
        <color rgb="FF63BE7B"/>
      </colorScale>
    </cfRule>
  </conditionalFormatting>
  <conditionalFormatting sqref="S5:T5">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onditionalFormatting>
  <conditionalFormatting sqref="U5:W5">
    <cfRule type="colorScale" priority="165">
      <colorScale>
        <cfvo type="min"/>
        <cfvo type="max"/>
        <color rgb="FFFFEF9C"/>
        <color rgb="FF63BE7B"/>
      </colorScale>
    </cfRule>
    <cfRule type="colorScale" priority="166">
      <colorScale>
        <cfvo type="min"/>
        <cfvo type="max"/>
        <color rgb="FFFFEF9C"/>
        <color rgb="FF63BE7B"/>
      </colorScale>
    </cfRule>
  </conditionalFormatting>
  <conditionalFormatting sqref="D2:D24">
    <cfRule type="colorScale" priority="14">
      <colorScale>
        <cfvo type="min"/>
        <cfvo type="percentile" val="50"/>
        <cfvo type="max"/>
        <color rgb="FFF8696B"/>
        <color rgb="FFFCFCFF"/>
        <color rgb="FF63BE7B"/>
      </colorScale>
    </cfRule>
  </conditionalFormatting>
  <conditionalFormatting sqref="G2:G24">
    <cfRule type="colorScale" priority="13">
      <colorScale>
        <cfvo type="min"/>
        <cfvo type="max"/>
        <color rgb="FFFCFCFF"/>
        <color rgb="FF63BE7B"/>
      </colorScale>
    </cfRule>
  </conditionalFormatting>
  <conditionalFormatting sqref="J2:J24">
    <cfRule type="colorScale" priority="12">
      <colorScale>
        <cfvo type="min"/>
        <cfvo type="max"/>
        <color rgb="FFFCFCFF"/>
        <color rgb="FF63BE7B"/>
      </colorScale>
    </cfRule>
  </conditionalFormatting>
  <conditionalFormatting sqref="M2:M24">
    <cfRule type="colorScale" priority="11">
      <colorScale>
        <cfvo type="min"/>
        <cfvo type="max"/>
        <color rgb="FFFCFCFF"/>
        <color rgb="FF63BE7B"/>
      </colorScale>
    </cfRule>
  </conditionalFormatting>
  <conditionalFormatting sqref="N2:N24">
    <cfRule type="colorScale" priority="10">
      <colorScale>
        <cfvo type="min"/>
        <cfvo type="max"/>
        <color rgb="FFFCFCFF"/>
        <color rgb="FF63BE7B"/>
      </colorScale>
    </cfRule>
  </conditionalFormatting>
  <conditionalFormatting sqref="O2:O24">
    <cfRule type="colorScale" priority="9">
      <colorScale>
        <cfvo type="min"/>
        <cfvo type="percentile" val="50"/>
        <cfvo type="max"/>
        <color rgb="FF63BE7B"/>
        <color rgb="FFFCFCFF"/>
        <color rgb="FFF8696B"/>
      </colorScale>
    </cfRule>
  </conditionalFormatting>
  <conditionalFormatting sqref="P2:P24">
    <cfRule type="colorScale" priority="8">
      <colorScale>
        <cfvo type="min"/>
        <cfvo type="percentile" val="50"/>
        <cfvo type="max"/>
        <color rgb="FF63BE7B"/>
        <color rgb="FFFCFCFF"/>
        <color rgb="FFF8696B"/>
      </colorScale>
    </cfRule>
  </conditionalFormatting>
  <conditionalFormatting sqref="Q2:Q24">
    <cfRule type="colorScale" priority="7">
      <colorScale>
        <cfvo type="min"/>
        <cfvo type="percentile" val="50"/>
        <cfvo type="max"/>
        <color rgb="FFF8696B"/>
        <color rgb="FFFCFCFF"/>
        <color rgb="FF63BE7B"/>
      </colorScale>
    </cfRule>
  </conditionalFormatting>
  <conditionalFormatting sqref="R2:R24">
    <cfRule type="colorScale" priority="6">
      <colorScale>
        <cfvo type="min"/>
        <cfvo type="max"/>
        <color rgb="FFFCFCFF"/>
        <color rgb="FF63BE7B"/>
      </colorScale>
    </cfRule>
  </conditionalFormatting>
  <conditionalFormatting sqref="S2:S24">
    <cfRule type="colorScale" priority="5">
      <colorScale>
        <cfvo type="min"/>
        <cfvo type="percentile" val="50"/>
        <cfvo type="max"/>
        <color rgb="FFF8696B"/>
        <color rgb="FFFCFCFF"/>
        <color rgb="FF63BE7B"/>
      </colorScale>
    </cfRule>
  </conditionalFormatting>
  <conditionalFormatting sqref="T2:T24">
    <cfRule type="colorScale" priority="4">
      <colorScale>
        <cfvo type="min"/>
        <cfvo type="percentile" val="50"/>
        <cfvo type="max"/>
        <color rgb="FFF8696B"/>
        <color rgb="FFFCFCFF"/>
        <color rgb="FF63BE7B"/>
      </colorScale>
    </cfRule>
  </conditionalFormatting>
  <conditionalFormatting sqref="U2:U24">
    <cfRule type="colorScale" priority="3">
      <colorScale>
        <cfvo type="min"/>
        <cfvo type="percentile" val="50"/>
        <cfvo type="max"/>
        <color rgb="FFF8696B"/>
        <color rgb="FFFCFCFF"/>
        <color rgb="FF63BE7B"/>
      </colorScale>
    </cfRule>
  </conditionalFormatting>
  <conditionalFormatting sqref="V2:V24">
    <cfRule type="colorScale" priority="2">
      <colorScale>
        <cfvo type="min"/>
        <cfvo type="percentile" val="50"/>
        <cfvo type="max"/>
        <color rgb="FF63BE7B"/>
        <color rgb="FFFCFCFF"/>
        <color rgb="FFF8696B"/>
      </colorScale>
    </cfRule>
  </conditionalFormatting>
  <conditionalFormatting sqref="W2:W24">
    <cfRule type="colorScale" priority="1">
      <colorScale>
        <cfvo type="min"/>
        <cfvo type="percentile" val="50"/>
        <cfvo type="max"/>
        <color rgb="FF63BE7B"/>
        <color rgb="FFFCFCFF"/>
        <color rgb="FFF8696B"/>
      </colorScale>
    </cfRule>
  </conditionalFormatting>
  <conditionalFormatting sqref="E19:N19 N20:N24">
    <cfRule type="colorScale" priority="134">
      <colorScale>
        <cfvo type="min"/>
        <cfvo type="max"/>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fRule type="colorScale" priority="137">
      <colorScale>
        <cfvo type="min"/>
        <cfvo type="max"/>
        <color rgb="FFFFEF9C"/>
        <color rgb="FF63BE7B"/>
      </colorScale>
    </cfRule>
  </conditionalFormatting>
  <conditionalFormatting sqref="K19:L19">
    <cfRule type="colorScale" priority="125">
      <colorScale>
        <cfvo type="min"/>
        <cfvo type="percentile" val="50"/>
        <cfvo type="max"/>
        <color rgb="FFF8696B"/>
        <color rgb="FFFCFCFF"/>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33">
      <colorScale>
        <cfvo type="min"/>
        <cfvo type="max"/>
        <color rgb="FFFCFCFF"/>
        <color rgb="FF63BE7B"/>
      </colorScale>
    </cfRule>
  </conditionalFormatting>
  <conditionalFormatting sqref="M19:N19 N20:N24">
    <cfRule type="colorScale" priority="120">
      <colorScale>
        <cfvo type="min"/>
        <cfvo type="max"/>
        <color rgb="FFFCFCFF"/>
        <color rgb="FF63BE7B"/>
      </colorScale>
    </cfRule>
    <cfRule type="colorScale" priority="130">
      <colorScale>
        <cfvo type="min"/>
        <cfvo type="max"/>
        <color rgb="FFFCFCFF"/>
        <color rgb="FF63BE7B"/>
      </colorScale>
    </cfRule>
    <cfRule type="colorScale" priority="131">
      <colorScale>
        <cfvo type="min"/>
        <cfvo type="max"/>
        <color rgb="FFFCFCFF"/>
        <color rgb="FF63BE7B"/>
      </colorScale>
    </cfRule>
    <cfRule type="colorScale" priority="132">
      <colorScale>
        <cfvo type="min"/>
        <cfvo type="percentile" val="50"/>
        <cfvo type="max"/>
        <color rgb="FFF8696B"/>
        <color rgb="FFFCFCFF"/>
        <color rgb="FF63BE7B"/>
      </colorScale>
    </cfRule>
  </conditionalFormatting>
  <conditionalFormatting sqref="Q19:W19">
    <cfRule type="colorScale" priority="140">
      <colorScale>
        <cfvo type="min"/>
        <cfvo type="max"/>
        <color rgb="FFFFEF9C"/>
        <color rgb="FF63BE7B"/>
      </colorScale>
    </cfRule>
  </conditionalFormatting>
  <conditionalFormatting sqref="S19:T19">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U19:W19">
    <cfRule type="colorScale" priority="128">
      <colorScale>
        <cfvo type="min"/>
        <cfvo type="max"/>
        <color rgb="FFFFEF9C"/>
        <color rgb="FF63BE7B"/>
      </colorScale>
    </cfRule>
    <cfRule type="colorScale" priority="129">
      <colorScale>
        <cfvo type="min"/>
        <cfvo type="max"/>
        <color rgb="FFFFEF9C"/>
        <color rgb="FF63BE7B"/>
      </colorScale>
    </cfRule>
  </conditionalFormatting>
  <conditionalFormatting sqref="E20:N20 N21:N24">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fRule type="colorScale" priority="116">
      <colorScale>
        <cfvo type="min"/>
        <cfvo type="max"/>
        <color rgb="FFFFEF9C"/>
        <color rgb="FF63BE7B"/>
      </colorScale>
    </cfRule>
  </conditionalFormatting>
  <conditionalFormatting sqref="K20:L20">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max"/>
        <color rgb="FFFCFCFF"/>
        <color rgb="FF63BE7B"/>
      </colorScale>
    </cfRule>
    <cfRule type="colorScale" priority="112">
      <colorScale>
        <cfvo type="min"/>
        <cfvo type="max"/>
        <color rgb="FFFCFCFF"/>
        <color rgb="FF63BE7B"/>
      </colorScale>
    </cfRule>
  </conditionalFormatting>
  <conditionalFormatting sqref="M20:N20 N21:N24">
    <cfRule type="colorScale" priority="99">
      <colorScale>
        <cfvo type="min"/>
        <cfvo type="max"/>
        <color rgb="FFFCFCFF"/>
        <color rgb="FF63BE7B"/>
      </colorScale>
    </cfRule>
    <cfRule type="colorScale" priority="109">
      <colorScale>
        <cfvo type="min"/>
        <cfvo type="max"/>
        <color rgb="FFFCFCFF"/>
        <color rgb="FF63BE7B"/>
      </colorScale>
    </cfRule>
    <cfRule type="colorScale" priority="110">
      <colorScale>
        <cfvo type="min"/>
        <cfvo type="max"/>
        <color rgb="FFFCFCFF"/>
        <color rgb="FF63BE7B"/>
      </colorScale>
    </cfRule>
    <cfRule type="colorScale" priority="111">
      <colorScale>
        <cfvo type="min"/>
        <cfvo type="percentile" val="50"/>
        <cfvo type="max"/>
        <color rgb="FFF8696B"/>
        <color rgb="FFFCFCFF"/>
        <color rgb="FF63BE7B"/>
      </colorScale>
    </cfRule>
  </conditionalFormatting>
  <conditionalFormatting sqref="Q20:W20">
    <cfRule type="colorScale" priority="119">
      <colorScale>
        <cfvo type="min"/>
        <cfvo type="max"/>
        <color rgb="FFFFEF9C"/>
        <color rgb="FF63BE7B"/>
      </colorScale>
    </cfRule>
  </conditionalFormatting>
  <conditionalFormatting sqref="S20:T20">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U20:W20">
    <cfRule type="colorScale" priority="107">
      <colorScale>
        <cfvo type="min"/>
        <cfvo type="max"/>
        <color rgb="FFFFEF9C"/>
        <color rgb="FF63BE7B"/>
      </colorScale>
    </cfRule>
    <cfRule type="colorScale" priority="108">
      <colorScale>
        <cfvo type="min"/>
        <cfvo type="max"/>
        <color rgb="FFFFEF9C"/>
        <color rgb="FF63BE7B"/>
      </colorScale>
    </cfRule>
  </conditionalFormatting>
  <conditionalFormatting sqref="E21:N21 N22:N24">
    <cfRule type="colorScale" priority="92">
      <colorScale>
        <cfvo type="min"/>
        <cfvo type="max"/>
        <color rgb="FFFCFCFF"/>
        <color rgb="FF63BE7B"/>
      </colorScale>
    </cfRule>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fRule type="colorScale" priority="95">
      <colorScale>
        <cfvo type="min"/>
        <cfvo type="max"/>
        <color rgb="FFFFEF9C"/>
        <color rgb="FF63BE7B"/>
      </colorScale>
    </cfRule>
  </conditionalFormatting>
  <conditionalFormatting sqref="K21:L21">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91">
      <colorScale>
        <cfvo type="min"/>
        <cfvo type="max"/>
        <color rgb="FFFCFCFF"/>
        <color rgb="FF63BE7B"/>
      </colorScale>
    </cfRule>
  </conditionalFormatting>
  <conditionalFormatting sqref="M21:N21 N22:N24">
    <cfRule type="colorScale" priority="78">
      <colorScale>
        <cfvo type="min"/>
        <cfvo type="max"/>
        <color rgb="FFFCFCFF"/>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onditionalFormatting>
  <conditionalFormatting sqref="Q21:W21">
    <cfRule type="colorScale" priority="98">
      <colorScale>
        <cfvo type="min"/>
        <cfvo type="max"/>
        <color rgb="FFFFEF9C"/>
        <color rgb="FF63BE7B"/>
      </colorScale>
    </cfRule>
  </conditionalFormatting>
  <conditionalFormatting sqref="S21:T21">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81">
      <colorScale>
        <cfvo type="min"/>
        <cfvo type="max"/>
        <color rgb="FFFCFCFF"/>
        <color rgb="FF63BE7B"/>
      </colorScale>
    </cfRule>
    <cfRule type="colorScale" priority="82">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onditionalFormatting>
  <conditionalFormatting sqref="U21:W21">
    <cfRule type="colorScale" priority="86">
      <colorScale>
        <cfvo type="min"/>
        <cfvo type="max"/>
        <color rgb="FFFFEF9C"/>
        <color rgb="FF63BE7B"/>
      </colorScale>
    </cfRule>
    <cfRule type="colorScale" priority="87">
      <colorScale>
        <cfvo type="min"/>
        <cfvo type="max"/>
        <color rgb="FFFFEF9C"/>
        <color rgb="FF63BE7B"/>
      </colorScale>
    </cfRule>
  </conditionalFormatting>
  <conditionalFormatting sqref="E22:N22 N23:N24">
    <cfRule type="colorScale" priority="71">
      <colorScale>
        <cfvo type="min"/>
        <cfvo type="max"/>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fRule type="colorScale" priority="74">
      <colorScale>
        <cfvo type="min"/>
        <cfvo type="max"/>
        <color rgb="FFFFEF9C"/>
        <color rgb="FF63BE7B"/>
      </colorScale>
    </cfRule>
  </conditionalFormatting>
  <conditionalFormatting sqref="K22:L22">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fRule type="colorScale" priority="64">
      <colorScale>
        <cfvo type="min"/>
        <cfvo type="max"/>
        <color rgb="FFFCFCFF"/>
        <color rgb="FF63BE7B"/>
      </colorScale>
    </cfRule>
    <cfRule type="colorScale" priority="70">
      <colorScale>
        <cfvo type="min"/>
        <cfvo type="max"/>
        <color rgb="FFFCFCFF"/>
        <color rgb="FF63BE7B"/>
      </colorScale>
    </cfRule>
  </conditionalFormatting>
  <conditionalFormatting sqref="M22:N22 N23:N24">
    <cfRule type="colorScale" priority="57">
      <colorScale>
        <cfvo type="min"/>
        <cfvo type="max"/>
        <color rgb="FFFCFCFF"/>
        <color rgb="FF63BE7B"/>
      </colorScale>
    </cfRule>
    <cfRule type="colorScale" priority="67">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percentile" val="50"/>
        <cfvo type="max"/>
        <color rgb="FFF8696B"/>
        <color rgb="FFFCFCFF"/>
        <color rgb="FF63BE7B"/>
      </colorScale>
    </cfRule>
  </conditionalFormatting>
  <conditionalFormatting sqref="Q22:W22">
    <cfRule type="colorScale" priority="77">
      <colorScale>
        <cfvo type="min"/>
        <cfvo type="max"/>
        <color rgb="FFFFEF9C"/>
        <color rgb="FF63BE7B"/>
      </colorScale>
    </cfRule>
  </conditionalFormatting>
  <conditionalFormatting sqref="S22:T22">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max"/>
        <color rgb="FFFCFCFF"/>
        <color rgb="FF63BE7B"/>
      </colorScale>
    </cfRule>
    <cfRule type="colorScale" priority="75">
      <colorScale>
        <cfvo type="min"/>
        <cfvo type="max"/>
        <color rgb="FFFCFCFF"/>
        <color rgb="FF63BE7B"/>
      </colorScale>
    </cfRule>
    <cfRule type="colorScale" priority="76">
      <colorScale>
        <cfvo type="min"/>
        <cfvo type="percentile" val="50"/>
        <cfvo type="max"/>
        <color rgb="FFF8696B"/>
        <color rgb="FFFCFCFF"/>
        <color rgb="FF63BE7B"/>
      </colorScale>
    </cfRule>
  </conditionalFormatting>
  <conditionalFormatting sqref="U22:W22">
    <cfRule type="colorScale" priority="65">
      <colorScale>
        <cfvo type="min"/>
        <cfvo type="max"/>
        <color rgb="FFFFEF9C"/>
        <color rgb="FF63BE7B"/>
      </colorScale>
    </cfRule>
    <cfRule type="colorScale" priority="66">
      <colorScale>
        <cfvo type="min"/>
        <cfvo type="max"/>
        <color rgb="FFFFEF9C"/>
        <color rgb="FF63BE7B"/>
      </colorScale>
    </cfRule>
  </conditionalFormatting>
  <conditionalFormatting sqref="E23:N23 N24">
    <cfRule type="colorScale" priority="50">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fRule type="colorScale" priority="53">
      <colorScale>
        <cfvo type="min"/>
        <cfvo type="max"/>
        <color rgb="FFFFEF9C"/>
        <color rgb="FF63BE7B"/>
      </colorScale>
    </cfRule>
  </conditionalFormatting>
  <conditionalFormatting sqref="K23:L23">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9">
      <colorScale>
        <cfvo type="min"/>
        <cfvo type="max"/>
        <color rgb="FFFCFCFF"/>
        <color rgb="FF63BE7B"/>
      </colorScale>
    </cfRule>
  </conditionalFormatting>
  <conditionalFormatting sqref="M23:N23 N24">
    <cfRule type="colorScale" priority="36">
      <colorScale>
        <cfvo type="min"/>
        <cfvo type="max"/>
        <color rgb="FFFCFCFF"/>
        <color rgb="FF63BE7B"/>
      </colorScale>
    </cfRule>
    <cfRule type="colorScale" priority="46">
      <colorScale>
        <cfvo type="min"/>
        <cfvo type="max"/>
        <color rgb="FFFCFCFF"/>
        <color rgb="FF63BE7B"/>
      </colorScale>
    </cfRule>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Q23:W23">
    <cfRule type="colorScale" priority="56">
      <colorScale>
        <cfvo type="min"/>
        <cfvo type="max"/>
        <color rgb="FFFFEF9C"/>
        <color rgb="FF63BE7B"/>
      </colorScale>
    </cfRule>
  </conditionalFormatting>
  <conditionalFormatting sqref="S23:T23">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onditionalFormatting>
  <conditionalFormatting sqref="U23:W23">
    <cfRule type="colorScale" priority="44">
      <colorScale>
        <cfvo type="min"/>
        <cfvo type="max"/>
        <color rgb="FFFFEF9C"/>
        <color rgb="FF63BE7B"/>
      </colorScale>
    </cfRule>
    <cfRule type="colorScale" priority="45">
      <colorScale>
        <cfvo type="min"/>
        <cfvo type="max"/>
        <color rgb="FFFFEF9C"/>
        <color rgb="FF63BE7B"/>
      </colorScale>
    </cfRule>
  </conditionalFormatting>
  <conditionalFormatting sqref="E24:N24">
    <cfRule type="colorScale" priority="29">
      <colorScale>
        <cfvo type="min"/>
        <cfvo type="max"/>
        <color rgb="FFFCFCFF"/>
        <color rgb="FF63BE7B"/>
      </colorScale>
    </cfRule>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fRule type="colorScale" priority="32">
      <colorScale>
        <cfvo type="min"/>
        <cfvo type="max"/>
        <color rgb="FFFFEF9C"/>
        <color rgb="FF63BE7B"/>
      </colorScale>
    </cfRule>
  </conditionalFormatting>
  <conditionalFormatting sqref="K24:L24">
    <cfRule type="colorScale" priority="20">
      <colorScale>
        <cfvo type="min"/>
        <cfvo type="percentile" val="50"/>
        <cfvo type="max"/>
        <color rgb="FFF8696B"/>
        <color rgb="FFFCFCFF"/>
        <color rgb="FF63BE7B"/>
      </colorScale>
    </cfRule>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8">
      <colorScale>
        <cfvo type="min"/>
        <cfvo type="max"/>
        <color rgb="FFFCFCFF"/>
        <color rgb="FF63BE7B"/>
      </colorScale>
    </cfRule>
  </conditionalFormatting>
  <conditionalFormatting sqref="M24:N24">
    <cfRule type="colorScale" priority="15">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CFCFF"/>
        <color rgb="FF63BE7B"/>
      </colorScale>
    </cfRule>
  </conditionalFormatting>
  <conditionalFormatting sqref="Q24:W24">
    <cfRule type="colorScale" priority="35">
      <colorScale>
        <cfvo type="min"/>
        <cfvo type="max"/>
        <color rgb="FFFFEF9C"/>
        <color rgb="FF63BE7B"/>
      </colorScale>
    </cfRule>
  </conditionalFormatting>
  <conditionalFormatting sqref="S24:T24">
    <cfRule type="colorScale" priority="16">
      <colorScale>
        <cfvo type="min"/>
        <cfvo type="percentile" val="50"/>
        <cfvo type="max"/>
        <color rgb="FFF8696B"/>
        <color rgb="FFFCFCFF"/>
        <color rgb="FF63BE7B"/>
      </colorScale>
    </cfRule>
    <cfRule type="colorScale" priority="17">
      <colorScale>
        <cfvo type="min"/>
        <cfvo type="max"/>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33">
      <colorScale>
        <cfvo type="min"/>
        <cfvo type="max"/>
        <color rgb="FFFCFCFF"/>
        <color rgb="FF63BE7B"/>
      </colorScale>
    </cfRule>
    <cfRule type="colorScale" priority="34">
      <colorScale>
        <cfvo type="min"/>
        <cfvo type="percentile" val="50"/>
        <cfvo type="max"/>
        <color rgb="FFF8696B"/>
        <color rgb="FFFCFCFF"/>
        <color rgb="FF63BE7B"/>
      </colorScale>
    </cfRule>
  </conditionalFormatting>
  <conditionalFormatting sqref="U24:W24">
    <cfRule type="colorScale" priority="23">
      <colorScale>
        <cfvo type="min"/>
        <cfvo type="max"/>
        <color rgb="FFFFEF9C"/>
        <color rgb="FF63BE7B"/>
      </colorScale>
    </cfRule>
    <cfRule type="colorScale" priority="24">
      <colorScale>
        <cfvo type="min"/>
        <cfvo type="max"/>
        <color rgb="FFFFEF9C"/>
        <color rgb="FF63BE7B"/>
      </colorScale>
    </cfRule>
  </conditionalFormatting>
  <hyperlinks>
    <hyperlink ref="A8" r:id="rId1" display="Technology/Hardware/Applied Materials.xlsx" xr:uid="{BF667711-E66D-9045-B452-E570FD35F76A}"/>
    <hyperlink ref="A18" r:id="rId2" display="Technology/Hardware/Apple.xlsx" xr:uid="{1293A416-60BA-7140-8E55-0ACF945DBAAC}"/>
    <hyperlink ref="A15" r:id="rId3" display="Technology/Hardware/Texas Instruments.xlsx" xr:uid="{F16F1590-03EC-DE45-96E7-D178F58C6AD6}"/>
    <hyperlink ref="A4" r:id="rId4" display="Technology/Hardware/Extreme Networks.xlsx" xr:uid="{AB5975DD-364D-2143-AE67-8A69B7A31FF0}"/>
    <hyperlink ref="A6" r:id="rId5" display="Technology/Hardware/Fabrinet.xlsx" xr:uid="{B6CCE214-EEA8-5F4C-9A0F-34BB2B28E739}"/>
    <hyperlink ref="A3" r:id="rId6" display="Technology/Hardware/Jabil.xlsx" xr:uid="{94F9CC8A-F55B-384E-95D9-05C10443161A}"/>
    <hyperlink ref="A10" r:id="rId7" display="Technology/Hardware/Celestica.xlsx" xr:uid="{13E759AF-7830-274B-8684-D98F41EA0926}"/>
    <hyperlink ref="A23" r:id="rId8" display="Technology/Hardware/Axon Enterprise.xlsx" xr:uid="{0E914D52-3205-A046-B469-FCF64AC39245}"/>
    <hyperlink ref="A7" r:id="rId9" display="Technology/Hardware/Broadcom.xlsx" xr:uid="{39C87E93-2A07-B447-B564-5023C67C9BA8}"/>
    <hyperlink ref="A13" r:id="rId10" display="Technology/Hardware/Enphase Energy.xlsx" xr:uid="{B59DC528-760A-B942-8BBB-7A060C638633}"/>
    <hyperlink ref="A24" r:id="rId11" display="Technology/Hardware/Tesla.xlsx" xr:uid="{0136AFF0-F048-E847-BB0D-E98E960FECA5}"/>
    <hyperlink ref="A2" r:id="rId12" display="Technology/Hardware/Super Micro Computer.xlsx" xr:uid="{0A3FA770-AEE9-C244-B1B2-C9A32C2AD01D}"/>
    <hyperlink ref="A17" r:id="rId13" display="Technology/Hardware/Mobileye.xlsx" xr:uid="{20A984B6-3B33-C141-9F5C-2F2301093AE1}"/>
    <hyperlink ref="A19" r:id="rId14" display="Technology/Hardware/Nvidia.xlsx" xr:uid="{84EDF6B3-BEE4-9544-B81D-A0A3163CBB6C}"/>
    <hyperlink ref="A20" r:id="rId15" display="Technology/Hardware/ASML.xlsx" xr:uid="{2F84A6EB-5B9B-C749-9963-3519EAD63A25}"/>
    <hyperlink ref="A12" r:id="rId16" display="Technology/Hardware/Taiwan Semiconductor.xlsx" xr:uid="{27D473B6-CD24-9742-B4AC-7736C767EA6F}"/>
    <hyperlink ref="A22" r:id="rId17" display="ANET" xr:uid="{3B5EE032-687F-C546-BBBD-5E4602FCC1E0}"/>
    <hyperlink ref="A21" r:id="rId18" display="Technology/Hardware/Intel.xlsx" xr:uid="{B2EE9165-4C36-F44F-A1CB-F28E519CE45F}"/>
    <hyperlink ref="A16" r:id="rId19" display="Technology/Hardware/Advanced Micro Devices.xlsx" xr:uid="{9C911D8B-1A7B-834F-896E-4E787D746551}"/>
    <hyperlink ref="A14" r:id="rId20" display="Technology/Hardware/Marvell Technology.xlsx" xr:uid="{4B2069EB-7582-AF4B-8BC9-59BA5815B418}"/>
    <hyperlink ref="A5" r:id="rId21" display="Technology/Hardware/Aehr Test Systems.xlsx" xr:uid="{D409812E-226F-114D-BB74-99525FD91AB4}"/>
    <hyperlink ref="A11" r:id="rId22" display="Technology/Hardware/Lam Research Corporation.xlsx" xr:uid="{60AB8FC6-EAE5-624E-A9E4-8B6C03F3FF94}"/>
    <hyperlink ref="A9" r:id="rId23" display="Technology/Hardware/KLA Corporation.xlsx" xr:uid="{BAAE9F3E-0CCF-2344-B869-6275FC74A0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44"/>
  <sheetViews>
    <sheetView zoomScale="80" zoomScaleNormal="80" workbookViewId="0">
      <pane ySplit="1" topLeftCell="A2" activePane="bottomLeft" state="frozen"/>
      <selection pane="bottomLeft" activeCell="G4" sqref="G4"/>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60" customFormat="1" ht="60" customHeight="1">
      <c r="A1" s="59" t="s">
        <v>588</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0" ht="49" customHeight="1">
      <c r="A2" s="52" t="e" vm="74">
        <v>#VALUE!</v>
      </c>
      <c r="B2" s="37" cm="1">
        <f t="array" ref="B2">_FV(A2,"Price")</f>
        <v>2620.4899999999998</v>
      </c>
      <c r="C2" s="57">
        <f>[74]Model!$K$6</f>
        <v>5048.9649542865</v>
      </c>
      <c r="D2" s="32">
        <f>[74]Model!$K$7</f>
        <v>0.92672551861922781</v>
      </c>
      <c r="E2" s="32">
        <f>[74]Model!$E$11</f>
        <v>7.4142379230419442E-2</v>
      </c>
      <c r="F2" s="32">
        <f>[74]Model!$F$11</f>
        <v>7.6918996616240243E-2</v>
      </c>
      <c r="G2" s="32">
        <f>[74]Model!$K$11</f>
        <v>4.747230273901315E-2</v>
      </c>
      <c r="H2" s="32">
        <f>[74]Model!$E$13</f>
        <v>4.067411808673338E-2</v>
      </c>
      <c r="I2" s="32">
        <f>[74]Model!$F$13</f>
        <v>5.3224417087943232E-2</v>
      </c>
      <c r="J2" s="32">
        <f>[74]Model!$K$13</f>
        <v>1.6735756508733979E-2</v>
      </c>
      <c r="K2" s="32">
        <f>[74]Model!$E$16</f>
        <v>-0.17768260447744</v>
      </c>
      <c r="L2" s="32">
        <f>[74]Model!$F$16</f>
        <v>0.33589511754068724</v>
      </c>
      <c r="M2" s="32">
        <f>[74]Model!$K$16</f>
        <v>9.8758194682533135E-2</v>
      </c>
      <c r="N2" s="32">
        <f t="shared" ref="N2:N28" si="0">SUM(D2,G2,M2,J2,Q2,R2,S2,T2,U2)/9</f>
        <v>0.20979809844015251</v>
      </c>
      <c r="O2" s="33">
        <f>[74]Model!$A$6</f>
        <v>2.4150324329787236</v>
      </c>
      <c r="P2" s="33">
        <f>[74]Model!$A$7</f>
        <v>17.049421607209915</v>
      </c>
      <c r="Q2" s="32">
        <f>[74]Model!$C$7</f>
        <v>6.5084364465433475E-2</v>
      </c>
      <c r="R2" s="32">
        <f>[74]Model!$C$3</f>
        <v>0.52510000000000001</v>
      </c>
      <c r="S2" s="32">
        <f>[74]Model!$C$5</f>
        <v>0.15010000000000001</v>
      </c>
      <c r="T2" s="32">
        <f>[74]Model!$C$6</f>
        <v>5.8206748946430846E-2</v>
      </c>
      <c r="U2" s="32" t="s">
        <v>586</v>
      </c>
      <c r="V2" s="36" t="s">
        <v>586</v>
      </c>
      <c r="W2" s="32">
        <f>[74]Model!$G$3</f>
        <v>-5.6962489832343824E-2</v>
      </c>
      <c r="X2" s="55">
        <f>[74]Model!$A$3</f>
        <v>45402609740</v>
      </c>
      <c r="Y2" s="16" t="str" cm="1">
        <f t="array" ref="Y2">_FV(A2,"Industry")</f>
        <v>Specialty Retailers</v>
      </c>
      <c r="Z2" s="56" cm="1">
        <f t="array" ref="Z2">_FV(A2,"Year incorporated",TRUE)</f>
        <v>1991</v>
      </c>
      <c r="AA2" s="8" t="str" cm="1">
        <f t="array" ref="AA2">_FV(A2,"Description")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3" spans="1:30" ht="49" customHeight="1">
      <c r="A3" s="52" t="e" vm="75">
        <v>#VALUE!</v>
      </c>
      <c r="B3" s="37" cm="1">
        <f t="array" ref="B3">_FV(A3,"Price")</f>
        <v>185.76</v>
      </c>
      <c r="C3" s="57">
        <f>[75]Model!$K$6</f>
        <v>321.70638182903457</v>
      </c>
      <c r="D3" s="32">
        <f>[75]Model!$K$7</f>
        <v>0.73202531403593496</v>
      </c>
      <c r="E3" s="32">
        <f>[75]Model!$E$11</f>
        <v>0.16139812828344313</v>
      </c>
      <c r="F3" s="32">
        <f>[75]Model!$F$11</f>
        <v>7.9439739391171882E-2</v>
      </c>
      <c r="G3" s="32">
        <f>[75]Model!$K$11</f>
        <v>4.9202062763548507E-2</v>
      </c>
      <c r="H3" s="32">
        <f>[75]Model!$E$13</f>
        <v>0.11323427491621052</v>
      </c>
      <c r="I3" s="32">
        <f>[75]Model!$F$13</f>
        <v>0.19222989548381375</v>
      </c>
      <c r="J3" s="32">
        <f>[75]Model!$K$13</f>
        <v>6.986603677734475E-2</v>
      </c>
      <c r="K3" s="32">
        <f>[75]Model!$E$16</f>
        <v>0.13843113149103647</v>
      </c>
      <c r="L3" s="32">
        <f>[75]Model!$F$16</f>
        <v>-6.6122938974400802E-2</v>
      </c>
      <c r="M3" s="32">
        <f>[75]Model!$K$16</f>
        <v>5.0159107253915078E-2</v>
      </c>
      <c r="N3" s="32">
        <f t="shared" si="0"/>
        <v>0.21490430896358165</v>
      </c>
      <c r="O3" s="33">
        <f>[75]Model!$A$6</f>
        <v>3.3772113157286388</v>
      </c>
      <c r="P3" s="33">
        <f>[75]Model!$A$7</f>
        <v>19.369452150943395</v>
      </c>
      <c r="Q3" s="32">
        <f>[75]Model!$C$7</f>
        <v>4.7362676034991842E-2</v>
      </c>
      <c r="R3" s="32">
        <f>[75]Model!$C$3</f>
        <v>0.43909999999999999</v>
      </c>
      <c r="S3" s="32">
        <f>[75]Model!$C$5</f>
        <v>0.17435760647283721</v>
      </c>
      <c r="T3" s="32">
        <f>[75]Model!$C$6</f>
        <v>0.15995376544856407</v>
      </c>
      <c r="U3" s="32">
        <f>[75]Model!$E$7</f>
        <v>0.21211221188509849</v>
      </c>
      <c r="V3" s="35">
        <f>[75]Model!$G$7</f>
        <v>1.3408027801347033</v>
      </c>
      <c r="W3" s="32">
        <f>[75]Model!$G$3</f>
        <v>-5.7242405612310809E-3</v>
      </c>
      <c r="X3" s="55">
        <f>[75]Model!$A$3</f>
        <v>37983495668</v>
      </c>
      <c r="Y3" s="16" t="str" cm="1">
        <f t="array" ref="Y3">_FV(A3,"Industry")</f>
        <v>Food &amp; Tobacco</v>
      </c>
      <c r="Z3" s="56" cm="1">
        <f t="array" ref="Z3">_FV(A3,"Year incorporated",TRUE)</f>
        <v>1927</v>
      </c>
      <c r="AA3" s="8" t="str" cm="1">
        <f t="array" ref="AA3">_FV(A3,"Description")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row>
    <row r="4" spans="1:30" ht="50" customHeight="1">
      <c r="A4" s="52" t="e" vm="76">
        <v>#VALUE!</v>
      </c>
      <c r="B4" s="37" cm="1">
        <f t="array" ref="B4">_FV(A4,"Price")</f>
        <v>103.74</v>
      </c>
      <c r="C4" s="57">
        <f>[76]Model!$K$6</f>
        <v>157.28268494628401</v>
      </c>
      <c r="D4" s="32">
        <f>[76]Model!$K$7</f>
        <v>0.51612381864549861</v>
      </c>
      <c r="E4" s="32">
        <f>[76]Model!$E$11</f>
        <v>0.53668211856406289</v>
      </c>
      <c r="F4" s="32">
        <f>[76]Model!$F$11</f>
        <v>0.1316503445162216</v>
      </c>
      <c r="G4" s="32">
        <f>[76]Model!$K$11</f>
        <v>0.10239717434970448</v>
      </c>
      <c r="H4" s="32">
        <f>[76]Model!$E$13</f>
        <v>-0.25566561112535036</v>
      </c>
      <c r="I4" s="32">
        <f>[76]Model!$F$13</f>
        <v>0.39958789911859283</v>
      </c>
      <c r="J4" s="32">
        <f>[76]Model!$K$13</f>
        <v>0.17971428209112833</v>
      </c>
      <c r="K4" s="32">
        <f>[76]Model!$E$16</f>
        <v>0.1761640257487056</v>
      </c>
      <c r="L4" s="32">
        <f>[76]Model!$F$16</f>
        <v>0.12753317915220697</v>
      </c>
      <c r="M4" s="32">
        <f>[76]Model!$K$16</f>
        <v>0.13626986321403312</v>
      </c>
      <c r="N4" s="32">
        <f t="shared" si="0"/>
        <v>0.24132646515696976</v>
      </c>
      <c r="O4" s="33">
        <f>[76]Model!$A$6</f>
        <v>1.5618148540889882</v>
      </c>
      <c r="P4" s="33">
        <f>[76]Model!$A$7</f>
        <v>8.3110861878306874</v>
      </c>
      <c r="Q4" s="32">
        <f>[76]Model!$C$7</f>
        <v>0.10790712267411597</v>
      </c>
      <c r="R4" s="32">
        <f>[76]Model!$C$3</f>
        <v>0.5494</v>
      </c>
      <c r="S4" s="32">
        <f>[76]Model!$C$5</f>
        <v>0.18791946308724833</v>
      </c>
      <c r="T4" s="32">
        <f>[76]Model!$C$6</f>
        <v>0.168530947054437</v>
      </c>
      <c r="U4" s="32">
        <f>[76]Model!$E$7</f>
        <v>0.22367551529656196</v>
      </c>
      <c r="V4" s="35">
        <f>[76]Model!$G$7</f>
        <v>1.9242231169464314</v>
      </c>
      <c r="W4" s="32">
        <f>[76]Model!$G$3</f>
        <v>-4.0077158278195968E-2</v>
      </c>
      <c r="X4" s="55">
        <f>[76]Model!$A$3</f>
        <v>6283181158</v>
      </c>
      <c r="Y4" s="16" t="str" cm="1">
        <f t="array" ref="Y4">_FV(A4,"Industry")</f>
        <v>Textiles &amp; Apparel</v>
      </c>
      <c r="Z4" s="56" cm="1">
        <f t="array" ref="Z4">_FV(A4,"Year incorporated",TRUE)</f>
        <v>2005</v>
      </c>
      <c r="AA4" s="8" t="str" cm="1">
        <f t="array" ref="AA4">_FV(A4,"Description")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AB4" s="4"/>
      <c r="AC4" s="22"/>
      <c r="AD4" s="23"/>
    </row>
    <row r="5" spans="1:30" ht="49" customHeight="1">
      <c r="A5" s="52" t="e" vm="77">
        <v>#VALUE!</v>
      </c>
      <c r="B5" s="37" cm="1">
        <f t="array" ref="B5">_FV(A5,"Price")</f>
        <v>6.93</v>
      </c>
      <c r="C5" s="57">
        <f>[77]Model!$K$6</f>
        <v>9.6383322984372448</v>
      </c>
      <c r="D5" s="32">
        <f>[77]Model!$K$7</f>
        <v>0.39081274147723599</v>
      </c>
      <c r="E5" s="32">
        <f>[77]Model!$E$11</f>
        <v>0.54729221883777046</v>
      </c>
      <c r="F5" s="32">
        <f>[77]Model!$F$11</f>
        <v>0.23382931942526963</v>
      </c>
      <c r="G5" s="32">
        <f>[77]Model!$K$11</f>
        <v>6.118408684492669E-2</v>
      </c>
      <c r="H5" s="32">
        <f>[77]Model!$E$13</f>
        <v>-0.23284217161768184</v>
      </c>
      <c r="I5" s="32">
        <f>[77]Model!$F$13</f>
        <v>-0.69186524239934266</v>
      </c>
      <c r="J5" s="32">
        <f>[77]Model!$K$13</f>
        <v>-0.25972791814806279</v>
      </c>
      <c r="K5" s="32">
        <f>[77]Model!$E$16</f>
        <v>13.701323251417769</v>
      </c>
      <c r="L5" s="32">
        <f>[77]Model!$F$16</f>
        <v>-1.5516265912305516</v>
      </c>
      <c r="M5" s="32">
        <f>[77]Model!$K$16</f>
        <v>2.4153704463854925E-2</v>
      </c>
      <c r="N5" s="32">
        <f t="shared" si="0"/>
        <v>0.13474183814329457</v>
      </c>
      <c r="O5" s="33">
        <f>[77]Model!$A$6</f>
        <v>0.28483485288023208</v>
      </c>
      <c r="P5" s="33" t="s">
        <v>586</v>
      </c>
      <c r="Q5" s="32">
        <f>[77]Model!$C$7</f>
        <v>0.31208783854073835</v>
      </c>
      <c r="R5" s="32">
        <f>[77]Model!$C$3</f>
        <v>0.65870000000000006</v>
      </c>
      <c r="S5" s="32">
        <f>[77]Model!$C$5</f>
        <v>-6.2163282221301283E-2</v>
      </c>
      <c r="T5" s="32">
        <f>[77]Model!$C$6</f>
        <v>8.8893493576460841E-2</v>
      </c>
      <c r="U5" s="32">
        <f>[77]Model!$E$7</f>
        <v>-1.264121244201758E-3</v>
      </c>
      <c r="V5" s="36" t="s">
        <v>586</v>
      </c>
      <c r="W5" s="32">
        <f>[77]Model!$G$3</f>
        <v>0.21940216796741438</v>
      </c>
      <c r="X5" s="55">
        <f>[77]Model!$A$3</f>
        <v>1374613000</v>
      </c>
      <c r="Y5" s="16" t="str" cm="1">
        <f t="array" ref="Y5">_FV(A5,"Industry")</f>
        <v>Hotels &amp; Entertainment Services</v>
      </c>
      <c r="Z5" s="56" cm="1">
        <f t="array" ref="Z5">_FV(A5,"Year incorporated",TRUE)</f>
        <v>2007</v>
      </c>
      <c r="AA5" s="8" t="str" cm="1">
        <f t="array" ref="AA5">_FV(A5,"Description")</f>
        <v>AMC Entertainment Holdings, Inc. is a movie exhibition company. The Company is principally engaged in the theatrical exhibition business and owns, operates, or has interests in theaters primarily located in the United States and Europe. The Company operates through two segments: U.S. markets and International markets. In U.S. markets segment, it owns, leases and operates theaters in approximately 43 states and the District of Columbia. The International markets segment has operations in or partial interest in theaters in the United Kingdom, Germany, Spain, Italy, Ireland, Portugal, Sweden, Finland, Norway, Denmark, and Saudi Arabia. The Company's brands include AMC, AMC CLASSIC and AMC DINE-IN. It also offers food and beverage products that include meals, healthy snacks, liquor, beer and wine options, and other gourmet products. It operates approximately 940 theatres and 10,500 screens in United States and international markets.</v>
      </c>
    </row>
    <row r="6" spans="1:30" ht="49" customHeight="1">
      <c r="A6" s="53" t="e" vm="78">
        <v>#VALUE!</v>
      </c>
      <c r="B6" s="37" cm="1">
        <f t="array" ref="B6">_FV(A6,"Price")</f>
        <v>3275</v>
      </c>
      <c r="C6" s="57">
        <f>[78]Model!$K$6</f>
        <v>4258.2469002635953</v>
      </c>
      <c r="D6" s="32">
        <f>[78]Model!$K$7</f>
        <v>0.30022806114918943</v>
      </c>
      <c r="E6" s="32">
        <f>[78]Model!$E$11</f>
        <v>0.55959116627121741</v>
      </c>
      <c r="F6" s="32">
        <f>[78]Model!$F$11</f>
        <v>0.23932124049151549</v>
      </c>
      <c r="G6" s="32">
        <f>[78]Model!$K$11</f>
        <v>0.12182656381556858</v>
      </c>
      <c r="H6" s="32">
        <f>[78]Model!$E$13</f>
        <v>1.624892703862661</v>
      </c>
      <c r="I6" s="32">
        <f>[78]Model!$F$13</f>
        <v>0.76847612818835831</v>
      </c>
      <c r="J6" s="32">
        <f>[78]Model!$K$13</f>
        <v>0.22398290901133455</v>
      </c>
      <c r="K6" s="32">
        <f>[78]Model!$E$16</f>
        <v>1.3334688974372289</v>
      </c>
      <c r="L6" s="32">
        <f>[78]Model!$F$16</f>
        <v>3.0075454291896619E-2</v>
      </c>
      <c r="M6" s="32">
        <f>[78]Model!$K$16</f>
        <v>6.4715081920032697E-2</v>
      </c>
      <c r="N6" s="32">
        <f t="shared" si="0"/>
        <v>0.29716641969126256</v>
      </c>
      <c r="O6" s="33">
        <f>[78]Model!$A$6</f>
        <v>5.3949161591123698</v>
      </c>
      <c r="P6" s="33">
        <f>[78]Model!$A$7</f>
        <v>21.128758182322485</v>
      </c>
      <c r="Q6" s="32">
        <f>[78]Model!$C$7</f>
        <v>5.8513451542159714E-2</v>
      </c>
      <c r="R6" s="32">
        <f>[78]Model!$C$3</f>
        <v>1</v>
      </c>
      <c r="S6" s="32">
        <f>[78]Model!$C$5</f>
        <v>0.23039999999999999</v>
      </c>
      <c r="T6" s="32">
        <f>[78]Model!$C$6</f>
        <v>0.36170765260327803</v>
      </c>
      <c r="U6" s="32">
        <f>[78]Model!$E$7</f>
        <v>0.3131240571798003</v>
      </c>
      <c r="V6" s="35">
        <v>0</v>
      </c>
      <c r="W6" s="32">
        <f>[78]Model!$G$3</f>
        <v>-4.4701509234835485E-2</v>
      </c>
      <c r="X6" s="58">
        <f>[78]Model!$A$3</f>
        <v>114264324250</v>
      </c>
      <c r="Y6" s="16" t="str" cm="1">
        <f t="array" ref="Y6">_FV(A6,"Industry")</f>
        <v>Hotels &amp; Entertainment Services</v>
      </c>
      <c r="Z6" s="56" cm="1">
        <f t="array" ref="Z6">_FV(A6,"Year incorporated",TRUE)</f>
        <v>1998</v>
      </c>
      <c r="AA6" s="8" t="str" cm="1">
        <f t="array" ref="AA6">_FV(A6,"Description")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7" spans="1:30" ht="50" customHeight="1">
      <c r="A7" s="52" t="e" vm="79">
        <v>#VALUE!</v>
      </c>
      <c r="B7" s="37" cm="1">
        <f t="array" ref="B7">_FV(A7,"Price")</f>
        <v>96.61</v>
      </c>
      <c r="C7" s="57">
        <f>[79]Model!$K$6</f>
        <v>115.82671489301744</v>
      </c>
      <c r="D7" s="32">
        <f>[79]Model!$K$7</f>
        <v>0.1989102048754523</v>
      </c>
      <c r="E7" s="32">
        <f>[79]Model!$E$11</f>
        <v>0.10976029400631782</v>
      </c>
      <c r="F7" s="32">
        <f>[79]Model!$F$11</f>
        <v>0.11288887235157508</v>
      </c>
      <c r="G7" s="32">
        <f>[79]Model!$K$11</f>
        <v>0.1033539557208992</v>
      </c>
      <c r="H7" s="32">
        <f>[79]Model!$E$13</f>
        <v>-0.21853642273712282</v>
      </c>
      <c r="I7" s="32">
        <f>[79]Model!$F$13</f>
        <v>0.21099463676255481</v>
      </c>
      <c r="J7" s="32">
        <f>[79]Model!$K$13</f>
        <v>0.18044218183442923</v>
      </c>
      <c r="K7" s="32">
        <f>[79]Model!$E$16</f>
        <v>-0.40037086431350322</v>
      </c>
      <c r="L7" s="32">
        <f>[79]Model!$F$16</f>
        <v>0.26251117092916343</v>
      </c>
      <c r="M7" s="32">
        <f>[79]Model!$K$16</f>
        <v>0.19562183841121333</v>
      </c>
      <c r="N7" s="32">
        <f t="shared" si="0"/>
        <v>0.1576395192005009</v>
      </c>
      <c r="O7" s="33">
        <f>[79]Model!$A$6</f>
        <v>3.0543423142291939</v>
      </c>
      <c r="P7" s="33">
        <f>[79]Model!$A$7</f>
        <v>27.585153497735281</v>
      </c>
      <c r="Q7" s="32">
        <f>[79]Model!$C$7</f>
        <v>3.375191792993102E-2</v>
      </c>
      <c r="R7" s="32">
        <f>[79]Model!$C$3</f>
        <v>0.26519999999999999</v>
      </c>
      <c r="S7" s="32">
        <f>[79]Model!$C$5</f>
        <v>0.10800000000000001</v>
      </c>
      <c r="T7" s="32">
        <f>[79]Model!$C$6</f>
        <v>9.691321439790726E-2</v>
      </c>
      <c r="U7" s="32">
        <f>[79]Model!$E$7</f>
        <v>0.23656235963467584</v>
      </c>
      <c r="V7" s="36" t="s">
        <v>586</v>
      </c>
      <c r="W7" s="32">
        <f>[79]Model!$G$3</f>
        <v>-3.1533897869909705E-2</v>
      </c>
      <c r="X7" s="55">
        <f>[79]Model!$A$3</f>
        <v>109623400000</v>
      </c>
      <c r="Y7" s="16" t="str" cm="1">
        <f t="array" ref="Y7">_FV(A7,"Industry")</f>
        <v>Hotels &amp; Entertainment Services</v>
      </c>
      <c r="Z7" s="56" cm="1">
        <f t="array" ref="Z7">_FV(A7,"Year incorporated",TRUE)</f>
        <v>1985</v>
      </c>
      <c r="AA7" s="8" t="str" cm="1">
        <f t="array" ref="AA7">_FV(A7,"Description")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7" s="4"/>
      <c r="AC7" s="22"/>
      <c r="AD7" s="6"/>
    </row>
    <row r="8" spans="1:30" ht="50" customHeight="1">
      <c r="A8" s="52" t="e" vm="80">
        <v>#VALUE!</v>
      </c>
      <c r="B8" s="37" cm="1">
        <f t="array" ref="B8">_FV(A8,"Price")</f>
        <v>109.53</v>
      </c>
      <c r="C8" s="57">
        <f>[80]Model!$K$6</f>
        <v>126.41344091840259</v>
      </c>
      <c r="D8" s="32">
        <f>[80]Model!$K$7</f>
        <v>0.15414444369946656</v>
      </c>
      <c r="E8" s="32">
        <f>[80]Model!$E$11</f>
        <v>0.28314252479868807</v>
      </c>
      <c r="F8" s="32">
        <f>[80]Model!$F$11</f>
        <v>0.22706872897711117</v>
      </c>
      <c r="G8" s="32">
        <f>[80]Model!$K$11</f>
        <v>0.17103728785596189</v>
      </c>
      <c r="H8" s="32">
        <f>[80]Model!$E$13</f>
        <v>0.3113748078196743</v>
      </c>
      <c r="I8" s="32">
        <f>[80]Model!$F$13</f>
        <v>0.25641933333397438</v>
      </c>
      <c r="J8" s="32">
        <f>[80]Model!$K$13</f>
        <v>0.14495701306560024</v>
      </c>
      <c r="K8" s="32">
        <f>[80]Model!$E$16</f>
        <v>0.36841403291393315</v>
      </c>
      <c r="L8" s="32">
        <f>[80]Model!$F$16</f>
        <v>0.25370812603994741</v>
      </c>
      <c r="M8" s="32">
        <f>[80]Model!$K$16</f>
        <v>0.18731103241867761</v>
      </c>
      <c r="N8" s="32">
        <f t="shared" si="0"/>
        <v>0.3403105634871641</v>
      </c>
      <c r="O8" s="33">
        <f>[80]Model!$A$6</f>
        <v>12.033066116048092</v>
      </c>
      <c r="P8" s="33">
        <f>[80]Model!$A$7</f>
        <v>20.29916708994709</v>
      </c>
      <c r="Q8" s="32">
        <f>[80]Model!$C$7</f>
        <v>4.5744311796482133E-2</v>
      </c>
      <c r="R8" s="32">
        <f>[80]Model!$C$3</f>
        <v>1</v>
      </c>
      <c r="S8" s="32">
        <f>[80]Model!$C$5</f>
        <v>0.59278619968635649</v>
      </c>
      <c r="T8" s="32">
        <f>[80]Model!$C$6</f>
        <v>0.55044432828018819</v>
      </c>
      <c r="U8" s="32">
        <f>[80]Model!$E$7</f>
        <v>0.21637045458174373</v>
      </c>
      <c r="V8" s="35">
        <f>[80]Model!$G$7</f>
        <v>2.3323729274785439E-2</v>
      </c>
      <c r="W8" s="32">
        <f>[80]Model!$G$3</f>
        <v>3.5400142596736517E-4</v>
      </c>
      <c r="X8" s="55">
        <f>[80]Model!$A$3</f>
        <v>23019255480</v>
      </c>
      <c r="Y8" s="16" t="str" cm="1">
        <f t="array" ref="Y8">_FV(A8,"Industry")</f>
        <v>Hotels &amp; Entertainment Services</v>
      </c>
      <c r="Z8" s="56" cm="1">
        <f t="array" ref="Z8">_FV(A8,"Year incorporated",TRUE)</f>
        <v>2014</v>
      </c>
      <c r="AA8" s="8" t="str" cm="1">
        <f t="array" ref="AA8">_FV(A8,"Description")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8" s="4"/>
      <c r="AC8" s="22"/>
      <c r="AD8" s="23"/>
    </row>
    <row r="9" spans="1:30" ht="50" customHeight="1">
      <c r="A9" s="52" t="e" vm="81">
        <v>#VALUE!</v>
      </c>
      <c r="B9" s="37" cm="1">
        <f t="array" ref="B9">_FV(A9,"Price")</f>
        <v>92.82</v>
      </c>
      <c r="C9" s="57">
        <f>[81]Model!$K$6</f>
        <v>91.510379985249173</v>
      </c>
      <c r="D9" s="32">
        <f>[81]Model!$K$7</f>
        <v>-1.4109243856397558E-2</v>
      </c>
      <c r="E9" s="32">
        <f>[81]Model!$E$11</f>
        <v>0.22700169094307165</v>
      </c>
      <c r="F9" s="32">
        <f>[81]Model!$F$11</f>
        <v>7.6412562558932251E-2</v>
      </c>
      <c r="G9" s="32">
        <f>[81]Model!$K$11</f>
        <v>6.0037401324828418E-2</v>
      </c>
      <c r="H9" s="32">
        <f>[81]Model!$E$13</f>
        <v>0.57644110275689231</v>
      </c>
      <c r="I9" s="32">
        <f>[81]Model!$F$13</f>
        <v>1.1338632750397455</v>
      </c>
      <c r="J9" s="32">
        <f>[81]Model!$K$13</f>
        <v>0.37292455219247539</v>
      </c>
      <c r="K9" s="32">
        <f>[81]Model!$E$16</f>
        <v>-0.28938896838324468</v>
      </c>
      <c r="L9" s="32">
        <f>[81]Model!$F$16</f>
        <v>61.728993489899722</v>
      </c>
      <c r="M9" s="32">
        <f>[81]Model!$K$16</f>
        <v>0.16346852972389436</v>
      </c>
      <c r="N9" s="32">
        <f t="shared" si="0"/>
        <v>9.1812356968910658E-2</v>
      </c>
      <c r="O9" s="33">
        <f>[81]Model!$A$6</f>
        <v>1.8982929595813258</v>
      </c>
      <c r="P9" s="33">
        <f>[81]Model!$A$7</f>
        <v>25.186961704663986</v>
      </c>
      <c r="Q9" s="32">
        <f>[81]Model!$C$7</f>
        <v>5.0275188324892015E-2</v>
      </c>
      <c r="R9" s="32">
        <f>[81]Model!$C$3</f>
        <v>8.4900000000000003E-2</v>
      </c>
      <c r="S9" s="32">
        <f>[81]Model!$C$5</f>
        <v>2.5600000000000001E-2</v>
      </c>
      <c r="T9" s="32">
        <f>[81]Model!$C$6</f>
        <v>4.7875414488594302E-2</v>
      </c>
      <c r="U9" s="32">
        <f>[81]Model!$E$7</f>
        <v>3.5339370521909053E-2</v>
      </c>
      <c r="V9" s="35">
        <f>[81]Model!$G$7</f>
        <v>0.42534838023471722</v>
      </c>
      <c r="W9" s="32">
        <f>[81]Model!$G$3</f>
        <v>1.7881082244114332E-2</v>
      </c>
      <c r="X9" s="55">
        <f>[81]Model!$A$3</f>
        <v>169029700000</v>
      </c>
      <c r="Y9" s="16" t="str" cm="1">
        <f t="array" ref="Y9">_FV(A9,"Industry")</f>
        <v>Media &amp; Publishing</v>
      </c>
      <c r="Z9" s="56" cm="1">
        <f t="array" ref="Z9">_FV(A9,"Year incorporated",TRUE)</f>
        <v>2018</v>
      </c>
      <c r="AA9" s="8" t="str" cm="1">
        <f t="array" ref="AA9">_FV(A9,"Description")</f>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c>
      <c r="AB9" s="4"/>
      <c r="AC9" s="22"/>
      <c r="AD9" s="6"/>
    </row>
    <row r="10" spans="1:30" ht="50" customHeight="1">
      <c r="A10" s="52" t="e" vm="82">
        <v>#VALUE!</v>
      </c>
      <c r="B10" s="37" cm="1">
        <f t="array" ref="B10">_FV(A10,"Price")</f>
        <v>797</v>
      </c>
      <c r="C10" s="57">
        <f>[82]Model!$K$6</f>
        <v>760.88756659040507</v>
      </c>
      <c r="D10" s="32">
        <f>[82]Model!$K$7</f>
        <v>-4.5310455971888208E-2</v>
      </c>
      <c r="E10" s="32">
        <f>[82]Model!$E$11</f>
        <v>0.15725152167986733</v>
      </c>
      <c r="F10" s="32">
        <f>[82]Model!$F$11</f>
        <v>0.11977546753208212</v>
      </c>
      <c r="G10" s="32">
        <f>[82]Model!$K$11</f>
        <v>8.2632920618428196E-2</v>
      </c>
      <c r="H10" s="32">
        <f>[82]Model!$E$13</f>
        <v>9.817271289769014E-2</v>
      </c>
      <c r="I10" s="32">
        <f>[82]Model!$F$13</f>
        <v>0.15453879915914803</v>
      </c>
      <c r="J10" s="32">
        <f>[82]Model!$K$13</f>
        <v>9.0637107784490079E-2</v>
      </c>
      <c r="K10" s="32">
        <f>[82]Model!$E$16</f>
        <v>-0.21445332125216765</v>
      </c>
      <c r="L10" s="32">
        <f>[82]Model!$F$16</f>
        <v>0.29406927381053394</v>
      </c>
      <c r="M10" s="32">
        <f>[82]Model!$K$16</f>
        <v>0.10423640976119768</v>
      </c>
      <c r="N10" s="32">
        <f t="shared" si="0"/>
        <v>0.16832739264363605</v>
      </c>
      <c r="O10" s="33">
        <f>[82]Model!$A$6</f>
        <v>3.7964916359332563</v>
      </c>
      <c r="P10" s="33">
        <f>[82]Model!$A$7</f>
        <v>20.70218969689985</v>
      </c>
      <c r="Q10" s="32">
        <f>[82]Model!$C$7</f>
        <v>5.0102180613907588E-2</v>
      </c>
      <c r="R10" s="32">
        <f>[82]Model!$C$3</f>
        <v>0.68720000000000003</v>
      </c>
      <c r="S10" s="32">
        <f>[82]Model!$C$5</f>
        <v>0.18338599401887332</v>
      </c>
      <c r="T10" s="32">
        <f>[82]Model!$C$6</f>
        <v>0.19021250964271749</v>
      </c>
      <c r="U10" s="32">
        <f>[82]Model!$E$7</f>
        <v>0.17184986732499832</v>
      </c>
      <c r="V10" s="35">
        <f>[82]Model!$G$7</f>
        <v>0.64186109100472721</v>
      </c>
      <c r="W10" s="32">
        <f>[82]Model!$G$3</f>
        <v>-1.310413570007185E-3</v>
      </c>
      <c r="X10" s="55">
        <f>[82]Model!$A$3</f>
        <v>359265800000</v>
      </c>
      <c r="Y10" s="16" t="str" cm="1">
        <f t="array" ref="Y10">_FV(A10,"Industry")</f>
        <v>Textiles &amp; Apparel</v>
      </c>
      <c r="Z10" s="56" cm="1">
        <f t="array" ref="Z10">_FV(A10,"Year incorporated",TRUE)</f>
        <v>1971</v>
      </c>
      <c r="AA10" s="8" t="str" cm="1">
        <f t="array" ref="AA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0" s="4"/>
      <c r="AC10" s="22"/>
      <c r="AD10" s="23"/>
    </row>
    <row r="11" spans="1:30" ht="50" customHeight="1">
      <c r="A11" s="52" t="e" vm="83">
        <v>#VALUE!</v>
      </c>
      <c r="B11" s="37" cm="1">
        <f t="array" ref="B11">_FV(A11,"Price")</f>
        <v>482.16</v>
      </c>
      <c r="C11" s="57">
        <f>[83]Model!$K$6</f>
        <v>407.25900675920434</v>
      </c>
      <c r="D11" s="32">
        <f>[83]Model!$K$7</f>
        <v>-0.15534468483655983</v>
      </c>
      <c r="E11" s="32">
        <f>[83]Model!$E$11</f>
        <v>0.18279588580040818</v>
      </c>
      <c r="F11" s="32">
        <f>[83]Model!$F$11</f>
        <v>9.2218506393641375E-2</v>
      </c>
      <c r="G11" s="32">
        <f>[83]Model!$K$11</f>
        <v>5.9956548226298437E-2</v>
      </c>
      <c r="H11" s="32">
        <f>[83]Model!$E$13</f>
        <v>0.26025702017676355</v>
      </c>
      <c r="I11" s="32">
        <f>[83]Model!$F$13</f>
        <v>1.5769376887463604E-2</v>
      </c>
      <c r="J11" s="32">
        <f>[83]Model!$K$13</f>
        <v>4.3475524683908293E-2</v>
      </c>
      <c r="K11" s="32">
        <f>[83]Model!$E$16</f>
        <v>0.32058259151785506</v>
      </c>
      <c r="L11" s="32">
        <f>[83]Model!$F$16</f>
        <v>-0.1596775144919298</v>
      </c>
      <c r="M11" s="32">
        <f>[83]Model!$K$16</f>
        <v>3.2616745316129146E-2</v>
      </c>
      <c r="N11" s="32">
        <f t="shared" si="0"/>
        <v>0.10345952306642636</v>
      </c>
      <c r="O11" s="33">
        <f>[83]Model!$A$6</f>
        <v>2.0999482047533631</v>
      </c>
      <c r="P11" s="33">
        <f>[83]Model!$A$7</f>
        <v>18.553425105388271</v>
      </c>
      <c r="Q11" s="32">
        <f>[83]Model!$C$7</f>
        <v>4.1982671181136556E-2</v>
      </c>
      <c r="R11" s="32">
        <f>[83]Model!$C$3</f>
        <v>0.39369999999999999</v>
      </c>
      <c r="S11" s="32">
        <f>[83]Model!$C$5</f>
        <v>0.11318385650224215</v>
      </c>
      <c r="T11" s="32">
        <f>[83]Model!$C$6</f>
        <v>8.8161434977578473E-2</v>
      </c>
      <c r="U11" s="32">
        <f>[83]Model!$E$7</f>
        <v>0.313403611547104</v>
      </c>
      <c r="V11" s="36">
        <f>[83]Model!$G$7</f>
        <v>0.91642871380691926</v>
      </c>
      <c r="W11" s="32">
        <f>[83]Model!$G$3</f>
        <v>-3.3520234523930936E-2</v>
      </c>
      <c r="X11" s="55">
        <f>[83]Model!$A$3</f>
        <v>23414422483</v>
      </c>
      <c r="Y11" s="16" t="str" cm="1">
        <f t="array" ref="Y11">_FV(A11,"Industry")</f>
        <v>Specialty Retailers</v>
      </c>
      <c r="Z11" s="56" cm="1">
        <f t="array" ref="Z11">_FV(A11,"Year incorporated",TRUE)</f>
        <v>2016</v>
      </c>
      <c r="AA11" s="8" t="str" cm="1">
        <f t="array" ref="AA11">_FV(A11,"Description")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1" s="4"/>
      <c r="AC11" s="22"/>
      <c r="AD11" s="6"/>
    </row>
    <row r="12" spans="1:30" ht="50" customHeight="1">
      <c r="A12" s="53" t="e" vm="84">
        <v>#VALUE!</v>
      </c>
      <c r="B12" s="37" cm="1">
        <f t="array" ref="B12">_FV(A12,"Price")</f>
        <v>127.19</v>
      </c>
      <c r="C12" s="57">
        <f>[84]Model!$K$6</f>
        <v>96.000828168534298</v>
      </c>
      <c r="D12" s="32">
        <f>[84]Model!$K$7</f>
        <v>-0.24521716983619546</v>
      </c>
      <c r="E12" s="32">
        <f>[84]Model!$E$11</f>
        <v>0.10591368920963018</v>
      </c>
      <c r="F12" s="32">
        <f>[84]Model!$F$11</f>
        <v>1.9689250823817117E-2</v>
      </c>
      <c r="G12" s="32">
        <f>[84]Model!$K$11</f>
        <v>5.4961858075767367E-2</v>
      </c>
      <c r="H12" s="32">
        <f>[84]Model!$E$13</f>
        <v>6.9843183151943045E-3</v>
      </c>
      <c r="I12" s="32">
        <f>[84]Model!$F$13</f>
        <v>-0.32532805405984877</v>
      </c>
      <c r="J12" s="32">
        <f>[84]Model!$K$13</f>
        <v>9.9251386607321912E-2</v>
      </c>
      <c r="K12" s="32">
        <f>[84]Model!$E$16</f>
        <v>-0.69367768052862289</v>
      </c>
      <c r="L12" s="32">
        <f>[84]Model!$F$16</f>
        <v>0.75414376907886549</v>
      </c>
      <c r="M12" s="32">
        <f>[84]Model!$K$16</f>
        <v>0.1075947981350831</v>
      </c>
      <c r="N12" s="32">
        <f t="shared" si="0"/>
        <v>5.8686278716197977E-2</v>
      </c>
      <c r="O12" s="33">
        <f>[84]Model!$A$6</f>
        <v>0.72355014252396999</v>
      </c>
      <c r="P12" s="33">
        <f>[84]Model!$A$7</f>
        <v>17.129938650306748</v>
      </c>
      <c r="Q12" s="32">
        <f>[84]Model!$C$7</f>
        <v>3.6924553574626276E-2</v>
      </c>
      <c r="R12" s="32">
        <f>[84]Model!$C$3</f>
        <v>0.31010000000000004</v>
      </c>
      <c r="S12" s="32">
        <f>[84]Model!$C$5</f>
        <v>4.2238922000518271E-2</v>
      </c>
      <c r="T12" s="32">
        <f>[84]Model!$C$6</f>
        <v>2.6716766001554808E-2</v>
      </c>
      <c r="U12" s="32">
        <f>[84]Model!$E$7</f>
        <v>9.5605393887105483E-2</v>
      </c>
      <c r="V12" s="35">
        <f>[84]Model!$G$7</f>
        <v>2.8638751735751358</v>
      </c>
      <c r="W12" s="32">
        <f>[84]Model!$G$3</f>
        <v>-3.9985544349788515E-2</v>
      </c>
      <c r="X12" s="55">
        <f>[84]Model!$A$3</f>
        <v>27921800000</v>
      </c>
      <c r="Y12" s="16" t="str" cm="1">
        <f t="array" ref="Y12">_FV(A12,"Industry")</f>
        <v>Diversified Retail</v>
      </c>
      <c r="Z12" s="56" cm="1">
        <f t="array" ref="Z12">_FV(A12,"Year incorporated",TRUE)</f>
        <v>1998</v>
      </c>
      <c r="AA12" s="8" t="str" cm="1">
        <f t="array" ref="AA12">_FV(A12,"Description")</f>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casual everyday apparel for infants, toddlers, girls, boys, women and men, as well as socks, underwear, disposable diapers, shoes and accessories.</v>
      </c>
      <c r="AB12" s="4"/>
      <c r="AC12" s="22"/>
      <c r="AD12" s="6"/>
    </row>
    <row r="13" spans="1:30" ht="50" customHeight="1">
      <c r="A13" s="53" t="e" vm="85">
        <v>#VALUE!</v>
      </c>
      <c r="B13" s="37" cm="1">
        <f t="array" ref="B13">_FV(A13,"Price")</f>
        <v>165.68</v>
      </c>
      <c r="C13" s="57">
        <f>[85]Model!$K$6</f>
        <v>117.51781014571014</v>
      </c>
      <c r="D13" s="32">
        <f>[85]Model!$K$7</f>
        <v>-0.29069404788924347</v>
      </c>
      <c r="E13" s="32">
        <f>[85]Model!$E$11</f>
        <v>8.7047336235750006E-2</v>
      </c>
      <c r="F13" s="32">
        <f>[85]Model!$F$11</f>
        <v>6.5897305306046761E-2</v>
      </c>
      <c r="G13" s="32">
        <f>[85]Model!$K$11</f>
        <v>5.3504021981996039E-2</v>
      </c>
      <c r="H13" s="32">
        <f>[85]Model!$E$13</f>
        <v>0.16959831976896833</v>
      </c>
      <c r="I13" s="32">
        <f>[85]Model!$F$13</f>
        <v>0.17194163860830525</v>
      </c>
      <c r="J13" s="32">
        <f>[85]Model!$K$13</f>
        <v>9.0815831282780743E-2</v>
      </c>
      <c r="K13" s="32">
        <f>[85]Model!$E$16</f>
        <v>-0.24339932541352083</v>
      </c>
      <c r="L13" s="32">
        <f>[85]Model!$F$16</f>
        <v>0.43800035130109194</v>
      </c>
      <c r="M13" s="32">
        <f>[85]Model!$K$16</f>
        <v>0.16017669481423749</v>
      </c>
      <c r="N13" s="32">
        <f t="shared" si="0"/>
        <v>0.10621570498300957</v>
      </c>
      <c r="O13" s="33">
        <f>[85]Model!$A$6</f>
        <v>2.473665282293533</v>
      </c>
      <c r="P13" s="33">
        <f>[85]Model!$A$7</f>
        <v>21.814543911128137</v>
      </c>
      <c r="Q13" s="32">
        <f>[85]Model!$C$7</f>
        <v>4.034901524682441E-2</v>
      </c>
      <c r="R13" s="32">
        <f>[85]Model!$C$3</f>
        <v>0.5393</v>
      </c>
      <c r="S13" s="32">
        <f>[85]Model!$C$5</f>
        <v>0.11339523266547212</v>
      </c>
      <c r="T13" s="32">
        <f>[85]Model!$C$6</f>
        <v>9.9809958190801976E-2</v>
      </c>
      <c r="U13" s="32">
        <f>[85]Model!$E$7</f>
        <v>0.14928463855421686</v>
      </c>
      <c r="V13" s="35">
        <f>[85]Model!$G$7</f>
        <v>2.3602530311017396</v>
      </c>
      <c r="W13" s="32">
        <f>[85]Model!$G$3</f>
        <v>-4.8797355242410799E-3</v>
      </c>
      <c r="X13" s="58">
        <f>[85]Model!$A$3</f>
        <v>227787467520</v>
      </c>
      <c r="Y13" s="16" t="str" cm="1">
        <f t="array" ref="Y13">_FV(A13,"Industry")</f>
        <v>Beverages</v>
      </c>
      <c r="Z13" s="56" cm="1">
        <f t="array" ref="Z13">_FV(A13,"Year incorporated",TRUE)</f>
        <v>1986</v>
      </c>
      <c r="AA13" s="8" t="str" cm="1">
        <f t="array" ref="AA13">_FV(A13,"Description")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3" s="4"/>
      <c r="AC13" s="22"/>
      <c r="AD13" s="6"/>
    </row>
    <row r="14" spans="1:30" ht="50" customHeight="1">
      <c r="A14" s="52" t="e" vm="86">
        <v>#VALUE!</v>
      </c>
      <c r="B14" s="37" cm="1">
        <f t="array" ref="B14">_FV(A14,"Price")</f>
        <v>58.6</v>
      </c>
      <c r="C14" s="57">
        <f>[86]Model!$K$6</f>
        <v>39.159048786697305</v>
      </c>
      <c r="D14" s="32">
        <f>[86]Model!$K$7</f>
        <v>-0.33175684664339067</v>
      </c>
      <c r="E14" s="32">
        <f>[86]Model!$E$11</f>
        <v>0.11250808433579107</v>
      </c>
      <c r="F14" s="32">
        <f>[86]Model!$F$11</f>
        <v>5.7157473723374652E-2</v>
      </c>
      <c r="G14" s="32">
        <f>[86]Model!$K$11</f>
        <v>5.0492651865272589E-2</v>
      </c>
      <c r="H14" s="32">
        <f>[86]Model!$E$13</f>
        <v>-2.3436700440077729E-2</v>
      </c>
      <c r="I14" s="32">
        <f>[86]Model!$F$13</f>
        <v>0.21829805072311892</v>
      </c>
      <c r="J14" s="32">
        <f>[86]Model!$K$13</f>
        <v>9.5187615582341498E-2</v>
      </c>
      <c r="K14" s="32">
        <f>[86]Model!$E$16</f>
        <v>-0.1806780310097208</v>
      </c>
      <c r="L14" s="32">
        <f>[86]Model!$F$16</f>
        <v>1.8196443905015292E-2</v>
      </c>
      <c r="M14" s="32">
        <f>[86]Model!$K$16</f>
        <v>5.8836937677712878E-2</v>
      </c>
      <c r="N14" s="32">
        <f t="shared" si="0"/>
        <v>0.12370652388310657</v>
      </c>
      <c r="O14" s="33">
        <f>[86]Model!$A$6</f>
        <v>5.5728313844529493</v>
      </c>
      <c r="P14" s="33">
        <f>[86]Model!$A$7</f>
        <v>21.793725625806452</v>
      </c>
      <c r="Q14" s="32">
        <f>[86]Model!$C$7</f>
        <v>4.1219321380344301E-2</v>
      </c>
      <c r="R14" s="32">
        <f>[86]Model!$C$3</f>
        <v>0.59140000000000004</v>
      </c>
      <c r="S14" s="32">
        <f>[86]Model!$C$5</f>
        <v>0.25570806387752409</v>
      </c>
      <c r="T14" s="32">
        <f>[86]Model!$C$6</f>
        <v>0.2297083278342352</v>
      </c>
      <c r="U14" s="32">
        <f>[86]Model!$E$7</f>
        <v>0.12256264337391919</v>
      </c>
      <c r="V14" s="35">
        <f>[86]Model!$G$7</f>
        <v>1.4432867459490533</v>
      </c>
      <c r="W14" s="32">
        <f>[86]Model!$G$3</f>
        <v>2.6074678840192211E-3</v>
      </c>
      <c r="X14" s="55">
        <f>[86]Model!$A$3</f>
        <v>253352060400</v>
      </c>
      <c r="Y14" s="16" t="str" cm="1">
        <f t="array" ref="Y14">_FV(A14,"Industry")</f>
        <v>Beverages</v>
      </c>
      <c r="Z14" s="56" cm="1">
        <f t="array" ref="Z14">_FV(A14,"Year incorporated",TRUE)</f>
        <v>1919</v>
      </c>
      <c r="AA14" s="8" t="str" cm="1">
        <f t="array" ref="AA14">_FV(A14,"Description")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AB14" s="4"/>
      <c r="AC14" s="22"/>
      <c r="AD14" s="6"/>
    </row>
    <row r="15" spans="1:30" ht="50" customHeight="1">
      <c r="A15" s="52" t="e" vm="87">
        <v>#VALUE!</v>
      </c>
      <c r="B15" s="37" cm="1">
        <f t="array" ref="B15">_FV(A15,"Price")</f>
        <v>610.78</v>
      </c>
      <c r="C15" s="57">
        <f>[87]Model!$K$6</f>
        <v>393.09682368003359</v>
      </c>
      <c r="D15" s="32">
        <f>[87]Model!$K$7</f>
        <v>-0.35640193902872785</v>
      </c>
      <c r="E15" s="32">
        <f>[87]Model!$E$11</f>
        <v>6.7573164606043568E-2</v>
      </c>
      <c r="F15" s="32">
        <f>[87]Model!$F$11</f>
        <v>4.6266870279417338E-2</v>
      </c>
      <c r="G15" s="32">
        <f>[87]Model!$K$11</f>
        <v>6.3978044790599237E-2</v>
      </c>
      <c r="H15" s="32">
        <f>[87]Model!$E$13</f>
        <v>7.6659822039698788E-2</v>
      </c>
      <c r="I15" s="32">
        <f>[87]Model!$F$13</f>
        <v>0.10457724094087739</v>
      </c>
      <c r="J15" s="32">
        <f>[87]Model!$K$13</f>
        <v>8.8789214929059043E-2</v>
      </c>
      <c r="K15" s="32">
        <f>[87]Model!$E$16</f>
        <v>0.89591981314777103</v>
      </c>
      <c r="L15" s="32">
        <f>[87]Model!$K$16</f>
        <v>6.5909913871816855E-2</v>
      </c>
      <c r="M15" s="32">
        <f>[87]Model!$K$16</f>
        <v>6.5909913871816855E-2</v>
      </c>
      <c r="N15" s="32">
        <f t="shared" si="0"/>
        <v>2.6176374922218609E-2</v>
      </c>
      <c r="O15" s="33">
        <f>[87]Model!$A$6</f>
        <v>1.0667341367573964</v>
      </c>
      <c r="P15" s="33">
        <f>[87]Model!$A$7</f>
        <v>38.908935779568345</v>
      </c>
      <c r="Q15" s="32">
        <f>[87]Model!$C$7</f>
        <v>1.9521694184259891E-2</v>
      </c>
      <c r="R15" s="32">
        <f>[87]Model!$C$3</f>
        <v>0.1229</v>
      </c>
      <c r="S15" s="32">
        <f>[87]Model!$C$5</f>
        <v>2.7416173570019724E-2</v>
      </c>
      <c r="T15" s="32">
        <f>[87]Model!$C$6</f>
        <v>2.0824457593688363E-2</v>
      </c>
      <c r="U15" s="32">
        <f>[87]Model!$E$7</f>
        <v>0.18264981438925226</v>
      </c>
      <c r="V15" s="35">
        <f>[87]Model!$G$7</f>
        <v>0.354537473062495</v>
      </c>
      <c r="W15" s="32">
        <f>[87]Model!$G$3</f>
        <v>1.4379669605254718E-3</v>
      </c>
      <c r="X15" s="55">
        <f>[87]Model!$A$3</f>
        <v>270417103668</v>
      </c>
      <c r="Y15" s="16" t="str" cm="1">
        <f t="array" ref="Y15">_FV(A15,"Industry")</f>
        <v>Diversified Retail</v>
      </c>
      <c r="Z15" s="56" cm="1">
        <f t="array" ref="Z15">_FV(A15,"Year incorporated",TRUE)</f>
        <v>1987</v>
      </c>
      <c r="AA15" s="8" t="str" cm="1">
        <f t="array" ref="AA15">_FV(A15,"Description")</f>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c>
      <c r="AB15" s="4"/>
      <c r="AC15" s="22"/>
      <c r="AD15" s="6"/>
    </row>
    <row r="16" spans="1:30" ht="50" customHeight="1">
      <c r="A16" s="52" t="e" vm="88">
        <v>#VALUE!</v>
      </c>
      <c r="B16" s="37" cm="1">
        <f t="array" ref="B16">_FV(A16,"Price")</f>
        <v>695.02</v>
      </c>
      <c r="C16" s="57">
        <f>[88]Model!$K$6</f>
        <v>440.05523299381019</v>
      </c>
      <c r="D16" s="32">
        <f>[88]Model!$K$7</f>
        <v>-0.36684522316795176</v>
      </c>
      <c r="E16" s="32">
        <f>[88]Model!$E$11</f>
        <v>0.15139545299728052</v>
      </c>
      <c r="F16" s="32">
        <f>[88]Model!$F$11</f>
        <v>0.11819139709413595</v>
      </c>
      <c r="G16" s="32">
        <f>[88]Model!$K$11</f>
        <v>9.5980606527635487E-2</v>
      </c>
      <c r="H16" s="32">
        <f>[88]Model!$E$13</f>
        <v>0.14354053222819396</v>
      </c>
      <c r="I16" s="32">
        <f>[88]Model!$F$13</f>
        <v>0.17835541056688764</v>
      </c>
      <c r="J16" s="32">
        <f>[88]Model!$K$13</f>
        <v>0.11786694343820044</v>
      </c>
      <c r="K16" s="32">
        <f>[88]Model!$E$16</f>
        <v>2.7321581505793993</v>
      </c>
      <c r="L16" s="32">
        <f>[88]Model!$F$16</f>
        <v>4.5597427729253459E-2</v>
      </c>
      <c r="M16" s="32">
        <f>[88]Model!$K$16</f>
        <v>0.10654480095453915</v>
      </c>
      <c r="N16" s="32">
        <f t="shared" si="0"/>
        <v>0.11115012417464595</v>
      </c>
      <c r="O16" s="33">
        <f>[88]Model!$A$6</f>
        <v>4.4091393656311633</v>
      </c>
      <c r="P16" s="33">
        <f>[88]Model!$A$7</f>
        <v>29.365302573070608</v>
      </c>
      <c r="Q16" s="32">
        <f>[88]Model!$C$7</f>
        <v>2.6840429719402051E-2</v>
      </c>
      <c r="R16" s="32">
        <f>[88]Model!$C$3</f>
        <v>0.50890000000000002</v>
      </c>
      <c r="S16" s="32">
        <f>[88]Model!$C$5</f>
        <v>0.15014792899408283</v>
      </c>
      <c r="T16" s="32">
        <f>[88]Model!$C$6</f>
        <v>0.11834319526627218</v>
      </c>
      <c r="U16" s="32">
        <f>[88]Model!$E$7</f>
        <v>0.24257243583963325</v>
      </c>
      <c r="V16" s="35">
        <f>[88]Model!$G$7</f>
        <v>0.14460793698092414</v>
      </c>
      <c r="W16" s="32">
        <f>[88]Model!$G$3</f>
        <v>-2.1403414357563655E-2</v>
      </c>
      <c r="X16" s="55">
        <f>[88]Model!$A$3</f>
        <v>17883469267</v>
      </c>
      <c r="Y16" s="16" t="str" cm="1">
        <f t="array" ref="Y16">_FV(A16,"Industry")</f>
        <v>Textiles &amp; Apparel</v>
      </c>
      <c r="Z16" s="56" cm="1">
        <f t="array" ref="Z16">_FV(A16,"Year incorporated",TRUE)</f>
        <v>1993</v>
      </c>
      <c r="AA16" s="8" t="str" cm="1">
        <f t="array" ref="AA16">_FV(A16,"Description")</f>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c>
      <c r="AB16" s="4"/>
      <c r="AC16" s="22"/>
      <c r="AD16" s="6"/>
    </row>
    <row r="17" spans="1:35" ht="50" customHeight="1">
      <c r="A17" s="52" t="e" vm="89">
        <v>#VALUE!</v>
      </c>
      <c r="B17" s="37" cm="1">
        <f t="array" ref="B17">_FV(A17,"Price")</f>
        <v>35.9</v>
      </c>
      <c r="C17" s="57">
        <f>[89]Model!$K$6</f>
        <v>22.223317997737531</v>
      </c>
      <c r="D17" s="32">
        <f>[89]Model!$K$7</f>
        <v>-0.38096607248641967</v>
      </c>
      <c r="E17" s="32">
        <f>[89]Model!$E$11</f>
        <v>0.72871742443239906</v>
      </c>
      <c r="F17" s="32">
        <f>[89]Model!$F$11</f>
        <v>0.65189217754738871</v>
      </c>
      <c r="G17" s="32">
        <f>[89]Model!$K$11</f>
        <v>0.27925489048610957</v>
      </c>
      <c r="H17" s="32">
        <f>[89]Model!$E$13</f>
        <v>-9.5331195283598014E-2</v>
      </c>
      <c r="I17" s="32">
        <f>[89]Model!$F$13</f>
        <v>-0.49201262421198455</v>
      </c>
      <c r="J17" s="32">
        <f>[89]Model!$K$13</f>
        <v>0.6216973743719072</v>
      </c>
      <c r="K17" s="32">
        <f>[89]Model!$E$16</f>
        <v>0.40823972930797403</v>
      </c>
      <c r="L17" s="32">
        <f>[89]Model!$F$16</f>
        <v>-1.0822860152174272</v>
      </c>
      <c r="M17" s="32">
        <f>[89]Model!$K$16</f>
        <v>0.42664362795458971</v>
      </c>
      <c r="N17" s="32">
        <f t="shared" si="0"/>
        <v>8.6671147829062267E-2</v>
      </c>
      <c r="O17" s="33">
        <f>[89]Model!$A$6</f>
        <v>4.5225842231829239</v>
      </c>
      <c r="P17" s="33" t="s">
        <v>586</v>
      </c>
      <c r="Q17" s="32">
        <f>[89]Model!$C$7</f>
        <v>3.5846396306307027E-3</v>
      </c>
      <c r="R17" s="32">
        <f>[89]Model!$C$3</f>
        <v>0.37030000000000002</v>
      </c>
      <c r="S17" s="32">
        <f>[89]Model!$C$5</f>
        <v>-0.18913807079167794</v>
      </c>
      <c r="T17" s="32">
        <f>[89]Model!$C$6</f>
        <v>1.6211834639286681E-2</v>
      </c>
      <c r="U17" s="32">
        <f>[89]Model!$E$7</f>
        <v>-0.36754789334286597</v>
      </c>
      <c r="V17" s="35">
        <f>[89]Model!$G$7</f>
        <v>1.2961754203031741</v>
      </c>
      <c r="W17" s="32">
        <f>[89]Model!$G$3</f>
        <v>0.18716155401158777</v>
      </c>
      <c r="X17" s="55">
        <f>[89]Model!$A$3</f>
        <v>16738084210</v>
      </c>
      <c r="Y17" s="16" t="str" cm="1">
        <f t="array" ref="Y17">_FV(A17,"Industry")</f>
        <v>Hotels &amp; Entertainment Services</v>
      </c>
      <c r="Z17" s="56" cm="1">
        <f t="array" ref="Z17">_FV(A17,"Year incorporated",TRUE)</f>
        <v>2021</v>
      </c>
      <c r="AA17" s="8" t="str" cm="1">
        <f t="array" ref="AA17">_FV(A17,"Description")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AB17" s="4"/>
      <c r="AC17" s="22"/>
      <c r="AD17" s="6"/>
    </row>
    <row r="18" spans="1:35" ht="50" customHeight="1">
      <c r="A18" s="52" t="e" vm="90">
        <v>#VALUE!</v>
      </c>
      <c r="B18" s="37" cm="1">
        <f t="array" ref="B18">_FV(A18,"Price")</f>
        <v>53.92</v>
      </c>
      <c r="C18" s="57">
        <f>[90]Model!$K$6</f>
        <v>32.880487985236918</v>
      </c>
      <c r="D18" s="32">
        <f>[90]Model!$K$7</f>
        <v>-0.39019866496222333</v>
      </c>
      <c r="E18" s="32">
        <f>[90]Model!$E$11</f>
        <v>0.13890075923709588</v>
      </c>
      <c r="F18" s="32">
        <f>[90]Model!$F$11</f>
        <v>0.13356731447223513</v>
      </c>
      <c r="G18" s="32">
        <f>[90]Model!$K$11</f>
        <v>0.10397159142391858</v>
      </c>
      <c r="H18" s="32">
        <f>[90]Model!$E$13</f>
        <v>-0.13492150492749411</v>
      </c>
      <c r="I18" s="32">
        <f>[90]Model!$F$13</f>
        <v>0.38634334320221808</v>
      </c>
      <c r="J18" s="32">
        <f>[90]Model!$K$13</f>
        <v>0.16795696167653179</v>
      </c>
      <c r="K18" s="32">
        <f>[90]Model!$E$16</f>
        <v>-0.38490996896988772</v>
      </c>
      <c r="L18" s="32">
        <f>[90]Model!$F$16</f>
        <v>1.0324300639778787</v>
      </c>
      <c r="M18" s="32">
        <f>[90]Model!$K$16</f>
        <v>0.32700963327329674</v>
      </c>
      <c r="N18" s="32">
        <f t="shared" si="0"/>
        <v>0.15015503065904701</v>
      </c>
      <c r="O18" s="33">
        <f>[90]Model!$A$6</f>
        <v>7.8418507128878945</v>
      </c>
      <c r="P18" s="33">
        <f>[90]Model!$A$7</f>
        <v>33.959200968523</v>
      </c>
      <c r="Q18" s="32">
        <f>[90]Model!$C$7</f>
        <v>2.4473891544831962E-2</v>
      </c>
      <c r="R18" s="32">
        <f>[90]Model!$C$3</f>
        <v>0.52159999999999995</v>
      </c>
      <c r="S18" s="32">
        <f>[90]Model!$C$5</f>
        <v>0.2309197651663405</v>
      </c>
      <c r="T18" s="32">
        <f>[90]Model!$C$6</f>
        <v>0.19192060385798154</v>
      </c>
      <c r="U18" s="32">
        <f>[90]Model!$E$7</f>
        <v>0.17374149395074506</v>
      </c>
      <c r="V18" s="36">
        <f>[90]Model!$G$7</f>
        <v>2.5505441330853523E-3</v>
      </c>
      <c r="W18" s="32">
        <f>[90]Model!$G$3</f>
        <v>-1.5950827250286913E-2</v>
      </c>
      <c r="X18" s="55">
        <f>[90]Model!$A$3</f>
        <v>56100600000</v>
      </c>
      <c r="Y18" s="16" t="str" cm="1">
        <f t="array" ref="Y18">_FV(A18,"Industry")</f>
        <v>Beverages</v>
      </c>
      <c r="Z18" s="56" cm="1">
        <f t="array" ref="Z18">_FV(A18,"Year incorporated",TRUE)</f>
        <v>2014</v>
      </c>
      <c r="AA18" s="8" t="str" cm="1">
        <f t="array" ref="AA18">_FV(A18,"Description")</f>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AB18" s="4"/>
      <c r="AC18" s="22"/>
      <c r="AD18" s="6"/>
    </row>
    <row r="19" spans="1:35" ht="50" customHeight="1">
      <c r="A19" s="52" t="e" vm="91">
        <v>#VALUE!</v>
      </c>
      <c r="B19" s="37" cm="1">
        <f t="array" ref="B19">_FV(A19,"Price")</f>
        <v>115.9</v>
      </c>
      <c r="C19" s="57">
        <f>[91]Model!$K$6</f>
        <v>70.437225509803298</v>
      </c>
      <c r="D19" s="32">
        <f>[91]Model!$K$7</f>
        <v>-0.39225862372904841</v>
      </c>
      <c r="E19" s="32">
        <f>[91]Model!$E$11</f>
        <v>9.6488974523656568E-2</v>
      </c>
      <c r="F19" s="32">
        <f>[91]Model!$F$11</f>
        <v>3.8912860964132934E-2</v>
      </c>
      <c r="G19" s="32">
        <f>[91]Model!$K$11</f>
        <v>6.7674784244571073E-2</v>
      </c>
      <c r="H19" s="32">
        <f>[91]Model!$E$13</f>
        <v>-0.16142904399603042</v>
      </c>
      <c r="I19" s="32">
        <f>[91]Model!$F$13</f>
        <v>0.12090729783037468</v>
      </c>
      <c r="J19" s="32">
        <f>[91]Model!$K$13</f>
        <v>0.12188337824690069</v>
      </c>
      <c r="K19" s="32">
        <f>[91]Model!$E$16</f>
        <v>0.14806894713546215</v>
      </c>
      <c r="L19" s="32">
        <f>[91]Model!$F$16</f>
        <v>1.7036124794745477E-2</v>
      </c>
      <c r="M19" s="32">
        <f>[91]Model!$K$16</f>
        <v>0.10375576811767143</v>
      </c>
      <c r="N19" s="32">
        <f t="shared" si="0"/>
        <v>8.1257833361781023E-2</v>
      </c>
      <c r="O19" s="33">
        <f>[91]Model!$A$6</f>
        <v>3.3149665288479611</v>
      </c>
      <c r="P19" s="33">
        <f>[91]Model!$A$7</f>
        <v>31.038073024810839</v>
      </c>
      <c r="Q19" s="32">
        <f>[91]Model!$C$7</f>
        <v>2.8091262121358346E-2</v>
      </c>
      <c r="R19" s="32">
        <f>[91]Model!$C$3</f>
        <v>0.43520000000000003</v>
      </c>
      <c r="S19" s="32">
        <f>[91]Model!$C$5</f>
        <v>0.10680323247509867</v>
      </c>
      <c r="T19" s="32">
        <f>[91]Model!$C$6</f>
        <v>9.3121593685397477E-2</v>
      </c>
      <c r="U19" s="32">
        <f>[91]Model!$E$7</f>
        <v>0.16704910509407986</v>
      </c>
      <c r="V19" s="35">
        <f>[91]Model!$G$7</f>
        <v>0.87159115310285595</v>
      </c>
      <c r="W19" s="32">
        <f>[91]Model!$G$3</f>
        <v>1.2990860036069852E-2</v>
      </c>
      <c r="X19" s="55">
        <f>[91]Model!$A$3</f>
        <v>176389369000</v>
      </c>
      <c r="Y19" s="16" t="str" cm="1">
        <f t="array" ref="Y19">_FV(A19,"Industry")</f>
        <v>Textiles &amp; Apparel</v>
      </c>
      <c r="Z19" s="56" cm="1">
        <f t="array" ref="Z19">_FV(A19,"Year incorporated",TRUE)</f>
        <v>1969</v>
      </c>
      <c r="AA19" s="8" t="str" cm="1">
        <f t="array" ref="AA19">_FV(A19,"Description")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19" s="4"/>
      <c r="AC19" s="22"/>
      <c r="AD19" s="6"/>
      <c r="AI19" s="6"/>
    </row>
    <row r="20" spans="1:35" ht="50" customHeight="1">
      <c r="A20" s="52" t="e" vm="92">
        <v>#VALUE!</v>
      </c>
      <c r="B20" s="37" cm="1">
        <f t="array" ref="B20">_FV(A20,"Price")</f>
        <v>366.75</v>
      </c>
      <c r="C20" s="57">
        <f>[92]Model!$K$6</f>
        <v>210.12670840489722</v>
      </c>
      <c r="D20" s="32">
        <f>[92]Model!$K$7</f>
        <v>-0.42705737312911463</v>
      </c>
      <c r="E20" s="32">
        <f>[92]Model!$E$11</f>
        <v>0.12312447701681495</v>
      </c>
      <c r="F20" s="32">
        <f>[92]Model!$F$11</f>
        <v>0.13113280006377015</v>
      </c>
      <c r="G20" s="32">
        <f>[92]Model!$K$11</f>
        <v>7.8803562981558037E-2</v>
      </c>
      <c r="H20" s="32">
        <f>[92]Model!$E$13</f>
        <v>5.6826123101749726E-2</v>
      </c>
      <c r="I20" s="32">
        <f>[92]Model!$F$13</f>
        <v>0.25740987002524873</v>
      </c>
      <c r="J20" s="32">
        <f>[92]Model!$K$13</f>
        <v>0.13897569961203554</v>
      </c>
      <c r="K20" s="32">
        <f>[92]Model!$E$16</f>
        <v>4.8688694886322104E-2</v>
      </c>
      <c r="L20" s="32">
        <f>[92]Model!$F$16</f>
        <v>0.50944407777228817</v>
      </c>
      <c r="M20" s="32">
        <f>[92]Model!$K$16</f>
        <v>0.22052200234605457</v>
      </c>
      <c r="N20" s="32">
        <f t="shared" si="0"/>
        <v>0.12022515323379472</v>
      </c>
      <c r="O20" s="33">
        <f>[92]Model!$A$6</f>
        <v>10.595366407263294</v>
      </c>
      <c r="P20" s="33">
        <f>[92]Model!$A$7</f>
        <v>52.073482071713144</v>
      </c>
      <c r="Q20" s="32">
        <f>[92]Model!$C$7</f>
        <v>1.5867861872175114E-2</v>
      </c>
      <c r="R20" s="32">
        <f>[92]Model!$C$3</f>
        <v>0.48970000000000002</v>
      </c>
      <c r="S20" s="32">
        <f>[92]Model!$C$5</f>
        <v>0.20346952010376135</v>
      </c>
      <c r="T20" s="32">
        <f>[92]Model!$C$6</f>
        <v>0.16812581063553828</v>
      </c>
      <c r="U20" s="32">
        <f>[92]Model!$E$7</f>
        <v>0.19361929468214412</v>
      </c>
      <c r="V20" s="35">
        <f>[92]Model!$G$7</f>
        <v>0.98131784190079685</v>
      </c>
      <c r="W20" s="32">
        <f>[92]Model!$G$3</f>
        <v>-7.1182096555856946E-3</v>
      </c>
      <c r="X20" s="55">
        <f>[92]Model!$A$3</f>
        <v>65352220000</v>
      </c>
      <c r="Y20" s="16" t="str" cm="1">
        <f t="array" ref="Y20">_FV(A20,"Industry")</f>
        <v>Automobiles &amp; Auto Parts</v>
      </c>
      <c r="Z20" s="56" cm="1">
        <f t="array" ref="Z20">_FV(A20,"Year incorporated",TRUE)</f>
        <v>2015</v>
      </c>
      <c r="AA20" s="8" t="str" cm="1">
        <f t="array" ref="AA20">_FV(A20,"Description")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20" s="4"/>
      <c r="AC20" s="22"/>
      <c r="AD20" s="6"/>
      <c r="AI20" s="6"/>
    </row>
    <row r="21" spans="1:35" ht="50" customHeight="1">
      <c r="A21" s="52" t="e" vm="93">
        <v>#VALUE!</v>
      </c>
      <c r="B21" s="37">
        <f>[93]Model!$K$5</f>
        <v>2139.4060799999997</v>
      </c>
      <c r="C21" s="57">
        <f>[93]Model!$K$6</f>
        <v>1111.5443270288408</v>
      </c>
      <c r="D21" s="32">
        <f>[93]Model!$K$7</f>
        <v>-0.48044256888863246</v>
      </c>
      <c r="E21" s="32">
        <f>[93]Model!$E$11</f>
        <v>0.21212996346723201</v>
      </c>
      <c r="F21" s="32">
        <f>[93]Model!$F$11</f>
        <v>0.16809636553276919</v>
      </c>
      <c r="G21" s="32">
        <f>[93]Model!$K$11</f>
        <v>0.11515300742542292</v>
      </c>
      <c r="H21" s="32">
        <f>[93]Model!$E$13</f>
        <v>0.29238248578204074</v>
      </c>
      <c r="I21" s="32">
        <f>[93]Model!$F$13</f>
        <v>0.21031613210218869</v>
      </c>
      <c r="J21" s="32">
        <f>[93]Model!$K$13</f>
        <v>9.292754841947963E-2</v>
      </c>
      <c r="K21" s="32">
        <f>[93]Model!$E$16</f>
        <v>0.15406507187020435</v>
      </c>
      <c r="L21" s="32">
        <f>[93]Model!$F$16</f>
        <v>-0.13632008931443351</v>
      </c>
      <c r="M21" s="32">
        <f>[93]Model!$K$16</f>
        <v>5.5443418255402152E-2</v>
      </c>
      <c r="N21" s="32">
        <f t="shared" si="0"/>
        <v>0.15005573150300572</v>
      </c>
      <c r="O21" s="33">
        <f>[93]Model!$A$6</f>
        <v>15.616804716065966</v>
      </c>
      <c r="P21" s="33">
        <f>[93]Model!$A$7</f>
        <v>51.930719602977668</v>
      </c>
      <c r="Q21" s="32">
        <f>[93]Model!$C$7</f>
        <v>1.7201769106387207E-2</v>
      </c>
      <c r="R21" s="32">
        <f>[93]Model!$C$3</f>
        <v>0.71420000000000006</v>
      </c>
      <c r="S21" s="32">
        <f>[93]Model!$C$5</f>
        <v>0.30072382658010594</v>
      </c>
      <c r="T21" s="32">
        <f>[93]Model!$C$6</f>
        <v>0.26863666890530558</v>
      </c>
      <c r="U21" s="32">
        <f>[93]Model!$E$7</f>
        <v>0.26665791372358016</v>
      </c>
      <c r="V21" s="35">
        <f>[93]Model!$G$7</f>
        <v>0.15009437524459038</v>
      </c>
      <c r="W21" s="32">
        <f>[93]Model!$G$3</f>
        <v>7.5604149981848653E-5</v>
      </c>
      <c r="X21" s="55">
        <f>[93]Model!$A$3</f>
        <v>225855839360</v>
      </c>
      <c r="Y21" s="16" t="str" cm="1">
        <f t="array" ref="Y21">_FV(A21,"Industry")</f>
        <v>Textiles &amp; Apparel</v>
      </c>
      <c r="Z21" s="56" cm="1">
        <f t="array" ref="Z21">_FV(A21,"Year incorporated",TRUE)</f>
        <v>1957</v>
      </c>
      <c r="AA21" s="8" t="str" cm="1">
        <f t="array" ref="AA21">_FV(A21,"Description")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21" s="4"/>
      <c r="AC21" s="22"/>
      <c r="AD21" s="6"/>
      <c r="AI21" s="6"/>
    </row>
    <row r="22" spans="1:35" ht="50" customHeight="1">
      <c r="A22" s="52" t="e" vm="94">
        <v>#VALUE!</v>
      </c>
      <c r="B22" s="37" cm="1">
        <f t="array" ref="B22">_FV(A22,"Price")</f>
        <v>50.9</v>
      </c>
      <c r="C22" s="57">
        <f>[94]Model!$K$6</f>
        <v>23.825205006606666</v>
      </c>
      <c r="D22" s="32">
        <f>[94]Model!$K$7</f>
        <v>-0.53192131617668625</v>
      </c>
      <c r="E22" s="32">
        <f>[94]Model!$E$11</f>
        <v>1.0797427615777346</v>
      </c>
      <c r="F22" s="32">
        <f>[94]Model!$F$11</f>
        <v>1.0088616348737154</v>
      </c>
      <c r="G22" s="32">
        <f>[94]Model!$K$11</f>
        <v>0.42180825389260124</v>
      </c>
      <c r="H22" s="32">
        <f>[94]Model!$E$13</f>
        <v>-48.566424781822342</v>
      </c>
      <c r="I22" s="32">
        <f>[94]Model!$F$13</f>
        <v>-1.9931547078736878</v>
      </c>
      <c r="J22" s="32">
        <f>AVERAGE([94]Model!$G$13:$J$13)</f>
        <v>0.34287407043385437</v>
      </c>
      <c r="K22" s="32">
        <f>[94]Model!$E$16</f>
        <v>-2.0018178464989025</v>
      </c>
      <c r="L22" s="32">
        <f>[94]Model!$F$16</f>
        <v>0.13092736043555719</v>
      </c>
      <c r="M22" s="32">
        <f>[94]Model!$K$16</f>
        <v>0.46268676261955449</v>
      </c>
      <c r="N22" s="32">
        <f t="shared" si="0"/>
        <v>0.14773124104544955</v>
      </c>
      <c r="O22" s="33">
        <f>[94]Model!$A$6</f>
        <v>8.9811557501904034</v>
      </c>
      <c r="P22" s="33">
        <f>[94]Model!$A$7</f>
        <v>63.399233870967741</v>
      </c>
      <c r="Q22" s="32">
        <f>[94]Model!$C$7</f>
        <v>9.5825587255027288E-3</v>
      </c>
      <c r="R22" s="32">
        <f>[94]Model!$C$3</f>
        <v>0.45219999999999999</v>
      </c>
      <c r="S22" s="32">
        <f>[94]Model!$C$5</f>
        <v>0.14166031987814165</v>
      </c>
      <c r="T22" s="32">
        <f>[94]Model!$C$6</f>
        <v>8.6062452399086067E-2</v>
      </c>
      <c r="U22" s="32">
        <f>[94]Model!$E$7</f>
        <v>-5.537193236300833E-2</v>
      </c>
      <c r="V22" s="35">
        <f>[94]Model!$G$7</f>
        <v>1.0130291455182879E-3</v>
      </c>
      <c r="W22" s="32">
        <f>[94]Model!$G$3</f>
        <v>1.3886069379202184E-2</v>
      </c>
      <c r="X22" s="55">
        <f>[94]Model!$A$3</f>
        <v>11792257500</v>
      </c>
      <c r="Y22" s="16" t="str" cm="1">
        <f t="array" ref="Y22">_FV(A22,"Industry")</f>
        <v>Beverages</v>
      </c>
      <c r="Z22" s="56" cm="1">
        <f t="array" ref="Z22">_FV(A22,"Year incorporated",TRUE)</f>
        <v>2005</v>
      </c>
      <c r="AA22" s="8" t="str" cm="1">
        <f t="array" ref="AA22">_FV(A22,"Description")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22" s="4"/>
      <c r="AC22" s="22"/>
      <c r="AD22" s="6"/>
      <c r="AI22" s="6"/>
    </row>
    <row r="23" spans="1:35" ht="50" customHeight="1">
      <c r="A23" s="52" t="e" vm="95">
        <v>#VALUE!</v>
      </c>
      <c r="B23" s="37" cm="1">
        <f t="array" ref="B23">_FV(A23,"Price")</f>
        <v>2243.0100000000002</v>
      </c>
      <c r="C23" s="57">
        <f>[95]Model!$K$6</f>
        <v>905.54381924526535</v>
      </c>
      <c r="D23" s="32">
        <f>[95]Model!$K$7</f>
        <v>-0.59628186265542049</v>
      </c>
      <c r="E23" s="32">
        <f>[95]Model!$E$11</f>
        <v>0.14410788517543449</v>
      </c>
      <c r="F23" s="32">
        <f>[95]Model!$F$11</f>
        <v>0.13669896598033127</v>
      </c>
      <c r="G23" s="32">
        <f>[95]Model!$K$11</f>
        <v>0.13408488150223713</v>
      </c>
      <c r="H23" s="32">
        <f>[95]Model!$E$13</f>
        <v>0.37691122600247473</v>
      </c>
      <c r="I23" s="32">
        <f>[95]Model!$F$13</f>
        <v>0.33800318317964284</v>
      </c>
      <c r="J23" s="32">
        <f>[95]Model!$K$13</f>
        <v>0.22405290749684997</v>
      </c>
      <c r="K23" s="32">
        <f>[95]Model!$E$16</f>
        <v>5.2512726207292193E-3</v>
      </c>
      <c r="L23" s="32">
        <f>[95]Model!$F$16</f>
        <v>0.18244343998625623</v>
      </c>
      <c r="M23" s="32">
        <f>[95]Model!$K$16</f>
        <v>0.21308304352684265</v>
      </c>
      <c r="N23" s="32">
        <f t="shared" si="0"/>
        <v>7.4233191471343538E-2</v>
      </c>
      <c r="O23" s="33">
        <f>[95]Model!$A$6</f>
        <v>6.2718947352012222</v>
      </c>
      <c r="P23" s="33">
        <f>[95]Model!$A$7</f>
        <v>51.170944992518706</v>
      </c>
      <c r="Q23" s="32">
        <f>[95]Model!$C$7</f>
        <v>1.6212182227151935E-2</v>
      </c>
      <c r="R23" s="32">
        <f>[95]Model!$C$3</f>
        <v>0.25670000000000004</v>
      </c>
      <c r="S23" s="32">
        <f>[95]Model!$C$5</f>
        <v>0.12</v>
      </c>
      <c r="T23" s="32">
        <f>[95]Model!$C$6</f>
        <v>0.13472060731428978</v>
      </c>
      <c r="U23" s="32">
        <f>[95]Model!$E$7</f>
        <v>0.16552696383014084</v>
      </c>
      <c r="V23" s="35">
        <f>[95]Model!$G$7</f>
        <v>1.4051869140976534</v>
      </c>
      <c r="W23" s="32">
        <f>[95]Model!$G$3</f>
        <v>-5.8844833262569618E-4</v>
      </c>
      <c r="X23" s="55">
        <f>[95]Model!$A$3</f>
        <v>61558646826</v>
      </c>
      <c r="Y23" s="16" t="str" cm="1">
        <f t="array" ref="Y23">_FV(A23,"Industry")</f>
        <v>Hotels &amp; Entertainment Services</v>
      </c>
      <c r="Z23" s="56" cm="1">
        <f t="array" ref="Z23">_FV(A23,"Year incorporated",TRUE)</f>
        <v>1998</v>
      </c>
      <c r="AA23" s="8" t="str" cm="1">
        <f t="array" ref="AA23">_FV(A23,"Description")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23" s="4"/>
      <c r="AC23" s="22"/>
      <c r="AD23" s="6"/>
      <c r="AI23" s="6"/>
    </row>
    <row r="24" spans="1:35" ht="50" customHeight="1">
      <c r="A24" s="52" t="e" vm="96">
        <v>#VALUE!</v>
      </c>
      <c r="B24" s="37" cm="1">
        <f t="array" ref="B24">_FV(A24,"Price")</f>
        <v>489.64</v>
      </c>
      <c r="C24" s="57">
        <f>[96]Model!$K$6</f>
        <v>193.42833578822709</v>
      </c>
      <c r="D24" s="32">
        <f>[96]Model!$K$7</f>
        <v>-0.60495805941461667</v>
      </c>
      <c r="E24" s="32">
        <f>[96]Model!$E$11</f>
        <v>0.29631045020016411</v>
      </c>
      <c r="F24" s="32">
        <f>[96]Model!$F$11</f>
        <v>0.18031918553167636</v>
      </c>
      <c r="G24" s="32">
        <f>[96]Model!$K$11</f>
        <v>0.13125453076353547</v>
      </c>
      <c r="H24" s="32">
        <f>[96]Model!$E$13</f>
        <v>-0.12357149741316198</v>
      </c>
      <c r="I24" s="32">
        <f>[96]Model!$F$13</f>
        <v>0.8074403369209171</v>
      </c>
      <c r="J24" s="32">
        <f>[96]Model!$K$13</f>
        <v>0.27319513479248952</v>
      </c>
      <c r="K24" s="32">
        <f>[96]Model!$E$16</f>
        <v>-0.67041622511828802</v>
      </c>
      <c r="L24" s="32">
        <f>[96]Model!$F$16</f>
        <v>2.1421023410187732</v>
      </c>
      <c r="M24" s="32">
        <f>[96]Model!$K$16</f>
        <v>0.58179171900466264</v>
      </c>
      <c r="N24" s="32">
        <f t="shared" si="0"/>
        <v>0.17180887986035412</v>
      </c>
      <c r="O24" s="33">
        <f>[96]Model!$A$6</f>
        <v>6.1422667920192211</v>
      </c>
      <c r="P24" s="33">
        <f>[96]Model!$A$7</f>
        <v>38.058200647249194</v>
      </c>
      <c r="Q24" s="32">
        <f>[96]Model!$C$7</f>
        <v>1.751703063541583E-2</v>
      </c>
      <c r="R24" s="32">
        <f>[96]Model!$C$3</f>
        <v>0.56159999999999999</v>
      </c>
      <c r="S24" s="32">
        <f>[96]Model!$C$5</f>
        <v>0.161391413350047</v>
      </c>
      <c r="T24" s="32">
        <f>[96]Model!$C$6</f>
        <v>0.10759427556669801</v>
      </c>
      <c r="U24" s="32">
        <f>[96]Model!$E$7</f>
        <v>0.31689387404495512</v>
      </c>
      <c r="V24" s="35">
        <f>[96]Model!$G$7</f>
        <v>0.33104302431631083</v>
      </c>
      <c r="W24" s="32">
        <f>[96]Model!$G$3</f>
        <v>-3.1690654404126885E-3</v>
      </c>
      <c r="X24" s="58">
        <f>[96]Model!$A$3</f>
        <v>58799920000</v>
      </c>
      <c r="Y24" s="16" t="str" cm="1">
        <f t="array" ref="Y24">_FV(A24,"Industry")</f>
        <v>Textiles &amp; Apparel</v>
      </c>
      <c r="Z24" s="56" cm="1">
        <f t="array" ref="Z24">_FV(A24,"Year incorporated",TRUE)</f>
        <v>2005</v>
      </c>
      <c r="AA24" s="8" t="str" cm="1">
        <f t="array" ref="AA24">_FV(A24,"Description")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24" s="4"/>
      <c r="AC24" s="22"/>
      <c r="AD24" s="6"/>
      <c r="AI24" s="6"/>
    </row>
    <row r="25" spans="1:35" ht="50" customHeight="1">
      <c r="A25" s="52" t="e" vm="97">
        <v>#VALUE!</v>
      </c>
      <c r="B25" s="37" cm="1">
        <f t="array" ref="B25">_FV(A25,"Price")</f>
        <v>127.23</v>
      </c>
      <c r="C25" s="57">
        <f>[97]Model!$K$6</f>
        <v>45.164023710583443</v>
      </c>
      <c r="D25" s="32">
        <f>[97]Model!$K$7</f>
        <v>-0.64502064206096488</v>
      </c>
      <c r="E25" s="32">
        <f>[97]Model!$E$11</f>
        <v>0.47605921128125361</v>
      </c>
      <c r="F25" s="32">
        <f>[97]Model!$F$11</f>
        <v>0.36133396908320714</v>
      </c>
      <c r="G25" s="32">
        <f>[97]Model!$K$11</f>
        <v>0.20110697813751449</v>
      </c>
      <c r="H25" s="32">
        <f>[97]Model!$E$13</f>
        <v>1.8263665594855305</v>
      </c>
      <c r="I25" s="32">
        <f>[97]Model!$F$13</f>
        <v>1.2103039167885585</v>
      </c>
      <c r="J25" s="32">
        <f>[97]Model!$K$13</f>
        <v>0.42434405677206433</v>
      </c>
      <c r="K25" s="32">
        <f>[97]Model!$E$16</f>
        <v>5.0828312361130124</v>
      </c>
      <c r="L25" s="32">
        <f>[97]Model!$F$16</f>
        <v>-6.9520319212905912E-2</v>
      </c>
      <c r="M25" s="32">
        <f>[97]Model!$K$16</f>
        <v>0.21500131365175473</v>
      </c>
      <c r="N25" s="32">
        <f t="shared" si="0"/>
        <v>0.14813571007822088</v>
      </c>
      <c r="O25" s="33">
        <f>[97]Model!$A$6</f>
        <v>8.9124324365482241</v>
      </c>
      <c r="P25" s="33">
        <f>[97]Model!$A$7</f>
        <v>51.639682058823531</v>
      </c>
      <c r="Q25" s="32">
        <f>[97]Model!$C$7</f>
        <v>1.352698901145442E-2</v>
      </c>
      <c r="R25" s="32">
        <f>[97]Model!$C$3</f>
        <v>0.68390000000000006</v>
      </c>
      <c r="S25" s="32">
        <f>[97]Model!$C$5</f>
        <v>0.17258883248730963</v>
      </c>
      <c r="T25" s="32">
        <f>[97]Model!$C$6</f>
        <v>0.12055837563451777</v>
      </c>
      <c r="U25" s="32">
        <f>[97]Model!$E$7</f>
        <v>0.14721548707033694</v>
      </c>
      <c r="V25" s="35">
        <f>[97]Model!$G$7</f>
        <v>0.15938028670643753</v>
      </c>
      <c r="W25" s="32">
        <f>[97]Model!$G$3</f>
        <v>2.2420345182889621E-2</v>
      </c>
      <c r="X25" s="55">
        <f>[97]Model!$A$3</f>
        <v>7022996760</v>
      </c>
      <c r="Y25" s="16" t="str" cm="1">
        <f t="array" ref="Y25">_FV(A25,"Industry")</f>
        <v>Specialty Retailers</v>
      </c>
      <c r="Z25" s="56" cm="1">
        <f t="array" ref="Z25">_FV(A25,"Year incorporated",TRUE)</f>
        <v>2013</v>
      </c>
      <c r="AA25" s="8" t="str" cm="1">
        <f t="array" ref="AA25">_FV(A25,"Description")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25" s="4"/>
      <c r="AC25" s="22"/>
      <c r="AD25" s="6"/>
      <c r="AI25" s="6"/>
    </row>
    <row r="26" spans="1:35" ht="50" customHeight="1">
      <c r="A26" s="52" t="e" vm="98">
        <v>#VALUE!</v>
      </c>
      <c r="B26" s="37" cm="1">
        <f t="array" ref="B26">_FV(A26,"Price")</f>
        <v>27.66</v>
      </c>
      <c r="C26" s="57">
        <f>[98]Model!$K$6</f>
        <v>8.4478377490966334</v>
      </c>
      <c r="D26" s="32">
        <f>[98]Model!$K$7</f>
        <v>-0.69458287241154615</v>
      </c>
      <c r="E26" s="32">
        <f>[98]Model!$E$11</f>
        <v>0.4843294314246922</v>
      </c>
      <c r="F26" s="32">
        <f>[98]Model!$F$11</f>
        <v>0.30309115413552146</v>
      </c>
      <c r="G26" s="32">
        <f>[98]Model!$K$11</f>
        <v>0.21746940143089222</v>
      </c>
      <c r="H26" s="32">
        <f>[98]Model!$E$13</f>
        <v>-0.66134663341645883</v>
      </c>
      <c r="I26" s="32">
        <f>[98]Model!$F$13</f>
        <v>-10.678098043341048</v>
      </c>
      <c r="J26" s="32">
        <f>[98]Model!$K$13</f>
        <v>0.27286047422548942</v>
      </c>
      <c r="K26" s="32">
        <f>[98]Model!$E$16</f>
        <v>2.3622369907273635</v>
      </c>
      <c r="L26" s="32">
        <f>[98]Model!$F$16</f>
        <v>-1.3125073243904155</v>
      </c>
      <c r="M26" s="32">
        <f>[98]Model!$K$16</f>
        <v>0.27968328585505475</v>
      </c>
      <c r="N26" s="32">
        <f t="shared" si="0"/>
        <v>5.0538557304810244E-2</v>
      </c>
      <c r="O26" s="33">
        <f>[98]Model!$A$6</f>
        <v>5.0872398380062309</v>
      </c>
      <c r="P26" s="33">
        <f>[98]Model!$A$7</f>
        <v>106.50026008695652</v>
      </c>
      <c r="Q26" s="32">
        <f>[98]Model!$C$7</f>
        <v>8.1649116789133842E-3</v>
      </c>
      <c r="R26" s="32">
        <f>[98]Model!$C$3</f>
        <v>0.26179999999999998</v>
      </c>
      <c r="S26" s="32">
        <f>[98]Model!$C$5</f>
        <v>4.7767393561786088E-2</v>
      </c>
      <c r="T26" s="32">
        <f>[98]Model!$C$6</f>
        <v>4.1536863966770511E-2</v>
      </c>
      <c r="U26" s="32">
        <f>[98]Model!$E$7</f>
        <v>2.0147557435932006E-2</v>
      </c>
      <c r="V26" s="35">
        <f>[98]Model!$G$7</f>
        <v>2.8997204480236971</v>
      </c>
      <c r="W26" s="32">
        <f>[98]Model!$G$3</f>
        <v>2.5632082859552159E-2</v>
      </c>
      <c r="X26" s="55">
        <f>[98]Model!$A$3</f>
        <v>4899011964</v>
      </c>
      <c r="Y26" s="16" t="str" cm="1">
        <f t="array" ref="Y26">_FV(A26,"Industry")</f>
        <v>Hotels &amp; Entertainment Services</v>
      </c>
      <c r="Z26" s="56" cm="1">
        <f t="array" ref="Z26">_FV(A26,"Year incorporated",TRUE)</f>
        <v>2021</v>
      </c>
      <c r="AA26" s="8" t="str" cm="1">
        <f t="array" ref="AA26">_FV(A26,"Description")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6" s="4"/>
      <c r="AC26" s="22"/>
      <c r="AD26" s="6"/>
      <c r="AI26" s="6"/>
    </row>
    <row r="27" spans="1:35" ht="50" customHeight="1">
      <c r="A27" s="52" t="e" vm="99">
        <v>#VALUE!</v>
      </c>
      <c r="B27" s="37" cm="1">
        <f t="array" ref="B27">_FV(A27,"Price")</f>
        <v>57.17</v>
      </c>
      <c r="C27" s="57">
        <f>[99]Model!$K$6</f>
        <v>13.712413156345427</v>
      </c>
      <c r="D27" s="32">
        <f>[99]Model!$K$7</f>
        <v>-0.76014670008141638</v>
      </c>
      <c r="E27" s="32">
        <f>[99]Model!$E$11</f>
        <v>0.20458801498127333</v>
      </c>
      <c r="F27" s="32">
        <f>[99]Model!$F$11</f>
        <v>0.26700349786241739</v>
      </c>
      <c r="G27" s="32">
        <f>[99]Model!$K$11</f>
        <v>0.11538623840944644</v>
      </c>
      <c r="H27" s="32">
        <f>[99]Model!$E$13</f>
        <v>-3.9368421052631577</v>
      </c>
      <c r="I27" s="32">
        <f>[99]Model!$F$13</f>
        <v>-0.65591397849462363</v>
      </c>
      <c r="J27" s="32">
        <f>[99]Model!$K$13</f>
        <v>9.7137749086340028E-2</v>
      </c>
      <c r="K27" s="32">
        <f>[99]Model!$E$16</f>
        <v>-0.47629310344827591</v>
      </c>
      <c r="L27" s="32">
        <f>[99]Model!$F$16</f>
        <v>0.44032921810699599</v>
      </c>
      <c r="M27" s="32">
        <f>[99]Model!$K$16</f>
        <v>0.384366487472239</v>
      </c>
      <c r="N27" s="32">
        <f t="shared" si="0"/>
        <v>3.9026276767129962E-2</v>
      </c>
      <c r="O27" s="33">
        <f>[99]Model!$A$6</f>
        <v>7.9908558282208588</v>
      </c>
      <c r="P27" s="33">
        <f>[99]Model!$A$7</f>
        <v>135.67807291666668</v>
      </c>
      <c r="Q27" s="32">
        <f>[99]Model!$C$7</f>
        <v>1.3435602581017643E-2</v>
      </c>
      <c r="R27" s="32">
        <f>[99]Model!$C$3</f>
        <v>0.32170000000000004</v>
      </c>
      <c r="S27" s="32">
        <f>[99]Model!$C$5</f>
        <v>5.8895705521472393E-2</v>
      </c>
      <c r="T27" s="32">
        <f>[99]Model!$C$6</f>
        <v>0.10736196319018405</v>
      </c>
      <c r="U27" s="32">
        <f>[99]Model!$E$7</f>
        <v>1.3099444724886422E-2</v>
      </c>
      <c r="V27" s="35">
        <f>[99]Model!$G$7</f>
        <v>0.4241552839683681</v>
      </c>
      <c r="W27" s="32">
        <f>[99]Model!$G$3</f>
        <v>3.048568984486355E-3</v>
      </c>
      <c r="X27" s="55">
        <f>[99]Model!$A$3</f>
        <v>26050190000</v>
      </c>
      <c r="Y27" s="16" t="str" cm="1">
        <f t="array" ref="Y27">_FV(A27,"Industry")</f>
        <v>Media &amp; Publishing</v>
      </c>
      <c r="Z27" s="56" cm="1">
        <f t="array" ref="Z27">_FV(A27,"Year incorporated",TRUE)</f>
        <v>2012</v>
      </c>
      <c r="AA27" s="8" t="str" cm="1">
        <f t="array" ref="AA27">_FV(A27,"Description")</f>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c>
      <c r="AB27" s="4"/>
      <c r="AC27" s="22"/>
      <c r="AD27" s="6"/>
      <c r="AI27" s="6"/>
    </row>
    <row r="28" spans="1:35" ht="50" customHeight="1">
      <c r="A28" s="52" t="e" vm="100">
        <v>#VALUE!</v>
      </c>
      <c r="B28" s="37" cm="1">
        <f t="array" ref="B28">_FV(A28,"Price")</f>
        <v>247.18</v>
      </c>
      <c r="C28" s="57">
        <f>[100]Model!$K$6</f>
        <v>47.264570949519445</v>
      </c>
      <c r="D28" s="32">
        <f>[100]Model!$K$7</f>
        <v>-0.8087848088457017</v>
      </c>
      <c r="E28" s="32">
        <f>[100]Model!$E$11</f>
        <v>0.26555210228600146</v>
      </c>
      <c r="F28" s="32">
        <f>[100]Model!$F$11</f>
        <v>0.21950878409939567</v>
      </c>
      <c r="G28" s="32">
        <f>[100]Model!$K$11</f>
        <v>0.15764900188470871</v>
      </c>
      <c r="H28" s="32">
        <f>[100]Model!$E$13</f>
        <v>0.24119743072811661</v>
      </c>
      <c r="I28" s="32">
        <f>[100]Model!$F$13</f>
        <v>0.24652954841634078</v>
      </c>
      <c r="J28" s="32">
        <f>[100]Model!$K$13</f>
        <v>0.19203121695263081</v>
      </c>
      <c r="K28" s="32">
        <f>[100]Model!$E$16</f>
        <v>1.1608105452950204</v>
      </c>
      <c r="L28" s="32">
        <f>[100]Model!$F$16</f>
        <v>0.26980370162958289</v>
      </c>
      <c r="M28" s="32">
        <f>[100]Model!$K$16</f>
        <v>0.21515382426359791</v>
      </c>
      <c r="N28" s="32">
        <f t="shared" si="0"/>
        <v>9.1678996316622588E-2</v>
      </c>
      <c r="O28" s="33">
        <f>[100]Model!$A$6</f>
        <v>16.676100745412842</v>
      </c>
      <c r="P28" s="33">
        <f>[100]Model!$A$7</f>
        <v>110.16333219696969</v>
      </c>
      <c r="Q28" s="32">
        <f>[100]Model!$C$7</f>
        <v>1.1965703940626425E-2</v>
      </c>
      <c r="R28" s="32">
        <f>[100]Model!$C$3</f>
        <v>0.48020000000000002</v>
      </c>
      <c r="S28" s="32">
        <f>[100]Model!$C$5</f>
        <v>0.15190000000000001</v>
      </c>
      <c r="T28" s="32">
        <f>[100]Model!$C$6</f>
        <v>0.19652192011764905</v>
      </c>
      <c r="U28" s="32">
        <f>[100]Model!$E$7</f>
        <v>0.22847410853609201</v>
      </c>
      <c r="V28" s="36" t="s">
        <v>586</v>
      </c>
      <c r="W28" s="32">
        <f>[100]Model!$G$3</f>
        <v>5.7103688202766456E-3</v>
      </c>
      <c r="X28" s="55">
        <f>[100]Model!$A$3</f>
        <v>7270779925</v>
      </c>
      <c r="Y28" s="16" t="str" cm="1">
        <f t="array" ref="Y28">_FV(A28,"Industry")</f>
        <v>Hotels &amp; Entertainment Services</v>
      </c>
      <c r="Z28" s="56" cm="1">
        <f t="array" ref="Z28">_FV(A28,"Year incorporated",TRUE)</f>
        <v>2015</v>
      </c>
      <c r="AA28" s="8" t="str" cm="1">
        <f t="array" ref="AA28">_FV(A28,"Description")</f>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c>
      <c r="AB28" s="4"/>
      <c r="AC28" s="22"/>
      <c r="AD28" s="6"/>
      <c r="AI28" s="6"/>
    </row>
    <row r="29" spans="1:35" ht="19">
      <c r="A29" s="44"/>
      <c r="C29" s="45"/>
      <c r="D29" s="47"/>
      <c r="E29" s="48"/>
      <c r="F29" s="48"/>
      <c r="G29" s="48"/>
      <c r="H29" s="48"/>
      <c r="I29" s="32"/>
      <c r="J29" s="48"/>
      <c r="K29" s="48"/>
      <c r="L29" s="48"/>
      <c r="M29" s="48"/>
      <c r="N29" s="48"/>
      <c r="O29" s="48"/>
      <c r="P29" s="48"/>
      <c r="Q29" s="48"/>
      <c r="R29" s="48"/>
      <c r="S29" s="32"/>
      <c r="T29" s="48"/>
      <c r="U29" s="48"/>
      <c r="V29" s="48"/>
      <c r="W29" s="48"/>
      <c r="X29" s="48"/>
      <c r="Y29" s="50"/>
      <c r="Z29" s="51"/>
    </row>
    <row r="30" spans="1:35" ht="19">
      <c r="A30" s="44"/>
      <c r="C30" s="45"/>
      <c r="D30" s="47"/>
      <c r="E30" s="48"/>
      <c r="F30" s="48"/>
      <c r="G30" s="48"/>
      <c r="H30" s="48"/>
      <c r="I30" s="32"/>
      <c r="J30" s="48"/>
      <c r="K30" s="48"/>
      <c r="L30" s="48"/>
      <c r="M30" s="48"/>
      <c r="N30" s="48"/>
      <c r="O30" s="48"/>
      <c r="P30" s="48"/>
      <c r="Q30" s="48"/>
      <c r="R30" s="48"/>
      <c r="S30" s="32"/>
      <c r="T30" s="48"/>
      <c r="U30" s="48"/>
      <c r="V30" s="48"/>
      <c r="W30" s="48"/>
      <c r="X30" s="48"/>
      <c r="Y30" s="50"/>
      <c r="Z30" s="51"/>
    </row>
    <row r="31" spans="1:35" ht="19">
      <c r="A31" s="44"/>
      <c r="C31" s="45"/>
      <c r="D31" s="47"/>
      <c r="E31" s="48"/>
      <c r="F31" s="48"/>
      <c r="G31" s="48"/>
      <c r="H31" s="48"/>
      <c r="I31" s="32"/>
      <c r="J31" s="48"/>
      <c r="K31" s="48"/>
      <c r="L31" s="48"/>
      <c r="M31" s="48"/>
      <c r="N31" s="48"/>
      <c r="O31" s="48"/>
      <c r="P31" s="48"/>
      <c r="Q31" s="48"/>
      <c r="R31" s="48"/>
      <c r="S31" s="32"/>
      <c r="T31" s="48"/>
      <c r="U31" s="48"/>
      <c r="V31" s="48"/>
      <c r="W31" s="48"/>
      <c r="X31" s="48"/>
      <c r="Y31" s="50"/>
      <c r="Z31" s="51"/>
    </row>
    <row r="32" spans="1:35" ht="19">
      <c r="A32" s="44"/>
      <c r="C32" s="45"/>
      <c r="D32" s="47"/>
      <c r="E32" s="48"/>
      <c r="F32" s="48"/>
      <c r="G32" s="48"/>
      <c r="H32" s="48"/>
      <c r="I32" s="32"/>
      <c r="J32" s="48"/>
      <c r="K32" s="48"/>
      <c r="L32" s="48"/>
      <c r="M32" s="48"/>
      <c r="N32" s="48"/>
      <c r="O32" s="48"/>
      <c r="P32" s="48"/>
      <c r="Q32" s="48"/>
      <c r="R32" s="48"/>
      <c r="S32" s="32"/>
      <c r="T32" s="48"/>
      <c r="U32" s="48"/>
      <c r="V32" s="48"/>
      <c r="W32" s="48"/>
      <c r="X32" s="48"/>
      <c r="Y32" s="50"/>
      <c r="Z32" s="51"/>
    </row>
    <row r="33" spans="1:26" ht="19">
      <c r="A33" s="44"/>
      <c r="C33" s="45"/>
      <c r="D33" s="47"/>
      <c r="E33" s="48"/>
      <c r="F33" s="48"/>
      <c r="G33" s="48"/>
      <c r="H33" s="48"/>
      <c r="I33" s="48"/>
      <c r="J33" s="48"/>
      <c r="K33" s="48"/>
      <c r="L33" s="48"/>
      <c r="M33" s="48"/>
      <c r="N33" s="48"/>
      <c r="O33" s="48"/>
      <c r="P33" s="48"/>
      <c r="Q33" s="48"/>
      <c r="R33" s="48"/>
      <c r="S33" s="32"/>
      <c r="T33" s="48"/>
      <c r="U33" s="48"/>
      <c r="V33" s="48"/>
      <c r="W33" s="48"/>
      <c r="X33" s="48"/>
      <c r="Y33" s="50"/>
      <c r="Z33" s="51"/>
    </row>
    <row r="34" spans="1:26" ht="19">
      <c r="C34" s="45"/>
      <c r="D34" s="47"/>
      <c r="E34" s="48"/>
      <c r="F34" s="48"/>
      <c r="G34" s="48"/>
      <c r="H34" s="48"/>
      <c r="I34" s="48"/>
      <c r="J34" s="48"/>
      <c r="K34" s="48"/>
      <c r="L34" s="48"/>
      <c r="M34" s="48"/>
      <c r="N34" s="48"/>
      <c r="O34" s="48"/>
      <c r="P34" s="48"/>
      <c r="Q34" s="48"/>
      <c r="R34" s="48"/>
      <c r="S34" s="48"/>
      <c r="T34" s="48"/>
      <c r="U34" s="48"/>
      <c r="V34" s="48"/>
      <c r="W34" s="48"/>
      <c r="X34" s="48"/>
      <c r="Y34" s="50"/>
      <c r="Z34" s="51"/>
    </row>
    <row r="35" spans="1:26" ht="19">
      <c r="C35" s="45"/>
      <c r="D35" s="47"/>
      <c r="E35" s="48"/>
      <c r="F35" s="48"/>
      <c r="G35" s="48"/>
      <c r="H35" s="48"/>
      <c r="I35" s="48"/>
      <c r="J35" s="48"/>
      <c r="K35" s="48"/>
      <c r="L35" s="48"/>
      <c r="M35" s="48"/>
      <c r="N35" s="48"/>
      <c r="O35" s="48"/>
      <c r="P35" s="48"/>
      <c r="Q35" s="48"/>
      <c r="R35" s="48"/>
      <c r="S35" s="48"/>
      <c r="T35" s="48"/>
      <c r="U35" s="48"/>
      <c r="V35" s="48"/>
      <c r="W35" s="48"/>
      <c r="X35" s="48"/>
      <c r="Y35" s="50"/>
      <c r="Z35" s="51"/>
    </row>
    <row r="36" spans="1:26" ht="19">
      <c r="C36" s="45"/>
      <c r="D36" s="47"/>
      <c r="E36" s="48"/>
      <c r="F36" s="48"/>
      <c r="G36" s="48"/>
      <c r="H36" s="48"/>
      <c r="I36" s="48"/>
      <c r="J36" s="48"/>
      <c r="K36" s="48"/>
      <c r="L36" s="48"/>
      <c r="M36" s="48"/>
      <c r="N36" s="48"/>
      <c r="O36" s="48"/>
      <c r="P36" s="48"/>
      <c r="Q36" s="48"/>
      <c r="R36" s="48"/>
      <c r="S36" s="48"/>
      <c r="T36" s="48"/>
      <c r="U36" s="48"/>
      <c r="V36" s="48"/>
      <c r="W36" s="48"/>
      <c r="X36" s="48"/>
      <c r="Y36" s="50"/>
      <c r="Z36" s="51"/>
    </row>
    <row r="37" spans="1:26" ht="19">
      <c r="D37" s="47"/>
      <c r="E37" s="48"/>
      <c r="F37" s="48"/>
      <c r="G37" s="48"/>
      <c r="H37" s="48"/>
      <c r="I37" s="48"/>
      <c r="J37" s="48"/>
      <c r="K37" s="48"/>
      <c r="L37" s="48"/>
      <c r="M37" s="48"/>
      <c r="N37" s="48"/>
      <c r="O37" s="48"/>
      <c r="P37" s="48"/>
      <c r="Q37" s="48"/>
      <c r="R37" s="48"/>
      <c r="S37" s="48"/>
      <c r="T37" s="48"/>
      <c r="U37" s="48"/>
      <c r="V37" s="48"/>
      <c r="W37" s="48"/>
      <c r="X37" s="48"/>
      <c r="Y37" s="50"/>
      <c r="Z37" s="51"/>
    </row>
    <row r="38" spans="1:26" ht="19">
      <c r="D38" s="47"/>
      <c r="E38" s="48"/>
      <c r="F38" s="48"/>
      <c r="G38" s="48"/>
      <c r="H38" s="48"/>
      <c r="I38" s="48"/>
      <c r="J38" s="48"/>
      <c r="K38" s="48"/>
      <c r="L38" s="48"/>
      <c r="M38" s="48"/>
      <c r="N38" s="48"/>
      <c r="O38" s="48"/>
      <c r="P38" s="48"/>
      <c r="Q38" s="48"/>
      <c r="R38" s="48"/>
      <c r="S38" s="48"/>
      <c r="T38" s="48"/>
      <c r="U38" s="48"/>
      <c r="V38" s="48"/>
      <c r="W38" s="48"/>
      <c r="X38" s="48"/>
      <c r="Y38" s="50"/>
      <c r="Z38" s="51"/>
    </row>
    <row r="39" spans="1:26" ht="19">
      <c r="D39" s="47"/>
      <c r="E39" s="48"/>
      <c r="F39" s="48"/>
      <c r="G39" s="48"/>
      <c r="H39" s="48"/>
      <c r="I39" s="48"/>
      <c r="J39" s="48"/>
      <c r="K39" s="48"/>
      <c r="L39" s="48"/>
      <c r="M39" s="48"/>
      <c r="N39" s="48"/>
      <c r="O39" s="48"/>
      <c r="P39" s="48"/>
      <c r="Q39" s="48"/>
      <c r="R39" s="48"/>
      <c r="S39" s="48"/>
      <c r="T39" s="48"/>
      <c r="U39" s="48"/>
      <c r="V39" s="48"/>
      <c r="W39" s="48"/>
      <c r="X39" s="48"/>
      <c r="Y39" s="50"/>
      <c r="Z39" s="51"/>
    </row>
    <row r="40" spans="1:26" ht="19">
      <c r="D40" s="47"/>
      <c r="E40" s="48"/>
      <c r="F40" s="48"/>
      <c r="G40" s="48"/>
      <c r="H40" s="48"/>
      <c r="I40" s="48"/>
      <c r="J40" s="48"/>
      <c r="K40" s="48"/>
      <c r="L40" s="48"/>
      <c r="M40" s="48"/>
      <c r="N40" s="48"/>
      <c r="O40" s="48"/>
      <c r="P40" s="48"/>
      <c r="Q40" s="48"/>
      <c r="R40" s="48"/>
      <c r="S40" s="48"/>
      <c r="T40" s="48"/>
      <c r="U40" s="48"/>
      <c r="V40" s="48"/>
      <c r="W40" s="48"/>
      <c r="X40" s="48"/>
      <c r="Y40" s="50"/>
      <c r="Z40" s="51"/>
    </row>
    <row r="41" spans="1:26" ht="19">
      <c r="D41" s="47"/>
      <c r="E41" s="48"/>
      <c r="F41" s="48"/>
      <c r="G41" s="48"/>
      <c r="H41" s="48"/>
      <c r="I41" s="48"/>
      <c r="J41" s="48"/>
      <c r="K41" s="48"/>
      <c r="L41" s="48"/>
      <c r="M41" s="48"/>
      <c r="N41" s="48"/>
      <c r="O41" s="48"/>
      <c r="P41" s="48"/>
      <c r="Q41" s="48"/>
      <c r="R41" s="48"/>
      <c r="S41" s="48"/>
      <c r="T41" s="48"/>
      <c r="U41" s="48"/>
      <c r="V41" s="48"/>
      <c r="W41" s="48"/>
      <c r="X41" s="48"/>
      <c r="Y41" s="50"/>
      <c r="Z41" s="51"/>
    </row>
    <row r="42" spans="1:26" ht="19">
      <c r="D42" s="47"/>
      <c r="E42" s="48"/>
      <c r="F42" s="48"/>
      <c r="G42" s="48"/>
      <c r="H42" s="48"/>
      <c r="I42" s="48"/>
      <c r="J42" s="48"/>
      <c r="K42" s="48"/>
      <c r="L42" s="48"/>
      <c r="M42" s="48"/>
      <c r="N42" s="48"/>
      <c r="O42" s="48"/>
      <c r="P42" s="48"/>
      <c r="Q42" s="48"/>
      <c r="R42" s="48"/>
      <c r="S42" s="48"/>
      <c r="T42" s="48"/>
      <c r="U42" s="48"/>
      <c r="V42" s="48"/>
      <c r="W42" s="48"/>
      <c r="X42" s="48"/>
      <c r="Y42" s="50"/>
      <c r="Z42" s="51"/>
    </row>
    <row r="43" spans="1:26" ht="19">
      <c r="D43" s="47"/>
      <c r="E43" s="48"/>
      <c r="F43" s="48"/>
      <c r="G43" s="48"/>
      <c r="H43" s="48"/>
      <c r="I43" s="48"/>
      <c r="J43" s="48"/>
      <c r="K43" s="48"/>
      <c r="L43" s="48"/>
      <c r="M43" s="48"/>
      <c r="N43" s="48"/>
      <c r="O43" s="48"/>
      <c r="P43" s="48"/>
      <c r="Q43" s="48"/>
      <c r="R43" s="48"/>
      <c r="S43" s="48"/>
      <c r="T43" s="48"/>
      <c r="U43" s="48"/>
      <c r="V43" s="48"/>
      <c r="W43" s="48"/>
      <c r="X43" s="48"/>
    </row>
    <row r="44" spans="1:26" ht="19">
      <c r="D44" s="47"/>
      <c r="E44" s="48"/>
      <c r="F44" s="48"/>
      <c r="G44" s="48"/>
      <c r="H44" s="48"/>
      <c r="I44" s="48"/>
      <c r="J44" s="48"/>
      <c r="K44" s="48"/>
      <c r="L44" s="48"/>
      <c r="M44" s="48"/>
      <c r="N44" s="48"/>
      <c r="O44" s="48"/>
      <c r="P44" s="48"/>
      <c r="Q44" s="48"/>
      <c r="R44" s="48"/>
      <c r="S44" s="48"/>
      <c r="T44" s="48"/>
      <c r="U44" s="48"/>
      <c r="V44" s="48"/>
      <c r="W44" s="48"/>
      <c r="X44" s="48"/>
    </row>
  </sheetData>
  <autoFilter ref="A1:X1" xr:uid="{FAB1ACF9-D4B9-FB4D-8299-9FC1FBDA430F}">
    <sortState xmlns:xlrd2="http://schemas.microsoft.com/office/spreadsheetml/2017/richdata2" ref="A2:X28">
      <sortCondition descending="1" ref="D1:D28"/>
    </sortState>
  </autoFilter>
  <conditionalFormatting sqref="D2:D3">
    <cfRule type="colorScale" priority="2962">
      <colorScale>
        <cfvo type="min"/>
        <cfvo type="percentile" val="50"/>
        <cfvo type="max"/>
        <color rgb="FFF8696B"/>
        <color rgb="FFFCFCFF"/>
        <color rgb="FF63BE7B"/>
      </colorScale>
    </cfRule>
    <cfRule type="colorScale" priority="3183">
      <colorScale>
        <cfvo type="min"/>
        <cfvo type="percentile" val="50"/>
        <cfvo type="max"/>
        <color rgb="FFF8696B"/>
        <color rgb="FFFCFCFF"/>
        <color rgb="FF63BE7B"/>
      </colorScale>
    </cfRule>
    <cfRule type="colorScale" priority="3323">
      <colorScale>
        <cfvo type="min"/>
        <cfvo type="percentile" val="50"/>
        <cfvo type="max"/>
        <color rgb="FFF8696B"/>
        <color rgb="FFFCFCFF"/>
        <color rgb="FF63BE7B"/>
      </colorScale>
    </cfRule>
  </conditionalFormatting>
  <conditionalFormatting sqref="D2:D4">
    <cfRule type="colorScale" priority="3238">
      <colorScale>
        <cfvo type="min"/>
        <cfvo type="percentile" val="50"/>
        <cfvo type="max"/>
        <color rgb="FFF8696B"/>
        <color rgb="FFFCFCFF"/>
        <color rgb="FF63BE7B"/>
      </colorScale>
    </cfRule>
    <cfRule type="colorScale" priority="3522">
      <colorScale>
        <cfvo type="min"/>
        <cfvo type="percentile" val="50"/>
        <cfvo type="max"/>
        <color rgb="FFF8696B"/>
        <color rgb="FFFCFCFF"/>
        <color rgb="FF63BE7B"/>
      </colorScale>
    </cfRule>
  </conditionalFormatting>
  <conditionalFormatting sqref="D2:D9 D11:D18">
    <cfRule type="colorScale" priority="1501">
      <colorScale>
        <cfvo type="min"/>
        <cfvo type="percentile" val="50"/>
        <cfvo type="max"/>
        <color rgb="FFF8696B"/>
        <color rgb="FFFCFCFF"/>
        <color rgb="FF63BE7B"/>
      </colorScale>
    </cfRule>
  </conditionalFormatting>
  <conditionalFormatting sqref="D2:D9 D11:D28">
    <cfRule type="colorScale" priority="998">
      <colorScale>
        <cfvo type="min"/>
        <cfvo type="percentile" val="50"/>
        <cfvo type="max"/>
        <color rgb="FFF8696B"/>
        <color rgb="FFFCFCFF"/>
        <color rgb="FF63BE7B"/>
      </colorScale>
    </cfRule>
  </conditionalFormatting>
  <conditionalFormatting sqref="D2:D28">
    <cfRule type="colorScale" priority="450">
      <colorScale>
        <cfvo type="min"/>
        <cfvo type="percentile" val="50"/>
        <cfvo type="max"/>
        <color rgb="FFF8696B"/>
        <color rgb="FFFCFCFF"/>
        <color rgb="FF63BE7B"/>
      </colorScale>
    </cfRule>
  </conditionalFormatting>
  <conditionalFormatting sqref="D4">
    <cfRule type="colorScale" priority="3059">
      <colorScale>
        <cfvo type="min"/>
        <cfvo type="percentile" val="50"/>
        <cfvo type="max"/>
        <color rgb="FFF8696B"/>
        <color rgb="FFFCFCFF"/>
        <color rgb="FF63BE7B"/>
      </colorScale>
    </cfRule>
  </conditionalFormatting>
  <conditionalFormatting sqref="D5">
    <cfRule type="colorScale" priority="2264">
      <colorScale>
        <cfvo type="min"/>
        <cfvo type="percentile" val="50"/>
        <cfvo type="max"/>
        <color rgb="FFF8696B"/>
        <color rgb="FFFCFCFF"/>
        <color rgb="FF63BE7B"/>
      </colorScale>
    </cfRule>
    <cfRule type="colorScale" priority="2386">
      <colorScale>
        <cfvo type="min"/>
        <cfvo type="percentile" val="50"/>
        <cfvo type="max"/>
        <color rgb="FFF8696B"/>
        <color rgb="FFFCFCFF"/>
        <color rgb="FF63BE7B"/>
      </colorScale>
    </cfRule>
  </conditionalFormatting>
  <conditionalFormatting sqref="D6">
    <cfRule type="colorScale" priority="2101">
      <colorScale>
        <cfvo type="min"/>
        <cfvo type="percentile" val="50"/>
        <cfvo type="max"/>
        <color rgb="FFF8696B"/>
        <color rgb="FFFCFCFF"/>
        <color rgb="FF63BE7B"/>
      </colorScale>
    </cfRule>
    <cfRule type="colorScale" priority="2219">
      <colorScale>
        <cfvo type="min"/>
        <cfvo type="percentile" val="50"/>
        <cfvo type="max"/>
        <color rgb="FFF8696B"/>
        <color rgb="FFFCFCFF"/>
        <color rgb="FF63BE7B"/>
      </colorScale>
    </cfRule>
  </conditionalFormatting>
  <conditionalFormatting sqref="D7:D9 D11:D18">
    <cfRule type="colorScale" priority="1906">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5">
      <colorScale>
        <cfvo type="min"/>
        <cfvo type="percentile" val="50"/>
        <cfvo type="max"/>
        <color rgb="FFF8696B"/>
        <color rgb="FFFCFCFF"/>
        <color rgb="FF63BE7B"/>
      </colorScale>
    </cfRule>
    <cfRule type="colorScale" priority="2032">
      <colorScale>
        <cfvo type="min"/>
        <cfvo type="percentile" val="50"/>
        <cfvo type="max"/>
        <color rgb="FFF8696B"/>
        <color rgb="FFFCFCFF"/>
        <color rgb="FF63BE7B"/>
      </colorScale>
    </cfRule>
    <cfRule type="colorScale" priority="2057">
      <colorScale>
        <cfvo type="min"/>
        <cfvo type="percentile" val="50"/>
        <cfvo type="max"/>
        <color rgb="FFF8696B"/>
        <color rgb="FFFCFCFF"/>
        <color rgb="FF63BE7B"/>
      </colorScale>
    </cfRule>
  </conditionalFormatting>
  <conditionalFormatting sqref="D10">
    <cfRule type="colorScale" priority="620">
      <colorScale>
        <cfvo type="min"/>
        <cfvo type="percentile" val="50"/>
        <cfvo type="max"/>
        <color rgb="FFF8696B"/>
        <color rgb="FFFCFCFF"/>
        <color rgb="FF63BE7B"/>
      </colorScale>
    </cfRule>
    <cfRule type="colorScale" priority="634">
      <colorScale>
        <cfvo type="min"/>
        <cfvo type="percentile" val="50"/>
        <cfvo type="max"/>
        <color rgb="FFF8696B"/>
        <color rgb="FFFCFCFF"/>
        <color rgb="FF63BE7B"/>
      </colorScale>
    </cfRule>
    <cfRule type="colorScale" priority="656">
      <colorScale>
        <cfvo type="min"/>
        <cfvo type="percentile" val="50"/>
        <cfvo type="max"/>
        <color rgb="FFF8696B"/>
        <color rgb="FFFCFCFF"/>
        <color rgb="FF63BE7B"/>
      </colorScale>
    </cfRule>
    <cfRule type="colorScale" priority="670">
      <colorScale>
        <cfvo type="min"/>
        <cfvo type="percentile" val="50"/>
        <cfvo type="max"/>
        <color rgb="FFF8696B"/>
        <color rgb="FFFCFCFF"/>
        <color rgb="FF63BE7B"/>
      </colorScale>
    </cfRule>
    <cfRule type="colorScale" priority="684">
      <colorScale>
        <cfvo type="min"/>
        <cfvo type="percentile" val="50"/>
        <cfvo type="max"/>
        <color rgb="FFF8696B"/>
        <color rgb="FFFCFCFF"/>
        <color rgb="FF63BE7B"/>
      </colorScale>
    </cfRule>
    <cfRule type="colorScale" priority="698">
      <colorScale>
        <cfvo type="min"/>
        <cfvo type="percentile" val="50"/>
        <cfvo type="max"/>
        <color rgb="FFF8696B"/>
        <color rgb="FFFCFCFF"/>
        <color rgb="FF63BE7B"/>
      </colorScale>
    </cfRule>
    <cfRule type="colorScale" priority="710">
      <colorScale>
        <cfvo type="min"/>
        <cfvo type="percentile" val="50"/>
        <cfvo type="max"/>
        <color rgb="FFF8696B"/>
        <color rgb="FFFCFCFF"/>
        <color rgb="FF63BE7B"/>
      </colorScale>
    </cfRule>
    <cfRule type="colorScale" priority="724">
      <colorScale>
        <cfvo type="min"/>
        <cfvo type="percentile" val="50"/>
        <cfvo type="max"/>
        <color rgb="FFF8696B"/>
        <color rgb="FFFCFCFF"/>
        <color rgb="FF63BE7B"/>
      </colorScale>
    </cfRule>
    <cfRule type="colorScale" priority="738">
      <colorScale>
        <cfvo type="min"/>
        <cfvo type="percentile" val="50"/>
        <cfvo type="max"/>
        <color rgb="FFF8696B"/>
        <color rgb="FFFCFCFF"/>
        <color rgb="FF63BE7B"/>
      </colorScale>
    </cfRule>
    <cfRule type="colorScale" priority="789">
      <colorScale>
        <cfvo type="min"/>
        <cfvo type="percentile" val="50"/>
        <cfvo type="max"/>
        <color rgb="FFF8696B"/>
        <color rgb="FFFCFCFF"/>
        <color rgb="FF63BE7B"/>
      </colorScale>
    </cfRule>
    <cfRule type="colorScale" priority="800">
      <colorScale>
        <cfvo type="min"/>
        <cfvo type="percentile" val="50"/>
        <cfvo type="max"/>
        <color rgb="FFF8696B"/>
        <color rgb="FFFCFCFF"/>
        <color rgb="FF63BE7B"/>
      </colorScale>
    </cfRule>
    <cfRule type="colorScale" priority="804">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32">
      <colorScale>
        <cfvo type="min"/>
        <cfvo type="percentile" val="50"/>
        <cfvo type="max"/>
        <color rgb="FFF8696B"/>
        <color rgb="FFFCFCFF"/>
        <color rgb="FF63BE7B"/>
      </colorScale>
    </cfRule>
    <cfRule type="colorScale" priority="843">
      <colorScale>
        <cfvo type="min"/>
        <cfvo type="percentile" val="50"/>
        <cfvo type="max"/>
        <color rgb="FFF8696B"/>
        <color rgb="FFFCFCFF"/>
        <color rgb="FF63BE7B"/>
      </colorScale>
    </cfRule>
    <cfRule type="colorScale" priority="854">
      <colorScale>
        <cfvo type="min"/>
        <cfvo type="percentile" val="50"/>
        <cfvo type="max"/>
        <color rgb="FFF8696B"/>
        <color rgb="FFFCFCFF"/>
        <color rgb="FF63BE7B"/>
      </colorScale>
    </cfRule>
    <cfRule type="colorScale" priority="862">
      <colorScale>
        <cfvo type="min"/>
        <cfvo type="percentile" val="50"/>
        <cfvo type="max"/>
        <color rgb="FFF8696B"/>
        <color rgb="FFFCFCFF"/>
        <color rgb="FF63BE7B"/>
      </colorScale>
    </cfRule>
    <cfRule type="colorScale" priority="874">
      <colorScale>
        <cfvo type="min"/>
        <cfvo type="percentile" val="50"/>
        <cfvo type="max"/>
        <color rgb="FFF8696B"/>
        <color rgb="FFFCFCFF"/>
        <color rgb="FF63BE7B"/>
      </colorScale>
    </cfRule>
    <cfRule type="colorScale" priority="982">
      <colorScale>
        <cfvo type="min"/>
        <cfvo type="percentile" val="50"/>
        <cfvo type="max"/>
        <color rgb="FFF8696B"/>
        <color rgb="FFFCFCFF"/>
        <color rgb="FF63BE7B"/>
      </colorScale>
    </cfRule>
    <cfRule type="colorScale" priority="983">
      <colorScale>
        <cfvo type="min"/>
        <cfvo type="percentile" val="50"/>
        <cfvo type="max"/>
        <color rgb="FFF8696B"/>
        <color rgb="FFFCFCFF"/>
        <color rgb="FF63BE7B"/>
      </colorScale>
    </cfRule>
    <cfRule type="colorScale" priority="984">
      <colorScale>
        <cfvo type="min"/>
        <cfvo type="percentile" val="50"/>
        <cfvo type="max"/>
        <color rgb="FFF8696B"/>
        <color rgb="FFFCFCFF"/>
        <color rgb="FF63BE7B"/>
      </colorScale>
    </cfRule>
  </conditionalFormatting>
  <conditionalFormatting sqref="D19:D28">
    <cfRule type="colorScale" priority="1174">
      <colorScale>
        <cfvo type="min"/>
        <cfvo type="percentile" val="50"/>
        <cfvo type="max"/>
        <color rgb="FFF8696B"/>
        <color rgb="FFFCFCFF"/>
        <color rgb="FF63BE7B"/>
      </colorScale>
    </cfRule>
    <cfRule type="colorScale" priority="1287">
      <colorScale>
        <cfvo type="min"/>
        <cfvo type="percentile" val="50"/>
        <cfvo type="max"/>
        <color rgb="FFF8696B"/>
        <color rgb="FFFCFCFF"/>
        <color rgb="FF63BE7B"/>
      </colorScale>
    </cfRule>
    <cfRule type="colorScale" priority="1364">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434">
      <colorScale>
        <cfvo type="min"/>
        <cfvo type="percentile" val="50"/>
        <cfvo type="max"/>
        <color rgb="FFF8696B"/>
        <color rgb="FFFCFCFF"/>
        <color rgb="FF63BE7B"/>
      </colorScale>
    </cfRule>
  </conditionalFormatting>
  <conditionalFormatting sqref="E2:E3">
    <cfRule type="colorScale" priority="2963">
      <colorScale>
        <cfvo type="min"/>
        <cfvo type="max"/>
        <color rgb="FFFCFCFF"/>
        <color rgb="FF63BE7B"/>
      </colorScale>
    </cfRule>
    <cfRule type="colorScale" priority="3184">
      <colorScale>
        <cfvo type="min"/>
        <cfvo type="max"/>
        <color rgb="FFFCFCFF"/>
        <color rgb="FF63BE7B"/>
      </colorScale>
    </cfRule>
    <cfRule type="colorScale" priority="3326">
      <colorScale>
        <cfvo type="min"/>
        <cfvo type="percentile" val="50"/>
        <cfvo type="max"/>
        <color rgb="FFF8696B"/>
        <color rgb="FFFCFCFF"/>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onditionalFormatting>
  <conditionalFormatting sqref="E2:E4">
    <cfRule type="colorScale" priority="3239">
      <colorScale>
        <cfvo type="min"/>
        <cfvo type="max"/>
        <color rgb="FFFCFCFF"/>
        <color rgb="FF63BE7B"/>
      </colorScale>
    </cfRule>
    <cfRule type="colorScale" priority="3523">
      <colorScale>
        <cfvo type="min"/>
        <cfvo type="max"/>
        <color rgb="FFFCFCFF"/>
        <color rgb="FF63BE7B"/>
      </colorScale>
    </cfRule>
  </conditionalFormatting>
  <conditionalFormatting sqref="E2:E9 E11:E18">
    <cfRule type="colorScale" priority="1500">
      <colorScale>
        <cfvo type="min"/>
        <cfvo type="max"/>
        <color rgb="FFFCFCFF"/>
        <color rgb="FF63BE7B"/>
      </colorScale>
    </cfRule>
  </conditionalFormatting>
  <conditionalFormatting sqref="E2:E9 E11:E28">
    <cfRule type="colorScale" priority="1116">
      <colorScale>
        <cfvo type="min"/>
        <cfvo type="max"/>
        <color rgb="FFFCFCFF"/>
        <color rgb="FF63BE7B"/>
      </colorScale>
    </cfRule>
  </conditionalFormatting>
  <conditionalFormatting sqref="E7:E9 E11:E18">
    <cfRule type="colorScale" priority="1894">
      <colorScale>
        <cfvo type="min"/>
        <cfvo type="max"/>
        <color rgb="FFFCFCFF"/>
        <color rgb="FF63BE7B"/>
      </colorScale>
    </cfRule>
    <cfRule type="colorScale" priority="1916">
      <colorScale>
        <cfvo type="min"/>
        <cfvo type="max"/>
        <color rgb="FFFCFCFF"/>
        <color rgb="FF63BE7B"/>
      </colorScale>
    </cfRule>
    <cfRule type="colorScale" priority="1917">
      <colorScale>
        <cfvo type="min"/>
        <cfvo type="percentile" val="50"/>
        <cfvo type="max"/>
        <color rgb="FFF8696B"/>
        <color rgb="FFFCFCFF"/>
        <color rgb="FF63BE7B"/>
      </colorScale>
    </cfRule>
    <cfRule type="colorScale" priority="1918">
      <colorScale>
        <cfvo type="min"/>
        <cfvo type="max"/>
        <color rgb="FFFCFCFF"/>
        <color rgb="FF63BE7B"/>
      </colorScale>
    </cfRule>
    <cfRule type="colorScale" priority="1919">
      <colorScale>
        <cfvo type="min"/>
        <cfvo type="percentile" val="50"/>
        <cfvo type="max"/>
        <color rgb="FFF8696B"/>
        <color rgb="FFFCFCFF"/>
        <color rgb="FF63BE7B"/>
      </colorScale>
    </cfRule>
    <cfRule type="colorScale" priority="2005">
      <colorScale>
        <cfvo type="min"/>
        <cfvo type="max"/>
        <color rgb="FFFCFCFF"/>
        <color rgb="FF63BE7B"/>
      </colorScale>
    </cfRule>
    <cfRule type="colorScale" priority="2033">
      <colorScale>
        <cfvo type="min"/>
        <cfvo type="max"/>
        <color rgb="FFFCFCFF"/>
        <color rgb="FF63BE7B"/>
      </colorScale>
    </cfRule>
    <cfRule type="colorScale" priority="2075">
      <colorScale>
        <cfvo type="min"/>
        <cfvo type="max"/>
        <color rgb="FFFCFCFF"/>
        <color rgb="FF63BE7B"/>
      </colorScale>
    </cfRule>
  </conditionalFormatting>
  <conditionalFormatting sqref="E10">
    <cfRule type="colorScale" priority="976">
      <colorScale>
        <cfvo type="min"/>
        <cfvo type="max"/>
        <color rgb="FFFCFCFF"/>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fRule type="colorScale" priority="980">
      <colorScale>
        <cfvo type="min"/>
        <cfvo type="max"/>
        <color rgb="FFFCFCFF"/>
        <color rgb="FF63BE7B"/>
      </colorScale>
    </cfRule>
    <cfRule type="colorScale" priority="981">
      <colorScale>
        <cfvo type="min"/>
        <cfvo type="percentile" val="50"/>
        <cfvo type="max"/>
        <color rgb="FFF8696B"/>
        <color rgb="FFFCFCFF"/>
        <color rgb="FF63BE7B"/>
      </colorScale>
    </cfRule>
  </conditionalFormatting>
  <conditionalFormatting sqref="E19:E28">
    <cfRule type="colorScale" priority="1286">
      <colorScale>
        <cfvo type="min"/>
        <cfvo type="max"/>
        <color rgb="FFFCFCFF"/>
        <color rgb="FF63BE7B"/>
      </colorScale>
    </cfRule>
    <cfRule type="colorScale" priority="1347">
      <colorScale>
        <cfvo type="min"/>
        <cfvo type="max"/>
        <color rgb="FFFCFCFF"/>
        <color rgb="FF63BE7B"/>
      </colorScale>
    </cfRule>
    <cfRule type="colorScale" priority="1353">
      <colorScale>
        <cfvo type="min"/>
        <cfvo type="max"/>
        <color rgb="FFFCFCFF"/>
        <color rgb="FF63BE7B"/>
      </colorScale>
    </cfRule>
    <cfRule type="colorScale" priority="1393">
      <colorScale>
        <cfvo type="min"/>
        <cfvo type="percentile" val="50"/>
        <cfvo type="max"/>
        <color rgb="FFF8696B"/>
        <color rgb="FFFCFCFF"/>
        <color rgb="FF63BE7B"/>
      </colorScale>
    </cfRule>
    <cfRule type="colorScale" priority="1394">
      <colorScale>
        <cfvo type="min"/>
        <cfvo type="max"/>
        <color rgb="FFFCFCFF"/>
        <color rgb="FF63BE7B"/>
      </colorScale>
    </cfRule>
    <cfRule type="colorScale" priority="1395">
      <colorScale>
        <cfvo type="min"/>
        <cfvo type="percentile" val="50"/>
        <cfvo type="max"/>
        <color rgb="FFF8696B"/>
        <color rgb="FFFCFCFF"/>
        <color rgb="FF63BE7B"/>
      </colorScale>
    </cfRule>
  </conditionalFormatting>
  <conditionalFormatting sqref="E4:G4">
    <cfRule type="colorScale" priority="3045">
      <colorScale>
        <cfvo type="min"/>
        <cfvo type="max"/>
        <color rgb="FFFCFCFF"/>
        <color rgb="FF63BE7B"/>
      </colorScale>
    </cfRule>
    <cfRule type="colorScale" priority="3090">
      <colorScale>
        <cfvo type="min"/>
        <cfvo type="max"/>
        <color rgb="FFFCFCFF"/>
        <color rgb="FF63BE7B"/>
      </colorScale>
    </cfRule>
    <cfRule type="colorScale" priority="3091">
      <colorScale>
        <cfvo type="min"/>
        <cfvo type="percentile" val="50"/>
        <cfvo type="max"/>
        <color rgb="FFF8696B"/>
        <color rgb="FFFCFCFF"/>
        <color rgb="FF63BE7B"/>
      </colorScale>
    </cfRule>
    <cfRule type="colorScale" priority="3092">
      <colorScale>
        <cfvo type="min"/>
        <cfvo type="max"/>
        <color rgb="FFFCFCFF"/>
        <color rgb="FF63BE7B"/>
      </colorScale>
    </cfRule>
    <cfRule type="colorScale" priority="3093">
      <colorScale>
        <cfvo type="min"/>
        <cfvo type="percentile" val="50"/>
        <cfvo type="max"/>
        <color rgb="FFF8696B"/>
        <color rgb="FFFCFCFF"/>
        <color rgb="FF63BE7B"/>
      </colorScale>
    </cfRule>
  </conditionalFormatting>
  <conditionalFormatting sqref="E5:G5">
    <cfRule type="colorScale" priority="2265">
      <colorScale>
        <cfvo type="min"/>
        <cfvo type="max"/>
        <color rgb="FFFCFCFF"/>
        <color rgb="FF63BE7B"/>
      </colorScale>
    </cfRule>
    <cfRule type="colorScale" priority="2266">
      <colorScale>
        <cfvo type="min"/>
        <cfvo type="percentile" val="50"/>
        <cfvo type="max"/>
        <color rgb="FFF8696B"/>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fRule type="colorScale" priority="2404">
      <colorScale>
        <cfvo type="min"/>
        <cfvo type="max"/>
        <color rgb="FFFCFCFF"/>
        <color rgb="FF63BE7B"/>
      </colorScale>
    </cfRule>
  </conditionalFormatting>
  <conditionalFormatting sqref="E6:G6">
    <cfRule type="colorScale" priority="2102">
      <colorScale>
        <cfvo type="min"/>
        <cfvo type="max"/>
        <color rgb="FFFCFCFF"/>
        <color rgb="FF63BE7B"/>
      </colorScale>
    </cfRule>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fRule type="colorScale" priority="2105">
      <colorScale>
        <cfvo type="min"/>
        <cfvo type="percentile" val="50"/>
        <cfvo type="max"/>
        <color rgb="FFF8696B"/>
        <color rgb="FFFCFCFF"/>
        <color rgb="FF63BE7B"/>
      </colorScale>
    </cfRule>
    <cfRule type="colorScale" priority="2237">
      <colorScale>
        <cfvo type="min"/>
        <cfvo type="max"/>
        <color rgb="FFFCFCFF"/>
        <color rgb="FF63BE7B"/>
      </colorScale>
    </cfRule>
  </conditionalFormatting>
  <conditionalFormatting sqref="E17:H17 J17:N17">
    <cfRule type="colorScale" priority="1682">
      <colorScale>
        <cfvo type="min"/>
        <cfvo type="max"/>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FEB84"/>
        <color rgb="FF63BE7B"/>
      </colorScale>
    </cfRule>
    <cfRule type="colorScale" priority="1685">
      <colorScale>
        <cfvo type="min"/>
        <cfvo type="max"/>
        <color rgb="FFFFEF9C"/>
        <color rgb="FF63BE7B"/>
      </colorScale>
    </cfRule>
  </conditionalFormatting>
  <conditionalFormatting sqref="E18:H18 J18:N18">
    <cfRule type="colorScale" priority="1503">
      <colorScale>
        <cfvo type="min"/>
        <cfvo type="max"/>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FEB84"/>
        <color rgb="FF63BE7B"/>
      </colorScale>
    </cfRule>
    <cfRule type="colorScale" priority="1506">
      <colorScale>
        <cfvo type="min"/>
        <cfvo type="max"/>
        <color rgb="FFFFEF9C"/>
        <color rgb="FF63BE7B"/>
      </colorScale>
    </cfRule>
  </conditionalFormatting>
  <conditionalFormatting sqref="E2:N2">
    <cfRule type="colorScale" priority="2958">
      <colorScale>
        <cfvo type="min"/>
        <cfvo type="max"/>
        <color rgb="FFFCFCFF"/>
        <color rgb="FF63BE7B"/>
      </colorScale>
    </cfRule>
    <cfRule type="colorScale" priority="2959">
      <colorScale>
        <cfvo type="min"/>
        <cfvo type="max"/>
        <color rgb="FFFCFCFF"/>
        <color rgb="FF63BE7B"/>
      </colorScale>
    </cfRule>
    <cfRule type="colorScale" priority="2960">
      <colorScale>
        <cfvo type="min"/>
        <cfvo type="percentile" val="50"/>
        <cfvo type="max"/>
        <color rgb="FFF8696B"/>
        <color rgb="FFFFEB84"/>
        <color rgb="FF63BE7B"/>
      </colorScale>
    </cfRule>
    <cfRule type="colorScale" priority="2961">
      <colorScale>
        <cfvo type="min"/>
        <cfvo type="max"/>
        <color rgb="FFFFEF9C"/>
        <color rgb="FF63BE7B"/>
      </colorScale>
    </cfRule>
  </conditionalFormatting>
  <conditionalFormatting sqref="E3:N3">
    <cfRule type="colorScale" priority="2416">
      <colorScale>
        <cfvo type="min"/>
        <cfvo type="max"/>
        <color rgb="FFFCFCFF"/>
        <color rgb="FF63BE7B"/>
      </colorScale>
    </cfRule>
    <cfRule type="colorScale" priority="2417">
      <colorScale>
        <cfvo type="min"/>
        <cfvo type="max"/>
        <color rgb="FFFCFCFF"/>
        <color rgb="FF63BE7B"/>
      </colorScale>
    </cfRule>
    <cfRule type="colorScale" priority="2418">
      <colorScale>
        <cfvo type="min"/>
        <cfvo type="percentile" val="50"/>
        <cfvo type="max"/>
        <color rgb="FFF8696B"/>
        <color rgb="FFFFEB84"/>
        <color rgb="FF63BE7B"/>
      </colorScale>
    </cfRule>
    <cfRule type="colorScale" priority="2419">
      <colorScale>
        <cfvo type="min"/>
        <cfvo type="max"/>
        <color rgb="FFFFEF9C"/>
        <color rgb="FF63BE7B"/>
      </colorScale>
    </cfRule>
  </conditionalFormatting>
  <conditionalFormatting sqref="E4:N4">
    <cfRule type="colorScale" priority="2948">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percentile" val="50"/>
        <cfvo type="max"/>
        <color rgb="FFF8696B"/>
        <color rgb="FFFFEB84"/>
        <color rgb="FF63BE7B"/>
      </colorScale>
    </cfRule>
    <cfRule type="colorScale" priority="2951">
      <colorScale>
        <cfvo type="min"/>
        <cfvo type="max"/>
        <color rgb="FFFFEF9C"/>
        <color rgb="FF63BE7B"/>
      </colorScale>
    </cfRule>
  </conditionalFormatting>
  <conditionalFormatting sqref="E19:N19">
    <cfRule type="colorScale" priority="1449">
      <colorScale>
        <cfvo type="min"/>
        <cfvo type="max"/>
        <color rgb="FFFCFCFF"/>
        <color rgb="FF63BE7B"/>
      </colorScale>
    </cfRule>
    <cfRule type="colorScale" priority="1450">
      <colorScale>
        <cfvo type="min"/>
        <cfvo type="max"/>
        <color rgb="FFFCFCFF"/>
        <color rgb="FF63BE7B"/>
      </colorScale>
    </cfRule>
    <cfRule type="colorScale" priority="1451">
      <colorScale>
        <cfvo type="min"/>
        <cfvo type="percentile" val="50"/>
        <cfvo type="max"/>
        <color rgb="FFF8696B"/>
        <color rgb="FFFFEB84"/>
        <color rgb="FF63BE7B"/>
      </colorScale>
    </cfRule>
    <cfRule type="colorScale" priority="1452">
      <colorScale>
        <cfvo type="min"/>
        <cfvo type="max"/>
        <color rgb="FFFFEF9C"/>
        <color rgb="FF63BE7B"/>
      </colorScale>
    </cfRule>
  </conditionalFormatting>
  <conditionalFormatting sqref="E20:N20">
    <cfRule type="colorScale" priority="1138">
      <colorScale>
        <cfvo type="min"/>
        <cfvo type="max"/>
        <color rgb="FFFCFCFF"/>
        <color rgb="FF63BE7B"/>
      </colorScale>
    </cfRule>
    <cfRule type="colorScale" priority="1139">
      <colorScale>
        <cfvo type="min"/>
        <cfvo type="max"/>
        <color rgb="FFFCFCFF"/>
        <color rgb="FF63BE7B"/>
      </colorScale>
    </cfRule>
    <cfRule type="colorScale" priority="1140">
      <colorScale>
        <cfvo type="min"/>
        <cfvo type="percentile" val="50"/>
        <cfvo type="max"/>
        <color rgb="FFF8696B"/>
        <color rgb="FFFFEB84"/>
        <color rgb="FF63BE7B"/>
      </colorScale>
    </cfRule>
    <cfRule type="colorScale" priority="1141">
      <colorScale>
        <cfvo type="min"/>
        <cfvo type="max"/>
        <color rgb="FFFFEF9C"/>
        <color rgb="FF63BE7B"/>
      </colorScale>
    </cfRule>
  </conditionalFormatting>
  <conditionalFormatting sqref="E21:N21">
    <cfRule type="colorScale" priority="1095">
      <colorScale>
        <cfvo type="min"/>
        <cfvo type="max"/>
        <color rgb="FFFCFCFF"/>
        <color rgb="FF63BE7B"/>
      </colorScale>
    </cfRule>
    <cfRule type="colorScale" priority="1096">
      <colorScale>
        <cfvo type="min"/>
        <cfvo type="max"/>
        <color rgb="FFFCFCFF"/>
        <color rgb="FF63BE7B"/>
      </colorScale>
    </cfRule>
    <cfRule type="colorScale" priority="1097">
      <colorScale>
        <cfvo type="min"/>
        <cfvo type="percentile" val="50"/>
        <cfvo type="max"/>
        <color rgb="FFF8696B"/>
        <color rgb="FFFFEB84"/>
        <color rgb="FF63BE7B"/>
      </colorScale>
    </cfRule>
    <cfRule type="colorScale" priority="1098">
      <colorScale>
        <cfvo type="min"/>
        <cfvo type="max"/>
        <color rgb="FFFFEF9C"/>
        <color rgb="FF63BE7B"/>
      </colorScale>
    </cfRule>
  </conditionalFormatting>
  <conditionalFormatting sqref="E22:N22">
    <cfRule type="colorScale" priority="1057">
      <colorScale>
        <cfvo type="min"/>
        <cfvo type="max"/>
        <color rgb="FFFCFCFF"/>
        <color rgb="FF63BE7B"/>
      </colorScale>
    </cfRule>
    <cfRule type="colorScale" priority="1058">
      <colorScale>
        <cfvo type="min"/>
        <cfvo type="max"/>
        <color rgb="FFFCFCFF"/>
        <color rgb="FF63BE7B"/>
      </colorScale>
    </cfRule>
    <cfRule type="colorScale" priority="1059">
      <colorScale>
        <cfvo type="min"/>
        <cfvo type="percentile" val="50"/>
        <cfvo type="max"/>
        <color rgb="FFF8696B"/>
        <color rgb="FFFFEB84"/>
        <color rgb="FF63BE7B"/>
      </colorScale>
    </cfRule>
    <cfRule type="colorScale" priority="1060">
      <colorScale>
        <cfvo type="min"/>
        <cfvo type="max"/>
        <color rgb="FFFFEF9C"/>
        <color rgb="FF63BE7B"/>
      </colorScale>
    </cfRule>
  </conditionalFormatting>
  <conditionalFormatting sqref="E23:N23">
    <cfRule type="colorScale" priority="1019">
      <colorScale>
        <cfvo type="min"/>
        <cfvo type="max"/>
        <color rgb="FFFCFCFF"/>
        <color rgb="FF63BE7B"/>
      </colorScale>
    </cfRule>
    <cfRule type="colorScale" priority="1020">
      <colorScale>
        <cfvo type="min"/>
        <cfvo type="max"/>
        <color rgb="FFFCFCFF"/>
        <color rgb="FF63BE7B"/>
      </colorScale>
    </cfRule>
    <cfRule type="colorScale" priority="1021">
      <colorScale>
        <cfvo type="min"/>
        <cfvo type="percentile" val="50"/>
        <cfvo type="max"/>
        <color rgb="FFF8696B"/>
        <color rgb="FFFFEB84"/>
        <color rgb="FF63BE7B"/>
      </colorScale>
    </cfRule>
    <cfRule type="colorScale" priority="1022">
      <colorScale>
        <cfvo type="min"/>
        <cfvo type="max"/>
        <color rgb="FFFFEF9C"/>
        <color rgb="FF63BE7B"/>
      </colorScale>
    </cfRule>
  </conditionalFormatting>
  <conditionalFormatting sqref="E24:N24">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FEB84"/>
        <color rgb="FF63BE7B"/>
      </colorScale>
    </cfRule>
    <cfRule type="colorScale" priority="590">
      <colorScale>
        <cfvo type="min"/>
        <cfvo type="max"/>
        <color rgb="FFFFEF9C"/>
        <color rgb="FF63BE7B"/>
      </colorScale>
    </cfRule>
  </conditionalFormatting>
  <conditionalFormatting sqref="E25:N25">
    <cfRule type="colorScale" priority="546">
      <colorScale>
        <cfvo type="min"/>
        <cfvo type="max"/>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FEB84"/>
        <color rgb="FF63BE7B"/>
      </colorScale>
    </cfRule>
    <cfRule type="colorScale" priority="549">
      <colorScale>
        <cfvo type="min"/>
        <cfvo type="max"/>
        <color rgb="FFFFEF9C"/>
        <color rgb="FF63BE7B"/>
      </colorScale>
    </cfRule>
  </conditionalFormatting>
  <conditionalFormatting sqref="E26:N26">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FEB84"/>
        <color rgb="FF63BE7B"/>
      </colorScale>
    </cfRule>
    <cfRule type="colorScale" priority="522">
      <colorScale>
        <cfvo type="min"/>
        <cfvo type="max"/>
        <color rgb="FFFFEF9C"/>
        <color rgb="FF63BE7B"/>
      </colorScale>
    </cfRule>
  </conditionalFormatting>
  <conditionalFormatting sqref="E27:N27">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FEB84"/>
        <color rgb="FF63BE7B"/>
      </colorScale>
    </cfRule>
    <cfRule type="colorScale" priority="498">
      <colorScale>
        <cfvo type="min"/>
        <cfvo type="max"/>
        <color rgb="FFFFEF9C"/>
        <color rgb="FF63BE7B"/>
      </colorScale>
    </cfRule>
  </conditionalFormatting>
  <conditionalFormatting sqref="E5:N5">
    <cfRule type="colorScale" priority="2250">
      <colorScale>
        <cfvo type="min"/>
        <cfvo type="max"/>
        <color rgb="FFFCFCFF"/>
        <color rgb="FF63BE7B"/>
      </colorScale>
    </cfRule>
    <cfRule type="colorScale" priority="2251">
      <colorScale>
        <cfvo type="min"/>
        <cfvo type="max"/>
        <color rgb="FFFCFCFF"/>
        <color rgb="FF63BE7B"/>
      </colorScale>
    </cfRule>
    <cfRule type="colorScale" priority="2252">
      <colorScale>
        <cfvo type="min"/>
        <cfvo type="percentile" val="50"/>
        <cfvo type="max"/>
        <color rgb="FFF8696B"/>
        <color rgb="FFFFEB84"/>
        <color rgb="FF63BE7B"/>
      </colorScale>
    </cfRule>
    <cfRule type="colorScale" priority="2253">
      <colorScale>
        <cfvo type="min"/>
        <cfvo type="max"/>
        <color rgb="FFFFEF9C"/>
        <color rgb="FF63BE7B"/>
      </colorScale>
    </cfRule>
  </conditionalFormatting>
  <conditionalFormatting sqref="E6:N6">
    <cfRule type="colorScale" priority="2089">
      <colorScale>
        <cfvo type="min"/>
        <cfvo type="max"/>
        <color rgb="FFFCFCFF"/>
        <color rgb="FF63BE7B"/>
      </colorScale>
    </cfRule>
    <cfRule type="colorScale" priority="2090">
      <colorScale>
        <cfvo type="min"/>
        <cfvo type="max"/>
        <color rgb="FFFCFCFF"/>
        <color rgb="FF63BE7B"/>
      </colorScale>
    </cfRule>
    <cfRule type="colorScale" priority="2091">
      <colorScale>
        <cfvo type="min"/>
        <cfvo type="percentile" val="50"/>
        <cfvo type="max"/>
        <color rgb="FFF8696B"/>
        <color rgb="FFFFEB84"/>
        <color rgb="FF63BE7B"/>
      </colorScale>
    </cfRule>
    <cfRule type="colorScale" priority="2092">
      <colorScale>
        <cfvo type="min"/>
        <cfvo type="max"/>
        <color rgb="FFFFEF9C"/>
        <color rgb="FF63BE7B"/>
      </colorScale>
    </cfRule>
  </conditionalFormatting>
  <conditionalFormatting sqref="E7:N9">
    <cfRule type="colorScale" priority="1886">
      <colorScale>
        <cfvo type="min"/>
        <cfvo type="max"/>
        <color rgb="FFFCFCFF"/>
        <color rgb="FF63BE7B"/>
      </colorScale>
    </cfRule>
    <cfRule type="colorScale" priority="1887">
      <colorScale>
        <cfvo type="min"/>
        <cfvo type="max"/>
        <color rgb="FFFCFCFF"/>
        <color rgb="FF63BE7B"/>
      </colorScale>
    </cfRule>
    <cfRule type="colorScale" priority="1888">
      <colorScale>
        <cfvo type="min"/>
        <cfvo type="percentile" val="50"/>
        <cfvo type="max"/>
        <color rgb="FFF8696B"/>
        <color rgb="FFFFEB84"/>
        <color rgb="FF63BE7B"/>
      </colorScale>
    </cfRule>
    <cfRule type="colorScale" priority="1889">
      <colorScale>
        <cfvo type="min"/>
        <cfvo type="max"/>
        <color rgb="FFFFEF9C"/>
        <color rgb="FF63BE7B"/>
      </colorScale>
    </cfRule>
  </conditionalFormatting>
  <conditionalFormatting sqref="E10:N10">
    <cfRule type="colorScale" priority="972">
      <colorScale>
        <cfvo type="min"/>
        <cfvo type="max"/>
        <color rgb="FFFCFCFF"/>
        <color rgb="FF63BE7B"/>
      </colorScale>
    </cfRule>
    <cfRule type="colorScale" priority="973">
      <colorScale>
        <cfvo type="min"/>
        <cfvo type="max"/>
        <color rgb="FFFCFCFF"/>
        <color rgb="FF63BE7B"/>
      </colorScale>
    </cfRule>
    <cfRule type="colorScale" priority="974">
      <colorScale>
        <cfvo type="min"/>
        <cfvo type="percentile" val="50"/>
        <cfvo type="max"/>
        <color rgb="FFF8696B"/>
        <color rgb="FFFFEB84"/>
        <color rgb="FF63BE7B"/>
      </colorScale>
    </cfRule>
    <cfRule type="colorScale" priority="975">
      <colorScale>
        <cfvo type="min"/>
        <cfvo type="max"/>
        <color rgb="FFFFEF9C"/>
        <color rgb="FF63BE7B"/>
      </colorScale>
    </cfRule>
  </conditionalFormatting>
  <conditionalFormatting sqref="E11:N11">
    <cfRule type="colorScale" priority="1823">
      <colorScale>
        <cfvo type="min"/>
        <cfvo type="max"/>
        <color rgb="FFFCFCFF"/>
        <color rgb="FF63BE7B"/>
      </colorScale>
    </cfRule>
    <cfRule type="colorScale" priority="1824">
      <colorScale>
        <cfvo type="min"/>
        <cfvo type="max"/>
        <color rgb="FFFCFCFF"/>
        <color rgb="FF63BE7B"/>
      </colorScale>
    </cfRule>
    <cfRule type="colorScale" priority="1825">
      <colorScale>
        <cfvo type="min"/>
        <cfvo type="percentile" val="50"/>
        <cfvo type="max"/>
        <color rgb="FFF8696B"/>
        <color rgb="FFFFEB84"/>
        <color rgb="FF63BE7B"/>
      </colorScale>
    </cfRule>
    <cfRule type="colorScale" priority="1826">
      <colorScale>
        <cfvo type="min"/>
        <cfvo type="max"/>
        <color rgb="FFFFEF9C"/>
        <color rgb="FF63BE7B"/>
      </colorScale>
    </cfRule>
  </conditionalFormatting>
  <conditionalFormatting sqref="E12:N12">
    <cfRule type="colorScale" priority="1803">
      <colorScale>
        <cfvo type="min"/>
        <cfvo type="max"/>
        <color rgb="FFFCFCFF"/>
        <color rgb="FF63BE7B"/>
      </colorScale>
    </cfRule>
    <cfRule type="colorScale" priority="1804">
      <colorScale>
        <cfvo type="min"/>
        <cfvo type="max"/>
        <color rgb="FFFCFCFF"/>
        <color rgb="FF63BE7B"/>
      </colorScale>
    </cfRule>
    <cfRule type="colorScale" priority="1805">
      <colorScale>
        <cfvo type="min"/>
        <cfvo type="percentile" val="50"/>
        <cfvo type="max"/>
        <color rgb="FFF8696B"/>
        <color rgb="FFFFEB84"/>
        <color rgb="FF63BE7B"/>
      </colorScale>
    </cfRule>
    <cfRule type="colorScale" priority="1806">
      <colorScale>
        <cfvo type="min"/>
        <cfvo type="max"/>
        <color rgb="FFFFEF9C"/>
        <color rgb="FF63BE7B"/>
      </colorScale>
    </cfRule>
  </conditionalFormatting>
  <conditionalFormatting sqref="E13:N13">
    <cfRule type="colorScale" priority="1783">
      <colorScale>
        <cfvo type="min"/>
        <cfvo type="max"/>
        <color rgb="FFFCFCFF"/>
        <color rgb="FF63BE7B"/>
      </colorScale>
    </cfRule>
    <cfRule type="colorScale" priority="1784">
      <colorScale>
        <cfvo type="min"/>
        <cfvo type="max"/>
        <color rgb="FFFCFCFF"/>
        <color rgb="FF63BE7B"/>
      </colorScale>
    </cfRule>
    <cfRule type="colorScale" priority="1785">
      <colorScale>
        <cfvo type="min"/>
        <cfvo type="percentile" val="50"/>
        <cfvo type="max"/>
        <color rgb="FFF8696B"/>
        <color rgb="FFFFEB84"/>
        <color rgb="FF63BE7B"/>
      </colorScale>
    </cfRule>
    <cfRule type="colorScale" priority="1786">
      <colorScale>
        <cfvo type="min"/>
        <cfvo type="max"/>
        <color rgb="FFFFEF9C"/>
        <color rgb="FF63BE7B"/>
      </colorScale>
    </cfRule>
  </conditionalFormatting>
  <conditionalFormatting sqref="E14:N14">
    <cfRule type="colorScale" priority="1763">
      <colorScale>
        <cfvo type="min"/>
        <cfvo type="max"/>
        <color rgb="FFFCFCFF"/>
        <color rgb="FF63BE7B"/>
      </colorScale>
    </cfRule>
    <cfRule type="colorScale" priority="1764">
      <colorScale>
        <cfvo type="min"/>
        <cfvo type="max"/>
        <color rgb="FFFCFCFF"/>
        <color rgb="FF63BE7B"/>
      </colorScale>
    </cfRule>
    <cfRule type="colorScale" priority="1765">
      <colorScale>
        <cfvo type="min"/>
        <cfvo type="percentile" val="50"/>
        <cfvo type="max"/>
        <color rgb="FFF8696B"/>
        <color rgb="FFFFEB84"/>
        <color rgb="FF63BE7B"/>
      </colorScale>
    </cfRule>
    <cfRule type="colorScale" priority="1766">
      <colorScale>
        <cfvo type="min"/>
        <cfvo type="max"/>
        <color rgb="FFFFEF9C"/>
        <color rgb="FF63BE7B"/>
      </colorScale>
    </cfRule>
  </conditionalFormatting>
  <conditionalFormatting sqref="E15:N15">
    <cfRule type="colorScale" priority="1743">
      <colorScale>
        <cfvo type="min"/>
        <cfvo type="max"/>
        <color rgb="FFFCFCFF"/>
        <color rgb="FF63BE7B"/>
      </colorScale>
    </cfRule>
    <cfRule type="colorScale" priority="1744">
      <colorScale>
        <cfvo type="min"/>
        <cfvo type="max"/>
        <color rgb="FFFCFCFF"/>
        <color rgb="FF63BE7B"/>
      </colorScale>
    </cfRule>
    <cfRule type="colorScale" priority="1745">
      <colorScale>
        <cfvo type="min"/>
        <cfvo type="percentile" val="50"/>
        <cfvo type="max"/>
        <color rgb="FFF8696B"/>
        <color rgb="FFFFEB84"/>
        <color rgb="FF63BE7B"/>
      </colorScale>
    </cfRule>
    <cfRule type="colorScale" priority="1746">
      <colorScale>
        <cfvo type="min"/>
        <cfvo type="max"/>
        <color rgb="FFFFEF9C"/>
        <color rgb="FF63BE7B"/>
      </colorScale>
    </cfRule>
  </conditionalFormatting>
  <conditionalFormatting sqref="E16:N16">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percentile" val="50"/>
        <cfvo type="max"/>
        <color rgb="FFF8696B"/>
        <color rgb="FFFFEB84"/>
        <color rgb="FF63BE7B"/>
      </colorScale>
    </cfRule>
    <cfRule type="colorScale" priority="1705">
      <colorScale>
        <cfvo type="min"/>
        <cfvo type="max"/>
        <color rgb="FFFFEF9C"/>
        <color rgb="FF63BE7B"/>
      </colorScale>
    </cfRule>
  </conditionalFormatting>
  <conditionalFormatting sqref="F2:F3">
    <cfRule type="colorScale" priority="1671">
      <colorScale>
        <cfvo type="min"/>
        <cfvo type="max"/>
        <color rgb="FFFCFCFF"/>
        <color rgb="FF63BE7B"/>
      </colorScale>
    </cfRule>
    <cfRule type="colorScale" priority="1672">
      <colorScale>
        <cfvo type="min"/>
        <cfvo type="max"/>
        <color rgb="FFFCFCFF"/>
        <color rgb="FF63BE7B"/>
      </colorScale>
    </cfRule>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onditionalFormatting>
  <conditionalFormatting sqref="F2:F4">
    <cfRule type="colorScale" priority="1673">
      <colorScale>
        <cfvo type="min"/>
        <cfvo type="max"/>
        <color rgb="FFFCFCFF"/>
        <color rgb="FF63BE7B"/>
      </colorScale>
    </cfRule>
    <cfRule type="colorScale" priority="1678">
      <colorScale>
        <cfvo type="min"/>
        <cfvo type="max"/>
        <color rgb="FFFCFCFF"/>
        <color rgb="FF63BE7B"/>
      </colorScale>
    </cfRule>
  </conditionalFormatting>
  <conditionalFormatting sqref="F2:F9 F11:F18">
    <cfRule type="colorScale" priority="1499">
      <colorScale>
        <cfvo type="min"/>
        <cfvo type="max"/>
        <color rgb="FFFCFCFF"/>
        <color rgb="FF63BE7B"/>
      </colorScale>
    </cfRule>
  </conditionalFormatting>
  <conditionalFormatting sqref="F2:F9 F11:F28">
    <cfRule type="colorScale" priority="1115">
      <colorScale>
        <cfvo type="min"/>
        <cfvo type="max"/>
        <color rgb="FFFCFCFF"/>
        <color rgb="FF63BE7B"/>
      </colorScale>
    </cfRule>
  </conditionalFormatting>
  <conditionalFormatting sqref="F7:F9 F11:F18">
    <cfRule type="colorScale" priority="1663">
      <colorScale>
        <cfvo type="min"/>
        <cfvo type="max"/>
        <color rgb="FFFCFCFF"/>
        <color rgb="FF63BE7B"/>
      </colorScale>
    </cfRule>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670">
      <colorScale>
        <cfvo type="min"/>
        <cfvo type="max"/>
        <color rgb="FFFCFCFF"/>
        <color rgb="FF63BE7B"/>
      </colorScale>
    </cfRule>
  </conditionalFormatting>
  <conditionalFormatting sqref="F10">
    <cfRule type="colorScale" priority="964">
      <colorScale>
        <cfvo type="min"/>
        <cfvo type="max"/>
        <color rgb="FFFCFCFF"/>
        <color rgb="FF63BE7B"/>
      </colorScale>
    </cfRule>
    <cfRule type="colorScale" priority="965">
      <colorScale>
        <cfvo type="min"/>
        <cfvo type="max"/>
        <color rgb="FFFCFCFF"/>
        <color rgb="FF63BE7B"/>
      </colorScale>
    </cfRule>
    <cfRule type="colorScale" priority="966">
      <colorScale>
        <cfvo type="min"/>
        <cfvo type="max"/>
        <color rgb="FFFCFCFF"/>
        <color rgb="FF63BE7B"/>
      </colorScale>
    </cfRule>
    <cfRule type="colorScale" priority="967">
      <colorScale>
        <cfvo type="min"/>
        <cfvo type="max"/>
        <color rgb="FFFCFCFF"/>
        <color rgb="FF63BE7B"/>
      </colorScale>
    </cfRule>
    <cfRule type="colorScale" priority="968">
      <colorScale>
        <cfvo type="min"/>
        <cfvo type="max"/>
        <color rgb="FFFCFCFF"/>
        <color rgb="FF63BE7B"/>
      </colorScale>
    </cfRule>
    <cfRule type="colorScale" priority="969">
      <colorScale>
        <cfvo type="min"/>
        <cfvo type="percentile" val="50"/>
        <cfvo type="max"/>
        <color rgb="FFF8696B"/>
        <color rgb="FFFCFCFF"/>
        <color rgb="FF63BE7B"/>
      </colorScale>
    </cfRule>
    <cfRule type="colorScale" priority="970">
      <colorScale>
        <cfvo type="min"/>
        <cfvo type="max"/>
        <color rgb="FFFCFCFF"/>
        <color rgb="FF63BE7B"/>
      </colorScale>
    </cfRule>
    <cfRule type="colorScale" priority="971">
      <colorScale>
        <cfvo type="min"/>
        <cfvo type="percentile" val="50"/>
        <cfvo type="max"/>
        <color rgb="FFF8696B"/>
        <color rgb="FFFCFCFF"/>
        <color rgb="FF63BE7B"/>
      </colorScale>
    </cfRule>
  </conditionalFormatting>
  <conditionalFormatting sqref="F19:F28">
    <cfRule type="colorScale" priority="1285">
      <colorScale>
        <cfvo type="min"/>
        <cfvo type="max"/>
        <color rgb="FFFCFCFF"/>
        <color rgb="FF63BE7B"/>
      </colorScale>
    </cfRule>
    <cfRule type="colorScale" priority="1348">
      <colorScale>
        <cfvo type="min"/>
        <cfvo type="max"/>
        <color rgb="FFFCFCFF"/>
        <color rgb="FF63BE7B"/>
      </colorScale>
    </cfRule>
    <cfRule type="colorScale" priority="1354">
      <colorScale>
        <cfvo type="min"/>
        <cfvo type="max"/>
        <color rgb="FFFCFCFF"/>
        <color rgb="FF63BE7B"/>
      </colorScale>
    </cfRule>
    <cfRule type="colorScale" priority="1365">
      <colorScale>
        <cfvo type="min"/>
        <cfvo type="max"/>
        <color rgb="FFFCFCFF"/>
        <color rgb="FF63BE7B"/>
      </colorScale>
    </cfRule>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onditionalFormatting>
  <conditionalFormatting sqref="G2:G3">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max"/>
        <color rgb="FFFCFCFF"/>
        <color rgb="FF63BE7B"/>
      </colorScale>
    </cfRule>
    <cfRule type="colorScale" priority="1659">
      <colorScale>
        <cfvo type="min"/>
        <cfvo type="percentile" val="50"/>
        <cfvo type="max"/>
        <color rgb="FFF8696B"/>
        <color rgb="FFFCFCFF"/>
        <color rgb="FF63BE7B"/>
      </colorScale>
    </cfRule>
    <cfRule type="colorScale" priority="1660">
      <colorScale>
        <cfvo type="min"/>
        <cfvo type="max"/>
        <color rgb="FFFCFCFF"/>
        <color rgb="FF63BE7B"/>
      </colorScale>
    </cfRule>
  </conditionalFormatting>
  <conditionalFormatting sqref="G2:G4">
    <cfRule type="colorScale" priority="1656">
      <colorScale>
        <cfvo type="min"/>
        <cfvo type="max"/>
        <color rgb="FFFCFCFF"/>
        <color rgb="FF63BE7B"/>
      </colorScale>
    </cfRule>
    <cfRule type="colorScale" priority="1661">
      <colorScale>
        <cfvo type="min"/>
        <cfvo type="max"/>
        <color rgb="FFFCFCFF"/>
        <color rgb="FF63BE7B"/>
      </colorScale>
    </cfRule>
  </conditionalFormatting>
  <conditionalFormatting sqref="G2:G9 G11:G18">
    <cfRule type="colorScale" priority="1493">
      <colorScale>
        <cfvo type="min"/>
        <cfvo type="max"/>
        <color rgb="FFFCFCFF"/>
        <color rgb="FF63BE7B"/>
      </colorScale>
    </cfRule>
  </conditionalFormatting>
  <conditionalFormatting sqref="G2:G9 G11:G28">
    <cfRule type="colorScale" priority="997">
      <colorScale>
        <cfvo type="min"/>
        <cfvo type="max"/>
        <color rgb="FFFCFCFF"/>
        <color rgb="FF63BE7B"/>
      </colorScale>
    </cfRule>
  </conditionalFormatting>
  <conditionalFormatting sqref="G2:G28">
    <cfRule type="colorScale" priority="449">
      <colorScale>
        <cfvo type="min"/>
        <cfvo type="max"/>
        <color rgb="FFFCFCFF"/>
        <color rgb="FF63BE7B"/>
      </colorScale>
    </cfRule>
  </conditionalFormatting>
  <conditionalFormatting sqref="G7:G9 G11:G18">
    <cfRule type="colorScale" priority="1646">
      <colorScale>
        <cfvo type="min"/>
        <cfvo type="max"/>
        <color rgb="FFFCFCFF"/>
        <color rgb="FF63BE7B"/>
      </colorScale>
    </cfRule>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fRule type="colorScale" priority="1650">
      <colorScale>
        <cfvo type="min"/>
        <cfvo type="percentile" val="50"/>
        <cfvo type="max"/>
        <color rgb="FFF8696B"/>
        <color rgb="FFFCFCFF"/>
        <color rgb="FF63BE7B"/>
      </colorScale>
    </cfRule>
    <cfRule type="colorScale" priority="1651">
      <colorScale>
        <cfvo type="min"/>
        <cfvo type="max"/>
        <color rgb="FFFCFCFF"/>
        <color rgb="FF63BE7B"/>
      </colorScale>
    </cfRule>
    <cfRule type="colorScale" priority="1652">
      <colorScale>
        <cfvo type="min"/>
        <cfvo type="max"/>
        <color rgb="FFFCFCFF"/>
        <color rgb="FF63BE7B"/>
      </colorScale>
    </cfRule>
    <cfRule type="colorScale" priority="1653">
      <colorScale>
        <cfvo type="min"/>
        <cfvo type="max"/>
        <color rgb="FFFCFCFF"/>
        <color rgb="FF63BE7B"/>
      </colorScale>
    </cfRule>
  </conditionalFormatting>
  <conditionalFormatting sqref="G10">
    <cfRule type="colorScale" priority="619">
      <colorScale>
        <cfvo type="min"/>
        <cfvo type="max"/>
        <color rgb="FFFCFCFF"/>
        <color rgb="FF63BE7B"/>
      </colorScale>
    </cfRule>
    <cfRule type="colorScale" priority="633">
      <colorScale>
        <cfvo type="min"/>
        <cfvo type="max"/>
        <color rgb="FFFCFCFF"/>
        <color rgb="FF63BE7B"/>
      </colorScale>
    </cfRule>
    <cfRule type="colorScale" priority="641">
      <colorScale>
        <cfvo type="min"/>
        <cfvo type="max"/>
        <color rgb="FFFCFCFF"/>
        <color rgb="FF63BE7B"/>
      </colorScale>
    </cfRule>
    <cfRule type="colorScale" priority="654">
      <colorScale>
        <cfvo type="min"/>
        <cfvo type="max"/>
        <color rgb="FFFCFCFF"/>
        <color rgb="FF63BE7B"/>
      </colorScale>
    </cfRule>
    <cfRule type="colorScale" priority="655">
      <colorScale>
        <cfvo type="min"/>
        <cfvo type="percentile" val="50"/>
        <cfvo type="max"/>
        <color rgb="FFF8696B"/>
        <color rgb="FFFCFCFF"/>
        <color rgb="FF63BE7B"/>
      </colorScale>
    </cfRule>
    <cfRule type="colorScale" priority="669">
      <colorScale>
        <cfvo type="min"/>
        <cfvo type="max"/>
        <color rgb="FFFCFCFF"/>
        <color rgb="FF63BE7B"/>
      </colorScale>
    </cfRule>
    <cfRule type="colorScale" priority="683">
      <colorScale>
        <cfvo type="min"/>
        <cfvo type="max"/>
        <color rgb="FFFCFCFF"/>
        <color rgb="FF63BE7B"/>
      </colorScale>
    </cfRule>
    <cfRule type="colorScale" priority="697">
      <colorScale>
        <cfvo type="min"/>
        <cfvo type="max"/>
        <color rgb="FFFCFCFF"/>
        <color rgb="FF63BE7B"/>
      </colorScale>
    </cfRule>
    <cfRule type="colorScale" priority="709">
      <colorScale>
        <cfvo type="min"/>
        <cfvo type="max"/>
        <color rgb="FFFCFCFF"/>
        <color rgb="FF63BE7B"/>
      </colorScale>
    </cfRule>
    <cfRule type="colorScale" priority="723">
      <colorScale>
        <cfvo type="min"/>
        <cfvo type="max"/>
        <color rgb="FFFCFCFF"/>
        <color rgb="FF63BE7B"/>
      </colorScale>
    </cfRule>
    <cfRule type="colorScale" priority="737">
      <colorScale>
        <cfvo type="min"/>
        <cfvo type="max"/>
        <color rgb="FFFCFCFF"/>
        <color rgb="FF63BE7B"/>
      </colorScale>
    </cfRule>
    <cfRule type="colorScale" priority="788">
      <colorScale>
        <cfvo type="min"/>
        <cfvo type="max"/>
        <color rgb="FFFCFCFF"/>
        <color rgb="FF63BE7B"/>
      </colorScale>
    </cfRule>
    <cfRule type="colorScale" priority="799">
      <colorScale>
        <cfvo type="min"/>
        <cfvo type="max"/>
        <color rgb="FFFCFCFF"/>
        <color rgb="FF63BE7B"/>
      </colorScale>
    </cfRule>
    <cfRule type="colorScale" priority="803">
      <colorScale>
        <cfvo type="min"/>
        <cfvo type="max"/>
        <color rgb="FFFCFCFF"/>
        <color rgb="FF63BE7B"/>
      </colorScale>
    </cfRule>
    <cfRule type="colorScale" priority="814">
      <colorScale>
        <cfvo type="min"/>
        <cfvo type="max"/>
        <color rgb="FFFCFCFF"/>
        <color rgb="FF63BE7B"/>
      </colorScale>
    </cfRule>
    <cfRule type="colorScale" priority="831">
      <colorScale>
        <cfvo type="min"/>
        <cfvo type="max"/>
        <color rgb="FFFCFCFF"/>
        <color rgb="FF63BE7B"/>
      </colorScale>
    </cfRule>
    <cfRule type="colorScale" priority="842">
      <colorScale>
        <cfvo type="min"/>
        <cfvo type="max"/>
        <color rgb="FFFCFCFF"/>
        <color rgb="FF63BE7B"/>
      </colorScale>
    </cfRule>
    <cfRule type="colorScale" priority="853">
      <colorScale>
        <cfvo type="min"/>
        <cfvo type="max"/>
        <color rgb="FFFCFCFF"/>
        <color rgb="FF63BE7B"/>
      </colorScale>
    </cfRule>
    <cfRule type="colorScale" priority="861">
      <colorScale>
        <cfvo type="min"/>
        <cfvo type="max"/>
        <color rgb="FFFCFCFF"/>
        <color rgb="FF63BE7B"/>
      </colorScale>
    </cfRule>
    <cfRule type="colorScale" priority="873">
      <colorScale>
        <cfvo type="min"/>
        <cfvo type="max"/>
        <color rgb="FFFCFCFF"/>
        <color rgb="FF63BE7B"/>
      </colorScale>
    </cfRule>
    <cfRule type="colorScale" priority="957">
      <colorScale>
        <cfvo type="min"/>
        <cfvo type="max"/>
        <color rgb="FFFCFCFF"/>
        <color rgb="FF63BE7B"/>
      </colorScale>
    </cfRule>
    <cfRule type="colorScale" priority="958">
      <colorScale>
        <cfvo type="min"/>
        <cfvo type="max"/>
        <color rgb="FFFCFCFF"/>
        <color rgb="FF63BE7B"/>
      </colorScale>
    </cfRule>
    <cfRule type="colorScale" priority="959">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max"/>
        <color rgb="FFFCFCFF"/>
        <color rgb="FF63BE7B"/>
      </colorScale>
    </cfRule>
    <cfRule type="colorScale" priority="963">
      <colorScale>
        <cfvo type="min"/>
        <cfvo type="percentile" val="50"/>
        <cfvo type="max"/>
        <color rgb="FFF8696B"/>
        <color rgb="FFFCFCFF"/>
        <color rgb="FF63BE7B"/>
      </colorScale>
    </cfRule>
  </conditionalFormatting>
  <conditionalFormatting sqref="G19:G28">
    <cfRule type="colorScale" priority="1173">
      <colorScale>
        <cfvo type="min"/>
        <cfvo type="max"/>
        <color rgb="FFFCFCFF"/>
        <color rgb="FF63BE7B"/>
      </colorScale>
    </cfRule>
    <cfRule type="colorScale" priority="1284">
      <colorScale>
        <cfvo type="min"/>
        <cfvo type="max"/>
        <color rgb="FFFCFCFF"/>
        <color rgb="FF63BE7B"/>
      </colorScale>
    </cfRule>
    <cfRule type="colorScale" priority="1349">
      <colorScale>
        <cfvo type="min"/>
        <cfvo type="max"/>
        <color rgb="FFFCFCFF"/>
        <color rgb="FF63BE7B"/>
      </colorScale>
    </cfRule>
    <cfRule type="colorScale" priority="1355">
      <colorScale>
        <cfvo type="min"/>
        <cfvo type="max"/>
        <color rgb="FFFCFCFF"/>
        <color rgb="FF63BE7B"/>
      </colorScale>
    </cfRule>
    <cfRule type="colorScale" priority="1399">
      <colorScale>
        <cfvo type="min"/>
        <cfvo type="percentile" val="50"/>
        <cfvo type="max"/>
        <color rgb="FFF8696B"/>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fRule type="colorScale" priority="1435">
      <colorScale>
        <cfvo type="min"/>
        <cfvo type="max"/>
        <color rgb="FFFCFCFF"/>
        <color rgb="FF63BE7B"/>
      </colorScale>
    </cfRule>
  </conditionalFormatting>
  <conditionalFormatting sqref="G33:N1048576 G29:H32 J29:N32">
    <cfRule type="colorScale" priority="3040">
      <colorScale>
        <cfvo type="min"/>
        <cfvo type="percentile" val="50"/>
        <cfvo type="max"/>
        <color rgb="FFF8696B"/>
        <color rgb="FFFCFCFF"/>
        <color rgb="FF63BE7B"/>
      </colorScale>
    </cfRule>
  </conditionalFormatting>
  <conditionalFormatting sqref="H1">
    <cfRule type="colorScale" priority="523">
      <colorScale>
        <cfvo type="min"/>
        <cfvo type="percentile" val="50"/>
        <cfvo type="max"/>
        <color rgb="FFF8696B"/>
        <color rgb="FFFCFCFF"/>
        <color rgb="FF63BE7B"/>
      </colorScale>
    </cfRule>
    <cfRule type="colorScale" priority="524">
      <colorScale>
        <cfvo type="min"/>
        <cfvo type="percentile" val="50"/>
        <cfvo type="max"/>
        <color rgb="FFF8696B"/>
        <color rgb="FFFCFCFF"/>
        <color rgb="FF5A8AC6"/>
      </colorScale>
    </cfRule>
  </conditionalFormatting>
  <conditionalFormatting sqref="H2:H3">
    <cfRule type="colorScale" priority="3187">
      <colorScale>
        <cfvo type="min"/>
        <cfvo type="percentile" val="50"/>
        <cfvo type="max"/>
        <color rgb="FFF8696B"/>
        <color rgb="FFFCFCFF"/>
        <color rgb="FF63BE7B"/>
      </colorScale>
    </cfRule>
    <cfRule type="colorScale" priority="3188">
      <colorScale>
        <cfvo type="min"/>
        <cfvo type="percentile" val="50"/>
        <cfvo type="max"/>
        <color rgb="FFF8696B"/>
        <color rgb="FFFCFCFF"/>
        <color rgb="FF5A8AC6"/>
      </colorScale>
    </cfRule>
    <cfRule type="colorScale" priority="3189">
      <colorScale>
        <cfvo type="min"/>
        <cfvo type="percentile" val="50"/>
        <cfvo type="max"/>
        <color rgb="FFF8696B"/>
        <color rgb="FFFCFCFF"/>
        <color rgb="FF63BE7B"/>
      </colorScale>
    </cfRule>
    <cfRule type="colorScale" priority="3190">
      <colorScale>
        <cfvo type="min"/>
        <cfvo type="max"/>
        <color rgb="FFFCFCFF"/>
        <color rgb="FF63BE7B"/>
      </colorScale>
    </cfRule>
    <cfRule type="colorScale" priority="3191">
      <colorScale>
        <cfvo type="min"/>
        <cfvo type="percentile" val="50"/>
        <cfvo type="max"/>
        <color rgb="FFF8696B"/>
        <color rgb="FFFCFCFF"/>
        <color rgb="FF63BE7B"/>
      </colorScale>
    </cfRule>
    <cfRule type="colorScale" priority="3338">
      <colorScale>
        <cfvo type="min"/>
        <cfvo type="percentile" val="50"/>
        <cfvo type="max"/>
        <color rgb="FFF8696B"/>
        <color rgb="FFFCFCFF"/>
        <color rgb="FF63BE7B"/>
      </colorScale>
    </cfRule>
    <cfRule type="colorScale" priority="3339">
      <colorScale>
        <cfvo type="min"/>
        <cfvo type="max"/>
        <color rgb="FFFCFCFF"/>
        <color rgb="FF63BE7B"/>
      </colorScale>
    </cfRule>
    <cfRule type="colorScale" priority="3340">
      <colorScale>
        <cfvo type="min"/>
        <cfvo type="percentile" val="50"/>
        <cfvo type="max"/>
        <color rgb="FFF8696B"/>
        <color rgb="FFFCFCFF"/>
        <color rgb="FF63BE7B"/>
      </colorScale>
    </cfRule>
  </conditionalFormatting>
  <conditionalFormatting sqref="H2:H4">
    <cfRule type="colorScale" priority="3241">
      <colorScale>
        <cfvo type="min"/>
        <cfvo type="percentile" val="50"/>
        <cfvo type="max"/>
        <color rgb="FFF8696B"/>
        <color rgb="FFFCFCFF"/>
        <color rgb="FF63BE7B"/>
      </colorScale>
    </cfRule>
    <cfRule type="colorScale" priority="3404">
      <colorScale>
        <cfvo type="min"/>
        <cfvo type="max"/>
        <color rgb="FFFCFCFF"/>
        <color rgb="FF63BE7B"/>
      </colorScale>
    </cfRule>
    <cfRule type="colorScale" priority="3526">
      <colorScale>
        <cfvo type="min"/>
        <cfvo type="max"/>
        <color rgb="FFFCFCFF"/>
        <color rgb="FF63BE7B"/>
      </colorScale>
    </cfRule>
  </conditionalFormatting>
  <conditionalFormatting sqref="H2:H9 H11:H18">
    <cfRule type="colorScale" priority="1494">
      <colorScale>
        <cfvo type="min"/>
        <cfvo type="max"/>
        <color rgb="FFFCFCFF"/>
        <color rgb="FF63BE7B"/>
      </colorScale>
    </cfRule>
  </conditionalFormatting>
  <conditionalFormatting sqref="H2:H9 H11:H28">
    <cfRule type="colorScale" priority="1113">
      <colorScale>
        <cfvo type="min"/>
        <cfvo type="max"/>
        <color rgb="FFFCFCFF"/>
        <color rgb="FF63BE7B"/>
      </colorScale>
    </cfRule>
  </conditionalFormatting>
  <conditionalFormatting sqref="H4">
    <cfRule type="colorScale" priority="3048">
      <colorScale>
        <cfvo type="min"/>
        <cfvo type="max"/>
        <color rgb="FFFCFCFF"/>
        <color rgb="FF63BE7B"/>
      </colorScale>
    </cfRule>
    <cfRule type="colorScale" priority="3049">
      <colorScale>
        <cfvo type="min"/>
        <cfvo type="percentile" val="50"/>
        <cfvo type="max"/>
        <color rgb="FFF8696B"/>
        <color rgb="FFFCFCFF"/>
        <color rgb="FF63BE7B"/>
      </colorScale>
    </cfRule>
    <cfRule type="colorScale" priority="3063">
      <colorScale>
        <cfvo type="min"/>
        <cfvo type="percentile" val="50"/>
        <cfvo type="max"/>
        <color rgb="FFF8696B"/>
        <color rgb="FFFCFCFF"/>
        <color rgb="FF5A8AC6"/>
      </colorScale>
    </cfRule>
    <cfRule type="colorScale" priority="3068">
      <colorScale>
        <cfvo type="min"/>
        <cfvo type="percentile" val="50"/>
        <cfvo type="max"/>
        <color rgb="FFF8696B"/>
        <color rgb="FFFCFCFF"/>
        <color rgb="FF63BE7B"/>
      </colorScale>
    </cfRule>
    <cfRule type="colorScale" priority="3069">
      <colorScale>
        <cfvo type="min"/>
        <cfvo type="max"/>
        <color rgb="FFFCFCFF"/>
        <color rgb="FF63BE7B"/>
      </colorScale>
    </cfRule>
    <cfRule type="colorScale" priority="3070">
      <colorScale>
        <cfvo type="min"/>
        <cfvo type="percentile" val="50"/>
        <cfvo type="max"/>
        <color rgb="FFF8696B"/>
        <color rgb="FFFCFCFF"/>
        <color rgb="FF63BE7B"/>
      </colorScale>
    </cfRule>
    <cfRule type="colorScale" priority="3101">
      <colorScale>
        <cfvo type="min"/>
        <cfvo type="max"/>
        <color rgb="FFFCFCFF"/>
        <color rgb="FF63BE7B"/>
      </colorScale>
    </cfRule>
    <cfRule type="colorScale" priority="3170">
      <colorScale>
        <cfvo type="min"/>
        <cfvo type="percentile" val="50"/>
        <cfvo type="max"/>
        <color rgb="FFF8696B"/>
        <color rgb="FFFCFCFF"/>
        <color rgb="FF63BE7B"/>
      </colorScale>
    </cfRule>
    <cfRule type="colorScale" priority="3171">
      <colorScale>
        <cfvo type="min"/>
        <cfvo type="max"/>
        <color rgb="FFFCFCFF"/>
        <color rgb="FF63BE7B"/>
      </colorScale>
    </cfRule>
  </conditionalFormatting>
  <conditionalFormatting sqref="H5">
    <cfRule type="colorScale" priority="2282">
      <colorScale>
        <cfvo type="min"/>
        <cfvo type="percentile" val="50"/>
        <cfvo type="max"/>
        <color rgb="FFF8696B"/>
        <color rgb="FFFCFCFF"/>
        <color rgb="FF63BE7B"/>
      </colorScale>
    </cfRule>
    <cfRule type="colorScale" priority="2283">
      <colorScale>
        <cfvo type="min"/>
        <cfvo type="percentile" val="50"/>
        <cfvo type="max"/>
        <color rgb="FFF8696B"/>
        <color rgb="FFFCFCFF"/>
        <color rgb="FF63BE7B"/>
      </colorScale>
    </cfRule>
    <cfRule type="colorScale" priority="2284">
      <colorScale>
        <cfvo type="min"/>
        <cfvo type="max"/>
        <color rgb="FFFCFCFF"/>
        <color rgb="FF63BE7B"/>
      </colorScale>
    </cfRule>
    <cfRule type="colorScale" priority="2285">
      <colorScale>
        <cfvo type="min"/>
        <cfvo type="percentile" val="50"/>
        <cfvo type="max"/>
        <color rgb="FFF8696B"/>
        <color rgb="FFFCFCFF"/>
        <color rgb="FF5A8AC6"/>
      </colorScale>
    </cfRule>
    <cfRule type="colorScale" priority="2286">
      <colorScale>
        <cfvo type="min"/>
        <cfvo type="percentile" val="50"/>
        <cfvo type="max"/>
        <color rgb="FFF8696B"/>
        <color rgb="FFFCFCFF"/>
        <color rgb="FF63BE7B"/>
      </colorScale>
    </cfRule>
    <cfRule type="colorScale" priority="2287">
      <colorScale>
        <cfvo type="min"/>
        <cfvo type="max"/>
        <color rgb="FFFCFCFF"/>
        <color rgb="FF63BE7B"/>
      </colorScale>
    </cfRule>
    <cfRule type="colorScale" priority="2288">
      <colorScale>
        <cfvo type="min"/>
        <cfvo type="percentile" val="50"/>
        <cfvo type="max"/>
        <color rgb="FFF8696B"/>
        <color rgb="FFFCFCFF"/>
        <color rgb="FF63BE7B"/>
      </colorScale>
    </cfRule>
    <cfRule type="colorScale" priority="2406">
      <colorScale>
        <cfvo type="min"/>
        <cfvo type="max"/>
        <color rgb="FFFCFCFF"/>
        <color rgb="FF63BE7B"/>
      </colorScale>
    </cfRule>
  </conditionalFormatting>
  <conditionalFormatting sqref="H6">
    <cfRule type="colorScale" priority="2119">
      <colorScale>
        <cfvo type="min"/>
        <cfvo type="percentile" val="50"/>
        <cfvo type="max"/>
        <color rgb="FFF8696B"/>
        <color rgb="FFFCFCFF"/>
        <color rgb="FF63BE7B"/>
      </colorScale>
    </cfRule>
    <cfRule type="colorScale" priority="2120">
      <colorScale>
        <cfvo type="min"/>
        <cfvo type="percentile" val="50"/>
        <cfvo type="max"/>
        <color rgb="FFF8696B"/>
        <color rgb="FFFCFCFF"/>
        <color rgb="FF63BE7B"/>
      </colorScale>
    </cfRule>
    <cfRule type="colorScale" priority="2121">
      <colorScale>
        <cfvo type="min"/>
        <cfvo type="max"/>
        <color rgb="FFFCFCFF"/>
        <color rgb="FF63BE7B"/>
      </colorScale>
    </cfRule>
    <cfRule type="colorScale" priority="2122">
      <colorScale>
        <cfvo type="min"/>
        <cfvo type="percentile" val="50"/>
        <cfvo type="max"/>
        <color rgb="FFF8696B"/>
        <color rgb="FFFCFCFF"/>
        <color rgb="FF5A8AC6"/>
      </colorScale>
    </cfRule>
    <cfRule type="colorScale" priority="2123">
      <colorScale>
        <cfvo type="min"/>
        <cfvo type="percentile" val="50"/>
        <cfvo type="max"/>
        <color rgb="FFF8696B"/>
        <color rgb="FFFCFCFF"/>
        <color rgb="FF63BE7B"/>
      </colorScale>
    </cfRule>
    <cfRule type="colorScale" priority="2124">
      <colorScale>
        <cfvo type="min"/>
        <cfvo type="max"/>
        <color rgb="FFFCFCFF"/>
        <color rgb="FF63BE7B"/>
      </colorScale>
    </cfRule>
    <cfRule type="colorScale" priority="2125">
      <colorScale>
        <cfvo type="min"/>
        <cfvo type="percentile" val="50"/>
        <cfvo type="max"/>
        <color rgb="FFF8696B"/>
        <color rgb="FFFCFCFF"/>
        <color rgb="FF63BE7B"/>
      </colorScale>
    </cfRule>
    <cfRule type="colorScale" priority="2239">
      <colorScale>
        <cfvo type="min"/>
        <cfvo type="max"/>
        <color rgb="FFFCFCFF"/>
        <color rgb="FF63BE7B"/>
      </colorScale>
    </cfRule>
  </conditionalFormatting>
  <conditionalFormatting sqref="H7:H9 H11:H18">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910">
      <colorScale>
        <cfvo type="min"/>
        <cfvo type="percentile" val="50"/>
        <cfvo type="max"/>
        <color rgb="FFF8696B"/>
        <color rgb="FFFCFCFF"/>
        <color rgb="FF63BE7B"/>
      </colorScale>
    </cfRule>
    <cfRule type="colorScale" priority="1911">
      <colorScale>
        <cfvo type="min"/>
        <cfvo type="max"/>
        <color rgb="FFFCFCFF"/>
        <color rgb="FF63BE7B"/>
      </colorScale>
    </cfRule>
    <cfRule type="colorScale" priority="1912">
      <colorScale>
        <cfvo type="min"/>
        <cfvo type="percentile" val="50"/>
        <cfvo type="max"/>
        <color rgb="FFF8696B"/>
        <color rgb="FFFCFCFF"/>
        <color rgb="FF63BE7B"/>
      </colorScale>
    </cfRule>
    <cfRule type="colorScale" priority="1914">
      <colorScale>
        <cfvo type="min"/>
        <cfvo type="percentile" val="50"/>
        <cfvo type="max"/>
        <color rgb="FFF8696B"/>
        <color rgb="FFFCFCFF"/>
        <color rgb="FF5A8AC6"/>
      </colorScale>
    </cfRule>
    <cfRule type="colorScale" priority="1931">
      <colorScale>
        <cfvo type="min"/>
        <cfvo type="percentile" val="50"/>
        <cfvo type="max"/>
        <color rgb="FFF8696B"/>
        <color rgb="FFFCFCFF"/>
        <color rgb="FF63BE7B"/>
      </colorScale>
    </cfRule>
    <cfRule type="colorScale" priority="1932">
      <colorScale>
        <cfvo type="min"/>
        <cfvo type="max"/>
        <color rgb="FFFCFCFF"/>
        <color rgb="FF63BE7B"/>
      </colorScale>
    </cfRule>
    <cfRule type="colorScale" priority="1933">
      <colorScale>
        <cfvo type="min"/>
        <cfvo type="percentile" val="50"/>
        <cfvo type="max"/>
        <color rgb="FFF8696B"/>
        <color rgb="FFFCFCFF"/>
        <color rgb="FF63BE7B"/>
      </colorScale>
    </cfRule>
    <cfRule type="colorScale" priority="2006">
      <colorScale>
        <cfvo type="min"/>
        <cfvo type="max"/>
        <color rgb="FFFCFCFF"/>
        <color rgb="FF63BE7B"/>
      </colorScale>
    </cfRule>
    <cfRule type="colorScale" priority="2024">
      <colorScale>
        <cfvo type="min"/>
        <cfvo type="percentile" val="50"/>
        <cfvo type="max"/>
        <color rgb="FFF8696B"/>
        <color rgb="FFFCFCFF"/>
        <color rgb="FF63BE7B"/>
      </colorScale>
    </cfRule>
    <cfRule type="colorScale" priority="2025">
      <colorScale>
        <cfvo type="min"/>
        <cfvo type="max"/>
        <color rgb="FFFCFCFF"/>
        <color rgb="FF63BE7B"/>
      </colorScale>
    </cfRule>
    <cfRule type="colorScale" priority="2038">
      <colorScale>
        <cfvo type="min"/>
        <cfvo type="percentile" val="50"/>
        <cfvo type="max"/>
        <color rgb="FFF8696B"/>
        <color rgb="FFFCFCFF"/>
        <color rgb="FF63BE7B"/>
      </colorScale>
    </cfRule>
    <cfRule type="colorScale" priority="2077">
      <colorScale>
        <cfvo type="min"/>
        <cfvo type="max"/>
        <color rgb="FFFCFCFF"/>
        <color rgb="FF63BE7B"/>
      </colorScale>
    </cfRule>
  </conditionalFormatting>
  <conditionalFormatting sqref="H10">
    <cfRule type="colorScale" priority="948">
      <colorScale>
        <cfvo type="min"/>
        <cfvo type="percentile" val="50"/>
        <cfvo type="max"/>
        <color rgb="FFF8696B"/>
        <color rgb="FFFCFCFF"/>
        <color rgb="FF5A8AC6"/>
      </colorScale>
    </cfRule>
    <cfRule type="colorScale" priority="949">
      <colorScale>
        <cfvo type="min"/>
        <cfvo type="max"/>
        <color rgb="FFFCFCFF"/>
        <color rgb="FF63BE7B"/>
      </colorScale>
    </cfRule>
    <cfRule type="colorScale" priority="950">
      <colorScale>
        <cfvo type="min"/>
        <cfvo type="percentile" val="50"/>
        <cfvo type="max"/>
        <color rgb="FFF8696B"/>
        <color rgb="FFFCFCFF"/>
        <color rgb="FF63BE7B"/>
      </colorScale>
    </cfRule>
    <cfRule type="colorScale" priority="951">
      <colorScale>
        <cfvo type="min"/>
        <cfvo type="percentile" val="50"/>
        <cfvo type="max"/>
        <color rgb="FFF8696B"/>
        <color rgb="FFFCFCFF"/>
        <color rgb="FF63BE7B"/>
      </colorScale>
    </cfRule>
    <cfRule type="colorScale" priority="952">
      <colorScale>
        <cfvo type="min"/>
        <cfvo type="max"/>
        <color rgb="FFFCFCFF"/>
        <color rgb="FF63BE7B"/>
      </colorScale>
    </cfRule>
    <cfRule type="colorScale" priority="953">
      <colorScale>
        <cfvo type="min"/>
        <cfvo type="percentile" val="50"/>
        <cfvo type="max"/>
        <color rgb="FFF8696B"/>
        <color rgb="FFFCFCFF"/>
        <color rgb="FF63BE7B"/>
      </colorScale>
    </cfRule>
    <cfRule type="colorScale" priority="954">
      <colorScale>
        <cfvo type="min"/>
        <cfvo type="percentile" val="50"/>
        <cfvo type="max"/>
        <color rgb="FFF8696B"/>
        <color rgb="FFFCFCFF"/>
        <color rgb="FF63BE7B"/>
      </colorScale>
    </cfRule>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onditionalFormatting>
  <conditionalFormatting sqref="H19:H28">
    <cfRule type="colorScale" priority="1283">
      <colorScale>
        <cfvo type="min"/>
        <cfvo type="max"/>
        <color rgb="FFFCFCFF"/>
        <color rgb="FF63BE7B"/>
      </colorScale>
    </cfRule>
    <cfRule type="colorScale" priority="1346">
      <colorScale>
        <cfvo type="min"/>
        <cfvo type="percentile" val="50"/>
        <cfvo type="max"/>
        <color rgb="FFF8696B"/>
        <color rgb="FFFCFCFF"/>
        <color rgb="FF5A8AC6"/>
      </colorScale>
    </cfRule>
    <cfRule type="colorScale" priority="1356">
      <colorScale>
        <cfvo type="min"/>
        <cfvo type="max"/>
        <color rgb="FFFCFCFF"/>
        <color rgb="FF63BE7B"/>
      </colorScale>
    </cfRule>
    <cfRule type="colorScale" priority="1363">
      <colorScale>
        <cfvo type="min"/>
        <cfvo type="percentile" val="50"/>
        <cfvo type="max"/>
        <color rgb="FFF8696B"/>
        <color rgb="FFFCFCFF"/>
        <color rgb="FF63BE7B"/>
      </colorScale>
    </cfRule>
    <cfRule type="colorScale" priority="1370">
      <colorScale>
        <cfvo type="min"/>
        <cfvo type="percentile" val="50"/>
        <cfvo type="max"/>
        <color rgb="FFF8696B"/>
        <color rgb="FFFCFCFF"/>
        <color rgb="FF63BE7B"/>
      </colorScale>
    </cfRule>
    <cfRule type="colorScale" priority="1371">
      <colorScale>
        <cfvo type="min"/>
        <cfvo type="max"/>
        <color rgb="FFFCFCFF"/>
        <color rgb="FF63BE7B"/>
      </colorScale>
    </cfRule>
    <cfRule type="colorScale" priority="1372">
      <colorScale>
        <cfvo type="min"/>
        <cfvo type="percentile" val="50"/>
        <cfvo type="max"/>
        <color rgb="FFF8696B"/>
        <color rgb="FFFCFCFF"/>
        <color rgb="FF63BE7B"/>
      </colorScale>
    </cfRule>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fRule type="colorScale" priority="1404">
      <colorScale>
        <cfvo type="min"/>
        <cfvo type="percentile" val="50"/>
        <cfvo type="max"/>
        <color rgb="FFF8696B"/>
        <color rgb="FFFCFCFF"/>
        <color rgb="FF63BE7B"/>
      </colorScale>
    </cfRule>
  </conditionalFormatting>
  <conditionalFormatting sqref="H29:H1048576">
    <cfRule type="colorScale" priority="3041">
      <colorScale>
        <cfvo type="min"/>
        <cfvo type="percentile" val="50"/>
        <cfvo type="max"/>
        <color rgb="FFF8696B"/>
        <color rgb="FFFCFCFF"/>
        <color rgb="FF5A8AC6"/>
      </colorScale>
    </cfRule>
  </conditionalFormatting>
  <conditionalFormatting sqref="I2:I3">
    <cfRule type="colorScale" priority="3193">
      <colorScale>
        <cfvo type="min"/>
        <cfvo type="percentile" val="50"/>
        <cfvo type="max"/>
        <color rgb="FFF8696B"/>
        <color rgb="FFFCFCFF"/>
        <color rgb="FF63BE7B"/>
      </colorScale>
    </cfRule>
    <cfRule type="colorScale" priority="3194">
      <colorScale>
        <cfvo type="min"/>
        <cfvo type="percentile" val="50"/>
        <cfvo type="max"/>
        <color rgb="FFF8696B"/>
        <color rgb="FFFCFCFF"/>
        <color rgb="FF5A8AC6"/>
      </colorScale>
    </cfRule>
    <cfRule type="colorScale" priority="3195">
      <colorScale>
        <cfvo type="min"/>
        <cfvo type="percentile" val="50"/>
        <cfvo type="max"/>
        <color rgb="FFF8696B"/>
        <color rgb="FFFCFCFF"/>
        <color rgb="FF63BE7B"/>
      </colorScale>
    </cfRule>
    <cfRule type="colorScale" priority="3196">
      <colorScale>
        <cfvo type="min"/>
        <cfvo type="max"/>
        <color rgb="FFFCFCFF"/>
        <color rgb="FF63BE7B"/>
      </colorScale>
    </cfRule>
    <cfRule type="colorScale" priority="3197">
      <colorScale>
        <cfvo type="min"/>
        <cfvo type="percentile" val="50"/>
        <cfvo type="max"/>
        <color rgb="FFF8696B"/>
        <color rgb="FFFCFCFF"/>
        <color rgb="FF63BE7B"/>
      </colorScale>
    </cfRule>
    <cfRule type="colorScale" priority="3341">
      <colorScale>
        <cfvo type="min"/>
        <cfvo type="percentile" val="50"/>
        <cfvo type="max"/>
        <color rgb="FFF8696B"/>
        <color rgb="FFFCFCFF"/>
        <color rgb="FF63BE7B"/>
      </colorScale>
    </cfRule>
    <cfRule type="colorScale" priority="3342">
      <colorScale>
        <cfvo type="min"/>
        <cfvo type="max"/>
        <color rgb="FFFCFCFF"/>
        <color rgb="FF63BE7B"/>
      </colorScale>
    </cfRule>
    <cfRule type="colorScale" priority="3343">
      <colorScale>
        <cfvo type="min"/>
        <cfvo type="percentile" val="50"/>
        <cfvo type="max"/>
        <color rgb="FFF8696B"/>
        <color rgb="FFFCFCFF"/>
        <color rgb="FF63BE7B"/>
      </colorScale>
    </cfRule>
  </conditionalFormatting>
  <conditionalFormatting sqref="I2:I4">
    <cfRule type="colorScale" priority="3242">
      <colorScale>
        <cfvo type="min"/>
        <cfvo type="percentile" val="50"/>
        <cfvo type="max"/>
        <color rgb="FFF8696B"/>
        <color rgb="FFFCFCFF"/>
        <color rgb="FF63BE7B"/>
      </colorScale>
    </cfRule>
    <cfRule type="colorScale" priority="3405">
      <colorScale>
        <cfvo type="min"/>
        <cfvo type="max"/>
        <color rgb="FFFCFCFF"/>
        <color rgb="FF63BE7B"/>
      </colorScale>
    </cfRule>
    <cfRule type="colorScale" priority="3527">
      <colorScale>
        <cfvo type="min"/>
        <cfvo type="max"/>
        <color rgb="FFFCFCFF"/>
        <color rgb="FF63BE7B"/>
      </colorScale>
    </cfRule>
  </conditionalFormatting>
  <conditionalFormatting sqref="I2:I9 I11:I16">
    <cfRule type="colorScale" priority="1736">
      <colorScale>
        <cfvo type="min"/>
        <cfvo type="max"/>
        <color rgb="FFFCFCFF"/>
        <color rgb="FF63BE7B"/>
      </colorScale>
    </cfRule>
  </conditionalFormatting>
  <conditionalFormatting sqref="I2:I9 I11:I18">
    <cfRule type="colorScale" priority="1492">
      <colorScale>
        <cfvo type="min"/>
        <cfvo type="max"/>
        <color rgb="FFFCFCFF"/>
        <color rgb="FF63BE7B"/>
      </colorScale>
    </cfRule>
  </conditionalFormatting>
  <conditionalFormatting sqref="I2:I9 I11:I28">
    <cfRule type="colorScale" priority="1112">
      <colorScale>
        <cfvo type="min"/>
        <cfvo type="max"/>
        <color rgb="FFFCFCFF"/>
        <color rgb="FF63BE7B"/>
      </colorScale>
    </cfRule>
  </conditionalFormatting>
  <conditionalFormatting sqref="I4">
    <cfRule type="colorScale" priority="3054">
      <colorScale>
        <cfvo type="min"/>
        <cfvo type="max"/>
        <color rgb="FFFCFCFF"/>
        <color rgb="FF63BE7B"/>
      </colorScale>
    </cfRule>
    <cfRule type="colorScale" priority="3055">
      <colorScale>
        <cfvo type="min"/>
        <cfvo type="percentile" val="50"/>
        <cfvo type="max"/>
        <color rgb="FFF8696B"/>
        <color rgb="FFFCFCFF"/>
        <color rgb="FF63BE7B"/>
      </colorScale>
    </cfRule>
    <cfRule type="colorScale" priority="3102">
      <colorScale>
        <cfvo type="min"/>
        <cfvo type="percentile" val="50"/>
        <cfvo type="max"/>
        <color rgb="FFF8696B"/>
        <color rgb="FFFCFCFF"/>
        <color rgb="FF63BE7B"/>
      </colorScale>
    </cfRule>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06">
      <colorScale>
        <cfvo type="min"/>
        <cfvo type="percentile" val="50"/>
        <cfvo type="max"/>
        <color rgb="FFF8696B"/>
        <color rgb="FFFCFCFF"/>
        <color rgb="FF63BE7B"/>
      </colorScale>
    </cfRule>
    <cfRule type="colorScale" priority="3107">
      <colorScale>
        <cfvo type="min"/>
        <cfvo type="percentile" val="50"/>
        <cfvo type="max"/>
        <color rgb="FFF8696B"/>
        <color rgb="FFFCFCFF"/>
        <color rgb="FF5A8AC6"/>
      </colorScale>
    </cfRule>
    <cfRule type="colorScale" priority="3108">
      <colorScale>
        <cfvo type="min"/>
        <cfvo type="percentile" val="50"/>
        <cfvo type="max"/>
        <color rgb="FFF8696B"/>
        <color rgb="FFFCFCFF"/>
        <color rgb="FF63BE7B"/>
      </colorScale>
    </cfRule>
    <cfRule type="colorScale" priority="3109">
      <colorScale>
        <cfvo type="min"/>
        <cfvo type="percentile" val="50"/>
        <cfvo type="max"/>
        <color rgb="FFF8696B"/>
        <color rgb="FFFCFCFF"/>
        <color rgb="FF63BE7B"/>
      </colorScale>
    </cfRule>
    <cfRule type="colorScale" priority="3110">
      <colorScale>
        <cfvo type="min"/>
        <cfvo type="max"/>
        <color rgb="FFFCFCFF"/>
        <color rgb="FF63BE7B"/>
      </colorScale>
    </cfRule>
    <cfRule type="colorScale" priority="3111">
      <colorScale>
        <cfvo type="min"/>
        <cfvo type="percentile" val="50"/>
        <cfvo type="max"/>
        <color rgb="FFF8696B"/>
        <color rgb="FFFCFCFF"/>
        <color rgb="FF63BE7B"/>
      </colorScale>
    </cfRule>
    <cfRule type="colorScale" priority="3112">
      <colorScale>
        <cfvo type="min"/>
        <cfvo type="percentile" val="50"/>
        <cfvo type="max"/>
        <color rgb="FFF8696B"/>
        <color rgb="FFFCFCFF"/>
        <color rgb="FF63BE7B"/>
      </colorScale>
    </cfRule>
    <cfRule type="colorScale" priority="3113">
      <colorScale>
        <cfvo type="min"/>
        <cfvo type="max"/>
        <color rgb="FFFCFCFF"/>
        <color rgb="FF63BE7B"/>
      </colorScale>
    </cfRule>
  </conditionalFormatting>
  <conditionalFormatting sqref="I5">
    <cfRule type="colorScale" priority="2289">
      <colorScale>
        <cfvo type="min"/>
        <cfvo type="percentile" val="50"/>
        <cfvo type="max"/>
        <color rgb="FFF8696B"/>
        <color rgb="FFFCFCFF"/>
        <color rgb="FF63BE7B"/>
      </colorScale>
    </cfRule>
    <cfRule type="colorScale" priority="2290">
      <colorScale>
        <cfvo type="min"/>
        <cfvo type="max"/>
        <color rgb="FFFCFCFF"/>
        <color rgb="FF63BE7B"/>
      </colorScale>
    </cfRule>
    <cfRule type="colorScale" priority="2291">
      <colorScale>
        <cfvo type="min"/>
        <cfvo type="percentile" val="50"/>
        <cfvo type="max"/>
        <color rgb="FFF8696B"/>
        <color rgb="FFFCFCFF"/>
        <color rgb="FF63BE7B"/>
      </colorScale>
    </cfRule>
    <cfRule type="colorScale" priority="2407">
      <colorScale>
        <cfvo type="min"/>
        <cfvo type="max"/>
        <color rgb="FFFCFCFF"/>
        <color rgb="FF63BE7B"/>
      </colorScale>
    </cfRule>
  </conditionalFormatting>
  <conditionalFormatting sqref="I6">
    <cfRule type="colorScale" priority="2126">
      <colorScale>
        <cfvo type="min"/>
        <cfvo type="percentile" val="50"/>
        <cfvo type="max"/>
        <color rgb="FFF8696B"/>
        <color rgb="FFFCFCFF"/>
        <color rgb="FF63BE7B"/>
      </colorScale>
    </cfRule>
    <cfRule type="colorScale" priority="2127">
      <colorScale>
        <cfvo type="min"/>
        <cfvo type="max"/>
        <color rgb="FFFCFCFF"/>
        <color rgb="FF63BE7B"/>
      </colorScale>
    </cfRule>
    <cfRule type="colorScale" priority="2128">
      <colorScale>
        <cfvo type="min"/>
        <cfvo type="percentile" val="50"/>
        <cfvo type="max"/>
        <color rgb="FFF8696B"/>
        <color rgb="FFFCFCFF"/>
        <color rgb="FF63BE7B"/>
      </colorScale>
    </cfRule>
    <cfRule type="colorScale" priority="2240">
      <colorScale>
        <cfvo type="min"/>
        <cfvo type="max"/>
        <color rgb="FFFCFCFF"/>
        <color rgb="FF63BE7B"/>
      </colorScale>
    </cfRule>
  </conditionalFormatting>
  <conditionalFormatting sqref="I7:I9 I11:I16">
    <cfRule type="colorScale" priority="1899">
      <colorScale>
        <cfvo type="min"/>
        <cfvo type="percentile" val="50"/>
        <cfvo type="max"/>
        <color rgb="FFF8696B"/>
        <color rgb="FFFCFCFF"/>
        <color rgb="FF63BE7B"/>
      </colorScale>
    </cfRule>
    <cfRule type="colorScale" priority="1900">
      <colorScale>
        <cfvo type="min"/>
        <cfvo type="max"/>
        <color rgb="FFFCFCFF"/>
        <color rgb="FF63BE7B"/>
      </colorScale>
    </cfRule>
    <cfRule type="colorScale" priority="1934">
      <colorScale>
        <cfvo type="min"/>
        <cfvo type="percentile" val="50"/>
        <cfvo type="max"/>
        <color rgb="FFF8696B"/>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percentile" val="50"/>
        <cfvo type="max"/>
        <color rgb="FFF8696B"/>
        <color rgb="FFFCFCFF"/>
        <color rgb="FF63BE7B"/>
      </colorScale>
    </cfRule>
    <cfRule type="colorScale" priority="1938">
      <colorScale>
        <cfvo type="min"/>
        <cfvo type="percentile" val="50"/>
        <cfvo type="max"/>
        <color rgb="FFF8696B"/>
        <color rgb="FFFCFCFF"/>
        <color rgb="FF5A8AC6"/>
      </colorScale>
    </cfRule>
    <cfRule type="colorScale" priority="1939">
      <colorScale>
        <cfvo type="min"/>
        <cfvo type="percentile" val="50"/>
        <cfvo type="max"/>
        <color rgb="FFF8696B"/>
        <color rgb="FFFCFCFF"/>
        <color rgb="FF63BE7B"/>
      </colorScale>
    </cfRule>
    <cfRule type="colorScale" priority="1940">
      <colorScale>
        <cfvo type="min"/>
        <cfvo type="percentile" val="50"/>
        <cfvo type="max"/>
        <color rgb="FFF8696B"/>
        <color rgb="FFFCFCFF"/>
        <color rgb="FF63BE7B"/>
      </colorScale>
    </cfRule>
    <cfRule type="colorScale" priority="1941">
      <colorScale>
        <cfvo type="min"/>
        <cfvo type="max"/>
        <color rgb="FFFCFCFF"/>
        <color rgb="FF63BE7B"/>
      </colorScale>
    </cfRule>
    <cfRule type="colorScale" priority="1942">
      <colorScale>
        <cfvo type="min"/>
        <cfvo type="percentile" val="50"/>
        <cfvo type="max"/>
        <color rgb="FFF8696B"/>
        <color rgb="FFFCFCFF"/>
        <color rgb="FF63BE7B"/>
      </colorScale>
    </cfRule>
    <cfRule type="colorScale" priority="1943">
      <colorScale>
        <cfvo type="min"/>
        <cfvo type="percentile" val="50"/>
        <cfvo type="max"/>
        <color rgb="FFF8696B"/>
        <color rgb="FFFCFCFF"/>
        <color rgb="FF63BE7B"/>
      </colorScale>
    </cfRule>
    <cfRule type="colorScale" priority="1944">
      <colorScale>
        <cfvo type="min"/>
        <cfvo type="max"/>
        <color rgb="FFFCFCFF"/>
        <color rgb="FF63BE7B"/>
      </colorScale>
    </cfRule>
    <cfRule type="colorScale" priority="2007">
      <colorScale>
        <cfvo type="min"/>
        <cfvo type="max"/>
        <color rgb="FFFCFCFF"/>
        <color rgb="FF63BE7B"/>
      </colorScale>
    </cfRule>
    <cfRule type="colorScale" priority="2026">
      <colorScale>
        <cfvo type="min"/>
        <cfvo type="percentile" val="50"/>
        <cfvo type="max"/>
        <color rgb="FFF8696B"/>
        <color rgb="FFFCFCFF"/>
        <color rgb="FF63BE7B"/>
      </colorScale>
    </cfRule>
    <cfRule type="colorScale" priority="2027">
      <colorScale>
        <cfvo type="min"/>
        <cfvo type="max"/>
        <color rgb="FFFCFCFF"/>
        <color rgb="FF63BE7B"/>
      </colorScale>
    </cfRule>
    <cfRule type="colorScale" priority="2039">
      <colorScale>
        <cfvo type="min"/>
        <cfvo type="percentile" val="50"/>
        <cfvo type="max"/>
        <color rgb="FFF8696B"/>
        <color rgb="FFFCFCFF"/>
        <color rgb="FF63BE7B"/>
      </colorScale>
    </cfRule>
    <cfRule type="colorScale" priority="2078">
      <colorScale>
        <cfvo type="min"/>
        <cfvo type="max"/>
        <color rgb="FFFCFCFF"/>
        <color rgb="FF63BE7B"/>
      </colorScale>
    </cfRule>
  </conditionalFormatting>
  <conditionalFormatting sqref="I10">
    <cfRule type="colorScale" priority="935">
      <colorScale>
        <cfvo type="min"/>
        <cfvo type="max"/>
        <color rgb="FFFCFCFF"/>
        <color rgb="FF63BE7B"/>
      </colorScale>
    </cfRule>
    <cfRule type="colorScale" priority="936">
      <colorScale>
        <cfvo type="min"/>
        <cfvo type="percentile" val="50"/>
        <cfvo type="max"/>
        <color rgb="FFF8696B"/>
        <color rgb="FFFCFCFF"/>
        <color rgb="FF63BE7B"/>
      </colorScale>
    </cfRule>
    <cfRule type="colorScale" priority="937">
      <colorScale>
        <cfvo type="min"/>
        <cfvo type="percentile" val="50"/>
        <cfvo type="max"/>
        <color rgb="FFF8696B"/>
        <color rgb="FFFCFCFF"/>
        <color rgb="FF63BE7B"/>
      </colorScale>
    </cfRule>
    <cfRule type="colorScale" priority="938">
      <colorScale>
        <cfvo type="min"/>
        <cfvo type="percentile" val="50"/>
        <cfvo type="max"/>
        <color rgb="FFF8696B"/>
        <color rgb="FFFCFCFF"/>
        <color rgb="FF5A8AC6"/>
      </colorScale>
    </cfRule>
    <cfRule type="colorScale" priority="939">
      <colorScale>
        <cfvo type="min"/>
        <cfvo type="percentile" val="50"/>
        <cfvo type="max"/>
        <color rgb="FFF8696B"/>
        <color rgb="FFFCFCFF"/>
        <color rgb="FF63BE7B"/>
      </colorScale>
    </cfRule>
    <cfRule type="colorScale" priority="940">
      <colorScale>
        <cfvo type="min"/>
        <cfvo type="percentile" val="50"/>
        <cfvo type="max"/>
        <color rgb="FFF8696B"/>
        <color rgb="FFFCFCFF"/>
        <color rgb="FF63BE7B"/>
      </colorScale>
    </cfRule>
    <cfRule type="colorScale" priority="941">
      <colorScale>
        <cfvo type="min"/>
        <cfvo type="max"/>
        <color rgb="FFFCFCFF"/>
        <color rgb="FF63BE7B"/>
      </colorScale>
    </cfRule>
    <cfRule type="colorScale" priority="942">
      <colorScale>
        <cfvo type="min"/>
        <cfvo type="percentile" val="50"/>
        <cfvo type="max"/>
        <color rgb="FFF8696B"/>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fRule type="colorScale" priority="947">
      <colorScale>
        <cfvo type="min"/>
        <cfvo type="percentile" val="50"/>
        <cfvo type="max"/>
        <color rgb="FFF8696B"/>
        <color rgb="FFFCFCFF"/>
        <color rgb="FF63BE7B"/>
      </colorScale>
    </cfRule>
  </conditionalFormatting>
  <conditionalFormatting sqref="I17:I18 I29:I32">
    <cfRule type="colorScale" priority="1537">
      <colorScale>
        <cfvo type="min"/>
        <cfvo type="max"/>
        <color rgb="FFFCFCFF"/>
        <color rgb="FF63BE7B"/>
      </colorScale>
    </cfRule>
  </conditionalFormatting>
  <conditionalFormatting sqref="I17:I18">
    <cfRule type="colorScale" priority="1620">
      <colorScale>
        <cfvo type="min"/>
        <cfvo type="max"/>
        <color rgb="FFFCFCFF"/>
        <color rgb="FF63BE7B"/>
      </colorScale>
    </cfRule>
    <cfRule type="colorScale" priority="1621">
      <colorScale>
        <cfvo type="min"/>
        <cfvo type="max"/>
        <color rgb="FFFCFCFF"/>
        <color rgb="FF63BE7B"/>
      </colorScale>
    </cfRule>
    <cfRule type="colorScale" priority="1622">
      <colorScale>
        <cfvo type="min"/>
        <cfvo type="percentile" val="50"/>
        <cfvo type="max"/>
        <color rgb="FFF8696B"/>
        <color rgb="FFFFEB84"/>
        <color rgb="FF63BE7B"/>
      </colorScale>
    </cfRule>
    <cfRule type="colorScale" priority="1623">
      <colorScale>
        <cfvo type="min"/>
        <cfvo type="max"/>
        <color rgb="FFFFEF9C"/>
        <color rgb="FF63BE7B"/>
      </colorScale>
    </cfRule>
    <cfRule type="colorScale" priority="1633">
      <colorScale>
        <cfvo type="min"/>
        <cfvo type="percentile" val="50"/>
        <cfvo type="max"/>
        <color rgb="FFF8696B"/>
        <color rgb="FFFCFCFF"/>
        <color rgb="FF63BE7B"/>
      </colorScale>
    </cfRule>
    <cfRule type="colorScale" priority="1634">
      <colorScale>
        <cfvo type="min"/>
        <cfvo type="percentile" val="50"/>
        <cfvo type="max"/>
        <color rgb="FFF8696B"/>
        <color rgb="FFFCFCFF"/>
        <color rgb="FF5A8AC6"/>
      </colorScale>
    </cfRule>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fRule type="colorScale" priority="1637">
      <colorScale>
        <cfvo type="min"/>
        <cfvo type="percentile" val="50"/>
        <cfvo type="max"/>
        <color rgb="FFF8696B"/>
        <color rgb="FFFCFCFF"/>
        <color rgb="FF63BE7B"/>
      </colorScale>
    </cfRule>
    <cfRule type="colorScale" priority="1638">
      <colorScale>
        <cfvo type="min"/>
        <cfvo type="percentile" val="50"/>
        <cfvo type="max"/>
        <color rgb="FFF8696B"/>
        <color rgb="FFFCFCFF"/>
        <color rgb="FF63BE7B"/>
      </colorScale>
    </cfRule>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fRule type="colorScale" priority="1643">
      <colorScale>
        <cfvo type="min"/>
        <cfvo type="max"/>
        <color rgb="FFFCFCFF"/>
        <color rgb="FF63BE7B"/>
      </colorScale>
    </cfRule>
  </conditionalFormatting>
  <conditionalFormatting sqref="I19:I28">
    <cfRule type="colorScale" priority="1282">
      <colorScale>
        <cfvo type="min"/>
        <cfvo type="max"/>
        <color rgb="FFFCFCFF"/>
        <color rgb="FF63BE7B"/>
      </colorScale>
    </cfRule>
    <cfRule type="colorScale" priority="1405">
      <colorScale>
        <cfvo type="min"/>
        <cfvo type="percentile" val="50"/>
        <cfvo type="max"/>
        <color rgb="FFF8696B"/>
        <color rgb="FFFCFCFF"/>
        <color rgb="FF63BE7B"/>
      </colorScale>
    </cfRule>
    <cfRule type="colorScale" priority="1406">
      <colorScale>
        <cfvo type="min"/>
        <cfvo type="max"/>
        <color rgb="FFFCFCFF"/>
        <color rgb="FF63BE7B"/>
      </colorScale>
    </cfRule>
    <cfRule type="colorScale" priority="1407">
      <colorScale>
        <cfvo type="min"/>
        <cfvo type="percentile" val="50"/>
        <cfvo type="max"/>
        <color rgb="FFF8696B"/>
        <color rgb="FFFCFCFF"/>
        <color rgb="FF63BE7B"/>
      </colorScale>
    </cfRule>
  </conditionalFormatting>
  <conditionalFormatting sqref="I29:I32">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fRule type="colorScale" priority="1576">
      <colorScale>
        <cfvo type="min"/>
        <cfvo type="percentile" val="50"/>
        <cfvo type="max"/>
        <color rgb="FFF8696B"/>
        <color rgb="FFFCFCFF"/>
        <color rgb="FF63BE7B"/>
      </colorScale>
    </cfRule>
    <cfRule type="colorScale" priority="1577">
      <colorScale>
        <cfvo type="min"/>
        <cfvo type="max"/>
        <color rgb="FFFCFCFF"/>
        <color rgb="FF63BE7B"/>
      </colorScale>
    </cfRule>
    <cfRule type="colorScale" priority="1578">
      <colorScale>
        <cfvo type="min"/>
        <cfvo type="percentile" val="50"/>
        <cfvo type="max"/>
        <color rgb="FFF8696B"/>
        <color rgb="FFFCFCFF"/>
        <color rgb="FF63BE7B"/>
      </colorScale>
    </cfRule>
    <cfRule type="colorScale" priority="1579">
      <colorScale>
        <cfvo type="min"/>
        <cfvo type="percentile" val="50"/>
        <cfvo type="max"/>
        <color rgb="FFF8696B"/>
        <color rgb="FFFCFCFF"/>
        <color rgb="FF5A8AC6"/>
      </colorScale>
    </cfRule>
    <cfRule type="colorScale" priority="1580">
      <colorScale>
        <cfvo type="min"/>
        <cfvo type="percentile" val="50"/>
        <cfvo type="max"/>
        <color rgb="FFF8696B"/>
        <color rgb="FFFCFCFF"/>
        <color rgb="FF63BE7B"/>
      </colorScale>
    </cfRule>
    <cfRule type="colorScale" priority="1581">
      <colorScale>
        <cfvo type="min"/>
        <cfvo type="max"/>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I29">
    <cfRule type="colorScale" priority="1550">
      <colorScale>
        <cfvo type="min"/>
        <cfvo type="max"/>
        <color rgb="FFFCFCFF"/>
        <color rgb="FF63BE7B"/>
      </colorScale>
    </cfRule>
    <cfRule type="colorScale" priority="1551">
      <colorScale>
        <cfvo type="min"/>
        <cfvo type="max"/>
        <color rgb="FFFCFCFF"/>
        <color rgb="FF63BE7B"/>
      </colorScale>
    </cfRule>
    <cfRule type="colorScale" priority="1552">
      <colorScale>
        <cfvo type="min"/>
        <cfvo type="percentile" val="50"/>
        <cfvo type="max"/>
        <color rgb="FFF8696B"/>
        <color rgb="FFFFEB84"/>
        <color rgb="FF63BE7B"/>
      </colorScale>
    </cfRule>
    <cfRule type="colorScale" priority="1553">
      <colorScale>
        <cfvo type="min"/>
        <cfvo type="max"/>
        <color rgb="FFFFEF9C"/>
        <color rgb="FF63BE7B"/>
      </colorScale>
    </cfRule>
  </conditionalFormatting>
  <conditionalFormatting sqref="I30">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FEB84"/>
        <color rgb="FF63BE7B"/>
      </colorScale>
    </cfRule>
    <cfRule type="colorScale" priority="1549">
      <colorScale>
        <cfvo type="min"/>
        <cfvo type="max"/>
        <color rgb="FFFFEF9C"/>
        <color rgb="FF63BE7B"/>
      </colorScale>
    </cfRule>
  </conditionalFormatting>
  <conditionalFormatting sqref="I31">
    <cfRule type="colorScale" priority="1542">
      <colorScale>
        <cfvo type="min"/>
        <cfvo type="max"/>
        <color rgb="FFFCFCFF"/>
        <color rgb="FF63BE7B"/>
      </colorScale>
    </cfRule>
    <cfRule type="colorScale" priority="1543">
      <colorScale>
        <cfvo type="min"/>
        <cfvo type="max"/>
        <color rgb="FFFCFCFF"/>
        <color rgb="FF63BE7B"/>
      </colorScale>
    </cfRule>
    <cfRule type="colorScale" priority="1544">
      <colorScale>
        <cfvo type="min"/>
        <cfvo type="percentile" val="50"/>
        <cfvo type="max"/>
        <color rgb="FFF8696B"/>
        <color rgb="FFFFEB84"/>
        <color rgb="FF63BE7B"/>
      </colorScale>
    </cfRule>
    <cfRule type="colorScale" priority="1545">
      <colorScale>
        <cfvo type="min"/>
        <cfvo type="max"/>
        <color rgb="FFFFEF9C"/>
        <color rgb="FF63BE7B"/>
      </colorScale>
    </cfRule>
  </conditionalFormatting>
  <conditionalFormatting sqref="I32">
    <cfRule type="colorScale" priority="1538">
      <colorScale>
        <cfvo type="min"/>
        <cfvo type="max"/>
        <color rgb="FFFCFCFF"/>
        <color rgb="FF63BE7B"/>
      </colorScale>
    </cfRule>
    <cfRule type="colorScale" priority="1539">
      <colorScale>
        <cfvo type="min"/>
        <cfvo type="max"/>
        <color rgb="FFFCFCFF"/>
        <color rgb="FF63BE7B"/>
      </colorScale>
    </cfRule>
    <cfRule type="colorScale" priority="1540">
      <colorScale>
        <cfvo type="min"/>
        <cfvo type="percentile" val="50"/>
        <cfvo type="max"/>
        <color rgb="FFF8696B"/>
        <color rgb="FFFFEB84"/>
        <color rgb="FF63BE7B"/>
      </colorScale>
    </cfRule>
    <cfRule type="colorScale" priority="1541">
      <colorScale>
        <cfvo type="min"/>
        <cfvo type="max"/>
        <color rgb="FFFFEF9C"/>
        <color rgb="FF63BE7B"/>
      </colorScale>
    </cfRule>
  </conditionalFormatting>
  <conditionalFormatting sqref="I5">
    <cfRule type="colorScale" priority="2292">
      <colorScale>
        <cfvo type="min"/>
        <cfvo type="percentile" val="50"/>
        <cfvo type="max"/>
        <color rgb="FFF8696B"/>
        <color rgb="FFFCFCFF"/>
        <color rgb="FF63BE7B"/>
      </colorScale>
    </cfRule>
    <cfRule type="colorScale" priority="2293">
      <colorScale>
        <cfvo type="min"/>
        <cfvo type="max"/>
        <color rgb="FFFCFCFF"/>
        <color rgb="FF63BE7B"/>
      </colorScale>
    </cfRule>
    <cfRule type="colorScale" priority="2314">
      <colorScale>
        <cfvo type="min"/>
        <cfvo type="percentile" val="50"/>
        <cfvo type="max"/>
        <color rgb="FFF8696B"/>
        <color rgb="FFFCFCFF"/>
        <color rgb="FF63BE7B"/>
      </colorScale>
    </cfRule>
    <cfRule type="colorScale" priority="2333">
      <colorScale>
        <cfvo type="min"/>
        <cfvo type="percentile" val="50"/>
        <cfvo type="max"/>
        <color rgb="FFF8696B"/>
        <color rgb="FFFCFCFF"/>
        <color rgb="FF5A8AC6"/>
      </colorScale>
    </cfRule>
    <cfRule type="colorScale" priority="2334">
      <colorScale>
        <cfvo type="min"/>
        <cfvo type="percentile" val="50"/>
        <cfvo type="max"/>
        <color rgb="FFF8696B"/>
        <color rgb="FFFCFCFF"/>
        <color rgb="FF63BE7B"/>
      </colorScale>
    </cfRule>
    <cfRule type="colorScale" priority="2335">
      <colorScale>
        <cfvo type="min"/>
        <cfvo type="max"/>
        <color rgb="FFFCFCFF"/>
        <color rgb="FF63BE7B"/>
      </colorScale>
    </cfRule>
    <cfRule type="colorScale" priority="2336">
      <colorScale>
        <cfvo type="min"/>
        <cfvo type="percentile" val="50"/>
        <cfvo type="max"/>
        <color rgb="FFF8696B"/>
        <color rgb="FFFCFCFF"/>
        <color rgb="FF63BE7B"/>
      </colorScale>
    </cfRule>
  </conditionalFormatting>
  <conditionalFormatting sqref="I6">
    <cfRule type="colorScale" priority="2129">
      <colorScale>
        <cfvo type="min"/>
        <cfvo type="percentile" val="50"/>
        <cfvo type="max"/>
        <color rgb="FFF8696B"/>
        <color rgb="FFFCFCFF"/>
        <color rgb="FF63BE7B"/>
      </colorScale>
    </cfRule>
    <cfRule type="colorScale" priority="2130">
      <colorScale>
        <cfvo type="min"/>
        <cfvo type="max"/>
        <color rgb="FFFCFCFF"/>
        <color rgb="FF63BE7B"/>
      </colorScale>
    </cfRule>
    <cfRule type="colorScale" priority="2151">
      <colorScale>
        <cfvo type="min"/>
        <cfvo type="percentile" val="50"/>
        <cfvo type="max"/>
        <color rgb="FFF8696B"/>
        <color rgb="FFFCFCFF"/>
        <color rgb="FF63BE7B"/>
      </colorScale>
    </cfRule>
    <cfRule type="colorScale" priority="2170">
      <colorScale>
        <cfvo type="min"/>
        <cfvo type="percentile" val="50"/>
        <cfvo type="max"/>
        <color rgb="FFF8696B"/>
        <color rgb="FFFCFCFF"/>
        <color rgb="FF5A8AC6"/>
      </colorScale>
    </cfRule>
    <cfRule type="colorScale" priority="2171">
      <colorScale>
        <cfvo type="min"/>
        <cfvo type="percentile" val="50"/>
        <cfvo type="max"/>
        <color rgb="FFF8696B"/>
        <color rgb="FFFCFCFF"/>
        <color rgb="FF63BE7B"/>
      </colorScale>
    </cfRule>
    <cfRule type="colorScale" priority="2172">
      <colorScale>
        <cfvo type="min"/>
        <cfvo type="max"/>
        <color rgb="FFFCFCFF"/>
        <color rgb="FF63BE7B"/>
      </colorScale>
    </cfRule>
    <cfRule type="colorScale" priority="2173">
      <colorScale>
        <cfvo type="min"/>
        <cfvo type="percentile" val="50"/>
        <cfvo type="max"/>
        <color rgb="FFF8696B"/>
        <color rgb="FFFCFCFF"/>
        <color rgb="FF63BE7B"/>
      </colorScale>
    </cfRule>
  </conditionalFormatting>
  <conditionalFormatting sqref="I19">
    <cfRule type="colorScale" priority="1408">
      <colorScale>
        <cfvo type="min"/>
        <cfvo type="max"/>
        <color rgb="FFFCFCFF"/>
        <color rgb="FF63BE7B"/>
      </colorScale>
    </cfRule>
    <cfRule type="colorScale" priority="1409">
      <colorScale>
        <cfvo type="min"/>
        <cfvo type="percentile" val="50"/>
        <cfvo type="max"/>
        <color rgb="FFF8696B"/>
        <color rgb="FFFCFCFF"/>
        <color rgb="FF63BE7B"/>
      </colorScale>
    </cfRule>
    <cfRule type="colorScale" priority="1410">
      <colorScale>
        <cfvo type="min"/>
        <cfvo type="percentile" val="50"/>
        <cfvo type="max"/>
        <color rgb="FFF8696B"/>
        <color rgb="FFFCFCFF"/>
        <color rgb="FF63BE7B"/>
      </colorScale>
    </cfRule>
    <cfRule type="colorScale" priority="1411">
      <colorScale>
        <cfvo type="min"/>
        <cfvo type="percentile" val="50"/>
        <cfvo type="max"/>
        <color rgb="FFF8696B"/>
        <color rgb="FFFCFCFF"/>
        <color rgb="FF5A8AC6"/>
      </colorScale>
    </cfRule>
    <cfRule type="colorScale" priority="1412">
      <colorScale>
        <cfvo type="min"/>
        <cfvo type="percentile" val="50"/>
        <cfvo type="max"/>
        <color rgb="FFF8696B"/>
        <color rgb="FFFCFCFF"/>
        <color rgb="FF63BE7B"/>
      </colorScale>
    </cfRule>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fRule type="colorScale" priority="1415">
      <colorScale>
        <cfvo type="min"/>
        <cfvo type="percentile" val="50"/>
        <cfvo type="max"/>
        <color rgb="FFF8696B"/>
        <color rgb="FFFCFCFF"/>
        <color rgb="FF63BE7B"/>
      </colorScale>
    </cfRule>
    <cfRule type="colorScale" priority="1416">
      <colorScale>
        <cfvo type="min"/>
        <cfvo type="percentile" val="50"/>
        <cfvo type="max"/>
        <color rgb="FFF8696B"/>
        <color rgb="FFFCFCFF"/>
        <color rgb="FF63BE7B"/>
      </colorScale>
    </cfRule>
    <cfRule type="colorScale" priority="1417">
      <colorScale>
        <cfvo type="min"/>
        <cfvo type="max"/>
        <color rgb="FFFCFCFF"/>
        <color rgb="FF63BE7B"/>
      </colorScale>
    </cfRule>
  </conditionalFormatting>
  <conditionalFormatting sqref="I20">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fRule type="colorScale" priority="1126">
      <colorScale>
        <cfvo type="min"/>
        <cfvo type="percentile" val="50"/>
        <cfvo type="max"/>
        <color rgb="FFF8696B"/>
        <color rgb="FFFCFCFF"/>
        <color rgb="FF63BE7B"/>
      </colorScale>
    </cfRule>
    <cfRule type="colorScale" priority="1127">
      <colorScale>
        <cfvo type="min"/>
        <cfvo type="percentile" val="50"/>
        <cfvo type="max"/>
        <color rgb="FFF8696B"/>
        <color rgb="FFFCFCFF"/>
        <color rgb="FF5A8AC6"/>
      </colorScale>
    </cfRule>
    <cfRule type="colorScale" priority="1128">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31">
      <colorScale>
        <cfvo type="min"/>
        <cfvo type="percentile" val="50"/>
        <cfvo type="max"/>
        <color rgb="FFF8696B"/>
        <color rgb="FFFCFCFF"/>
        <color rgb="FF63BE7B"/>
      </colorScale>
    </cfRule>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onditionalFormatting>
  <conditionalFormatting sqref="I21">
    <cfRule type="colorScale" priority="1081">
      <colorScale>
        <cfvo type="min"/>
        <cfvo type="max"/>
        <color rgb="FFFCFCFF"/>
        <color rgb="FF63BE7B"/>
      </colorScale>
    </cfRule>
    <cfRule type="colorScale" priority="1082">
      <colorScale>
        <cfvo type="min"/>
        <cfvo type="percentile" val="50"/>
        <cfvo type="max"/>
        <color rgb="FFF8696B"/>
        <color rgb="FFFCFCFF"/>
        <color rgb="FF63BE7B"/>
      </colorScale>
    </cfRule>
    <cfRule type="colorScale" priority="1083">
      <colorScale>
        <cfvo type="min"/>
        <cfvo type="percentile" val="50"/>
        <cfvo type="max"/>
        <color rgb="FFF8696B"/>
        <color rgb="FFFCFCFF"/>
        <color rgb="FF63BE7B"/>
      </colorScale>
    </cfRule>
    <cfRule type="colorScale" priority="1084">
      <colorScale>
        <cfvo type="min"/>
        <cfvo type="percentile" val="50"/>
        <cfvo type="max"/>
        <color rgb="FFF8696B"/>
        <color rgb="FFFCFCFF"/>
        <color rgb="FF5A8AC6"/>
      </colorScale>
    </cfRule>
    <cfRule type="colorScale" priority="1085">
      <colorScale>
        <cfvo type="min"/>
        <cfvo type="percentile" val="50"/>
        <cfvo type="max"/>
        <color rgb="FFF8696B"/>
        <color rgb="FFFCFCFF"/>
        <color rgb="FF63BE7B"/>
      </colorScale>
    </cfRule>
    <cfRule type="colorScale" priority="1086">
      <colorScale>
        <cfvo type="min"/>
        <cfvo type="percentile" val="50"/>
        <cfvo type="max"/>
        <color rgb="FFF8696B"/>
        <color rgb="FFFCFCFF"/>
        <color rgb="FF63BE7B"/>
      </colorScale>
    </cfRule>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I22">
    <cfRule type="colorScale" priority="1043">
      <colorScale>
        <cfvo type="min"/>
        <cfvo type="max"/>
        <color rgb="FFFCFCFF"/>
        <color rgb="FF63BE7B"/>
      </colorScale>
    </cfRule>
    <cfRule type="colorScale" priority="1044">
      <colorScale>
        <cfvo type="min"/>
        <cfvo type="percentile" val="50"/>
        <cfvo type="max"/>
        <color rgb="FFF8696B"/>
        <color rgb="FFFCFCFF"/>
        <color rgb="FF63BE7B"/>
      </colorScale>
    </cfRule>
    <cfRule type="colorScale" priority="1045">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5A8AC6"/>
      </colorScale>
    </cfRule>
    <cfRule type="colorScale" priority="1047">
      <colorScale>
        <cfvo type="min"/>
        <cfvo type="percentile" val="50"/>
        <cfvo type="max"/>
        <color rgb="FFF8696B"/>
        <color rgb="FFFCFCFF"/>
        <color rgb="FF63BE7B"/>
      </colorScale>
    </cfRule>
    <cfRule type="colorScale" priority="1048">
      <colorScale>
        <cfvo type="min"/>
        <cfvo type="percentile" val="50"/>
        <cfvo type="max"/>
        <color rgb="FFF8696B"/>
        <color rgb="FFFCFCFF"/>
        <color rgb="FF63BE7B"/>
      </colorScale>
    </cfRule>
    <cfRule type="colorScale" priority="1049">
      <colorScale>
        <cfvo type="min"/>
        <cfvo type="max"/>
        <color rgb="FFFCFCFF"/>
        <color rgb="FF63BE7B"/>
      </colorScale>
    </cfRule>
    <cfRule type="colorScale" priority="1050">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63BE7B"/>
      </colorScale>
    </cfRule>
    <cfRule type="colorScale" priority="1052">
      <colorScale>
        <cfvo type="min"/>
        <cfvo type="max"/>
        <color rgb="FFFCFCFF"/>
        <color rgb="FF63BE7B"/>
      </colorScale>
    </cfRule>
  </conditionalFormatting>
  <conditionalFormatting sqref="I23">
    <cfRule type="colorScale" priority="1005">
      <colorScale>
        <cfvo type="min"/>
        <cfvo type="max"/>
        <color rgb="FFFCFCFF"/>
        <color rgb="FF63BE7B"/>
      </colorScale>
    </cfRule>
    <cfRule type="colorScale" priority="1006">
      <colorScale>
        <cfvo type="min"/>
        <cfvo type="percentile" val="50"/>
        <cfvo type="max"/>
        <color rgb="FFF8696B"/>
        <color rgb="FFFCFCFF"/>
        <color rgb="FF63BE7B"/>
      </colorScale>
    </cfRule>
    <cfRule type="colorScale" priority="1007">
      <colorScale>
        <cfvo type="min"/>
        <cfvo type="percentile" val="50"/>
        <cfvo type="max"/>
        <color rgb="FFF8696B"/>
        <color rgb="FFFCFCFF"/>
        <color rgb="FF63BE7B"/>
      </colorScale>
    </cfRule>
    <cfRule type="colorScale" priority="1008">
      <colorScale>
        <cfvo type="min"/>
        <cfvo type="percentile" val="50"/>
        <cfvo type="max"/>
        <color rgb="FFF8696B"/>
        <color rgb="FFFCFCFF"/>
        <color rgb="FF5A8AC6"/>
      </colorScale>
    </cfRule>
    <cfRule type="colorScale" priority="1009">
      <colorScale>
        <cfvo type="min"/>
        <cfvo type="percentile" val="50"/>
        <cfvo type="max"/>
        <color rgb="FFF8696B"/>
        <color rgb="FFFCFCFF"/>
        <color rgb="FF63BE7B"/>
      </colorScale>
    </cfRule>
    <cfRule type="colorScale" priority="1010">
      <colorScale>
        <cfvo type="min"/>
        <cfvo type="percentile" val="50"/>
        <cfvo type="max"/>
        <color rgb="FFF8696B"/>
        <color rgb="FFFCFCFF"/>
        <color rgb="FF63BE7B"/>
      </colorScale>
    </cfRule>
    <cfRule type="colorScale" priority="1011">
      <colorScale>
        <cfvo type="min"/>
        <cfvo type="max"/>
        <color rgb="FFFCFCFF"/>
        <color rgb="FF63BE7B"/>
      </colorScale>
    </cfRule>
    <cfRule type="colorScale" priority="1012">
      <colorScale>
        <cfvo type="min"/>
        <cfvo type="percentile" val="50"/>
        <cfvo type="max"/>
        <color rgb="FFF8696B"/>
        <color rgb="FFFCFCFF"/>
        <color rgb="FF63BE7B"/>
      </colorScale>
    </cfRule>
    <cfRule type="colorScale" priority="1013">
      <colorScale>
        <cfvo type="min"/>
        <cfvo type="percentile" val="50"/>
        <cfvo type="max"/>
        <color rgb="FFF8696B"/>
        <color rgb="FFFCFCFF"/>
        <color rgb="FF63BE7B"/>
      </colorScale>
    </cfRule>
    <cfRule type="colorScale" priority="1014">
      <colorScale>
        <cfvo type="min"/>
        <cfvo type="max"/>
        <color rgb="FFFCFCFF"/>
        <color rgb="FF63BE7B"/>
      </colorScale>
    </cfRule>
  </conditionalFormatting>
  <conditionalFormatting sqref="I24">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576">
      <colorScale>
        <cfvo type="min"/>
        <cfvo type="percentile" val="50"/>
        <cfvo type="max"/>
        <color rgb="FFF8696B"/>
        <color rgb="FFFCFCFF"/>
        <color rgb="FF5A8AC6"/>
      </colorScale>
    </cfRule>
    <cfRule type="colorScale" priority="577">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onditionalFormatting>
  <conditionalFormatting sqref="I25">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5A8AC6"/>
      </colorScale>
    </cfRule>
    <cfRule type="colorScale" priority="536">
      <colorScale>
        <cfvo type="min"/>
        <cfvo type="percentile" val="50"/>
        <cfvo type="max"/>
        <color rgb="FFF8696B"/>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fRule type="colorScale" priority="539">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I26">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fRule type="colorScale" priority="507">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5A8AC6"/>
      </colorScale>
    </cfRule>
    <cfRule type="colorScale" priority="509">
      <colorScale>
        <cfvo type="min"/>
        <cfvo type="percentile" val="50"/>
        <cfvo type="max"/>
        <color rgb="FFF8696B"/>
        <color rgb="FFFCFCFF"/>
        <color rgb="FF63BE7B"/>
      </colorScale>
    </cfRule>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fRule type="colorScale" priority="513">
      <colorScale>
        <cfvo type="min"/>
        <cfvo type="percentile" val="50"/>
        <cfvo type="max"/>
        <color rgb="FFF8696B"/>
        <color rgb="FFFCFCFF"/>
        <color rgb="FF63BE7B"/>
      </colorScale>
    </cfRule>
    <cfRule type="colorScale" priority="514">
      <colorScale>
        <cfvo type="min"/>
        <cfvo type="max"/>
        <color rgb="FFFCFCFF"/>
        <color rgb="FF63BE7B"/>
      </colorScale>
    </cfRule>
  </conditionalFormatting>
  <conditionalFormatting sqref="I27">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fRule type="colorScale" priority="483">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5A8AC6"/>
      </colorScale>
    </cfRule>
    <cfRule type="colorScale" priority="485">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fRule type="colorScale" priority="488">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63BE7B"/>
      </colorScale>
    </cfRule>
    <cfRule type="colorScale" priority="490">
      <colorScale>
        <cfvo type="min"/>
        <cfvo type="max"/>
        <color rgb="FFFCFCFF"/>
        <color rgb="FF63BE7B"/>
      </colorScale>
    </cfRule>
  </conditionalFormatting>
  <conditionalFormatting sqref="I1:N1 G1">
    <cfRule type="colorScale" priority="525">
      <colorScale>
        <cfvo type="min"/>
        <cfvo type="percentile" val="50"/>
        <cfvo type="max"/>
        <color rgb="FFF8696B"/>
        <color rgb="FFFCFCFF"/>
        <color rgb="FF63BE7B"/>
      </colorScale>
    </cfRule>
  </conditionalFormatting>
  <conditionalFormatting sqref="K2:K3">
    <cfRule type="colorScale" priority="3324">
      <colorScale>
        <cfvo type="min"/>
        <cfvo type="percentile" val="50"/>
        <cfvo type="max"/>
        <color rgb="FFF8696B"/>
        <color rgb="FFFCFCFF"/>
        <color rgb="FF63BE7B"/>
      </colorScale>
    </cfRule>
  </conditionalFormatting>
  <conditionalFormatting sqref="K2:K4">
    <cfRule type="colorScale" priority="3312">
      <colorScale>
        <cfvo type="min"/>
        <cfvo type="percentile" val="50"/>
        <cfvo type="max"/>
        <color rgb="FFF8696B"/>
        <color rgb="FFFCFCFF"/>
        <color rgb="FF63BE7B"/>
      </colorScale>
    </cfRule>
    <cfRule type="colorScale" priority="3406">
      <colorScale>
        <cfvo type="min"/>
        <cfvo type="max"/>
        <color rgb="FFFCFCFF"/>
        <color rgb="FF63BE7B"/>
      </colorScale>
    </cfRule>
    <cfRule type="colorScale" priority="3529">
      <colorScale>
        <cfvo type="min"/>
        <cfvo type="max"/>
        <color rgb="FFFCFCFF"/>
        <color rgb="FF63BE7B"/>
      </colorScale>
    </cfRule>
  </conditionalFormatting>
  <conditionalFormatting sqref="K2:K9 K11:K18">
    <cfRule type="colorScale" priority="1490">
      <colorScale>
        <cfvo type="min"/>
        <cfvo type="max"/>
        <color rgb="FFFCFCFF"/>
        <color rgb="FF63BE7B"/>
      </colorScale>
    </cfRule>
  </conditionalFormatting>
  <conditionalFormatting sqref="K2:K9 K11:K28">
    <cfRule type="colorScale" priority="1110">
      <colorScale>
        <cfvo type="min"/>
        <cfvo type="max"/>
        <color rgb="FFFCFCFF"/>
        <color rgb="FF63BE7B"/>
      </colorScale>
    </cfRule>
  </conditionalFormatting>
  <conditionalFormatting sqref="K4">
    <cfRule type="colorScale" priority="3114">
      <colorScale>
        <cfvo type="min"/>
        <cfvo type="percentile" val="50"/>
        <cfvo type="max"/>
        <color rgb="FFF8696B"/>
        <color rgb="FFFCFCFF"/>
        <color rgb="FF63BE7B"/>
      </colorScale>
    </cfRule>
    <cfRule type="colorScale" priority="3115">
      <colorScale>
        <cfvo type="min"/>
        <cfvo type="max"/>
        <color rgb="FFFCFCFF"/>
        <color rgb="FF63BE7B"/>
      </colorScale>
    </cfRule>
    <cfRule type="colorScale" priority="3116">
      <colorScale>
        <cfvo type="min"/>
        <cfvo type="percentile" val="50"/>
        <cfvo type="max"/>
        <color rgb="FFF8696B"/>
        <color rgb="FFFCFCFF"/>
        <color rgb="FF63BE7B"/>
      </colorScale>
    </cfRule>
  </conditionalFormatting>
  <conditionalFormatting sqref="K5">
    <cfRule type="colorScale" priority="2307">
      <colorScale>
        <cfvo type="min"/>
        <cfvo type="percentile" val="50"/>
        <cfvo type="max"/>
        <color rgb="FFF8696B"/>
        <color rgb="FFFCFCFF"/>
        <color rgb="FF63BE7B"/>
      </colorScale>
    </cfRule>
    <cfRule type="colorScale" priority="2408">
      <colorScale>
        <cfvo type="min"/>
        <cfvo type="max"/>
        <color rgb="FFFCFCFF"/>
        <color rgb="FF63BE7B"/>
      </colorScale>
    </cfRule>
  </conditionalFormatting>
  <conditionalFormatting sqref="K6">
    <cfRule type="colorScale" priority="2144">
      <colorScale>
        <cfvo type="min"/>
        <cfvo type="percentile" val="50"/>
        <cfvo type="max"/>
        <color rgb="FFF8696B"/>
        <color rgb="FFFCFCFF"/>
        <color rgb="FF63BE7B"/>
      </colorScale>
    </cfRule>
    <cfRule type="colorScale" priority="2241">
      <colorScale>
        <cfvo type="min"/>
        <cfvo type="max"/>
        <color rgb="FFFCFCFF"/>
        <color rgb="FF63BE7B"/>
      </colorScale>
    </cfRule>
  </conditionalFormatting>
  <conditionalFormatting sqref="K7:K9 K11:K18">
    <cfRule type="colorScale" priority="1945">
      <colorScale>
        <cfvo type="min"/>
        <cfvo type="percentile" val="50"/>
        <cfvo type="max"/>
        <color rgb="FFF8696B"/>
        <color rgb="FFFCFCFF"/>
        <color rgb="FF63BE7B"/>
      </colorScale>
    </cfRule>
    <cfRule type="colorScale" priority="2008">
      <colorScale>
        <cfvo type="min"/>
        <cfvo type="max"/>
        <color rgb="FFFCFCFF"/>
        <color rgb="FF63BE7B"/>
      </colorScale>
    </cfRule>
    <cfRule type="colorScale" priority="2009">
      <colorScale>
        <cfvo type="min"/>
        <cfvo type="percentile" val="50"/>
        <cfvo type="max"/>
        <color rgb="FFF8696B"/>
        <color rgb="FFFCFCFF"/>
        <color rgb="FF63BE7B"/>
      </colorScale>
    </cfRule>
    <cfRule type="colorScale" priority="2028">
      <colorScale>
        <cfvo type="min"/>
        <cfvo type="percentile" val="50"/>
        <cfvo type="max"/>
        <color rgb="FFF8696B"/>
        <color rgb="FFFCFCFF"/>
        <color rgb="FF63BE7B"/>
      </colorScale>
    </cfRule>
    <cfRule type="colorScale" priority="2040">
      <colorScale>
        <cfvo type="min"/>
        <cfvo type="percentile" val="50"/>
        <cfvo type="max"/>
        <color rgb="FFF8696B"/>
        <color rgb="FFFCFCFF"/>
        <color rgb="FF63BE7B"/>
      </colorScale>
    </cfRule>
    <cfRule type="colorScale" priority="2079">
      <colorScale>
        <cfvo type="min"/>
        <cfvo type="max"/>
        <color rgb="FFFCFCFF"/>
        <color rgb="FF63BE7B"/>
      </colorScale>
    </cfRule>
  </conditionalFormatting>
  <conditionalFormatting sqref="K10">
    <cfRule type="colorScale" priority="934">
      <colorScale>
        <cfvo type="min"/>
        <cfvo type="percentile" val="50"/>
        <cfvo type="max"/>
        <color rgb="FFF8696B"/>
        <color rgb="FFFCFCFF"/>
        <color rgb="FF63BE7B"/>
      </colorScale>
    </cfRule>
  </conditionalFormatting>
  <conditionalFormatting sqref="K19:K28">
    <cfRule type="colorScale" priority="1280">
      <colorScale>
        <cfvo type="min"/>
        <cfvo type="max"/>
        <color rgb="FFFCFCFF"/>
        <color rgb="FF63BE7B"/>
      </colorScale>
    </cfRule>
    <cfRule type="colorScale" priority="1422">
      <colorScale>
        <cfvo type="min"/>
        <cfvo type="percentile" val="50"/>
        <cfvo type="max"/>
        <color rgb="FFF8696B"/>
        <color rgb="FFFCFCFF"/>
        <color rgb="FF63BE7B"/>
      </colorScale>
    </cfRule>
  </conditionalFormatting>
  <conditionalFormatting sqref="K2:L2">
    <cfRule type="colorScale" priority="2966">
      <colorScale>
        <cfvo type="min"/>
        <cfvo type="max"/>
        <color rgb="FFFCFCFF"/>
        <color rgb="FF63BE7B"/>
      </colorScale>
    </cfRule>
    <cfRule type="colorScale" priority="3192">
      <colorScale>
        <cfvo type="min"/>
        <cfvo type="max"/>
        <color rgb="FFFCFCFF"/>
        <color rgb="FF63BE7B"/>
      </colorScale>
    </cfRule>
  </conditionalFormatting>
  <conditionalFormatting sqref="K2:L3">
    <cfRule type="colorScale" priority="3344">
      <colorScale>
        <cfvo type="min"/>
        <cfvo type="percentile" val="50"/>
        <cfvo type="max"/>
        <color rgb="FFF8696B"/>
        <color rgb="FFFCFCFF"/>
        <color rgb="FF63BE7B"/>
      </colorScale>
    </cfRule>
    <cfRule type="colorScale" priority="3345">
      <colorScale>
        <cfvo type="min"/>
        <cfvo type="max"/>
        <color rgb="FFFCFCFF"/>
        <color rgb="FF63BE7B"/>
      </colorScale>
    </cfRule>
  </conditionalFormatting>
  <conditionalFormatting sqref="K3:L3">
    <cfRule type="colorScale" priority="2420">
      <colorScale>
        <cfvo type="min"/>
        <cfvo type="max"/>
        <color rgb="FFFCFCFF"/>
        <color rgb="FF63BE7B"/>
      </colorScale>
    </cfRule>
    <cfRule type="colorScale" priority="2422">
      <colorScale>
        <cfvo type="min"/>
        <cfvo type="max"/>
        <color rgb="FFFCFCFF"/>
        <color rgb="FF63BE7B"/>
      </colorScale>
    </cfRule>
  </conditionalFormatting>
  <conditionalFormatting sqref="K4:L4">
    <cfRule type="colorScale" priority="3050">
      <colorScale>
        <cfvo type="min"/>
        <cfvo type="max"/>
        <color rgb="FFFCFCFF"/>
        <color rgb="FF63BE7B"/>
      </colorScale>
    </cfRule>
    <cfRule type="colorScale" priority="3117">
      <colorScale>
        <cfvo type="min"/>
        <cfvo type="max"/>
        <color rgb="FFFCFCFF"/>
        <color rgb="FF63BE7B"/>
      </colorScale>
    </cfRule>
    <cfRule type="colorScale" priority="3118">
      <colorScale>
        <cfvo type="min"/>
        <cfvo type="percentile" val="50"/>
        <cfvo type="max"/>
        <color rgb="FFF8696B"/>
        <color rgb="FFFCFCFF"/>
        <color rgb="FF63BE7B"/>
      </colorScale>
    </cfRule>
    <cfRule type="colorScale" priority="3119">
      <colorScale>
        <cfvo type="min"/>
        <cfvo type="max"/>
        <color rgb="FFFCFCFF"/>
        <color rgb="FF63BE7B"/>
      </colorScale>
    </cfRule>
  </conditionalFormatting>
  <conditionalFormatting sqref="K5:L5">
    <cfRule type="colorScale" priority="2249">
      <colorScale>
        <cfvo type="min"/>
        <cfvo type="max"/>
        <color rgb="FFFCFCFF"/>
        <color rgb="FF63BE7B"/>
      </colorScale>
    </cfRule>
    <cfRule type="colorScale" priority="2254">
      <colorScale>
        <cfvo type="min"/>
        <cfvo type="max"/>
        <color rgb="FFFCFCFF"/>
        <color rgb="FF63BE7B"/>
      </colorScale>
    </cfRule>
    <cfRule type="colorScale" priority="2255">
      <colorScale>
        <cfvo type="min"/>
        <cfvo type="max"/>
        <color rgb="FFFCFCFF"/>
        <color rgb="FF63BE7B"/>
      </colorScale>
    </cfRule>
    <cfRule type="colorScale" priority="2260">
      <colorScale>
        <cfvo type="min"/>
        <cfvo type="percentile" val="50"/>
        <cfvo type="max"/>
        <color rgb="FFF8696B"/>
        <color rgb="FFFCFCFF"/>
        <color rgb="FF63BE7B"/>
      </colorScale>
    </cfRule>
    <cfRule type="colorScale" priority="2261">
      <colorScale>
        <cfvo type="min"/>
        <cfvo type="max"/>
        <color rgb="FFFCFCFF"/>
        <color rgb="FF63BE7B"/>
      </colorScale>
    </cfRule>
  </conditionalFormatting>
  <conditionalFormatting sqref="K6:L6">
    <cfRule type="colorScale" priority="2088">
      <colorScale>
        <cfvo type="min"/>
        <cfvo type="max"/>
        <color rgb="FFFCFCFF"/>
        <color rgb="FF63BE7B"/>
      </colorScale>
    </cfRule>
    <cfRule type="colorScale" priority="2097">
      <colorScale>
        <cfvo type="min"/>
        <cfvo type="percentile" val="50"/>
        <cfvo type="max"/>
        <color rgb="FFF8696B"/>
        <color rgb="FFFCFCFF"/>
        <color rgb="FF63BE7B"/>
      </colorScale>
    </cfRule>
    <cfRule type="colorScale" priority="2098">
      <colorScale>
        <cfvo type="min"/>
        <cfvo type="max"/>
        <color rgb="FFFCFCFF"/>
        <color rgb="FF63BE7B"/>
      </colorScale>
    </cfRule>
  </conditionalFormatting>
  <conditionalFormatting sqref="K7:L9">
    <cfRule type="colorScale" priority="1901">
      <colorScale>
        <cfvo type="min"/>
        <cfvo type="max"/>
        <color rgb="FFFCFCFF"/>
        <color rgb="FF63BE7B"/>
      </colorScale>
    </cfRule>
    <cfRule type="colorScale" priority="1946">
      <colorScale>
        <cfvo type="min"/>
        <cfvo type="max"/>
        <color rgb="FFFCFCFF"/>
        <color rgb="FF63BE7B"/>
      </colorScale>
    </cfRule>
    <cfRule type="colorScale" priority="1947">
      <colorScale>
        <cfvo type="min"/>
        <cfvo type="percentile" val="50"/>
        <cfvo type="max"/>
        <color rgb="FFF8696B"/>
        <color rgb="FFFCFCFF"/>
        <color rgb="FF63BE7B"/>
      </colorScale>
    </cfRule>
    <cfRule type="colorScale" priority="1948">
      <colorScale>
        <cfvo type="min"/>
        <cfvo type="max"/>
        <color rgb="FFFCFCFF"/>
        <color rgb="FF63BE7B"/>
      </colorScale>
    </cfRule>
  </conditionalFormatting>
  <conditionalFormatting sqref="K10:L10">
    <cfRule type="colorScale" priority="929">
      <colorScale>
        <cfvo type="min"/>
        <cfvo type="max"/>
        <color rgb="FFFCFCFF"/>
        <color rgb="FF63BE7B"/>
      </colorScale>
    </cfRule>
    <cfRule type="colorScale" priority="930">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CFCFF"/>
        <color rgb="FF63BE7B"/>
      </colorScale>
    </cfRule>
    <cfRule type="colorScale" priority="933">
      <colorScale>
        <cfvo type="min"/>
        <cfvo type="max"/>
        <color rgb="FFFCFCFF"/>
        <color rgb="FF63BE7B"/>
      </colorScale>
    </cfRule>
  </conditionalFormatting>
  <conditionalFormatting sqref="K11:L11">
    <cfRule type="colorScale" priority="1831">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percentile" val="50"/>
        <cfvo type="max"/>
        <color rgb="FFF8696B"/>
        <color rgb="FFFCFCFF"/>
        <color rgb="FF63BE7B"/>
      </colorScale>
    </cfRule>
    <cfRule type="colorScale" priority="1836">
      <colorScale>
        <cfvo type="min"/>
        <cfvo type="max"/>
        <color rgb="FFFCFCFF"/>
        <color rgb="FF63BE7B"/>
      </colorScale>
    </cfRule>
  </conditionalFormatting>
  <conditionalFormatting sqref="K12:L12">
    <cfRule type="colorScale" priority="1811">
      <colorScale>
        <cfvo type="min"/>
        <cfvo type="max"/>
        <color rgb="FFFCFCFF"/>
        <color rgb="FF63BE7B"/>
      </colorScale>
    </cfRule>
    <cfRule type="colorScale" priority="1814">
      <colorScale>
        <cfvo type="min"/>
        <cfvo type="max"/>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max"/>
        <color rgb="FFFCFCFF"/>
        <color rgb="FF63BE7B"/>
      </colorScale>
    </cfRule>
  </conditionalFormatting>
  <conditionalFormatting sqref="K13:L13">
    <cfRule type="colorScale" priority="1791">
      <colorScale>
        <cfvo type="min"/>
        <cfvo type="max"/>
        <color rgb="FFFCFCFF"/>
        <color rgb="FF63BE7B"/>
      </colorScale>
    </cfRule>
    <cfRule type="colorScale" priority="1794">
      <colorScale>
        <cfvo type="min"/>
        <cfvo type="max"/>
        <color rgb="FFFCFCFF"/>
        <color rgb="FF63BE7B"/>
      </colorScale>
    </cfRule>
    <cfRule type="colorScale" priority="1795">
      <colorScale>
        <cfvo type="min"/>
        <cfvo type="percentile" val="50"/>
        <cfvo type="max"/>
        <color rgb="FFF8696B"/>
        <color rgb="FFFCFCFF"/>
        <color rgb="FF63BE7B"/>
      </colorScale>
    </cfRule>
    <cfRule type="colorScale" priority="1796">
      <colorScale>
        <cfvo type="min"/>
        <cfvo type="max"/>
        <color rgb="FFFCFCFF"/>
        <color rgb="FF63BE7B"/>
      </colorScale>
    </cfRule>
  </conditionalFormatting>
  <conditionalFormatting sqref="K14:L14">
    <cfRule type="colorScale" priority="1771">
      <colorScale>
        <cfvo type="min"/>
        <cfvo type="max"/>
        <color rgb="FFFCFCFF"/>
        <color rgb="FF63BE7B"/>
      </colorScale>
    </cfRule>
    <cfRule type="colorScale" priority="1774">
      <colorScale>
        <cfvo type="min"/>
        <cfvo type="max"/>
        <color rgb="FFFCFCFF"/>
        <color rgb="FF63BE7B"/>
      </colorScale>
    </cfRule>
    <cfRule type="colorScale" priority="1775">
      <colorScale>
        <cfvo type="min"/>
        <cfvo type="percentile" val="50"/>
        <cfvo type="max"/>
        <color rgb="FFF8696B"/>
        <color rgb="FFFCFCFF"/>
        <color rgb="FF63BE7B"/>
      </colorScale>
    </cfRule>
    <cfRule type="colorScale" priority="1776">
      <colorScale>
        <cfvo type="min"/>
        <cfvo type="max"/>
        <color rgb="FFFCFCFF"/>
        <color rgb="FF63BE7B"/>
      </colorScale>
    </cfRule>
  </conditionalFormatting>
  <conditionalFormatting sqref="K15:L15">
    <cfRule type="colorScale" priority="1751">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onditionalFormatting>
  <conditionalFormatting sqref="K16:L16">
    <cfRule type="colorScale" priority="1710">
      <colorScale>
        <cfvo type="min"/>
        <cfvo type="max"/>
        <color rgb="FFFCFCFF"/>
        <color rgb="FF63BE7B"/>
      </colorScale>
    </cfRule>
    <cfRule type="colorScale" priority="1713">
      <colorScale>
        <cfvo type="min"/>
        <cfvo type="max"/>
        <color rgb="FFFCFCFF"/>
        <color rgb="FF63BE7B"/>
      </colorScale>
    </cfRule>
    <cfRule type="colorScale" priority="1714">
      <colorScale>
        <cfvo type="min"/>
        <cfvo type="percentile" val="50"/>
        <cfvo type="max"/>
        <color rgb="FFF8696B"/>
        <color rgb="FFFCFCFF"/>
        <color rgb="FF63BE7B"/>
      </colorScale>
    </cfRule>
    <cfRule type="colorScale" priority="1715">
      <colorScale>
        <cfvo type="min"/>
        <cfvo type="max"/>
        <color rgb="FFFCFCFF"/>
        <color rgb="FF63BE7B"/>
      </colorScale>
    </cfRule>
  </conditionalFormatting>
  <conditionalFormatting sqref="K17:L17">
    <cfRule type="colorScale" priority="1690">
      <colorScale>
        <cfvo type="min"/>
        <cfvo type="max"/>
        <color rgb="FFFCFCFF"/>
        <color rgb="FF63BE7B"/>
      </colorScale>
    </cfRule>
    <cfRule type="colorScale" priority="1693">
      <colorScale>
        <cfvo type="min"/>
        <cfvo type="max"/>
        <color rgb="FFFCFCFF"/>
        <color rgb="FF63BE7B"/>
      </colorScale>
    </cfRule>
    <cfRule type="colorScale" priority="1694">
      <colorScale>
        <cfvo type="min"/>
        <cfvo type="percentile" val="50"/>
        <cfvo type="max"/>
        <color rgb="FFF8696B"/>
        <color rgb="FFFCFCFF"/>
        <color rgb="FF63BE7B"/>
      </colorScale>
    </cfRule>
    <cfRule type="colorScale" priority="1695">
      <colorScale>
        <cfvo type="min"/>
        <cfvo type="max"/>
        <color rgb="FFFCFCFF"/>
        <color rgb="FF63BE7B"/>
      </colorScale>
    </cfRule>
  </conditionalFormatting>
  <conditionalFormatting sqref="K18:L18">
    <cfRule type="colorScale" priority="1511">
      <colorScale>
        <cfvo type="min"/>
        <cfvo type="max"/>
        <color rgb="FFFCFCFF"/>
        <color rgb="FF63BE7B"/>
      </colorScale>
    </cfRule>
    <cfRule type="colorScale" priority="1514">
      <colorScale>
        <cfvo type="min"/>
        <cfvo type="max"/>
        <color rgb="FFFCFCFF"/>
        <color rgb="FF63BE7B"/>
      </colorScale>
    </cfRule>
    <cfRule type="colorScale" priority="1515">
      <colorScale>
        <cfvo type="min"/>
        <cfvo type="percentile" val="50"/>
        <cfvo type="max"/>
        <color rgb="FFF8696B"/>
        <color rgb="FFFCFCFF"/>
        <color rgb="FF63BE7B"/>
      </colorScale>
    </cfRule>
    <cfRule type="colorScale" priority="1516">
      <colorScale>
        <cfvo type="min"/>
        <cfvo type="max"/>
        <color rgb="FFFCFCFF"/>
        <color rgb="FF63BE7B"/>
      </colorScale>
    </cfRule>
  </conditionalFormatting>
  <conditionalFormatting sqref="K19:L19">
    <cfRule type="colorScale" priority="1350">
      <colorScale>
        <cfvo type="min"/>
        <cfvo type="max"/>
        <color rgb="FFFCFCFF"/>
        <color rgb="FF63BE7B"/>
      </colorScale>
    </cfRule>
    <cfRule type="colorScale" priority="1357">
      <colorScale>
        <cfvo type="min"/>
        <cfvo type="max"/>
        <color rgb="FFFCFCFF"/>
        <color rgb="FF63BE7B"/>
      </colorScale>
    </cfRule>
    <cfRule type="colorScale" priority="1423">
      <colorScale>
        <cfvo type="min"/>
        <cfvo type="percentile" val="50"/>
        <cfvo type="max"/>
        <color rgb="FFF8696B"/>
        <color rgb="FFFCFCFF"/>
        <color rgb="FF63BE7B"/>
      </colorScale>
    </cfRule>
    <cfRule type="colorScale" priority="1424">
      <colorScale>
        <cfvo type="min"/>
        <cfvo type="max"/>
        <color rgb="FFFCFCFF"/>
        <color rgb="FF63BE7B"/>
      </colorScale>
    </cfRule>
  </conditionalFormatting>
  <conditionalFormatting sqref="K20:L20">
    <cfRule type="colorScale" priority="1118">
      <colorScale>
        <cfvo type="min"/>
        <cfvo type="max"/>
        <color rgb="FFFCFCFF"/>
        <color rgb="FF63BE7B"/>
      </colorScale>
    </cfRule>
    <cfRule type="colorScale" priority="1119">
      <colorScale>
        <cfvo type="min"/>
        <cfvo type="max"/>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onditionalFormatting>
  <conditionalFormatting sqref="K21:L21">
    <cfRule type="colorScale" priority="1075">
      <colorScale>
        <cfvo type="min"/>
        <cfvo type="max"/>
        <color rgb="FFFCFCFF"/>
        <color rgb="FF63BE7B"/>
      </colorScale>
    </cfRule>
    <cfRule type="colorScale" priority="1076">
      <colorScale>
        <cfvo type="min"/>
        <cfvo type="max"/>
        <color rgb="FFFCFCFF"/>
        <color rgb="FF63BE7B"/>
      </colorScale>
    </cfRule>
    <cfRule type="colorScale" priority="1091">
      <colorScale>
        <cfvo type="min"/>
        <cfvo type="percentile" val="50"/>
        <cfvo type="max"/>
        <color rgb="FFF8696B"/>
        <color rgb="FFFCFCFF"/>
        <color rgb="FF63BE7B"/>
      </colorScale>
    </cfRule>
    <cfRule type="colorScale" priority="1092">
      <colorScale>
        <cfvo type="min"/>
        <cfvo type="max"/>
        <color rgb="FFFCFCFF"/>
        <color rgb="FF63BE7B"/>
      </colorScale>
    </cfRule>
  </conditionalFormatting>
  <conditionalFormatting sqref="K22:L22">
    <cfRule type="colorScale" priority="1037">
      <colorScale>
        <cfvo type="min"/>
        <cfvo type="max"/>
        <color rgb="FFFCFCFF"/>
        <color rgb="FF63BE7B"/>
      </colorScale>
    </cfRule>
    <cfRule type="colorScale" priority="1038">
      <colorScale>
        <cfvo type="min"/>
        <cfvo type="max"/>
        <color rgb="FFFCFCFF"/>
        <color rgb="FF63BE7B"/>
      </colorScale>
    </cfRule>
    <cfRule type="colorScale" priority="1053">
      <colorScale>
        <cfvo type="min"/>
        <cfvo type="percentile" val="50"/>
        <cfvo type="max"/>
        <color rgb="FFF8696B"/>
        <color rgb="FFFCFCFF"/>
        <color rgb="FF63BE7B"/>
      </colorScale>
    </cfRule>
    <cfRule type="colorScale" priority="1054">
      <colorScale>
        <cfvo type="min"/>
        <cfvo type="max"/>
        <color rgb="FFFCFCFF"/>
        <color rgb="FF63BE7B"/>
      </colorScale>
    </cfRule>
  </conditionalFormatting>
  <conditionalFormatting sqref="K23:L23">
    <cfRule type="colorScale" priority="999">
      <colorScale>
        <cfvo type="min"/>
        <cfvo type="max"/>
        <color rgb="FFFCFCFF"/>
        <color rgb="FF63BE7B"/>
      </colorScale>
    </cfRule>
    <cfRule type="colorScale" priority="1000">
      <colorScale>
        <cfvo type="min"/>
        <cfvo type="max"/>
        <color rgb="FFFCFCFF"/>
        <color rgb="FF63BE7B"/>
      </colorScale>
    </cfRule>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K24:L24">
    <cfRule type="colorScale" priority="567">
      <colorScale>
        <cfvo type="min"/>
        <cfvo type="max"/>
        <color rgb="FFFCFCFF"/>
        <color rgb="FF63BE7B"/>
      </colorScale>
    </cfRule>
    <cfRule type="colorScale" priority="568">
      <colorScale>
        <cfvo type="min"/>
        <cfvo type="max"/>
        <color rgb="FFFCFCFF"/>
        <color rgb="FF63BE7B"/>
      </colorScale>
    </cfRule>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K25:L25">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max"/>
        <color rgb="FFFCFCFF"/>
        <color rgb="FF63BE7B"/>
      </colorScale>
    </cfRule>
  </conditionalFormatting>
  <conditionalFormatting sqref="K26:L26">
    <cfRule type="colorScale" priority="499">
      <colorScale>
        <cfvo type="min"/>
        <cfvo type="max"/>
        <color rgb="FFFCFCFF"/>
        <color rgb="FF63BE7B"/>
      </colorScale>
    </cfRule>
    <cfRule type="colorScale" priority="500">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onditionalFormatting>
  <conditionalFormatting sqref="K27:L27">
    <cfRule type="colorScale" priority="475">
      <colorScale>
        <cfvo type="min"/>
        <cfvo type="max"/>
        <color rgb="FFFCFCFF"/>
        <color rgb="FF63BE7B"/>
      </colorScale>
    </cfRule>
    <cfRule type="colorScale" priority="476">
      <colorScale>
        <cfvo type="min"/>
        <cfvo type="max"/>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onditionalFormatting>
  <conditionalFormatting sqref="L2:L3">
    <cfRule type="colorScale" priority="3325">
      <colorScale>
        <cfvo type="min"/>
        <cfvo type="percentile" val="50"/>
        <cfvo type="max"/>
        <color rgb="FFF8696B"/>
        <color rgb="FFFCFCFF"/>
        <color rgb="FF63BE7B"/>
      </colorScale>
    </cfRule>
  </conditionalFormatting>
  <conditionalFormatting sqref="L2:L4">
    <cfRule type="colorScale" priority="3313">
      <colorScale>
        <cfvo type="min"/>
        <cfvo type="percentile" val="50"/>
        <cfvo type="max"/>
        <color rgb="FFF8696B"/>
        <color rgb="FFFCFCFF"/>
        <color rgb="FF63BE7B"/>
      </colorScale>
    </cfRule>
    <cfRule type="colorScale" priority="3407">
      <colorScale>
        <cfvo type="min"/>
        <cfvo type="max"/>
        <color rgb="FFFCFCFF"/>
        <color rgb="FF63BE7B"/>
      </colorScale>
    </cfRule>
    <cfRule type="colorScale" priority="3530">
      <colorScale>
        <cfvo type="min"/>
        <cfvo type="max"/>
        <color rgb="FFFCFCFF"/>
        <color rgb="FF63BE7B"/>
      </colorScale>
    </cfRule>
  </conditionalFormatting>
  <conditionalFormatting sqref="L2:L9 L11:L18">
    <cfRule type="colorScale" priority="1489">
      <colorScale>
        <cfvo type="min"/>
        <cfvo type="max"/>
        <color rgb="FFFCFCFF"/>
        <color rgb="FF63BE7B"/>
      </colorScale>
    </cfRule>
  </conditionalFormatting>
  <conditionalFormatting sqref="L2:L9 L11:L28">
    <cfRule type="colorScale" priority="1109">
      <colorScale>
        <cfvo type="min"/>
        <cfvo type="max"/>
        <color rgb="FFFCFCFF"/>
        <color rgb="FF63BE7B"/>
      </colorScale>
    </cfRule>
  </conditionalFormatting>
  <conditionalFormatting sqref="L4">
    <cfRule type="colorScale" priority="3120">
      <colorScale>
        <cfvo type="min"/>
        <cfvo type="percentile" val="50"/>
        <cfvo type="max"/>
        <color rgb="FFF8696B"/>
        <color rgb="FFFCFCFF"/>
        <color rgb="FF63BE7B"/>
      </colorScale>
    </cfRule>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onditionalFormatting>
  <conditionalFormatting sqref="L5">
    <cfRule type="colorScale" priority="2308">
      <colorScale>
        <cfvo type="min"/>
        <cfvo type="percentile" val="50"/>
        <cfvo type="max"/>
        <color rgb="FFF8696B"/>
        <color rgb="FFFCFCFF"/>
        <color rgb="FF63BE7B"/>
      </colorScale>
    </cfRule>
    <cfRule type="colorScale" priority="2409">
      <colorScale>
        <cfvo type="min"/>
        <cfvo type="max"/>
        <color rgb="FFFCFCFF"/>
        <color rgb="FF63BE7B"/>
      </colorScale>
    </cfRule>
  </conditionalFormatting>
  <conditionalFormatting sqref="L6">
    <cfRule type="colorScale" priority="2145">
      <colorScale>
        <cfvo type="min"/>
        <cfvo type="percentile" val="50"/>
        <cfvo type="max"/>
        <color rgb="FFF8696B"/>
        <color rgb="FFFCFCFF"/>
        <color rgb="FF63BE7B"/>
      </colorScale>
    </cfRule>
    <cfRule type="colorScale" priority="2242">
      <colorScale>
        <cfvo type="min"/>
        <cfvo type="max"/>
        <color rgb="FFFCFCFF"/>
        <color rgb="FF63BE7B"/>
      </colorScale>
    </cfRule>
  </conditionalFormatting>
  <conditionalFormatting sqref="L7:L9 L11:L18">
    <cfRule type="colorScale" priority="1949">
      <colorScale>
        <cfvo type="min"/>
        <cfvo type="percentile" val="50"/>
        <cfvo type="max"/>
        <color rgb="FFF8696B"/>
        <color rgb="FFFCFCFF"/>
        <color rgb="FF63BE7B"/>
      </colorScale>
    </cfRule>
    <cfRule type="colorScale" priority="2010">
      <colorScale>
        <cfvo type="min"/>
        <cfvo type="max"/>
        <color rgb="FFFCFCFF"/>
        <color rgb="FF63BE7B"/>
      </colorScale>
    </cfRule>
    <cfRule type="colorScale" priority="2011">
      <colorScale>
        <cfvo type="min"/>
        <cfvo type="percentile" val="50"/>
        <cfvo type="max"/>
        <color rgb="FFF8696B"/>
        <color rgb="FFFCFCFF"/>
        <color rgb="FF63BE7B"/>
      </colorScale>
    </cfRule>
    <cfRule type="colorScale" priority="2029">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80">
      <colorScale>
        <cfvo type="min"/>
        <cfvo type="max"/>
        <color rgb="FFFCFCFF"/>
        <color rgb="FF63BE7B"/>
      </colorScale>
    </cfRule>
  </conditionalFormatting>
  <conditionalFormatting sqref="L10">
    <cfRule type="colorScale" priority="928">
      <colorScale>
        <cfvo type="min"/>
        <cfvo type="percentile" val="50"/>
        <cfvo type="max"/>
        <color rgb="FFF8696B"/>
        <color rgb="FFFCFCFF"/>
        <color rgb="FF63BE7B"/>
      </colorScale>
    </cfRule>
  </conditionalFormatting>
  <conditionalFormatting sqref="L19:L28">
    <cfRule type="colorScale" priority="1279">
      <colorScale>
        <cfvo type="min"/>
        <cfvo type="max"/>
        <color rgb="FFFCFCFF"/>
        <color rgb="FF63BE7B"/>
      </colorScale>
    </cfRule>
    <cfRule type="colorScale" priority="1425">
      <colorScale>
        <cfvo type="min"/>
        <cfvo type="percentile" val="50"/>
        <cfvo type="max"/>
        <color rgb="FFF8696B"/>
        <color rgb="FFFCFCFF"/>
        <color rgb="FF63BE7B"/>
      </colorScale>
    </cfRule>
  </conditionalFormatting>
  <conditionalFormatting sqref="O2:O3">
    <cfRule type="colorScale" priority="3198">
      <colorScale>
        <cfvo type="min"/>
        <cfvo type="percentile" val="50"/>
        <cfvo type="max"/>
        <color rgb="FF63BE7B"/>
        <color rgb="FFFCFCFF"/>
        <color rgb="FFF8696B"/>
      </colorScale>
    </cfRule>
    <cfRule type="colorScale" priority="3199">
      <colorScale>
        <cfvo type="min"/>
        <cfvo type="percentile" val="50"/>
        <cfvo type="max"/>
        <color rgb="FF63BE7B"/>
        <color rgb="FFFCFCFF"/>
        <color rgb="FFF8696B"/>
      </colorScale>
    </cfRule>
    <cfRule type="colorScale" priority="3346">
      <colorScale>
        <cfvo type="min"/>
        <cfvo type="percentile" val="50"/>
        <cfvo type="max"/>
        <color rgb="FF63BE7B"/>
        <color rgb="FFFCFCFF"/>
        <color rgb="FFF8696B"/>
      </colorScale>
    </cfRule>
  </conditionalFormatting>
  <conditionalFormatting sqref="O2:O4">
    <cfRule type="colorScale" priority="3243">
      <colorScale>
        <cfvo type="min"/>
        <cfvo type="percentile" val="50"/>
        <cfvo type="max"/>
        <color rgb="FF63BE7B"/>
        <color rgb="FFFCFCFF"/>
        <color rgb="FFF8696B"/>
      </colorScale>
    </cfRule>
    <cfRule type="colorScale" priority="3533">
      <colorScale>
        <cfvo type="min"/>
        <cfvo type="percentile" val="50"/>
        <cfvo type="max"/>
        <color rgb="FF63BE7B"/>
        <color rgb="FFFCFCFF"/>
        <color rgb="FFF8696B"/>
      </colorScale>
    </cfRule>
  </conditionalFormatting>
  <conditionalFormatting sqref="O2:O9 O11:O18">
    <cfRule type="colorScale" priority="1486">
      <colorScale>
        <cfvo type="min"/>
        <cfvo type="percentile" val="50"/>
        <cfvo type="max"/>
        <color rgb="FF63BE7B"/>
        <color rgb="FFFCFCFF"/>
        <color rgb="FFF8696B"/>
      </colorScale>
    </cfRule>
  </conditionalFormatting>
  <conditionalFormatting sqref="O2:O9 O11:O28">
    <cfRule type="colorScale" priority="993">
      <colorScale>
        <cfvo type="min"/>
        <cfvo type="percentile" val="50"/>
        <cfvo type="max"/>
        <color rgb="FF63BE7B"/>
        <color rgb="FFFCFCFF"/>
        <color rgb="FFF8696B"/>
      </colorScale>
    </cfRule>
  </conditionalFormatting>
  <conditionalFormatting sqref="O2:O28">
    <cfRule type="colorScale" priority="83">
      <colorScale>
        <cfvo type="min"/>
        <cfvo type="percentile" val="50"/>
        <cfvo type="max"/>
        <color rgb="FF63BE7B"/>
        <color rgb="FFFCFCFF"/>
        <color rgb="FFF8696B"/>
      </colorScale>
    </cfRule>
  </conditionalFormatting>
  <conditionalFormatting sqref="O4:P4">
    <cfRule type="colorScale" priority="2942">
      <colorScale>
        <cfvo type="min"/>
        <cfvo type="percentile" val="50"/>
        <cfvo type="max"/>
        <color rgb="FF63BE7B"/>
        <color rgb="FFFCFCFF"/>
        <color rgb="FFF8696B"/>
      </colorScale>
    </cfRule>
    <cfRule type="colorScale" priority="3071">
      <colorScale>
        <cfvo type="min"/>
        <cfvo type="percentile" val="50"/>
        <cfvo type="max"/>
        <color rgb="FF63BE7B"/>
        <color rgb="FFFCFCFF"/>
        <color rgb="FFF8696B"/>
      </colorScale>
    </cfRule>
  </conditionalFormatting>
  <conditionalFormatting sqref="O5:P5">
    <cfRule type="colorScale" priority="2337">
      <colorScale>
        <cfvo type="min"/>
        <cfvo type="percentile" val="50"/>
        <cfvo type="max"/>
        <color rgb="FF63BE7B"/>
        <color rgb="FFFCFCFF"/>
        <color rgb="FFF8696B"/>
      </colorScale>
    </cfRule>
    <cfRule type="colorScale" priority="2395">
      <colorScale>
        <cfvo type="min"/>
        <cfvo type="percentile" val="50"/>
        <cfvo type="max"/>
        <color rgb="FF63BE7B"/>
        <color rgb="FFFCFCFF"/>
        <color rgb="FFF8696B"/>
      </colorScale>
    </cfRule>
  </conditionalFormatting>
  <conditionalFormatting sqref="O6:P6">
    <cfRule type="colorScale" priority="2174">
      <colorScale>
        <cfvo type="min"/>
        <cfvo type="percentile" val="50"/>
        <cfvo type="max"/>
        <color rgb="FF63BE7B"/>
        <color rgb="FFFCFCFF"/>
        <color rgb="FFF8696B"/>
      </colorScale>
    </cfRule>
    <cfRule type="colorScale" priority="2228">
      <colorScale>
        <cfvo type="min"/>
        <cfvo type="percentile" val="50"/>
        <cfvo type="max"/>
        <color rgb="FF63BE7B"/>
        <color rgb="FFFCFCFF"/>
        <color rgb="FFF8696B"/>
      </colorScale>
    </cfRule>
  </conditionalFormatting>
  <conditionalFormatting sqref="O7:O9 O11:O18">
    <cfRule type="colorScale" priority="1884">
      <colorScale>
        <cfvo type="min"/>
        <cfvo type="percentile" val="50"/>
        <cfvo type="max"/>
        <color rgb="FF63BE7B"/>
        <color rgb="FFFCFCFF"/>
        <color rgb="FFF8696B"/>
      </colorScale>
    </cfRule>
    <cfRule type="colorScale" priority="1885">
      <colorScale>
        <cfvo type="min"/>
        <cfvo type="percentile" val="50"/>
        <cfvo type="max"/>
        <color rgb="FF63BE7B"/>
        <color rgb="FFFCFCFF"/>
        <color rgb="FFF8696B"/>
      </colorScale>
    </cfRule>
    <cfRule type="colorScale" priority="1902">
      <colorScale>
        <cfvo type="min"/>
        <cfvo type="percentile" val="50"/>
        <cfvo type="max"/>
        <color rgb="FF63BE7B"/>
        <color rgb="FFFCFCFF"/>
        <color rgb="FFF8696B"/>
      </colorScale>
    </cfRule>
    <cfRule type="colorScale" priority="1913">
      <colorScale>
        <cfvo type="min"/>
        <cfvo type="percentile" val="50"/>
        <cfvo type="max"/>
        <color rgb="FF63BE7B"/>
        <color rgb="FFFCFCFF"/>
        <color rgb="FFF8696B"/>
      </colorScale>
    </cfRule>
    <cfRule type="colorScale" priority="1950">
      <colorScale>
        <cfvo type="min"/>
        <cfvo type="percentile" val="50"/>
        <cfvo type="max"/>
        <color rgb="FF63BE7B"/>
        <color rgb="FFFCFCFF"/>
        <color rgb="FFF8696B"/>
      </colorScale>
    </cfRule>
    <cfRule type="colorScale" priority="2012">
      <colorScale>
        <cfvo type="min"/>
        <cfvo type="percentile" val="50"/>
        <cfvo type="max"/>
        <color rgb="FF63BE7B"/>
        <color rgb="FFFCFCFF"/>
        <color rgb="FFF8696B"/>
      </colorScale>
    </cfRule>
    <cfRule type="colorScale" priority="2042">
      <colorScale>
        <cfvo type="min"/>
        <cfvo type="percentile" val="50"/>
        <cfvo type="max"/>
        <color rgb="FF63BE7B"/>
        <color rgb="FFFCFCFF"/>
        <color rgb="FFF8696B"/>
      </colorScale>
    </cfRule>
    <cfRule type="colorScale" priority="2066">
      <colorScale>
        <cfvo type="min"/>
        <cfvo type="percentile" val="50"/>
        <cfvo type="max"/>
        <color rgb="FF63BE7B"/>
        <color rgb="FFFCFCFF"/>
        <color rgb="FFF8696B"/>
      </colorScale>
    </cfRule>
  </conditionalFormatting>
  <conditionalFormatting sqref="O10:P10">
    <cfRule type="colorScale" priority="615">
      <colorScale>
        <cfvo type="min"/>
        <cfvo type="percentile" val="50"/>
        <cfvo type="max"/>
        <color rgb="FF63BE7B"/>
        <color rgb="FFFCFCFF"/>
        <color rgb="FFF8696B"/>
      </colorScale>
    </cfRule>
    <cfRule type="colorScale" priority="629">
      <colorScale>
        <cfvo type="min"/>
        <cfvo type="percentile" val="50"/>
        <cfvo type="max"/>
        <color rgb="FF63BE7B"/>
        <color rgb="FFFCFCFF"/>
        <color rgb="FFF8696B"/>
      </colorScale>
    </cfRule>
    <cfRule type="colorScale" priority="650">
      <colorScale>
        <cfvo type="min"/>
        <cfvo type="percentile" val="50"/>
        <cfvo type="max"/>
        <color rgb="FF63BE7B"/>
        <color rgb="FFFCFCFF"/>
        <color rgb="FFF8696B"/>
      </colorScale>
    </cfRule>
    <cfRule type="colorScale" priority="665">
      <colorScale>
        <cfvo type="min"/>
        <cfvo type="percentile" val="50"/>
        <cfvo type="max"/>
        <color rgb="FF63BE7B"/>
        <color rgb="FFFCFCFF"/>
        <color rgb="FFF8696B"/>
      </colorScale>
    </cfRule>
    <cfRule type="colorScale" priority="679">
      <colorScale>
        <cfvo type="min"/>
        <cfvo type="percentile" val="50"/>
        <cfvo type="max"/>
        <color rgb="FF63BE7B"/>
        <color rgb="FFFCFCFF"/>
        <color rgb="FFF8696B"/>
      </colorScale>
    </cfRule>
    <cfRule type="colorScale" priority="693">
      <colorScale>
        <cfvo type="min"/>
        <cfvo type="percentile" val="50"/>
        <cfvo type="max"/>
        <color rgb="FF63BE7B"/>
        <color rgb="FFFCFCFF"/>
        <color rgb="FFF8696B"/>
      </colorScale>
    </cfRule>
    <cfRule type="colorScale" priority="705">
      <colorScale>
        <cfvo type="min"/>
        <cfvo type="percentile" val="50"/>
        <cfvo type="max"/>
        <color rgb="FF63BE7B"/>
        <color rgb="FFFCFCFF"/>
        <color rgb="FFF8696B"/>
      </colorScale>
    </cfRule>
    <cfRule type="colorScale" priority="719">
      <colorScale>
        <cfvo type="min"/>
        <cfvo type="percentile" val="50"/>
        <cfvo type="max"/>
        <color rgb="FF63BE7B"/>
        <color rgb="FFFCFCFF"/>
        <color rgb="FFF8696B"/>
      </colorScale>
    </cfRule>
    <cfRule type="colorScale" priority="733">
      <colorScale>
        <cfvo type="min"/>
        <cfvo type="percentile" val="50"/>
        <cfvo type="max"/>
        <color rgb="FF63BE7B"/>
        <color rgb="FFFCFCFF"/>
        <color rgb="FFF8696B"/>
      </colorScale>
    </cfRule>
    <cfRule type="colorScale" priority="747">
      <colorScale>
        <cfvo type="min"/>
        <cfvo type="percentile" val="50"/>
        <cfvo type="max"/>
        <color rgb="FF63BE7B"/>
        <color rgb="FFFCFCFF"/>
        <color rgb="FFF8696B"/>
      </colorScale>
    </cfRule>
    <cfRule type="colorScale" priority="798">
      <colorScale>
        <cfvo type="min"/>
        <cfvo type="percentile" val="50"/>
        <cfvo type="max"/>
        <color rgb="FF63BE7B"/>
        <color rgb="FFFCFCFF"/>
        <color rgb="FFF8696B"/>
      </colorScale>
    </cfRule>
    <cfRule type="colorScale" priority="802">
      <colorScale>
        <cfvo type="min"/>
        <cfvo type="percentile" val="50"/>
        <cfvo type="max"/>
        <color rgb="FF63BE7B"/>
        <color rgb="FFFCFCFF"/>
        <color rgb="FFF8696B"/>
      </colorScale>
    </cfRule>
    <cfRule type="colorScale" priority="813">
      <colorScale>
        <cfvo type="min"/>
        <cfvo type="percentile" val="50"/>
        <cfvo type="max"/>
        <color rgb="FF63BE7B"/>
        <color rgb="FFFCFCFF"/>
        <color rgb="FFF8696B"/>
      </colorScale>
    </cfRule>
    <cfRule type="colorScale" priority="830">
      <colorScale>
        <cfvo type="min"/>
        <cfvo type="percentile" val="50"/>
        <cfvo type="max"/>
        <color rgb="FF63BE7B"/>
        <color rgb="FFFCFCFF"/>
        <color rgb="FFF8696B"/>
      </colorScale>
    </cfRule>
    <cfRule type="colorScale" priority="841">
      <colorScale>
        <cfvo type="min"/>
        <cfvo type="percentile" val="50"/>
        <cfvo type="max"/>
        <color rgb="FF63BE7B"/>
        <color rgb="FFFCFCFF"/>
        <color rgb="FFF8696B"/>
      </colorScale>
    </cfRule>
    <cfRule type="colorScale" priority="852">
      <colorScale>
        <cfvo type="min"/>
        <cfvo type="percentile" val="50"/>
        <cfvo type="max"/>
        <color rgb="FF63BE7B"/>
        <color rgb="FFFCFCFF"/>
        <color rgb="FFF8696B"/>
      </colorScale>
    </cfRule>
    <cfRule type="colorScale" priority="860">
      <colorScale>
        <cfvo type="min"/>
        <cfvo type="percentile" val="50"/>
        <cfvo type="max"/>
        <color rgb="FF63BE7B"/>
        <color rgb="FFFCFCFF"/>
        <color rgb="FFF8696B"/>
      </colorScale>
    </cfRule>
    <cfRule type="colorScale" priority="872">
      <colorScale>
        <cfvo type="min"/>
        <cfvo type="percentile" val="50"/>
        <cfvo type="max"/>
        <color rgb="FF63BE7B"/>
        <color rgb="FFFCFCFF"/>
        <color rgb="FFF8696B"/>
      </colorScale>
    </cfRule>
    <cfRule type="colorScale" priority="923">
      <colorScale>
        <cfvo type="min"/>
        <cfvo type="percentile" val="50"/>
        <cfvo type="max"/>
        <color rgb="FF63BE7B"/>
        <color rgb="FFFCFCFF"/>
        <color rgb="FFF8696B"/>
      </colorScale>
    </cfRule>
    <cfRule type="colorScale" priority="924">
      <colorScale>
        <cfvo type="min"/>
        <cfvo type="percentile" val="50"/>
        <cfvo type="max"/>
        <color rgb="FF63BE7B"/>
        <color rgb="FFFCFCFF"/>
        <color rgb="FFF8696B"/>
      </colorScale>
    </cfRule>
    <cfRule type="colorScale" priority="925">
      <colorScale>
        <cfvo type="min"/>
        <cfvo type="percentile" val="50"/>
        <cfvo type="max"/>
        <color rgb="FF63BE7B"/>
        <color rgb="FFFCFCFF"/>
        <color rgb="FFF8696B"/>
      </colorScale>
    </cfRule>
    <cfRule type="colorScale" priority="926">
      <colorScale>
        <cfvo type="min"/>
        <cfvo type="percentile" val="50"/>
        <cfvo type="max"/>
        <color rgb="FF63BE7B"/>
        <color rgb="FFFCFCFF"/>
        <color rgb="FFF8696B"/>
      </colorScale>
    </cfRule>
    <cfRule type="colorScale" priority="927">
      <colorScale>
        <cfvo type="min"/>
        <cfvo type="percentile" val="50"/>
        <cfvo type="max"/>
        <color rgb="FF63BE7B"/>
        <color rgb="FFFCFCFF"/>
        <color rgb="FFF8696B"/>
      </colorScale>
    </cfRule>
  </conditionalFormatting>
  <conditionalFormatting sqref="O19:O28">
    <cfRule type="colorScale" priority="1169">
      <colorScale>
        <cfvo type="min"/>
        <cfvo type="percentile" val="50"/>
        <cfvo type="max"/>
        <color rgb="FF63BE7B"/>
        <color rgb="FFFCFCFF"/>
        <color rgb="FFF8696B"/>
      </colorScale>
    </cfRule>
    <cfRule type="colorScale" priority="1276">
      <colorScale>
        <cfvo type="min"/>
        <cfvo type="percentile" val="50"/>
        <cfvo type="max"/>
        <color rgb="FF63BE7B"/>
        <color rgb="FFFCFCFF"/>
        <color rgb="FFF8696B"/>
      </colorScale>
    </cfRule>
    <cfRule type="colorScale" priority="1345">
      <colorScale>
        <cfvo type="min"/>
        <cfvo type="percentile" val="50"/>
        <cfvo type="max"/>
        <color rgb="FF63BE7B"/>
        <color rgb="FFFCFCFF"/>
        <color rgb="FFF8696B"/>
      </colorScale>
    </cfRule>
    <cfRule type="colorScale" priority="1351">
      <colorScale>
        <cfvo type="min"/>
        <cfvo type="percentile" val="50"/>
        <cfvo type="max"/>
        <color rgb="FF63BE7B"/>
        <color rgb="FFFCFCFF"/>
        <color rgb="FFF8696B"/>
      </colorScale>
    </cfRule>
    <cfRule type="colorScale" priority="1358">
      <colorScale>
        <cfvo type="min"/>
        <cfvo type="percentile" val="50"/>
        <cfvo type="max"/>
        <color rgb="FF63BE7B"/>
        <color rgb="FFFCFCFF"/>
        <color rgb="FFF8696B"/>
      </colorScale>
    </cfRule>
    <cfRule type="colorScale" priority="1366">
      <colorScale>
        <cfvo type="min"/>
        <cfvo type="percentile" val="50"/>
        <cfvo type="max"/>
        <color rgb="FF63BE7B"/>
        <color rgb="FFFCFCFF"/>
        <color rgb="FFF8696B"/>
      </colorScale>
    </cfRule>
    <cfRule type="colorScale" priority="1438">
      <colorScale>
        <cfvo type="min"/>
        <cfvo type="percentile" val="50"/>
        <cfvo type="max"/>
        <color rgb="FF63BE7B"/>
        <color rgb="FFFCFCFF"/>
        <color rgb="FFF8696B"/>
      </colorScale>
    </cfRule>
  </conditionalFormatting>
  <conditionalFormatting sqref="W2:W3 S2:U3">
    <cfRule type="colorScale" priority="2957">
      <colorScale>
        <cfvo type="min"/>
        <cfvo type="max"/>
        <color rgb="FFFFEF9C"/>
        <color rgb="FF63BE7B"/>
      </colorScale>
    </cfRule>
  </conditionalFormatting>
  <conditionalFormatting sqref="S5:U5 W5">
    <cfRule type="colorScale" priority="2347">
      <colorScale>
        <cfvo type="min"/>
        <cfvo type="max"/>
        <color rgb="FFFFEF9C"/>
        <color rgb="FF63BE7B"/>
      </colorScale>
    </cfRule>
  </conditionalFormatting>
  <conditionalFormatting sqref="S6:U6 W6">
    <cfRule type="colorScale" priority="2184">
      <colorScale>
        <cfvo type="min"/>
        <cfvo type="max"/>
        <color rgb="FFFFEF9C"/>
        <color rgb="FF63BE7B"/>
      </colorScale>
    </cfRule>
  </conditionalFormatting>
  <conditionalFormatting sqref="W19:W28 S19:U28">
    <cfRule type="colorScale" priority="1344">
      <colorScale>
        <cfvo type="min"/>
        <cfvo type="max"/>
        <color rgb="FFFFEF9C"/>
        <color rgb="FF63BE7B"/>
      </colorScale>
    </cfRule>
  </conditionalFormatting>
  <conditionalFormatting sqref="S4:W4">
    <cfRule type="colorScale" priority="2943">
      <colorScale>
        <cfvo type="min"/>
        <cfvo type="max"/>
        <color rgb="FFFFEF9C"/>
        <color rgb="FF63BE7B"/>
      </colorScale>
    </cfRule>
  </conditionalFormatting>
  <conditionalFormatting sqref="S7:W9">
    <cfRule type="colorScale" priority="1890">
      <colorScale>
        <cfvo type="min"/>
        <cfvo type="max"/>
        <color rgb="FFFFEF9C"/>
        <color rgb="FF63BE7B"/>
      </colorScale>
    </cfRule>
    <cfRule type="colorScale" priority="1891">
      <colorScale>
        <cfvo type="min"/>
        <cfvo type="max"/>
        <color rgb="FFFFEF9C"/>
        <color rgb="FF63BE7B"/>
      </colorScale>
    </cfRule>
    <cfRule type="colorScale" priority="1892">
      <colorScale>
        <cfvo type="min"/>
        <cfvo type="max"/>
        <color rgb="FFFFEF9C"/>
        <color rgb="FF63BE7B"/>
      </colorScale>
    </cfRule>
  </conditionalFormatting>
  <conditionalFormatting sqref="S10:W10">
    <cfRule type="colorScale" priority="909">
      <colorScale>
        <cfvo type="min"/>
        <cfvo type="max"/>
        <color rgb="FFFFEF9C"/>
        <color rgb="FF63BE7B"/>
      </colorScale>
    </cfRule>
  </conditionalFormatting>
  <conditionalFormatting sqref="S11:W11">
    <cfRule type="colorScale" priority="1827">
      <colorScale>
        <cfvo type="min"/>
        <cfvo type="max"/>
        <color rgb="FFFFEF9C"/>
        <color rgb="FF63BE7B"/>
      </colorScale>
    </cfRule>
    <cfRule type="colorScale" priority="1828">
      <colorScale>
        <cfvo type="min"/>
        <cfvo type="max"/>
        <color rgb="FFFFEF9C"/>
        <color rgb="FF63BE7B"/>
      </colorScale>
    </cfRule>
    <cfRule type="colorScale" priority="1829">
      <colorScale>
        <cfvo type="min"/>
        <cfvo type="max"/>
        <color rgb="FFFFEF9C"/>
        <color rgb="FF63BE7B"/>
      </colorScale>
    </cfRule>
  </conditionalFormatting>
  <conditionalFormatting sqref="S12:W12">
    <cfRule type="colorScale" priority="1807">
      <colorScale>
        <cfvo type="min"/>
        <cfvo type="max"/>
        <color rgb="FFFFEF9C"/>
        <color rgb="FF63BE7B"/>
      </colorScale>
    </cfRule>
    <cfRule type="colorScale" priority="1808">
      <colorScale>
        <cfvo type="min"/>
        <cfvo type="max"/>
        <color rgb="FFFFEF9C"/>
        <color rgb="FF63BE7B"/>
      </colorScale>
    </cfRule>
    <cfRule type="colorScale" priority="1809">
      <colorScale>
        <cfvo type="min"/>
        <cfvo type="max"/>
        <color rgb="FFFFEF9C"/>
        <color rgb="FF63BE7B"/>
      </colorScale>
    </cfRule>
  </conditionalFormatting>
  <conditionalFormatting sqref="S13:W13">
    <cfRule type="colorScale" priority="1787">
      <colorScale>
        <cfvo type="min"/>
        <cfvo type="max"/>
        <color rgb="FFFFEF9C"/>
        <color rgb="FF63BE7B"/>
      </colorScale>
    </cfRule>
    <cfRule type="colorScale" priority="1788">
      <colorScale>
        <cfvo type="min"/>
        <cfvo type="max"/>
        <color rgb="FFFFEF9C"/>
        <color rgb="FF63BE7B"/>
      </colorScale>
    </cfRule>
    <cfRule type="colorScale" priority="1789">
      <colorScale>
        <cfvo type="min"/>
        <cfvo type="max"/>
        <color rgb="FFFFEF9C"/>
        <color rgb="FF63BE7B"/>
      </colorScale>
    </cfRule>
  </conditionalFormatting>
  <conditionalFormatting sqref="S14:W14">
    <cfRule type="colorScale" priority="1767">
      <colorScale>
        <cfvo type="min"/>
        <cfvo type="max"/>
        <color rgb="FFFFEF9C"/>
        <color rgb="FF63BE7B"/>
      </colorScale>
    </cfRule>
    <cfRule type="colorScale" priority="1768">
      <colorScale>
        <cfvo type="min"/>
        <cfvo type="max"/>
        <color rgb="FFFFEF9C"/>
        <color rgb="FF63BE7B"/>
      </colorScale>
    </cfRule>
    <cfRule type="colorScale" priority="1769">
      <colorScale>
        <cfvo type="min"/>
        <cfvo type="max"/>
        <color rgb="FFFFEF9C"/>
        <color rgb="FF63BE7B"/>
      </colorScale>
    </cfRule>
  </conditionalFormatting>
  <conditionalFormatting sqref="S15:W15">
    <cfRule type="colorScale" priority="1747">
      <colorScale>
        <cfvo type="min"/>
        <cfvo type="max"/>
        <color rgb="FFFFEF9C"/>
        <color rgb="FF63BE7B"/>
      </colorScale>
    </cfRule>
    <cfRule type="colorScale" priority="1748">
      <colorScale>
        <cfvo type="min"/>
        <cfvo type="max"/>
        <color rgb="FFFFEF9C"/>
        <color rgb="FF63BE7B"/>
      </colorScale>
    </cfRule>
    <cfRule type="colorScale" priority="1749">
      <colorScale>
        <cfvo type="min"/>
        <cfvo type="max"/>
        <color rgb="FFFFEF9C"/>
        <color rgb="FF63BE7B"/>
      </colorScale>
    </cfRule>
  </conditionalFormatting>
  <conditionalFormatting sqref="S16:W16">
    <cfRule type="colorScale" priority="1706">
      <colorScale>
        <cfvo type="min"/>
        <cfvo type="max"/>
        <color rgb="FFFFEF9C"/>
        <color rgb="FF63BE7B"/>
      </colorScale>
    </cfRule>
    <cfRule type="colorScale" priority="1707">
      <colorScale>
        <cfvo type="min"/>
        <cfvo type="max"/>
        <color rgb="FFFFEF9C"/>
        <color rgb="FF63BE7B"/>
      </colorScale>
    </cfRule>
    <cfRule type="colorScale" priority="1708">
      <colorScale>
        <cfvo type="min"/>
        <cfvo type="max"/>
        <color rgb="FFFFEF9C"/>
        <color rgb="FF63BE7B"/>
      </colorScale>
    </cfRule>
  </conditionalFormatting>
  <conditionalFormatting sqref="S17:W17">
    <cfRule type="colorScale" priority="1686">
      <colorScale>
        <cfvo type="min"/>
        <cfvo type="max"/>
        <color rgb="FFFFEF9C"/>
        <color rgb="FF63BE7B"/>
      </colorScale>
    </cfRule>
    <cfRule type="colorScale" priority="1687">
      <colorScale>
        <cfvo type="min"/>
        <cfvo type="max"/>
        <color rgb="FFFFEF9C"/>
        <color rgb="FF63BE7B"/>
      </colorScale>
    </cfRule>
    <cfRule type="colorScale" priority="1688">
      <colorScale>
        <cfvo type="min"/>
        <cfvo type="max"/>
        <color rgb="FFFFEF9C"/>
        <color rgb="FF63BE7B"/>
      </colorScale>
    </cfRule>
  </conditionalFormatting>
  <conditionalFormatting sqref="S18:W18">
    <cfRule type="colorScale" priority="1507">
      <colorScale>
        <cfvo type="min"/>
        <cfvo type="max"/>
        <color rgb="FFFFEF9C"/>
        <color rgb="FF63BE7B"/>
      </colorScale>
    </cfRule>
    <cfRule type="colorScale" priority="1508">
      <colorScale>
        <cfvo type="min"/>
        <cfvo type="max"/>
        <color rgb="FFFFEF9C"/>
        <color rgb="FF63BE7B"/>
      </colorScale>
    </cfRule>
    <cfRule type="colorScale" priority="1509">
      <colorScale>
        <cfvo type="min"/>
        <cfvo type="max"/>
        <color rgb="FFFFEF9C"/>
        <color rgb="FF63BE7B"/>
      </colorScale>
    </cfRule>
  </conditionalFormatting>
  <conditionalFormatting sqref="S2:U2">
    <cfRule type="colorScale" priority="2967">
      <colorScale>
        <cfvo type="min"/>
        <cfvo type="max"/>
        <color rgb="FFFCFCFF"/>
        <color rgb="FF63BE7B"/>
      </colorScale>
    </cfRule>
    <cfRule type="colorScale" priority="3208">
      <colorScale>
        <cfvo type="min"/>
        <cfvo type="max"/>
        <color rgb="FFFCFCFF"/>
        <color rgb="FF63BE7B"/>
      </colorScale>
    </cfRule>
    <cfRule type="colorScale" priority="3209">
      <colorScale>
        <cfvo type="min"/>
        <cfvo type="max"/>
        <color rgb="FFFFEF9C"/>
        <color rgb="FF63BE7B"/>
      </colorScale>
    </cfRule>
    <cfRule type="colorScale" priority="3210">
      <colorScale>
        <cfvo type="min"/>
        <cfvo type="max"/>
        <color rgb="FFFFEF9C"/>
        <color rgb="FF63BE7B"/>
      </colorScale>
    </cfRule>
  </conditionalFormatting>
  <conditionalFormatting sqref="S2:S3">
    <cfRule type="colorScale" priority="3352">
      <colorScale>
        <cfvo type="min"/>
        <cfvo type="percentile" val="50"/>
        <cfvo type="max"/>
        <color rgb="FFF8696B"/>
        <color rgb="FFFCFCFF"/>
        <color rgb="FF63BE7B"/>
      </colorScale>
    </cfRule>
    <cfRule type="colorScale" priority="3353">
      <colorScale>
        <cfvo type="min"/>
        <cfvo type="max"/>
        <color rgb="FFFCFCFF"/>
        <color rgb="FF63BE7B"/>
      </colorScale>
    </cfRule>
  </conditionalFormatting>
  <conditionalFormatting sqref="S3:U3">
    <cfRule type="colorScale" priority="2421">
      <colorScale>
        <cfvo type="min"/>
        <cfvo type="max"/>
        <color rgb="FFFCFCFF"/>
        <color rgb="FF63BE7B"/>
      </colorScale>
    </cfRule>
    <cfRule type="colorScale" priority="2423">
      <colorScale>
        <cfvo type="min"/>
        <cfvo type="max"/>
        <color rgb="FFFCFCFF"/>
        <color rgb="FF63BE7B"/>
      </colorScale>
    </cfRule>
    <cfRule type="colorScale" priority="2424">
      <colorScale>
        <cfvo type="min"/>
        <cfvo type="max"/>
        <color rgb="FFFFEF9C"/>
        <color rgb="FF63BE7B"/>
      </colorScale>
    </cfRule>
    <cfRule type="colorScale" priority="2425">
      <colorScale>
        <cfvo type="min"/>
        <cfvo type="max"/>
        <color rgb="FFFFEF9C"/>
        <color rgb="FF63BE7B"/>
      </colorScale>
    </cfRule>
  </conditionalFormatting>
  <conditionalFormatting sqref="S4:U4">
    <cfRule type="colorScale" priority="3052">
      <colorScale>
        <cfvo type="min"/>
        <cfvo type="max"/>
        <color rgb="FFFFEF9C"/>
        <color rgb="FF63BE7B"/>
      </colorScale>
    </cfRule>
    <cfRule type="colorScale" priority="3138">
      <colorScale>
        <cfvo type="min"/>
        <cfvo type="percentile" val="50"/>
        <cfvo type="max"/>
        <color rgb="FFF8696B"/>
        <color rgb="FFFCFCFF"/>
        <color rgb="FF63BE7B"/>
      </colorScale>
    </cfRule>
    <cfRule type="colorScale" priority="3139">
      <colorScale>
        <cfvo type="min"/>
        <cfvo type="max"/>
        <color rgb="FFFCFCFF"/>
        <color rgb="FF63BE7B"/>
      </colorScale>
    </cfRule>
    <cfRule type="colorScale" priority="3140">
      <colorScale>
        <cfvo type="min"/>
        <cfvo type="max"/>
        <color rgb="FFFCFCFF"/>
        <color rgb="FF63BE7B"/>
      </colorScale>
    </cfRule>
    <cfRule type="colorScale" priority="3141">
      <colorScale>
        <cfvo type="min"/>
        <cfvo type="percentile" val="50"/>
        <cfvo type="max"/>
        <color rgb="FFF8696B"/>
        <color rgb="FFFCFCFF"/>
        <color rgb="FF63BE7B"/>
      </colorScale>
    </cfRule>
    <cfRule type="colorScale" priority="3142">
      <colorScale>
        <cfvo type="min"/>
        <cfvo type="max"/>
        <color rgb="FFFCFCFF"/>
        <color rgb="FF63BE7B"/>
      </colorScale>
    </cfRule>
  </conditionalFormatting>
  <conditionalFormatting sqref="S5:U5">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2">
      <colorScale>
        <cfvo type="min"/>
        <cfvo type="percentile" val="50"/>
        <cfvo type="max"/>
        <color rgb="FFF8696B"/>
        <color rgb="FFFCFCFF"/>
        <color rgb="FF63BE7B"/>
      </colorScale>
    </cfRule>
    <cfRule type="colorScale" priority="2263">
      <colorScale>
        <cfvo type="min"/>
        <cfvo type="max"/>
        <color rgb="FFFCFCFF"/>
        <color rgb="FF63BE7B"/>
      </colorScale>
    </cfRule>
  </conditionalFormatting>
  <conditionalFormatting sqref="S6:U6">
    <cfRule type="colorScale" priority="2093">
      <colorScale>
        <cfvo type="min"/>
        <cfvo type="max"/>
        <color rgb="FFFCFCFF"/>
        <color rgb="FF63BE7B"/>
      </colorScale>
    </cfRule>
    <cfRule type="colorScale" priority="2094">
      <colorScale>
        <cfvo type="min"/>
        <cfvo type="max"/>
        <color rgb="FFFFEF9C"/>
        <color rgb="FF63BE7B"/>
      </colorScale>
    </cfRule>
    <cfRule type="colorScale" priority="2095">
      <colorScale>
        <cfvo type="min"/>
        <cfvo type="max"/>
        <color rgb="FFFFEF9C"/>
        <color rgb="FF63BE7B"/>
      </colorScale>
    </cfRule>
    <cfRule type="colorScale" priority="2096">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S7:S9">
    <cfRule type="colorScale" priority="1904">
      <colorScale>
        <cfvo type="min"/>
        <cfvo type="max"/>
        <color rgb="FFFFEF9C"/>
        <color rgb="FF63BE7B"/>
      </colorScale>
    </cfRule>
    <cfRule type="colorScale" priority="1964">
      <colorScale>
        <cfvo type="min"/>
        <cfvo type="percentile" val="50"/>
        <cfvo type="max"/>
        <color rgb="FFF8696B"/>
        <color rgb="FFFCFCFF"/>
        <color rgb="FF63BE7B"/>
      </colorScale>
    </cfRule>
    <cfRule type="colorScale" priority="1965">
      <colorScale>
        <cfvo type="min"/>
        <cfvo type="max"/>
        <color rgb="FFFCFCFF"/>
        <color rgb="FF63BE7B"/>
      </colorScale>
    </cfRule>
    <cfRule type="colorScale" priority="1966">
      <colorScale>
        <cfvo type="min"/>
        <cfvo type="max"/>
        <color rgb="FFFCFCFF"/>
        <color rgb="FF63BE7B"/>
      </colorScale>
    </cfRule>
    <cfRule type="colorScale" priority="1967">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S10:U10">
    <cfRule type="colorScale" priority="900">
      <colorScale>
        <cfvo type="min"/>
        <cfvo type="max"/>
        <color rgb="FFFFEF9C"/>
        <color rgb="FF63BE7B"/>
      </colorScale>
    </cfRule>
    <cfRule type="colorScale" priority="901">
      <colorScale>
        <cfvo type="min"/>
        <cfvo type="max"/>
        <color rgb="FFFFEF9C"/>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max"/>
        <color rgb="FFFCFCFF"/>
        <color rgb="FF63BE7B"/>
      </colorScale>
    </cfRule>
    <cfRule type="colorScale" priority="905">
      <colorScale>
        <cfvo type="min"/>
        <cfvo type="percentile" val="50"/>
        <cfvo type="max"/>
        <color rgb="FFF8696B"/>
        <color rgb="FFFCFCFF"/>
        <color rgb="FF63BE7B"/>
      </colorScale>
    </cfRule>
    <cfRule type="colorScale" priority="906">
      <colorScale>
        <cfvo type="min"/>
        <cfvo type="max"/>
        <color rgb="FFFCFCFF"/>
        <color rgb="FF63BE7B"/>
      </colorScale>
    </cfRule>
  </conditionalFormatting>
  <conditionalFormatting sqref="S11:U11">
    <cfRule type="colorScale" priority="1832">
      <colorScale>
        <cfvo type="min"/>
        <cfvo type="max"/>
        <color rgb="FFFFEF9C"/>
        <color rgb="FF63BE7B"/>
      </colorScale>
    </cfRule>
    <cfRule type="colorScale" priority="1837">
      <colorScale>
        <cfvo type="min"/>
        <cfvo type="percentile" val="50"/>
        <cfvo type="max"/>
        <color rgb="FFF8696B"/>
        <color rgb="FFFCFCFF"/>
        <color rgb="FF63BE7B"/>
      </colorScale>
    </cfRule>
    <cfRule type="colorScale" priority="1838">
      <colorScale>
        <cfvo type="min"/>
        <cfvo type="max"/>
        <color rgb="FFFCFCFF"/>
        <color rgb="FF63BE7B"/>
      </colorScale>
    </cfRule>
    <cfRule type="colorScale" priority="1839">
      <colorScale>
        <cfvo type="min"/>
        <cfvo type="max"/>
        <color rgb="FFFCFCFF"/>
        <color rgb="FF63BE7B"/>
      </colorScale>
    </cfRule>
    <cfRule type="colorScale" priority="1840">
      <colorScale>
        <cfvo type="min"/>
        <cfvo type="percentile" val="50"/>
        <cfvo type="max"/>
        <color rgb="FFF8696B"/>
        <color rgb="FFFCFCFF"/>
        <color rgb="FF63BE7B"/>
      </colorScale>
    </cfRule>
    <cfRule type="colorScale" priority="1841">
      <colorScale>
        <cfvo type="min"/>
        <cfvo type="max"/>
        <color rgb="FFFCFCFF"/>
        <color rgb="FF63BE7B"/>
      </colorScale>
    </cfRule>
  </conditionalFormatting>
  <conditionalFormatting sqref="S12:U12">
    <cfRule type="colorScale" priority="1812">
      <colorScale>
        <cfvo type="min"/>
        <cfvo type="max"/>
        <color rgb="FFFFEF9C"/>
        <color rgb="FF63BE7B"/>
      </colorScale>
    </cfRule>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max"/>
        <color rgb="FFFCFCFF"/>
        <color rgb="FF63BE7B"/>
      </colorScale>
    </cfRule>
  </conditionalFormatting>
  <conditionalFormatting sqref="S13:U13">
    <cfRule type="colorScale" priority="1792">
      <colorScale>
        <cfvo type="min"/>
        <cfvo type="max"/>
        <color rgb="FFFFEF9C"/>
        <color rgb="FF63BE7B"/>
      </colorScale>
    </cfRule>
    <cfRule type="colorScale" priority="1797">
      <colorScale>
        <cfvo type="min"/>
        <cfvo type="percentile" val="50"/>
        <cfvo type="max"/>
        <color rgb="FFF8696B"/>
        <color rgb="FFFCFCFF"/>
        <color rgb="FF63BE7B"/>
      </colorScale>
    </cfRule>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CFCFF"/>
        <color rgb="FF63BE7B"/>
      </colorScale>
    </cfRule>
    <cfRule type="colorScale" priority="1801">
      <colorScale>
        <cfvo type="min"/>
        <cfvo type="max"/>
        <color rgb="FFFCFCFF"/>
        <color rgb="FF63BE7B"/>
      </colorScale>
    </cfRule>
  </conditionalFormatting>
  <conditionalFormatting sqref="S14:U14">
    <cfRule type="colorScale" priority="1772">
      <colorScale>
        <cfvo type="min"/>
        <cfvo type="max"/>
        <color rgb="FFFFEF9C"/>
        <color rgb="FF63BE7B"/>
      </colorScale>
    </cfRule>
    <cfRule type="colorScale" priority="1777">
      <colorScale>
        <cfvo type="min"/>
        <cfvo type="percentile" val="50"/>
        <cfvo type="max"/>
        <color rgb="FFF8696B"/>
        <color rgb="FFFCFCFF"/>
        <color rgb="FF63BE7B"/>
      </colorScale>
    </cfRule>
    <cfRule type="colorScale" priority="1778">
      <colorScale>
        <cfvo type="min"/>
        <cfvo type="max"/>
        <color rgb="FFFCFCFF"/>
        <color rgb="FF63BE7B"/>
      </colorScale>
    </cfRule>
    <cfRule type="colorScale" priority="1779">
      <colorScale>
        <cfvo type="min"/>
        <cfvo type="max"/>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onditionalFormatting>
  <conditionalFormatting sqref="S15:U15">
    <cfRule type="colorScale" priority="1752">
      <colorScale>
        <cfvo type="min"/>
        <cfvo type="max"/>
        <color rgb="FFFFEF9C"/>
        <color rgb="FF63BE7B"/>
      </colorScale>
    </cfRule>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onditionalFormatting>
  <conditionalFormatting sqref="S16:U16">
    <cfRule type="colorScale" priority="1711">
      <colorScale>
        <cfvo type="min"/>
        <cfvo type="max"/>
        <color rgb="FFFFEF9C"/>
        <color rgb="FF63BE7B"/>
      </colorScale>
    </cfRule>
    <cfRule type="colorScale" priority="1716">
      <colorScale>
        <cfvo type="min"/>
        <cfvo type="percentile" val="50"/>
        <cfvo type="max"/>
        <color rgb="FFF8696B"/>
        <color rgb="FFFCFCFF"/>
        <color rgb="FF63BE7B"/>
      </colorScale>
    </cfRule>
    <cfRule type="colorScale" priority="1717">
      <colorScale>
        <cfvo type="min"/>
        <cfvo type="max"/>
        <color rgb="FFFCFCFF"/>
        <color rgb="FF63BE7B"/>
      </colorScale>
    </cfRule>
    <cfRule type="colorScale" priority="1718">
      <colorScale>
        <cfvo type="min"/>
        <cfvo type="max"/>
        <color rgb="FFFCFCFF"/>
        <color rgb="FF63BE7B"/>
      </colorScale>
    </cfRule>
    <cfRule type="colorScale" priority="1719">
      <colorScale>
        <cfvo type="min"/>
        <cfvo type="percentile" val="50"/>
        <cfvo type="max"/>
        <color rgb="FFF8696B"/>
        <color rgb="FFFCFCFF"/>
        <color rgb="FF63BE7B"/>
      </colorScale>
    </cfRule>
    <cfRule type="colorScale" priority="1720">
      <colorScale>
        <cfvo type="min"/>
        <cfvo type="max"/>
        <color rgb="FFFCFCFF"/>
        <color rgb="FF63BE7B"/>
      </colorScale>
    </cfRule>
  </conditionalFormatting>
  <conditionalFormatting sqref="S17:U17">
    <cfRule type="colorScale" priority="1691">
      <colorScale>
        <cfvo type="min"/>
        <cfvo type="max"/>
        <color rgb="FFFFEF9C"/>
        <color rgb="FF63BE7B"/>
      </colorScale>
    </cfRule>
    <cfRule type="colorScale" priority="1696">
      <colorScale>
        <cfvo type="min"/>
        <cfvo type="percentile" val="50"/>
        <cfvo type="max"/>
        <color rgb="FFF8696B"/>
        <color rgb="FFFCFCFF"/>
        <color rgb="FF63BE7B"/>
      </colorScale>
    </cfRule>
    <cfRule type="colorScale" priority="1697">
      <colorScale>
        <cfvo type="min"/>
        <cfvo type="max"/>
        <color rgb="FFFCFCFF"/>
        <color rgb="FF63BE7B"/>
      </colorScale>
    </cfRule>
    <cfRule type="colorScale" priority="1698">
      <colorScale>
        <cfvo type="min"/>
        <cfvo type="max"/>
        <color rgb="FFFCFCFF"/>
        <color rgb="FF63BE7B"/>
      </colorScale>
    </cfRule>
    <cfRule type="colorScale" priority="1699">
      <colorScale>
        <cfvo type="min"/>
        <cfvo type="percentile" val="50"/>
        <cfvo type="max"/>
        <color rgb="FFF8696B"/>
        <color rgb="FFFCFCFF"/>
        <color rgb="FF63BE7B"/>
      </colorScale>
    </cfRule>
    <cfRule type="colorScale" priority="1700">
      <colorScale>
        <cfvo type="min"/>
        <cfvo type="max"/>
        <color rgb="FFFCFCFF"/>
        <color rgb="FF63BE7B"/>
      </colorScale>
    </cfRule>
  </conditionalFormatting>
  <conditionalFormatting sqref="S18:U18">
    <cfRule type="colorScale" priority="1512">
      <colorScale>
        <cfvo type="min"/>
        <cfvo type="max"/>
        <color rgb="FFFFEF9C"/>
        <color rgb="FF63BE7B"/>
      </colorScale>
    </cfRule>
    <cfRule type="colorScale" priority="1517">
      <colorScale>
        <cfvo type="min"/>
        <cfvo type="percentile" val="50"/>
        <cfvo type="max"/>
        <color rgb="FFF8696B"/>
        <color rgb="FFFCFCFF"/>
        <color rgb="FF63BE7B"/>
      </colorScale>
    </cfRule>
    <cfRule type="colorScale" priority="1518">
      <colorScale>
        <cfvo type="min"/>
        <cfvo type="max"/>
        <color rgb="FFFCFCFF"/>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CFCFF"/>
        <color rgb="FF63BE7B"/>
      </colorScale>
    </cfRule>
    <cfRule type="colorScale" priority="1521">
      <colorScale>
        <cfvo type="min"/>
        <cfvo type="max"/>
        <color rgb="FFFCFCFF"/>
        <color rgb="FF63BE7B"/>
      </colorScale>
    </cfRule>
  </conditionalFormatting>
  <conditionalFormatting sqref="S19:U19">
    <cfRule type="colorScale" priority="1360">
      <colorScale>
        <cfvo type="min"/>
        <cfvo type="max"/>
        <color rgb="FFFFEF9C"/>
        <color rgb="FF63BE7B"/>
      </colorScale>
    </cfRule>
    <cfRule type="colorScale" priority="1381">
      <colorScale>
        <cfvo type="min"/>
        <cfvo type="percentile" val="50"/>
        <cfvo type="max"/>
        <color rgb="FFF8696B"/>
        <color rgb="FFFCFCFF"/>
        <color rgb="FF63BE7B"/>
      </colorScale>
    </cfRule>
    <cfRule type="colorScale" priority="1382">
      <colorScale>
        <cfvo type="min"/>
        <cfvo type="max"/>
        <color rgb="FFFCFCFF"/>
        <color rgb="FF63BE7B"/>
      </colorScale>
    </cfRule>
    <cfRule type="colorScale" priority="1383">
      <colorScale>
        <cfvo type="min"/>
        <cfvo type="max"/>
        <color rgb="FFFCFCFF"/>
        <color rgb="FF63BE7B"/>
      </colorScale>
    </cfRule>
    <cfRule type="colorScale" priority="1428">
      <colorScale>
        <cfvo type="min"/>
        <cfvo type="percentile" val="50"/>
        <cfvo type="max"/>
        <color rgb="FFF8696B"/>
        <color rgb="FFFCFCFF"/>
        <color rgb="FF63BE7B"/>
      </colorScale>
    </cfRule>
    <cfRule type="colorScale" priority="1429">
      <colorScale>
        <cfvo type="min"/>
        <cfvo type="max"/>
        <color rgb="FFFCFCFF"/>
        <color rgb="FF63BE7B"/>
      </colorScale>
    </cfRule>
  </conditionalFormatting>
  <conditionalFormatting sqref="S20:U20">
    <cfRule type="colorScale" priority="1120">
      <colorScale>
        <cfvo type="min"/>
        <cfvo type="max"/>
        <color rgb="FFFFEF9C"/>
        <color rgb="FF63BE7B"/>
      </colorScale>
    </cfRule>
    <cfRule type="colorScale" priority="1121">
      <colorScale>
        <cfvo type="min"/>
        <cfvo type="percentile" val="50"/>
        <cfvo type="max"/>
        <color rgb="FFF8696B"/>
        <color rgb="FFFCFCFF"/>
        <color rgb="FF63BE7B"/>
      </colorScale>
    </cfRule>
    <cfRule type="colorScale" priority="1122">
      <colorScale>
        <cfvo type="min"/>
        <cfvo type="max"/>
        <color rgb="FFFCFCFF"/>
        <color rgb="FF63BE7B"/>
      </colorScale>
    </cfRule>
    <cfRule type="colorScale" priority="1123">
      <colorScale>
        <cfvo type="min"/>
        <cfvo type="max"/>
        <color rgb="FFFCFCFF"/>
        <color rgb="FF63BE7B"/>
      </colorScale>
    </cfRule>
    <cfRule type="colorScale" priority="1136">
      <colorScale>
        <cfvo type="min"/>
        <cfvo type="percentile" val="50"/>
        <cfvo type="max"/>
        <color rgb="FFF8696B"/>
        <color rgb="FFFCFCFF"/>
        <color rgb="FF63BE7B"/>
      </colorScale>
    </cfRule>
    <cfRule type="colorScale" priority="1137">
      <colorScale>
        <cfvo type="min"/>
        <cfvo type="max"/>
        <color rgb="FFFCFCFF"/>
        <color rgb="FF63BE7B"/>
      </colorScale>
    </cfRule>
  </conditionalFormatting>
  <conditionalFormatting sqref="S21:U21">
    <cfRule type="colorScale" priority="1077">
      <colorScale>
        <cfvo type="min"/>
        <cfvo type="max"/>
        <color rgb="FFFFEF9C"/>
        <color rgb="FF63BE7B"/>
      </colorScale>
    </cfRule>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fRule type="colorScale" priority="1080">
      <colorScale>
        <cfvo type="min"/>
        <cfvo type="max"/>
        <color rgb="FFFCFCFF"/>
        <color rgb="FF63BE7B"/>
      </colorScale>
    </cfRule>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onditionalFormatting>
  <conditionalFormatting sqref="S22:U22">
    <cfRule type="colorScale" priority="1039">
      <colorScale>
        <cfvo type="min"/>
        <cfvo type="max"/>
        <color rgb="FFFFEF9C"/>
        <color rgb="FF63BE7B"/>
      </colorScale>
    </cfRule>
    <cfRule type="colorScale" priority="1040">
      <colorScale>
        <cfvo type="min"/>
        <cfvo type="percentile" val="50"/>
        <cfvo type="max"/>
        <color rgb="FFF8696B"/>
        <color rgb="FFFCFCFF"/>
        <color rgb="FF63BE7B"/>
      </colorScale>
    </cfRule>
    <cfRule type="colorScale" priority="1041">
      <colorScale>
        <cfvo type="min"/>
        <cfvo type="max"/>
        <color rgb="FFFCFCFF"/>
        <color rgb="FF63BE7B"/>
      </colorScale>
    </cfRule>
    <cfRule type="colorScale" priority="1042">
      <colorScale>
        <cfvo type="min"/>
        <cfvo type="max"/>
        <color rgb="FFFCFCFF"/>
        <color rgb="FF63BE7B"/>
      </colorScale>
    </cfRule>
    <cfRule type="colorScale" priority="1055">
      <colorScale>
        <cfvo type="min"/>
        <cfvo type="percentile" val="50"/>
        <cfvo type="max"/>
        <color rgb="FFF8696B"/>
        <color rgb="FFFCFCFF"/>
        <color rgb="FF63BE7B"/>
      </colorScale>
    </cfRule>
    <cfRule type="colorScale" priority="1056">
      <colorScale>
        <cfvo type="min"/>
        <cfvo type="max"/>
        <color rgb="FFFCFCFF"/>
        <color rgb="FF63BE7B"/>
      </colorScale>
    </cfRule>
  </conditionalFormatting>
  <conditionalFormatting sqref="S23:U23">
    <cfRule type="colorScale" priority="1001">
      <colorScale>
        <cfvo type="min"/>
        <cfvo type="max"/>
        <color rgb="FFFFEF9C"/>
        <color rgb="FF63BE7B"/>
      </colorScale>
    </cfRule>
    <cfRule type="colorScale" priority="1002">
      <colorScale>
        <cfvo type="min"/>
        <cfvo type="percentile" val="50"/>
        <cfvo type="max"/>
        <color rgb="FFF8696B"/>
        <color rgb="FFFCFCFF"/>
        <color rgb="FF63BE7B"/>
      </colorScale>
    </cfRule>
    <cfRule type="colorScale" priority="1003">
      <colorScale>
        <cfvo type="min"/>
        <cfvo type="max"/>
        <color rgb="FFFCFCFF"/>
        <color rgb="FF63BE7B"/>
      </colorScale>
    </cfRule>
    <cfRule type="colorScale" priority="1004">
      <colorScale>
        <cfvo type="min"/>
        <cfvo type="max"/>
        <color rgb="FFFCFCFF"/>
        <color rgb="FF63BE7B"/>
      </colorScale>
    </cfRule>
    <cfRule type="colorScale" priority="1017">
      <colorScale>
        <cfvo type="min"/>
        <cfvo type="percentile" val="50"/>
        <cfvo type="max"/>
        <color rgb="FFF8696B"/>
        <color rgb="FFFCFCFF"/>
        <color rgb="FF63BE7B"/>
      </colorScale>
    </cfRule>
    <cfRule type="colorScale" priority="1018">
      <colorScale>
        <cfvo type="min"/>
        <cfvo type="max"/>
        <color rgb="FFFCFCFF"/>
        <color rgb="FF63BE7B"/>
      </colorScale>
    </cfRule>
  </conditionalFormatting>
  <conditionalFormatting sqref="S24:U24">
    <cfRule type="colorScale" priority="569">
      <colorScale>
        <cfvo type="min"/>
        <cfvo type="max"/>
        <color rgb="FFFFEF9C"/>
        <color rgb="FF63BE7B"/>
      </colorScale>
    </cfRule>
    <cfRule type="colorScale" priority="570">
      <colorScale>
        <cfvo type="min"/>
        <cfvo type="percentile" val="50"/>
        <cfvo type="max"/>
        <color rgb="FFF8696B"/>
        <color rgb="FFFCFCFF"/>
        <color rgb="FF63BE7B"/>
      </colorScale>
    </cfRule>
    <cfRule type="colorScale" priority="571">
      <colorScale>
        <cfvo type="min"/>
        <cfvo type="max"/>
        <color rgb="FFFCFCFF"/>
        <color rgb="FF63BE7B"/>
      </colorScale>
    </cfRule>
    <cfRule type="colorScale" priority="572">
      <colorScale>
        <cfvo type="min"/>
        <cfvo type="max"/>
        <color rgb="FFFCFCFF"/>
        <color rgb="FF63BE7B"/>
      </colorScale>
    </cfRule>
    <cfRule type="colorScale" priority="585">
      <colorScale>
        <cfvo type="min"/>
        <cfvo type="percentile" val="50"/>
        <cfvo type="max"/>
        <color rgb="FFF8696B"/>
        <color rgb="FFFCFCFF"/>
        <color rgb="FF63BE7B"/>
      </colorScale>
    </cfRule>
    <cfRule type="colorScale" priority="586">
      <colorScale>
        <cfvo type="min"/>
        <cfvo type="max"/>
        <color rgb="FFFCFCFF"/>
        <color rgb="FF63BE7B"/>
      </colorScale>
    </cfRule>
  </conditionalFormatting>
  <conditionalFormatting sqref="S25:U25">
    <cfRule type="colorScale" priority="528">
      <colorScale>
        <cfvo type="min"/>
        <cfvo type="max"/>
        <color rgb="FFFFEF9C"/>
        <color rgb="FF63BE7B"/>
      </colorScale>
    </cfRule>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44">
      <colorScale>
        <cfvo type="min"/>
        <cfvo type="percentile" val="50"/>
        <cfvo type="max"/>
        <color rgb="FFF8696B"/>
        <color rgb="FFFCFCFF"/>
        <color rgb="FF63BE7B"/>
      </colorScale>
    </cfRule>
    <cfRule type="colorScale" priority="545">
      <colorScale>
        <cfvo type="min"/>
        <cfvo type="max"/>
        <color rgb="FFFCFCFF"/>
        <color rgb="FF63BE7B"/>
      </colorScale>
    </cfRule>
  </conditionalFormatting>
  <conditionalFormatting sqref="S26:U26">
    <cfRule type="colorScale" priority="501">
      <colorScale>
        <cfvo type="min"/>
        <cfvo type="max"/>
        <color rgb="FFFFEF9C"/>
        <color rgb="FF63BE7B"/>
      </colorScale>
    </cfRule>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fRule type="colorScale" priority="504">
      <colorScale>
        <cfvo type="min"/>
        <cfvo type="max"/>
        <color rgb="FFFCFCFF"/>
        <color rgb="FF63BE7B"/>
      </colorScale>
    </cfRule>
    <cfRule type="colorScale" priority="517">
      <colorScale>
        <cfvo type="min"/>
        <cfvo type="percentile" val="50"/>
        <cfvo type="max"/>
        <color rgb="FFF8696B"/>
        <color rgb="FFFCFCFF"/>
        <color rgb="FF63BE7B"/>
      </colorScale>
    </cfRule>
    <cfRule type="colorScale" priority="518">
      <colorScale>
        <cfvo type="min"/>
        <cfvo type="max"/>
        <color rgb="FFFCFCFF"/>
        <color rgb="FF63BE7B"/>
      </colorScale>
    </cfRule>
  </conditionalFormatting>
  <conditionalFormatting sqref="S27:U27">
    <cfRule type="colorScale" priority="477">
      <colorScale>
        <cfvo type="min"/>
        <cfvo type="max"/>
        <color rgb="FFFFEF9C"/>
        <color rgb="FF63BE7B"/>
      </colorScale>
    </cfRule>
    <cfRule type="colorScale" priority="478">
      <colorScale>
        <cfvo type="min"/>
        <cfvo type="percentile" val="50"/>
        <cfvo type="max"/>
        <color rgb="FFF8696B"/>
        <color rgb="FFFCFCFF"/>
        <color rgb="FF63BE7B"/>
      </colorScale>
    </cfRule>
    <cfRule type="colorScale" priority="479">
      <colorScale>
        <cfvo type="min"/>
        <cfvo type="max"/>
        <color rgb="FFFCFCFF"/>
        <color rgb="FF63BE7B"/>
      </colorScale>
    </cfRule>
    <cfRule type="colorScale" priority="480">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max"/>
        <color rgb="FFFCFCFF"/>
        <color rgb="FF63BE7B"/>
      </colorScale>
    </cfRule>
  </conditionalFormatting>
  <conditionalFormatting sqref="S2:S3">
    <cfRule type="colorScale" priority="3354">
      <colorScale>
        <cfvo type="min"/>
        <cfvo type="max"/>
        <color rgb="FFFCFCFF"/>
        <color rgb="FF63BE7B"/>
      </colorScale>
    </cfRule>
    <cfRule type="colorScale" priority="3355">
      <colorScale>
        <cfvo type="min"/>
        <cfvo type="percentile" val="50"/>
        <cfvo type="max"/>
        <color rgb="FFF8696B"/>
        <color rgb="FFFCFCFF"/>
        <color rgb="FF63BE7B"/>
      </colorScale>
    </cfRule>
    <cfRule type="colorScale" priority="3356">
      <colorScale>
        <cfvo type="min"/>
        <cfvo type="max"/>
        <color rgb="FFFCFCFF"/>
        <color rgb="FF63BE7B"/>
      </colorScale>
    </cfRule>
  </conditionalFormatting>
  <conditionalFormatting sqref="S2:S4">
    <cfRule type="colorScale" priority="3389">
      <colorScale>
        <cfvo type="min"/>
        <cfvo type="percentile" val="50"/>
        <cfvo type="max"/>
        <color rgb="FFF8696B"/>
        <color rgb="FFFCFCFF"/>
        <color rgb="FF63BE7B"/>
      </colorScale>
    </cfRule>
    <cfRule type="colorScale" priority="3537">
      <colorScale>
        <cfvo type="min"/>
        <cfvo type="max"/>
        <color rgb="FFFCFCFF"/>
        <color rgb="FF63BE7B"/>
      </colorScale>
    </cfRule>
  </conditionalFormatting>
  <conditionalFormatting sqref="S2:S9 S11:S18">
    <cfRule type="colorScale" priority="1482">
      <colorScale>
        <cfvo type="min"/>
        <cfvo type="max"/>
        <color rgb="FFFCFCFF"/>
        <color rgb="FF63BE7B"/>
      </colorScale>
    </cfRule>
  </conditionalFormatting>
  <conditionalFormatting sqref="S2:S9 S11:S28">
    <cfRule type="colorScale" priority="989">
      <colorScale>
        <cfvo type="min"/>
        <cfvo type="percentile" val="50"/>
        <cfvo type="max"/>
        <color rgb="FFF8696B"/>
        <color rgb="FFFCFCFF"/>
        <color rgb="FF63BE7B"/>
      </colorScale>
    </cfRule>
  </conditionalFormatting>
  <conditionalFormatting sqref="S2:S28">
    <cfRule type="colorScale" priority="59">
      <colorScale>
        <cfvo type="min"/>
        <cfvo type="percentile" val="50"/>
        <cfvo type="max"/>
        <color rgb="FFF8696B"/>
        <color rgb="FFFCFCFF"/>
        <color rgb="FF63BE7B"/>
      </colorScale>
    </cfRule>
    <cfRule type="colorScale" priority="557">
      <colorScale>
        <cfvo type="min"/>
        <cfvo type="max"/>
        <color rgb="FFFCFCFF"/>
        <color rgb="FF63BE7B"/>
      </colorScale>
    </cfRule>
  </conditionalFormatting>
  <conditionalFormatting sqref="S4:U4">
    <cfRule type="colorScale" priority="3143">
      <colorScale>
        <cfvo type="min"/>
        <cfvo type="max"/>
        <color rgb="FFFCFCFF"/>
        <color rgb="FF63BE7B"/>
      </colorScale>
    </cfRule>
    <cfRule type="colorScale" priority="3144">
      <colorScale>
        <cfvo type="min"/>
        <cfvo type="percentile" val="50"/>
        <cfvo type="max"/>
        <color rgb="FFF8696B"/>
        <color rgb="FFFCFCFF"/>
        <color rgb="FF63BE7B"/>
      </colorScale>
    </cfRule>
    <cfRule type="colorScale" priority="3145">
      <colorScale>
        <cfvo type="min"/>
        <cfvo type="max"/>
        <color rgb="FFFCFCFF"/>
        <color rgb="FF63BE7B"/>
      </colorScale>
    </cfRule>
  </conditionalFormatting>
  <conditionalFormatting sqref="S5:U5">
    <cfRule type="colorScale" priority="2351">
      <colorScale>
        <cfvo type="min"/>
        <cfvo type="max"/>
        <color rgb="FFFCFCFF"/>
        <color rgb="FF63BE7B"/>
      </colorScale>
    </cfRule>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fRule type="colorScale" priority="2384">
      <colorScale>
        <cfvo type="min"/>
        <cfvo type="percentile" val="50"/>
        <cfvo type="max"/>
        <color rgb="FFF8696B"/>
        <color rgb="FFFCFCFF"/>
        <color rgb="FF63BE7B"/>
      </colorScale>
    </cfRule>
    <cfRule type="colorScale" priority="2400">
      <colorScale>
        <cfvo type="min"/>
        <cfvo type="percentile" val="50"/>
        <cfvo type="max"/>
        <color rgb="FFF8696B"/>
        <color rgb="FFFCFCFF"/>
        <color rgb="FF63BE7B"/>
      </colorScale>
    </cfRule>
  </conditionalFormatting>
  <conditionalFormatting sqref="S6:U6">
    <cfRule type="colorScale" priority="2188">
      <colorScale>
        <cfvo type="min"/>
        <cfvo type="max"/>
        <color rgb="FFFCFCFF"/>
        <color rgb="FF63BE7B"/>
      </colorScale>
    </cfRule>
    <cfRule type="colorScale" priority="2189">
      <colorScale>
        <cfvo type="min"/>
        <cfvo type="percentile" val="50"/>
        <cfvo type="max"/>
        <color rgb="FFF8696B"/>
        <color rgb="FFFCFCFF"/>
        <color rgb="FF63BE7B"/>
      </colorScale>
    </cfRule>
    <cfRule type="colorScale" priority="2190">
      <colorScale>
        <cfvo type="min"/>
        <cfvo type="max"/>
        <color rgb="FFFCFCFF"/>
        <color rgb="FF63BE7B"/>
      </colorScale>
    </cfRule>
    <cfRule type="colorScale" priority="2217">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onditionalFormatting>
  <conditionalFormatting sqref="S7:S9 S11:S18">
    <cfRule type="colorScale" priority="1969">
      <colorScale>
        <cfvo type="min"/>
        <cfvo type="max"/>
        <color rgb="FFFCFCFF"/>
        <color rgb="FF63BE7B"/>
      </colorScale>
    </cfRule>
    <cfRule type="colorScale" priority="1970">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21">
      <colorScale>
        <cfvo type="min"/>
        <cfvo type="max"/>
        <color rgb="FFFCFCFF"/>
        <color rgb="FF63BE7B"/>
      </colorScale>
    </cfRule>
    <cfRule type="colorScale" priority="2022">
      <colorScale>
        <cfvo type="min"/>
        <cfvo type="percentile" val="50"/>
        <cfvo type="max"/>
        <color rgb="FFF8696B"/>
        <color rgb="FFFCFCFF"/>
        <color rgb="FF63BE7B"/>
      </colorScale>
    </cfRule>
    <cfRule type="colorScale" priority="2023">
      <colorScale>
        <cfvo type="min"/>
        <cfvo type="percentile" val="50"/>
        <cfvo type="max"/>
        <color rgb="FFF8696B"/>
        <color rgb="FFFCFCFF"/>
        <color rgb="FF63BE7B"/>
      </colorScale>
    </cfRule>
    <cfRule type="colorScale" priority="2071">
      <colorScale>
        <cfvo type="min"/>
        <cfvo type="percentile" val="50"/>
        <cfvo type="max"/>
        <color rgb="FFF8696B"/>
        <color rgb="FFFCFCFF"/>
        <color rgb="FF63BE7B"/>
      </colorScale>
    </cfRule>
  </conditionalFormatting>
  <conditionalFormatting sqref="S10:U10">
    <cfRule type="colorScale" priority="611">
      <colorScale>
        <cfvo type="min"/>
        <cfvo type="max"/>
        <color rgb="FFFCFCFF"/>
        <color rgb="FF63BE7B"/>
      </colorScale>
    </cfRule>
    <cfRule type="colorScale" priority="625">
      <colorScale>
        <cfvo type="min"/>
        <cfvo type="max"/>
        <color rgb="FFFCFCFF"/>
        <color rgb="FF63BE7B"/>
      </colorScale>
    </cfRule>
    <cfRule type="colorScale" priority="639">
      <colorScale>
        <cfvo type="min"/>
        <cfvo type="max"/>
        <color rgb="FFFCFCFF"/>
        <color rgb="FF63BE7B"/>
      </colorScale>
    </cfRule>
    <cfRule type="colorScale" priority="640">
      <colorScale>
        <cfvo type="min"/>
        <cfvo type="percentile" val="50"/>
        <cfvo type="max"/>
        <color rgb="FFF8696B"/>
        <color rgb="FFFCFCFF"/>
        <color rgb="FF63BE7B"/>
      </colorScale>
    </cfRule>
    <cfRule type="colorScale" priority="646">
      <colorScale>
        <cfvo type="min"/>
        <cfvo type="max"/>
        <color rgb="FFFCFCFF"/>
        <color rgb="FF63BE7B"/>
      </colorScale>
    </cfRule>
    <cfRule type="colorScale" priority="661">
      <colorScale>
        <cfvo type="min"/>
        <cfvo type="max"/>
        <color rgb="FFFCFCFF"/>
        <color rgb="FF63BE7B"/>
      </colorScale>
    </cfRule>
    <cfRule type="colorScale" priority="675">
      <colorScale>
        <cfvo type="min"/>
        <cfvo type="max"/>
        <color rgb="FFFCFCFF"/>
        <color rgb="FF63BE7B"/>
      </colorScale>
    </cfRule>
    <cfRule type="colorScale" priority="689">
      <colorScale>
        <cfvo type="min"/>
        <cfvo type="max"/>
        <color rgb="FFFCFCFF"/>
        <color rgb="FF63BE7B"/>
      </colorScale>
    </cfRule>
    <cfRule type="colorScale" priority="701">
      <colorScale>
        <cfvo type="min"/>
        <cfvo type="max"/>
        <color rgb="FFFCFCFF"/>
        <color rgb="FF63BE7B"/>
      </colorScale>
    </cfRule>
    <cfRule type="colorScale" priority="715">
      <colorScale>
        <cfvo type="min"/>
        <cfvo type="max"/>
        <color rgb="FFFCFCFF"/>
        <color rgb="FF63BE7B"/>
      </colorScale>
    </cfRule>
    <cfRule type="colorScale" priority="729">
      <colorScale>
        <cfvo type="min"/>
        <cfvo type="max"/>
        <color rgb="FFFCFCFF"/>
        <color rgb="FF63BE7B"/>
      </colorScale>
    </cfRule>
    <cfRule type="colorScale" priority="743">
      <colorScale>
        <cfvo type="min"/>
        <cfvo type="percentile" val="50"/>
        <cfvo type="max"/>
        <color rgb="FFF8696B"/>
        <color rgb="FFFCFCFF"/>
        <color rgb="FF63BE7B"/>
      </colorScale>
    </cfRule>
    <cfRule type="colorScale" priority="794">
      <colorScale>
        <cfvo type="min"/>
        <cfvo type="percentile" val="50"/>
        <cfvo type="max"/>
        <color rgb="FFF8696B"/>
        <color rgb="FFFCFCFF"/>
        <color rgb="FF63BE7B"/>
      </colorScale>
    </cfRule>
    <cfRule type="colorScale" priority="809">
      <colorScale>
        <cfvo type="min"/>
        <cfvo type="max"/>
        <color rgb="FFFCFCFF"/>
        <color rgb="FF63BE7B"/>
      </colorScale>
    </cfRule>
    <cfRule type="colorScale" priority="818">
      <colorScale>
        <cfvo type="min"/>
        <cfvo type="max"/>
        <color rgb="FFFCFCFF"/>
        <color rgb="FF63BE7B"/>
      </colorScale>
    </cfRule>
    <cfRule type="colorScale" priority="825">
      <colorScale>
        <cfvo type="min"/>
        <cfvo type="max"/>
        <color rgb="FFFCFCFF"/>
        <color rgb="FF63BE7B"/>
      </colorScale>
    </cfRule>
    <cfRule type="colorScale" priority="826">
      <colorScale>
        <cfvo type="min"/>
        <cfvo type="percentile" val="50"/>
        <cfvo type="max"/>
        <color rgb="FFF8696B"/>
        <color rgb="FFFCFCFF"/>
        <color rgb="FF63BE7B"/>
      </colorScale>
    </cfRule>
    <cfRule type="colorScale" priority="837">
      <colorScale>
        <cfvo type="min"/>
        <cfvo type="max"/>
        <color rgb="FFFCFCFF"/>
        <color rgb="FF63BE7B"/>
      </colorScale>
    </cfRule>
    <cfRule type="colorScale" priority="846">
      <colorScale>
        <cfvo type="min"/>
        <cfvo type="max"/>
        <color rgb="FFFCFCFF"/>
        <color rgb="FF63BE7B"/>
      </colorScale>
    </cfRule>
    <cfRule type="colorScale" priority="868">
      <colorScale>
        <cfvo type="min"/>
        <cfvo type="max"/>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onditionalFormatting>
  <conditionalFormatting sqref="S19:S28">
    <cfRule type="colorScale" priority="1166">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442">
      <colorScale>
        <cfvo type="min"/>
        <cfvo type="max"/>
        <color rgb="FFFCFCFF"/>
        <color rgb="FF63BE7B"/>
      </colorScale>
    </cfRule>
  </conditionalFormatting>
  <conditionalFormatting sqref="S29:S30">
    <cfRule type="colorScale" priority="2877">
      <colorScale>
        <cfvo type="min"/>
        <cfvo type="max"/>
        <color rgb="FFFCFCFF"/>
        <color rgb="FF63BE7B"/>
      </colorScale>
    </cfRule>
  </conditionalFormatting>
  <conditionalFormatting sqref="S29:S33">
    <cfRule type="colorScale" priority="2785">
      <colorScale>
        <cfvo type="min"/>
        <cfvo type="percentile" val="50"/>
        <cfvo type="max"/>
        <color rgb="FFF8696B"/>
        <color rgb="FFFCFCFF"/>
        <color rgb="FF63BE7B"/>
      </colorScale>
    </cfRule>
    <cfRule type="colorScale" priority="2792">
      <colorScale>
        <cfvo type="min"/>
        <cfvo type="max"/>
        <color rgb="FFFCFCFF"/>
        <color rgb="FF63BE7B"/>
      </colorScale>
    </cfRule>
    <cfRule type="colorScale" priority="2793">
      <colorScale>
        <cfvo type="min"/>
        <cfvo type="max"/>
        <color rgb="FFFCFCFF"/>
        <color rgb="FF63BE7B"/>
      </colorScale>
    </cfRule>
  </conditionalFormatting>
  <conditionalFormatting sqref="S29">
    <cfRule type="colorScale" priority="2819">
      <colorScale>
        <cfvo type="min"/>
        <cfvo type="max"/>
        <color rgb="FFFFEF9C"/>
        <color rgb="FF63BE7B"/>
      </colorScale>
    </cfRule>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max"/>
        <color rgb="FFFCFCFF"/>
        <color rgb="FF63BE7B"/>
      </colorScale>
    </cfRule>
    <cfRule type="colorScale" priority="2823">
      <colorScale>
        <cfvo type="min"/>
        <cfvo type="percentile" val="50"/>
        <cfvo type="max"/>
        <color rgb="FFF8696B"/>
        <color rgb="FFFCFCFF"/>
        <color rgb="FF63BE7B"/>
      </colorScale>
    </cfRule>
    <cfRule type="colorScale" priority="2824">
      <colorScale>
        <cfvo type="min"/>
        <cfvo type="max"/>
        <color rgb="FFFCFCFF"/>
        <color rgb="FF63BE7B"/>
      </colorScale>
    </cfRule>
    <cfRule type="colorScale" priority="2870">
      <colorScale>
        <cfvo type="min"/>
        <cfvo type="max"/>
        <color rgb="FFFFEF9C"/>
        <color rgb="FF63BE7B"/>
      </colorScale>
    </cfRule>
  </conditionalFormatting>
  <conditionalFormatting sqref="S30">
    <cfRule type="colorScale" priority="2809">
      <colorScale>
        <cfvo type="min"/>
        <cfvo type="max"/>
        <color rgb="FFFCFCFF"/>
        <color rgb="FF63BE7B"/>
      </colorScale>
    </cfRule>
    <cfRule type="colorScale" priority="2810">
      <colorScale>
        <cfvo type="min"/>
        <cfvo type="percentile" val="50"/>
        <cfvo type="max"/>
        <color rgb="FFF8696B"/>
        <color rgb="FFFCFCFF"/>
        <color rgb="FF63BE7B"/>
      </colorScale>
    </cfRule>
    <cfRule type="colorScale" priority="2811">
      <colorScale>
        <cfvo type="min"/>
        <cfvo type="max"/>
        <color rgb="FFFFEF9C"/>
        <color rgb="FF63BE7B"/>
      </colorScale>
    </cfRule>
    <cfRule type="colorScale" priority="2812">
      <colorScale>
        <cfvo type="min"/>
        <cfvo type="max"/>
        <color rgb="FFFFEF9C"/>
        <color rgb="FF63BE7B"/>
      </colorScale>
    </cfRule>
    <cfRule type="colorScale" priority="2813">
      <colorScale>
        <cfvo type="min"/>
        <cfvo type="percentile" val="50"/>
        <cfvo type="max"/>
        <color rgb="FFF8696B"/>
        <color rgb="FFFCFCFF"/>
        <color rgb="FF63BE7B"/>
      </colorScale>
    </cfRule>
    <cfRule type="colorScale" priority="2814">
      <colorScale>
        <cfvo type="min"/>
        <cfvo type="max"/>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fRule type="colorScale" priority="2817">
      <colorScale>
        <cfvo type="min"/>
        <cfvo type="max"/>
        <color rgb="FFFCFCFF"/>
        <color rgb="FF63BE7B"/>
      </colorScale>
    </cfRule>
    <cfRule type="colorScale" priority="2818">
      <colorScale>
        <cfvo type="min"/>
        <cfvo type="max"/>
        <color rgb="FFFFEF9C"/>
        <color rgb="FF63BE7B"/>
      </colorScale>
    </cfRule>
  </conditionalFormatting>
  <conditionalFormatting sqref="S31">
    <cfRule type="colorScale" priority="2801">
      <colorScale>
        <cfvo type="min"/>
        <cfvo type="max"/>
        <color rgb="FFFCFCFF"/>
        <color rgb="FF63BE7B"/>
      </colorScale>
    </cfRule>
    <cfRule type="colorScale" priority="2802">
      <colorScale>
        <cfvo type="min"/>
        <cfvo type="max"/>
        <color rgb="FFFFEF9C"/>
        <color rgb="FF63BE7B"/>
      </colorScale>
    </cfRule>
    <cfRule type="colorScale" priority="2803">
      <colorScale>
        <cfvo type="min"/>
        <cfvo type="max"/>
        <color rgb="FFFCFCFF"/>
        <color rgb="FF63BE7B"/>
      </colorScale>
    </cfRule>
    <cfRule type="colorScale" priority="2804">
      <colorScale>
        <cfvo type="min"/>
        <cfvo type="max"/>
        <color rgb="FFFFEF9C"/>
        <color rgb="FF63BE7B"/>
      </colorScale>
    </cfRule>
    <cfRule type="colorScale" priority="2805">
      <colorScale>
        <cfvo type="min"/>
        <cfvo type="max"/>
        <color rgb="FFFCFCFF"/>
        <color rgb="FF63BE7B"/>
      </colorScale>
    </cfRule>
    <cfRule type="colorScale" priority="2806">
      <colorScale>
        <cfvo type="min"/>
        <cfvo type="max"/>
        <color rgb="FFFCFCFF"/>
        <color rgb="FF63BE7B"/>
      </colorScale>
    </cfRule>
    <cfRule type="colorScale" priority="2807">
      <colorScale>
        <cfvo type="min"/>
        <cfvo type="percentile" val="50"/>
        <cfvo type="max"/>
        <color rgb="FFF8696B"/>
        <color rgb="FFFCFCFF"/>
        <color rgb="FF63BE7B"/>
      </colorScale>
    </cfRule>
    <cfRule type="colorScale" priority="2808">
      <colorScale>
        <cfvo type="min"/>
        <cfvo type="max"/>
        <color rgb="FFFCFCFF"/>
        <color rgb="FF63BE7B"/>
      </colorScale>
    </cfRule>
  </conditionalFormatting>
  <conditionalFormatting sqref="S32">
    <cfRule type="colorScale" priority="2795">
      <colorScale>
        <cfvo type="min"/>
        <cfvo type="max"/>
        <color rgb="FFFFEF9C"/>
        <color rgb="FF63BE7B"/>
      </colorScale>
    </cfRule>
    <cfRule type="colorScale" priority="2796">
      <colorScale>
        <cfvo type="min"/>
        <cfvo type="percentile" val="50"/>
        <cfvo type="max"/>
        <color rgb="FFF8696B"/>
        <color rgb="FFFCFCFF"/>
        <color rgb="FF63BE7B"/>
      </colorScale>
    </cfRule>
    <cfRule type="colorScale" priority="2797">
      <colorScale>
        <cfvo type="min"/>
        <cfvo type="max"/>
        <color rgb="FFFCFCFF"/>
        <color rgb="FF63BE7B"/>
      </colorScale>
    </cfRule>
    <cfRule type="colorScale" priority="2798">
      <colorScale>
        <cfvo type="min"/>
        <cfvo type="max"/>
        <color rgb="FFFCFCFF"/>
        <color rgb="FF63BE7B"/>
      </colorScale>
    </cfRule>
    <cfRule type="colorScale" priority="2799">
      <colorScale>
        <cfvo type="min"/>
        <cfvo type="percentile" val="50"/>
        <cfvo type="max"/>
        <color rgb="FFF8696B"/>
        <color rgb="FFFCFCFF"/>
        <color rgb="FF63BE7B"/>
      </colorScale>
    </cfRule>
    <cfRule type="colorScale" priority="2800">
      <colorScale>
        <cfvo type="min"/>
        <cfvo type="max"/>
        <color rgb="FFFCFCFF"/>
        <color rgb="FF63BE7B"/>
      </colorScale>
    </cfRule>
  </conditionalFormatting>
  <conditionalFormatting sqref="S32:S33">
    <cfRule type="colorScale" priority="2794">
      <colorScale>
        <cfvo type="min"/>
        <cfvo type="max"/>
        <color rgb="FFFFEF9C"/>
        <color rgb="FF63BE7B"/>
      </colorScale>
    </cfRule>
  </conditionalFormatting>
  <conditionalFormatting sqref="S33">
    <cfRule type="colorScale" priority="2786">
      <colorScale>
        <cfvo type="min"/>
        <cfvo type="max"/>
        <color rgb="FFFFEF9C"/>
        <color rgb="FF63BE7B"/>
      </colorScale>
    </cfRule>
    <cfRule type="colorScale" priority="2787">
      <colorScale>
        <cfvo type="min"/>
        <cfvo type="percentile" val="50"/>
        <cfvo type="max"/>
        <color rgb="FFF8696B"/>
        <color rgb="FFFCFCFF"/>
        <color rgb="FF63BE7B"/>
      </colorScale>
    </cfRule>
    <cfRule type="colorScale" priority="2788">
      <colorScale>
        <cfvo type="min"/>
        <cfvo type="max"/>
        <color rgb="FFFCFCFF"/>
        <color rgb="FF63BE7B"/>
      </colorScale>
    </cfRule>
    <cfRule type="colorScale" priority="2789">
      <colorScale>
        <cfvo type="min"/>
        <cfvo type="max"/>
        <color rgb="FFFCFCFF"/>
        <color rgb="FF63BE7B"/>
      </colorScale>
    </cfRule>
    <cfRule type="colorScale" priority="2790">
      <colorScale>
        <cfvo type="min"/>
        <cfvo type="percentile" val="50"/>
        <cfvo type="max"/>
        <color rgb="FFF8696B"/>
        <color rgb="FFFCFCFF"/>
        <color rgb="FF63BE7B"/>
      </colorScale>
    </cfRule>
    <cfRule type="colorScale" priority="2791">
      <colorScale>
        <cfvo type="min"/>
        <cfvo type="max"/>
        <color rgb="FFFCFCFF"/>
        <color rgb="FF63BE7B"/>
      </colorScale>
    </cfRule>
  </conditionalFormatting>
  <conditionalFormatting sqref="W2:W3">
    <cfRule type="colorScale" priority="3218">
      <colorScale>
        <cfvo type="min"/>
        <cfvo type="max"/>
        <color rgb="FFFFEF9C"/>
        <color rgb="FF63BE7B"/>
      </colorScale>
    </cfRule>
    <cfRule type="colorScale" priority="3219">
      <colorScale>
        <cfvo type="min"/>
        <cfvo type="max"/>
        <color rgb="FFFFEF9C"/>
        <color rgb="FF63BE7B"/>
      </colorScale>
    </cfRule>
  </conditionalFormatting>
  <conditionalFormatting sqref="W5">
    <cfRule type="colorScale" priority="2365">
      <colorScale>
        <cfvo type="min"/>
        <cfvo type="max"/>
        <color rgb="FFFFEF9C"/>
        <color rgb="FF63BE7B"/>
      </colorScale>
    </cfRule>
    <cfRule type="colorScale" priority="2366">
      <colorScale>
        <cfvo type="min"/>
        <cfvo type="max"/>
        <color rgb="FFFFEF9C"/>
        <color rgb="FF63BE7B"/>
      </colorScale>
    </cfRule>
  </conditionalFormatting>
  <conditionalFormatting sqref="W6">
    <cfRule type="colorScale" priority="2202">
      <colorScale>
        <cfvo type="min"/>
        <cfvo type="max"/>
        <color rgb="FFFFEF9C"/>
        <color rgb="FF63BE7B"/>
      </colorScale>
    </cfRule>
    <cfRule type="colorScale" priority="2203">
      <colorScale>
        <cfvo type="min"/>
        <cfvo type="max"/>
        <color rgb="FFFFEF9C"/>
        <color rgb="FF63BE7B"/>
      </colorScale>
    </cfRule>
  </conditionalFormatting>
  <conditionalFormatting sqref="V4:W4">
    <cfRule type="colorScale" priority="3158">
      <colorScale>
        <cfvo type="min"/>
        <cfvo type="max"/>
        <color rgb="FFFFEF9C"/>
        <color rgb="FF63BE7B"/>
      </colorScale>
    </cfRule>
    <cfRule type="colorScale" priority="3159">
      <colorScale>
        <cfvo type="min"/>
        <cfvo type="max"/>
        <color rgb="FFFFEF9C"/>
        <color rgb="FF63BE7B"/>
      </colorScale>
    </cfRule>
  </conditionalFormatting>
  <conditionalFormatting sqref="V7:W9">
    <cfRule type="colorScale" priority="1893">
      <colorScale>
        <cfvo type="min"/>
        <cfvo type="max"/>
        <color rgb="FFFFEF9C"/>
        <color rgb="FF63BE7B"/>
      </colorScale>
    </cfRule>
    <cfRule type="colorScale" priority="1908">
      <colorScale>
        <cfvo type="min"/>
        <cfvo type="max"/>
        <color rgb="FFFFEF9C"/>
        <color rgb="FF63BE7B"/>
      </colorScale>
    </cfRule>
  </conditionalFormatting>
  <conditionalFormatting sqref="V10:W10">
    <cfRule type="colorScale" priority="883">
      <colorScale>
        <cfvo type="min"/>
        <cfvo type="max"/>
        <color rgb="FFFFEF9C"/>
        <color rgb="FF63BE7B"/>
      </colorScale>
    </cfRule>
    <cfRule type="colorScale" priority="884">
      <colorScale>
        <cfvo type="min"/>
        <cfvo type="max"/>
        <color rgb="FFFFEF9C"/>
        <color rgb="FF63BE7B"/>
      </colorScale>
    </cfRule>
    <cfRule type="colorScale" priority="885">
      <colorScale>
        <cfvo type="min"/>
        <cfvo type="max"/>
        <color rgb="FFFFEF9C"/>
        <color rgb="FF63BE7B"/>
      </colorScale>
    </cfRule>
  </conditionalFormatting>
  <conditionalFormatting sqref="V11:W11">
    <cfRule type="colorScale" priority="1830">
      <colorScale>
        <cfvo type="min"/>
        <cfvo type="max"/>
        <color rgb="FFFFEF9C"/>
        <color rgb="FF63BE7B"/>
      </colorScale>
    </cfRule>
    <cfRule type="colorScale" priority="1833">
      <colorScale>
        <cfvo type="min"/>
        <cfvo type="max"/>
        <color rgb="FFFFEF9C"/>
        <color rgb="FF63BE7B"/>
      </colorScale>
    </cfRule>
  </conditionalFormatting>
  <conditionalFormatting sqref="V12:W12">
    <cfRule type="colorScale" priority="1810">
      <colorScale>
        <cfvo type="min"/>
        <cfvo type="max"/>
        <color rgb="FFFFEF9C"/>
        <color rgb="FF63BE7B"/>
      </colorScale>
    </cfRule>
    <cfRule type="colorScale" priority="1813">
      <colorScale>
        <cfvo type="min"/>
        <cfvo type="max"/>
        <color rgb="FFFFEF9C"/>
        <color rgb="FF63BE7B"/>
      </colorScale>
    </cfRule>
  </conditionalFormatting>
  <conditionalFormatting sqref="V13:W13">
    <cfRule type="colorScale" priority="1790">
      <colorScale>
        <cfvo type="min"/>
        <cfvo type="max"/>
        <color rgb="FFFFEF9C"/>
        <color rgb="FF63BE7B"/>
      </colorScale>
    </cfRule>
    <cfRule type="colorScale" priority="1793">
      <colorScale>
        <cfvo type="min"/>
        <cfvo type="max"/>
        <color rgb="FFFFEF9C"/>
        <color rgb="FF63BE7B"/>
      </colorScale>
    </cfRule>
  </conditionalFormatting>
  <conditionalFormatting sqref="V14:W14">
    <cfRule type="colorScale" priority="1770">
      <colorScale>
        <cfvo type="min"/>
        <cfvo type="max"/>
        <color rgb="FFFFEF9C"/>
        <color rgb="FF63BE7B"/>
      </colorScale>
    </cfRule>
    <cfRule type="colorScale" priority="1773">
      <colorScale>
        <cfvo type="min"/>
        <cfvo type="max"/>
        <color rgb="FFFFEF9C"/>
        <color rgb="FF63BE7B"/>
      </colorScale>
    </cfRule>
  </conditionalFormatting>
  <conditionalFormatting sqref="V15:W15">
    <cfRule type="colorScale" priority="1750">
      <colorScale>
        <cfvo type="min"/>
        <cfvo type="max"/>
        <color rgb="FFFFEF9C"/>
        <color rgb="FF63BE7B"/>
      </colorScale>
    </cfRule>
    <cfRule type="colorScale" priority="1753">
      <colorScale>
        <cfvo type="min"/>
        <cfvo type="max"/>
        <color rgb="FFFFEF9C"/>
        <color rgb="FF63BE7B"/>
      </colorScale>
    </cfRule>
  </conditionalFormatting>
  <conditionalFormatting sqref="V16:W16">
    <cfRule type="colorScale" priority="1709">
      <colorScale>
        <cfvo type="min"/>
        <cfvo type="max"/>
        <color rgb="FFFFEF9C"/>
        <color rgb="FF63BE7B"/>
      </colorScale>
    </cfRule>
    <cfRule type="colorScale" priority="1712">
      <colorScale>
        <cfvo type="min"/>
        <cfvo type="max"/>
        <color rgb="FFFFEF9C"/>
        <color rgb="FF63BE7B"/>
      </colorScale>
    </cfRule>
  </conditionalFormatting>
  <conditionalFormatting sqref="V17:W17">
    <cfRule type="colorScale" priority="1689">
      <colorScale>
        <cfvo type="min"/>
        <cfvo type="max"/>
        <color rgb="FFFFEF9C"/>
        <color rgb="FF63BE7B"/>
      </colorScale>
    </cfRule>
    <cfRule type="colorScale" priority="1692">
      <colorScale>
        <cfvo type="min"/>
        <cfvo type="max"/>
        <color rgb="FFFFEF9C"/>
        <color rgb="FF63BE7B"/>
      </colorScale>
    </cfRule>
  </conditionalFormatting>
  <conditionalFormatting sqref="V18:W18">
    <cfRule type="colorScale" priority="1510">
      <colorScale>
        <cfvo type="min"/>
        <cfvo type="max"/>
        <color rgb="FFFFEF9C"/>
        <color rgb="FF63BE7B"/>
      </colorScale>
    </cfRule>
    <cfRule type="colorScale" priority="1513">
      <colorScale>
        <cfvo type="min"/>
        <cfvo type="max"/>
        <color rgb="FFFFEF9C"/>
        <color rgb="FF63BE7B"/>
      </colorScale>
    </cfRule>
  </conditionalFormatting>
  <conditionalFormatting sqref="V2:V3">
    <cfRule type="colorScale" priority="2952">
      <colorScale>
        <cfvo type="min"/>
        <cfvo type="max"/>
        <color rgb="FFFFEF9C"/>
        <color rgb="FF63BE7B"/>
      </colorScale>
    </cfRule>
    <cfRule type="colorScale" priority="2953">
      <colorScale>
        <cfvo type="min"/>
        <cfvo type="max"/>
        <color rgb="FFFFEF9C"/>
        <color rgb="FF63BE7B"/>
      </colorScale>
    </cfRule>
    <cfRule type="colorScale" priority="3364">
      <colorScale>
        <cfvo type="min"/>
        <cfvo type="max"/>
        <color rgb="FFFFEF9C"/>
        <color rgb="FF63BE7B"/>
      </colorScale>
    </cfRule>
    <cfRule type="colorScale" priority="3365">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fRule type="colorScale" priority="3367">
      <colorScale>
        <cfvo type="min"/>
        <cfvo type="max"/>
        <color rgb="FF63BE7B"/>
        <color rgb="FFFCFCFF"/>
      </colorScale>
    </cfRule>
    <cfRule type="colorScale" priority="3368">
      <colorScale>
        <cfvo type="min"/>
        <cfvo type="percentile" val="50"/>
        <cfvo type="max"/>
        <color rgb="FF63BE7B"/>
        <color rgb="FFFCFCFF"/>
        <color rgb="FFF8696B"/>
      </colorScale>
    </cfRule>
    <cfRule type="colorScale" priority="3369">
      <colorScale>
        <cfvo type="min"/>
        <cfvo type="max"/>
        <color rgb="FFFFEF9C"/>
        <color rgb="FF63BE7B"/>
      </colorScale>
    </cfRule>
    <cfRule type="colorScale" priority="3370">
      <colorScale>
        <cfvo type="min"/>
        <cfvo type="max"/>
        <color rgb="FFFFEF9C"/>
        <color rgb="FF63BE7B"/>
      </colorScale>
    </cfRule>
    <cfRule type="colorScale" priority="3371">
      <colorScale>
        <cfvo type="min"/>
        <cfvo type="max"/>
        <color rgb="FFFFEF9C"/>
        <color rgb="FF63BE7B"/>
      </colorScale>
    </cfRule>
    <cfRule type="colorScale" priority="3372">
      <colorScale>
        <cfvo type="min"/>
        <cfvo type="percentile" val="50"/>
        <cfvo type="max"/>
        <color rgb="FF63BE7B"/>
        <color rgb="FFFCFCFF"/>
        <color rgb="FFF8696B"/>
      </colorScale>
    </cfRule>
  </conditionalFormatting>
  <conditionalFormatting sqref="V2:V4">
    <cfRule type="colorScale" priority="3397">
      <colorScale>
        <cfvo type="min"/>
        <cfvo type="percentile" val="50"/>
        <cfvo type="max"/>
        <color rgb="FF63BE7B"/>
        <color rgb="FFFCFCFF"/>
        <color rgb="FFF8696B"/>
      </colorScale>
    </cfRule>
    <cfRule type="colorScale" priority="3540">
      <colorScale>
        <cfvo type="min"/>
        <cfvo type="percentile" val="50"/>
        <cfvo type="max"/>
        <color rgb="FF63BE7B"/>
        <color rgb="FFFCFCFF"/>
        <color rgb="FFF8696B"/>
      </colorScale>
    </cfRule>
  </conditionalFormatting>
  <conditionalFormatting sqref="V2:V9 V11:V18">
    <cfRule type="colorScale" priority="1479">
      <colorScale>
        <cfvo type="min"/>
        <cfvo type="percentile" val="50"/>
        <cfvo type="max"/>
        <color rgb="FF63BE7B"/>
        <color rgb="FFFCFCFF"/>
        <color rgb="FFF8696B"/>
      </colorScale>
    </cfRule>
  </conditionalFormatting>
  <conditionalFormatting sqref="V2:V9 V11:V28">
    <cfRule type="colorScale" priority="1024">
      <colorScale>
        <cfvo type="min"/>
        <cfvo type="percentile" val="50"/>
        <cfvo type="max"/>
        <color rgb="FF63BE7B"/>
        <color rgb="FFFCFCFF"/>
        <color rgb="FFF8696B"/>
      </colorScale>
    </cfRule>
  </conditionalFormatting>
  <conditionalFormatting sqref="V2:V28">
    <cfRule type="colorScale" priority="2">
      <colorScale>
        <cfvo type="min"/>
        <cfvo type="percentile" val="50"/>
        <cfvo type="max"/>
        <color rgb="FF63BE7B"/>
        <color rgb="FFFCFCFF"/>
        <color rgb="FFF8696B"/>
      </colorScale>
    </cfRule>
  </conditionalFormatting>
  <conditionalFormatting sqref="V4">
    <cfRule type="colorScale" priority="3160">
      <colorScale>
        <cfvo type="min"/>
        <cfvo type="percentile" val="50"/>
        <cfvo type="max"/>
        <color rgb="FF63BE7B"/>
        <color rgb="FFFCFCFF"/>
        <color rgb="FFF8696B"/>
      </colorScale>
    </cfRule>
    <cfRule type="colorScale" priority="3161">
      <colorScale>
        <cfvo type="min"/>
        <cfvo type="percentile" val="50"/>
        <cfvo type="max"/>
        <color rgb="FF63BE7B"/>
        <color rgb="FFFCFCFF"/>
        <color rgb="FFF8696B"/>
      </colorScale>
    </cfRule>
    <cfRule type="colorScale" priority="3162">
      <colorScale>
        <cfvo type="min"/>
        <cfvo type="max"/>
        <color rgb="FF63BE7B"/>
        <color rgb="FFFCFCFF"/>
      </colorScale>
    </cfRule>
    <cfRule type="colorScale" priority="3163">
      <colorScale>
        <cfvo type="min"/>
        <cfvo type="percentile" val="50"/>
        <cfvo type="max"/>
        <color rgb="FF63BE7B"/>
        <color rgb="FFFCFCFF"/>
        <color rgb="FFF8696B"/>
      </colorScale>
    </cfRule>
    <cfRule type="colorScale" priority="3164">
      <colorScale>
        <cfvo type="min"/>
        <cfvo type="percentile" val="50"/>
        <cfvo type="max"/>
        <color rgb="FF63BE7B"/>
        <color rgb="FFFCFCFF"/>
        <color rgb="FFF8696B"/>
      </colorScale>
    </cfRule>
  </conditionalFormatting>
  <conditionalFormatting sqref="V5">
    <cfRule type="colorScale" priority="2367">
      <colorScale>
        <cfvo type="min"/>
        <cfvo type="max"/>
        <color rgb="FFFFEF9C"/>
        <color rgb="FF63BE7B"/>
      </colorScale>
    </cfRule>
    <cfRule type="colorScale" priority="2368">
      <colorScale>
        <cfvo type="min"/>
        <cfvo type="percentile" val="50"/>
        <cfvo type="max"/>
        <color rgb="FF63BE7B"/>
        <color rgb="FFFCFCFF"/>
        <color rgb="FFF8696B"/>
      </colorScale>
    </cfRule>
    <cfRule type="colorScale" priority="2369">
      <colorScale>
        <cfvo type="min"/>
        <cfvo type="percentile" val="50"/>
        <cfvo type="max"/>
        <color rgb="FF63BE7B"/>
        <color rgb="FFFCFCFF"/>
        <color rgb="FFF8696B"/>
      </colorScale>
    </cfRule>
    <cfRule type="colorScale" priority="2370">
      <colorScale>
        <cfvo type="min"/>
        <cfvo type="max"/>
        <color rgb="FF63BE7B"/>
        <color rgb="FFFCFCFF"/>
      </colorScale>
    </cfRule>
    <cfRule type="colorScale" priority="2371">
      <colorScale>
        <cfvo type="min"/>
        <cfvo type="percentile" val="50"/>
        <cfvo type="max"/>
        <color rgb="FF63BE7B"/>
        <color rgb="FFFCFCFF"/>
        <color rgb="FFF8696B"/>
      </colorScale>
    </cfRule>
    <cfRule type="colorScale" priority="2372">
      <colorScale>
        <cfvo type="min"/>
        <cfvo type="max"/>
        <color rgb="FFFFEF9C"/>
        <color rgb="FF63BE7B"/>
      </colorScale>
    </cfRule>
    <cfRule type="colorScale" priority="2373">
      <colorScale>
        <cfvo type="min"/>
        <cfvo type="max"/>
        <color rgb="FFFFEF9C"/>
        <color rgb="FF63BE7B"/>
      </colorScale>
    </cfRule>
    <cfRule type="colorScale" priority="2374">
      <colorScale>
        <cfvo type="min"/>
        <cfvo type="max"/>
        <color rgb="FFFFEF9C"/>
        <color rgb="FF63BE7B"/>
      </colorScale>
    </cfRule>
    <cfRule type="colorScale" priority="2375">
      <colorScale>
        <cfvo type="min"/>
        <cfvo type="percentile" val="50"/>
        <cfvo type="max"/>
        <color rgb="FF63BE7B"/>
        <color rgb="FFFCFCFF"/>
        <color rgb="FFF8696B"/>
      </colorScale>
    </cfRule>
    <cfRule type="colorScale" priority="2376">
      <colorScale>
        <cfvo type="min"/>
        <cfvo type="max"/>
        <color rgb="FFFFEF9C"/>
        <color rgb="FF63BE7B"/>
      </colorScale>
    </cfRule>
    <cfRule type="colorScale" priority="2377">
      <colorScale>
        <cfvo type="min"/>
        <cfvo type="max"/>
        <color rgb="FFFFEF9C"/>
        <color rgb="FF63BE7B"/>
      </colorScale>
    </cfRule>
    <cfRule type="colorScale" priority="2378">
      <colorScale>
        <cfvo type="min"/>
        <cfvo type="percentile" val="50"/>
        <cfvo type="max"/>
        <color rgb="FFF8696B"/>
        <color rgb="FFFFEB84"/>
        <color rgb="FF63BE7B"/>
      </colorScale>
    </cfRule>
    <cfRule type="colorScale" priority="2379">
      <colorScale>
        <cfvo type="min"/>
        <cfvo type="percentile" val="50"/>
        <cfvo type="max"/>
        <color rgb="FFF8696B"/>
        <color rgb="FFFFEB84"/>
        <color rgb="FF63BE7B"/>
      </colorScale>
    </cfRule>
    <cfRule type="colorScale" priority="2403">
      <colorScale>
        <cfvo type="min"/>
        <cfvo type="percentile" val="50"/>
        <cfvo type="max"/>
        <color rgb="FF63BE7B"/>
        <color rgb="FFFCFCFF"/>
        <color rgb="FFF8696B"/>
      </colorScale>
    </cfRule>
  </conditionalFormatting>
  <conditionalFormatting sqref="V6">
    <cfRule type="colorScale" priority="2087">
      <colorScale>
        <cfvo type="min"/>
        <cfvo type="max"/>
        <color rgb="FFFFEF9C"/>
        <color rgb="FF63BE7B"/>
      </colorScale>
    </cfRule>
    <cfRule type="colorScale" priority="2204">
      <colorScale>
        <cfvo type="min"/>
        <cfvo type="max"/>
        <color rgb="FFFFEF9C"/>
        <color rgb="FF63BE7B"/>
      </colorScale>
    </cfRule>
    <cfRule type="colorScale" priority="2205">
      <colorScale>
        <cfvo type="min"/>
        <cfvo type="percentile" val="50"/>
        <cfvo type="max"/>
        <color rgb="FF63BE7B"/>
        <color rgb="FFFCFCFF"/>
        <color rgb="FFF8696B"/>
      </colorScale>
    </cfRule>
    <cfRule type="colorScale" priority="2206">
      <colorScale>
        <cfvo type="min"/>
        <cfvo type="percentile" val="50"/>
        <cfvo type="max"/>
        <color rgb="FF63BE7B"/>
        <color rgb="FFFCFCFF"/>
        <color rgb="FFF8696B"/>
      </colorScale>
    </cfRule>
    <cfRule type="colorScale" priority="2207">
      <colorScale>
        <cfvo type="min"/>
        <cfvo type="max"/>
        <color rgb="FF63BE7B"/>
        <color rgb="FFFCFCFF"/>
      </colorScale>
    </cfRule>
    <cfRule type="colorScale" priority="2208">
      <colorScale>
        <cfvo type="min"/>
        <cfvo type="percentile" val="50"/>
        <cfvo type="max"/>
        <color rgb="FF63BE7B"/>
        <color rgb="FFFCFCFF"/>
        <color rgb="FFF8696B"/>
      </colorScale>
    </cfRule>
    <cfRule type="colorScale" priority="2209">
      <colorScale>
        <cfvo type="min"/>
        <cfvo type="max"/>
        <color rgb="FFFFEF9C"/>
        <color rgb="FF63BE7B"/>
      </colorScale>
    </cfRule>
    <cfRule type="colorScale" priority="2210">
      <colorScale>
        <cfvo type="min"/>
        <cfvo type="max"/>
        <color rgb="FFFFEF9C"/>
        <color rgb="FF63BE7B"/>
      </colorScale>
    </cfRule>
    <cfRule type="colorScale" priority="2211">
      <colorScale>
        <cfvo type="min"/>
        <cfvo type="max"/>
        <color rgb="FFFFEF9C"/>
        <color rgb="FF63BE7B"/>
      </colorScale>
    </cfRule>
    <cfRule type="colorScale" priority="2212">
      <colorScale>
        <cfvo type="min"/>
        <cfvo type="percentile" val="50"/>
        <cfvo type="max"/>
        <color rgb="FF63BE7B"/>
        <color rgb="FFFCFCFF"/>
        <color rgb="FFF8696B"/>
      </colorScale>
    </cfRule>
    <cfRule type="colorScale" priority="2236">
      <colorScale>
        <cfvo type="min"/>
        <cfvo type="percentile" val="50"/>
        <cfvo type="max"/>
        <color rgb="FF63BE7B"/>
        <color rgb="FFFCFCFF"/>
        <color rgb="FFF8696B"/>
      </colorScale>
    </cfRule>
  </conditionalFormatting>
  <conditionalFormatting sqref="V6:V9 V11:V28">
    <cfRule type="colorScale" priority="986">
      <colorScale>
        <cfvo type="min"/>
        <cfvo type="percentile" val="50"/>
        <cfvo type="max"/>
        <color rgb="FF63BE7B"/>
        <color rgb="FFFCFCFF"/>
        <color rgb="FFF8696B"/>
      </colorScale>
    </cfRule>
  </conditionalFormatting>
  <conditionalFormatting sqref="V7:V9 V11:V18">
    <cfRule type="colorScale" priority="1907">
      <colorScale>
        <cfvo type="min"/>
        <cfvo type="max"/>
        <color rgb="FFFFEF9C"/>
        <color rgb="FF63BE7B"/>
      </colorScale>
    </cfRule>
    <cfRule type="colorScale" priority="1981">
      <colorScale>
        <cfvo type="min"/>
        <cfvo type="max"/>
        <color rgb="FFFFEF9C"/>
        <color rgb="FF63BE7B"/>
      </colorScale>
    </cfRule>
    <cfRule type="colorScale" priority="1982">
      <colorScale>
        <cfvo type="min"/>
        <cfvo type="percentile" val="50"/>
        <cfvo type="max"/>
        <color rgb="FF63BE7B"/>
        <color rgb="FFFCFCFF"/>
        <color rgb="FFF8696B"/>
      </colorScale>
    </cfRule>
    <cfRule type="colorScale" priority="1983">
      <colorScale>
        <cfvo type="min"/>
        <cfvo type="percentile" val="50"/>
        <cfvo type="max"/>
        <color rgb="FF63BE7B"/>
        <color rgb="FFFCFCFF"/>
        <color rgb="FFF8696B"/>
      </colorScale>
    </cfRule>
    <cfRule type="colorScale" priority="1984">
      <colorScale>
        <cfvo type="min"/>
        <cfvo type="max"/>
        <color rgb="FF63BE7B"/>
        <color rgb="FFFCFCFF"/>
      </colorScale>
    </cfRule>
    <cfRule type="colorScale" priority="1985">
      <colorScale>
        <cfvo type="min"/>
        <cfvo type="percentile" val="50"/>
        <cfvo type="max"/>
        <color rgb="FF63BE7B"/>
        <color rgb="FFFCFCFF"/>
        <color rgb="FFF8696B"/>
      </colorScale>
    </cfRule>
    <cfRule type="colorScale" priority="1986">
      <colorScale>
        <cfvo type="min"/>
        <cfvo type="max"/>
        <color rgb="FFFFEF9C"/>
        <color rgb="FF63BE7B"/>
      </colorScale>
    </cfRule>
    <cfRule type="colorScale" priority="2019">
      <colorScale>
        <cfvo type="min"/>
        <cfvo type="percentile" val="50"/>
        <cfvo type="max"/>
        <color rgb="FF63BE7B"/>
        <color rgb="FFFCFCFF"/>
        <color rgb="FFF8696B"/>
      </colorScale>
    </cfRule>
    <cfRule type="colorScale" priority="2049">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V10">
    <cfRule type="colorScale" priority="608">
      <colorScale>
        <cfvo type="min"/>
        <cfvo type="percentile" val="50"/>
        <cfvo type="max"/>
        <color rgb="FF63BE7B"/>
        <color rgb="FFFCFCFF"/>
        <color rgb="FFF8696B"/>
      </colorScale>
    </cfRule>
    <cfRule type="colorScale" priority="622">
      <colorScale>
        <cfvo type="min"/>
        <cfvo type="percentile" val="50"/>
        <cfvo type="max"/>
        <color rgb="FF63BE7B"/>
        <color rgb="FFFCFCFF"/>
        <color rgb="FFF8696B"/>
      </colorScale>
    </cfRule>
    <cfRule type="colorScale" priority="643">
      <colorScale>
        <cfvo type="min"/>
        <cfvo type="percentile" val="50"/>
        <cfvo type="max"/>
        <color rgb="FF63BE7B"/>
        <color rgb="FFFCFCFF"/>
        <color rgb="FFF8696B"/>
      </colorScale>
    </cfRule>
    <cfRule type="colorScale" priority="658">
      <colorScale>
        <cfvo type="min"/>
        <cfvo type="percentile" val="50"/>
        <cfvo type="max"/>
        <color rgb="FF63BE7B"/>
        <color rgb="FFFCFCFF"/>
        <color rgb="FFF8696B"/>
      </colorScale>
    </cfRule>
    <cfRule type="colorScale" priority="672">
      <colorScale>
        <cfvo type="min"/>
        <cfvo type="percentile" val="50"/>
        <cfvo type="max"/>
        <color rgb="FF63BE7B"/>
        <color rgb="FFFCFCFF"/>
        <color rgb="FFF8696B"/>
      </colorScale>
    </cfRule>
    <cfRule type="colorScale" priority="686">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26">
      <colorScale>
        <cfvo type="min"/>
        <cfvo type="percentile" val="50"/>
        <cfvo type="max"/>
        <color rgb="FF63BE7B"/>
        <color rgb="FFFCFCFF"/>
        <color rgb="FFF8696B"/>
      </colorScale>
    </cfRule>
    <cfRule type="colorScale" priority="740">
      <colorScale>
        <cfvo type="min"/>
        <cfvo type="percentile" val="50"/>
        <cfvo type="max"/>
        <color rgb="FF63BE7B"/>
        <color rgb="FFFCFCFF"/>
        <color rgb="FFF8696B"/>
      </colorScale>
    </cfRule>
    <cfRule type="colorScale" priority="791">
      <colorScale>
        <cfvo type="min"/>
        <cfvo type="percentile" val="50"/>
        <cfvo type="max"/>
        <color rgb="FF63BE7B"/>
        <color rgb="FFFCFCFF"/>
        <color rgb="FFF8696B"/>
      </colorScale>
    </cfRule>
    <cfRule type="colorScale" priority="806">
      <colorScale>
        <cfvo type="min"/>
        <cfvo type="percentile" val="50"/>
        <cfvo type="max"/>
        <color rgb="FF63BE7B"/>
        <color rgb="FFFCFCFF"/>
        <color rgb="FFF8696B"/>
      </colorScale>
    </cfRule>
    <cfRule type="colorScale" priority="820">
      <colorScale>
        <cfvo type="min"/>
        <cfvo type="percentile" val="50"/>
        <cfvo type="max"/>
        <color rgb="FF63BE7B"/>
        <color rgb="FFFCFCFF"/>
        <color rgb="FFF8696B"/>
      </colorScale>
    </cfRule>
    <cfRule type="colorScale" priority="834">
      <colorScale>
        <cfvo type="min"/>
        <cfvo type="percentile" val="50"/>
        <cfvo type="max"/>
        <color rgb="FF63BE7B"/>
        <color rgb="FFFCFCFF"/>
        <color rgb="FFF8696B"/>
      </colorScale>
    </cfRule>
    <cfRule type="colorScale" priority="848">
      <colorScale>
        <cfvo type="min"/>
        <cfvo type="percentile" val="50"/>
        <cfvo type="max"/>
        <color rgb="FF63BE7B"/>
        <color rgb="FFFCFCFF"/>
        <color rgb="FFF8696B"/>
      </colorScale>
    </cfRule>
    <cfRule type="colorScale" priority="856">
      <colorScale>
        <cfvo type="min"/>
        <cfvo type="percentile" val="50"/>
        <cfvo type="max"/>
        <color rgb="FF63BE7B"/>
        <color rgb="FFFCFCFF"/>
        <color rgb="FFF8696B"/>
      </colorScale>
    </cfRule>
    <cfRule type="colorScale" priority="864">
      <colorScale>
        <cfvo type="min"/>
        <cfvo type="percentile" val="50"/>
        <cfvo type="max"/>
        <color rgb="FF63BE7B"/>
        <color rgb="FFFCFCFF"/>
        <color rgb="FFF8696B"/>
      </colorScale>
    </cfRule>
    <cfRule type="colorScale" priority="879">
      <colorScale>
        <cfvo type="min"/>
        <cfvo type="percentile" val="50"/>
        <cfvo type="max"/>
        <color rgb="FF63BE7B"/>
        <color rgb="FFFCFCFF"/>
        <color rgb="FFF8696B"/>
      </colorScale>
    </cfRule>
    <cfRule type="colorScale" priority="880">
      <colorScale>
        <cfvo type="min"/>
        <cfvo type="percentile" val="50"/>
        <cfvo type="max"/>
        <color rgb="FF63BE7B"/>
        <color rgb="FFFCFCFF"/>
        <color rgb="FFF8696B"/>
      </colorScale>
    </cfRule>
    <cfRule type="colorScale" priority="881">
      <colorScale>
        <cfvo type="min"/>
        <cfvo type="max"/>
        <color rgb="FF63BE7B"/>
        <color rgb="FFFCFCFF"/>
      </colorScale>
    </cfRule>
    <cfRule type="colorScale" priority="882">
      <colorScale>
        <cfvo type="min"/>
        <cfvo type="percentile" val="50"/>
        <cfvo type="max"/>
        <color rgb="FF63BE7B"/>
        <color rgb="FFFCFCFF"/>
        <color rgb="FFF8696B"/>
      </colorScale>
    </cfRule>
  </conditionalFormatting>
  <conditionalFormatting sqref="V19:V28">
    <cfRule type="colorScale" priority="1163">
      <colorScale>
        <cfvo type="min"/>
        <cfvo type="percentile" val="50"/>
        <cfvo type="max"/>
        <color rgb="FF63BE7B"/>
        <color rgb="FFFCFCFF"/>
        <color rgb="FFF8696B"/>
      </colorScale>
    </cfRule>
    <cfRule type="colorScale" priority="1269">
      <colorScale>
        <cfvo type="min"/>
        <cfvo type="percentile" val="50"/>
        <cfvo type="max"/>
        <color rgb="FF63BE7B"/>
        <color rgb="FFFCFCFF"/>
        <color rgb="FFF8696B"/>
      </colorScale>
    </cfRule>
    <cfRule type="colorScale" priority="1333">
      <colorScale>
        <cfvo type="min"/>
        <cfvo type="max"/>
        <color rgb="FFFFEF9C"/>
        <color rgb="FF63BE7B"/>
      </colorScale>
    </cfRule>
    <cfRule type="colorScale" priority="1334">
      <colorScale>
        <cfvo type="min"/>
        <cfvo type="percentile" val="50"/>
        <cfvo type="max"/>
        <color rgb="FF63BE7B"/>
        <color rgb="FFFCFCFF"/>
        <color rgb="FFF8696B"/>
      </colorScale>
    </cfRule>
    <cfRule type="colorScale" priority="1335">
      <colorScale>
        <cfvo type="min"/>
        <cfvo type="percentile" val="50"/>
        <cfvo type="max"/>
        <color rgb="FF63BE7B"/>
        <color rgb="FFFCFCFF"/>
        <color rgb="FFF8696B"/>
      </colorScale>
    </cfRule>
    <cfRule type="colorScale" priority="1336">
      <colorScale>
        <cfvo type="min"/>
        <cfvo type="max"/>
        <color rgb="FF63BE7B"/>
        <color rgb="FFFCFCFF"/>
      </colorScale>
    </cfRule>
    <cfRule type="colorScale" priority="1337">
      <colorScale>
        <cfvo type="min"/>
        <cfvo type="percentile" val="50"/>
        <cfvo type="max"/>
        <color rgb="FF63BE7B"/>
        <color rgb="FFFCFCFF"/>
        <color rgb="FFF8696B"/>
      </colorScale>
    </cfRule>
    <cfRule type="colorScale" priority="1338">
      <colorScale>
        <cfvo type="min"/>
        <cfvo type="max"/>
        <color rgb="FFFFEF9C"/>
        <color rgb="FF63BE7B"/>
      </colorScale>
    </cfRule>
    <cfRule type="colorScale" priority="1339">
      <colorScale>
        <cfvo type="min"/>
        <cfvo type="max"/>
        <color rgb="FFFFEF9C"/>
        <color rgb="FF63BE7B"/>
      </colorScale>
    </cfRule>
    <cfRule type="colorScale" priority="1340">
      <colorScale>
        <cfvo type="min"/>
        <cfvo type="max"/>
        <color rgb="FFFFEF9C"/>
        <color rgb="FF63BE7B"/>
      </colorScale>
    </cfRule>
    <cfRule type="colorScale" priority="1341">
      <colorScale>
        <cfvo type="min"/>
        <cfvo type="max"/>
        <color rgb="FFFFEF9C"/>
        <color rgb="FF63BE7B"/>
      </colorScale>
    </cfRule>
    <cfRule type="colorScale" priority="1342">
      <colorScale>
        <cfvo type="min"/>
        <cfvo type="max"/>
        <color rgb="FFFFEF9C"/>
        <color rgb="FF63BE7B"/>
      </colorScale>
    </cfRule>
    <cfRule type="colorScale" priority="1343">
      <colorScale>
        <cfvo type="min"/>
        <cfvo type="max"/>
        <color rgb="FFFFEF9C"/>
        <color rgb="FF63BE7B"/>
      </colorScale>
    </cfRule>
    <cfRule type="colorScale" priority="1445">
      <colorScale>
        <cfvo type="min"/>
        <cfvo type="percentile" val="50"/>
        <cfvo type="max"/>
        <color rgb="FF63BE7B"/>
        <color rgb="FFFCFCFF"/>
        <color rgb="FFF8696B"/>
      </colorScale>
    </cfRule>
  </conditionalFormatting>
  <conditionalFormatting sqref="W2:W3">
    <cfRule type="colorScale" priority="3220">
      <colorScale>
        <cfvo type="min"/>
        <cfvo type="percentile" val="50"/>
        <cfvo type="max"/>
        <color rgb="FF63BE7B"/>
        <color rgb="FFFCFCFF"/>
        <color rgb="FFF8696B"/>
      </colorScale>
    </cfRule>
    <cfRule type="colorScale" priority="3221">
      <colorScale>
        <cfvo type="min"/>
        <cfvo type="percentile" val="50"/>
        <cfvo type="max"/>
        <color rgb="FF63BE7B"/>
        <color rgb="FFFCFCFF"/>
        <color rgb="FFF8696B"/>
      </colorScale>
    </cfRule>
    <cfRule type="colorScale" priority="3222">
      <colorScale>
        <cfvo type="min"/>
        <cfvo type="max"/>
        <color rgb="FF63BE7B"/>
        <color rgb="FFFCFCFF"/>
      </colorScale>
    </cfRule>
    <cfRule type="colorScale" priority="3373">
      <colorScale>
        <cfvo type="min"/>
        <cfvo type="percentile" val="50"/>
        <cfvo type="max"/>
        <color rgb="FF63BE7B"/>
        <color rgb="FFFCFCFF"/>
        <color rgb="FFF8696B"/>
      </colorScale>
    </cfRule>
  </conditionalFormatting>
  <conditionalFormatting sqref="W2:W4">
    <cfRule type="colorScale" priority="3245">
      <colorScale>
        <cfvo type="min"/>
        <cfvo type="percentile" val="50"/>
        <cfvo type="max"/>
        <color rgb="FF63BE7B"/>
        <color rgb="FFFCFCFF"/>
        <color rgb="FFF8696B"/>
      </colorScale>
    </cfRule>
    <cfRule type="colorScale" priority="3541">
      <colorScale>
        <cfvo type="min"/>
        <cfvo type="percentile" val="50"/>
        <cfvo type="max"/>
        <color rgb="FF63BE7B"/>
        <color rgb="FFFCFCFF"/>
        <color rgb="FFF8696B"/>
      </colorScale>
    </cfRule>
  </conditionalFormatting>
  <conditionalFormatting sqref="W2:W9 W11:W18">
    <cfRule type="colorScale" priority="1478">
      <colorScale>
        <cfvo type="min"/>
        <cfvo type="percentile" val="50"/>
        <cfvo type="max"/>
        <color rgb="FF63BE7B"/>
        <color rgb="FFFCFCFF"/>
        <color rgb="FFF8696B"/>
      </colorScale>
    </cfRule>
  </conditionalFormatting>
  <conditionalFormatting sqref="W2:W9 W11:W28">
    <cfRule type="colorScale" priority="1023">
      <colorScale>
        <cfvo type="min"/>
        <cfvo type="percentile" val="50"/>
        <cfvo type="max"/>
        <color rgb="FF63BE7B"/>
        <color rgb="FFFCFCFF"/>
        <color rgb="FFF8696B"/>
      </colorScale>
    </cfRule>
  </conditionalFormatting>
  <conditionalFormatting sqref="W2:W28">
    <cfRule type="colorScale" priority="1">
      <colorScale>
        <cfvo type="min"/>
        <cfvo type="percentile" val="50"/>
        <cfvo type="max"/>
        <color rgb="FF63BE7B"/>
        <color rgb="FFFCFCFF"/>
        <color rgb="FFF8696B"/>
      </colorScale>
    </cfRule>
  </conditionalFormatting>
  <conditionalFormatting sqref="W4">
    <cfRule type="colorScale" priority="3166">
      <colorScale>
        <cfvo type="min"/>
        <cfvo type="percentile" val="50"/>
        <cfvo type="max"/>
        <color rgb="FF63BE7B"/>
        <color rgb="FFFCFCFF"/>
        <color rgb="FFF8696B"/>
      </colorScale>
    </cfRule>
    <cfRule type="colorScale" priority="3167">
      <colorScale>
        <cfvo type="min"/>
        <cfvo type="max"/>
        <color rgb="FF63BE7B"/>
        <color rgb="FFFCFCFF"/>
      </colorScale>
    </cfRule>
    <cfRule type="colorScale" priority="3168">
      <colorScale>
        <cfvo type="min"/>
        <cfvo type="percentile" val="50"/>
        <cfvo type="max"/>
        <color rgb="FF63BE7B"/>
        <color rgb="FFFCFCFF"/>
        <color rgb="FFF8696B"/>
      </colorScale>
    </cfRule>
    <cfRule type="colorScale" priority="3169">
      <colorScale>
        <cfvo type="min"/>
        <cfvo type="percentile" val="50"/>
        <cfvo type="max"/>
        <color rgb="FF63BE7B"/>
        <color rgb="FFFCFCFF"/>
        <color rgb="FFF8696B"/>
      </colorScale>
    </cfRule>
  </conditionalFormatting>
  <conditionalFormatting sqref="W5">
    <cfRule type="colorScale" priority="2380">
      <colorScale>
        <cfvo type="min"/>
        <cfvo type="percentile" val="50"/>
        <cfvo type="max"/>
        <color rgb="FF63BE7B"/>
        <color rgb="FFFCFCFF"/>
        <color rgb="FFF8696B"/>
      </colorScale>
    </cfRule>
    <cfRule type="colorScale" priority="2381">
      <colorScale>
        <cfvo type="min"/>
        <cfvo type="percentile" val="50"/>
        <cfvo type="max"/>
        <color rgb="FF63BE7B"/>
        <color rgb="FFFCFCFF"/>
        <color rgb="FFF8696B"/>
      </colorScale>
    </cfRule>
    <cfRule type="colorScale" priority="2382">
      <colorScale>
        <cfvo type="min"/>
        <cfvo type="max"/>
        <color rgb="FF63BE7B"/>
        <color rgb="FFFCFCFF"/>
      </colorScale>
    </cfRule>
    <cfRule type="colorScale" priority="2410">
      <colorScale>
        <cfvo type="min"/>
        <cfvo type="percentile" val="50"/>
        <cfvo type="max"/>
        <color rgb="FF63BE7B"/>
        <color rgb="FFFCFCFF"/>
        <color rgb="FFF8696B"/>
      </colorScale>
    </cfRule>
  </conditionalFormatting>
  <conditionalFormatting sqref="W6">
    <cfRule type="colorScale" priority="2213">
      <colorScale>
        <cfvo type="min"/>
        <cfvo type="percentile" val="50"/>
        <cfvo type="max"/>
        <color rgb="FF63BE7B"/>
        <color rgb="FFFCFCFF"/>
        <color rgb="FFF8696B"/>
      </colorScale>
    </cfRule>
    <cfRule type="colorScale" priority="2214">
      <colorScale>
        <cfvo type="min"/>
        <cfvo type="percentile" val="50"/>
        <cfvo type="max"/>
        <color rgb="FF63BE7B"/>
        <color rgb="FFFCFCFF"/>
        <color rgb="FFF8696B"/>
      </colorScale>
    </cfRule>
    <cfRule type="colorScale" priority="2215">
      <colorScale>
        <cfvo type="min"/>
        <cfvo type="max"/>
        <color rgb="FF63BE7B"/>
        <color rgb="FFFCFCFF"/>
      </colorScale>
    </cfRule>
    <cfRule type="colorScale" priority="2243">
      <colorScale>
        <cfvo type="min"/>
        <cfvo type="percentile" val="50"/>
        <cfvo type="max"/>
        <color rgb="FF63BE7B"/>
        <color rgb="FFFCFCFF"/>
        <color rgb="FFF8696B"/>
      </colorScale>
    </cfRule>
  </conditionalFormatting>
  <conditionalFormatting sqref="W6:W9 W11:W28">
    <cfRule type="colorScale" priority="985">
      <colorScale>
        <cfvo type="min"/>
        <cfvo type="percentile" val="50"/>
        <cfvo type="max"/>
        <color rgb="FF63BE7B"/>
        <color rgb="FFFCFCFF"/>
        <color rgb="FFF8696B"/>
      </colorScale>
    </cfRule>
  </conditionalFormatting>
  <conditionalFormatting sqref="W7:W9 W11:W18">
    <cfRule type="colorScale" priority="1987">
      <colorScale>
        <cfvo type="min"/>
        <cfvo type="percentile" val="50"/>
        <cfvo type="max"/>
        <color rgb="FF63BE7B"/>
        <color rgb="FFFCFCFF"/>
        <color rgb="FFF8696B"/>
      </colorScale>
    </cfRule>
    <cfRule type="colorScale" priority="1988">
      <colorScale>
        <cfvo type="min"/>
        <cfvo type="max"/>
        <color rgb="FF63BE7B"/>
        <color rgb="FFFCFCFF"/>
      </colorScale>
    </cfRule>
    <cfRule type="colorScale" priority="1989">
      <colorScale>
        <cfvo type="min"/>
        <cfvo type="percentile" val="50"/>
        <cfvo type="max"/>
        <color rgb="FF63BE7B"/>
        <color rgb="FFFCFCFF"/>
        <color rgb="FFF8696B"/>
      </colorScale>
    </cfRule>
    <cfRule type="colorScale" priority="1990">
      <colorScale>
        <cfvo type="min"/>
        <cfvo type="percentile" val="50"/>
        <cfvo type="max"/>
        <color rgb="FF63BE7B"/>
        <color rgb="FFFCFCFF"/>
        <color rgb="FFF8696B"/>
      </colorScale>
    </cfRule>
    <cfRule type="colorScale" priority="2031">
      <colorScale>
        <cfvo type="min"/>
        <cfvo type="percentile" val="50"/>
        <cfvo type="max"/>
        <color rgb="FF63BE7B"/>
        <color rgb="FFFCFCFF"/>
        <color rgb="FFF8696B"/>
      </colorScale>
    </cfRule>
    <cfRule type="colorScale" priority="2050">
      <colorScale>
        <cfvo type="min"/>
        <cfvo type="percentile" val="50"/>
        <cfvo type="max"/>
        <color rgb="FF63BE7B"/>
        <color rgb="FFFCFCFF"/>
        <color rgb="FFF8696B"/>
      </colorScale>
    </cfRule>
    <cfRule type="colorScale" priority="2081">
      <colorScale>
        <cfvo type="min"/>
        <cfvo type="percentile" val="50"/>
        <cfvo type="max"/>
        <color rgb="FF63BE7B"/>
        <color rgb="FFFCFCFF"/>
        <color rgb="FFF8696B"/>
      </colorScale>
    </cfRule>
  </conditionalFormatting>
  <conditionalFormatting sqref="W10">
    <cfRule type="colorScale" priority="607">
      <colorScale>
        <cfvo type="min"/>
        <cfvo type="percentile" val="50"/>
        <cfvo type="max"/>
        <color rgb="FF63BE7B"/>
        <color rgb="FFFCFCFF"/>
        <color rgb="FFF8696B"/>
      </colorScale>
    </cfRule>
    <cfRule type="colorScale" priority="621">
      <colorScale>
        <cfvo type="min"/>
        <cfvo type="percentile" val="50"/>
        <cfvo type="max"/>
        <color rgb="FF63BE7B"/>
        <color rgb="FFFCFCFF"/>
        <color rgb="FFF8696B"/>
      </colorScale>
    </cfRule>
    <cfRule type="colorScale" priority="642">
      <colorScale>
        <cfvo type="min"/>
        <cfvo type="percentile" val="50"/>
        <cfvo type="max"/>
        <color rgb="FF63BE7B"/>
        <color rgb="FFFCFCFF"/>
        <color rgb="FFF8696B"/>
      </colorScale>
    </cfRule>
    <cfRule type="colorScale" priority="657">
      <colorScale>
        <cfvo type="min"/>
        <cfvo type="percentile" val="50"/>
        <cfvo type="max"/>
        <color rgb="FF63BE7B"/>
        <color rgb="FFFCFCFF"/>
        <color rgb="FFF8696B"/>
      </colorScale>
    </cfRule>
    <cfRule type="colorScale" priority="671">
      <colorScale>
        <cfvo type="min"/>
        <cfvo type="percentile" val="50"/>
        <cfvo type="max"/>
        <color rgb="FF63BE7B"/>
        <color rgb="FFFCFCFF"/>
        <color rgb="FFF8696B"/>
      </colorScale>
    </cfRule>
    <cfRule type="colorScale" priority="685">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fRule type="colorScale" priority="725">
      <colorScale>
        <cfvo type="min"/>
        <cfvo type="percentile" val="50"/>
        <cfvo type="max"/>
        <color rgb="FF63BE7B"/>
        <color rgb="FFFCFCFF"/>
        <color rgb="FFF8696B"/>
      </colorScale>
    </cfRule>
    <cfRule type="colorScale" priority="739">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805">
      <colorScale>
        <cfvo type="min"/>
        <cfvo type="percentile" val="50"/>
        <cfvo type="max"/>
        <color rgb="FF63BE7B"/>
        <color rgb="FFFCFCFF"/>
        <color rgb="FFF8696B"/>
      </colorScale>
    </cfRule>
    <cfRule type="colorScale" priority="819">
      <colorScale>
        <cfvo type="min"/>
        <cfvo type="percentile" val="50"/>
        <cfvo type="max"/>
        <color rgb="FF63BE7B"/>
        <color rgb="FFFCFCFF"/>
        <color rgb="FFF8696B"/>
      </colorScale>
    </cfRule>
    <cfRule type="colorScale" priority="833">
      <colorScale>
        <cfvo type="min"/>
        <cfvo type="percentile" val="50"/>
        <cfvo type="max"/>
        <color rgb="FF63BE7B"/>
        <color rgb="FFFCFCFF"/>
        <color rgb="FFF8696B"/>
      </colorScale>
    </cfRule>
    <cfRule type="colorScale" priority="847">
      <colorScale>
        <cfvo type="min"/>
        <cfvo type="percentile" val="50"/>
        <cfvo type="max"/>
        <color rgb="FF63BE7B"/>
        <color rgb="FFFCFCFF"/>
        <color rgb="FFF8696B"/>
      </colorScale>
    </cfRule>
    <cfRule type="colorScale" priority="855">
      <colorScale>
        <cfvo type="min"/>
        <cfvo type="percentile" val="50"/>
        <cfvo type="max"/>
        <color rgb="FF63BE7B"/>
        <color rgb="FFFCFCFF"/>
        <color rgb="FFF8696B"/>
      </colorScale>
    </cfRule>
    <cfRule type="colorScale" priority="863">
      <colorScale>
        <cfvo type="min"/>
        <cfvo type="percentile" val="50"/>
        <cfvo type="max"/>
        <color rgb="FF63BE7B"/>
        <color rgb="FFFCFCFF"/>
        <color rgb="FFF8696B"/>
      </colorScale>
    </cfRule>
    <cfRule type="colorScale" priority="875">
      <colorScale>
        <cfvo type="min"/>
        <cfvo type="percentile" val="50"/>
        <cfvo type="max"/>
        <color rgb="FF63BE7B"/>
        <color rgb="FFFCFCFF"/>
        <color rgb="FFF8696B"/>
      </colorScale>
    </cfRule>
    <cfRule type="colorScale" priority="876">
      <colorScale>
        <cfvo type="min"/>
        <cfvo type="percentile" val="50"/>
        <cfvo type="max"/>
        <color rgb="FF63BE7B"/>
        <color rgb="FFFCFCFF"/>
        <color rgb="FFF8696B"/>
      </colorScale>
    </cfRule>
    <cfRule type="colorScale" priority="877">
      <colorScale>
        <cfvo type="min"/>
        <cfvo type="max"/>
        <color rgb="FF63BE7B"/>
        <color rgb="FFFCFCFF"/>
      </colorScale>
    </cfRule>
    <cfRule type="colorScale" priority="878">
      <colorScale>
        <cfvo type="min"/>
        <cfvo type="percentile" val="50"/>
        <cfvo type="max"/>
        <color rgb="FF63BE7B"/>
        <color rgb="FFFCFCFF"/>
        <color rgb="FFF8696B"/>
      </colorScale>
    </cfRule>
  </conditionalFormatting>
  <conditionalFormatting sqref="W19:W28">
    <cfRule type="colorScale" priority="1362">
      <colorScale>
        <cfvo type="min"/>
        <cfvo type="max"/>
        <color rgb="FFFFEF9C"/>
        <color rgb="FF63BE7B"/>
      </colorScale>
    </cfRule>
  </conditionalFormatting>
  <conditionalFormatting sqref="W19:W28">
    <cfRule type="colorScale" priority="1162">
      <colorScale>
        <cfvo type="min"/>
        <cfvo type="percentile" val="50"/>
        <cfvo type="max"/>
        <color rgb="FF63BE7B"/>
        <color rgb="FFFCFCFF"/>
        <color rgb="FFF8696B"/>
      </colorScale>
    </cfRule>
    <cfRule type="colorScale" priority="1268">
      <colorScale>
        <cfvo type="min"/>
        <cfvo type="percentile" val="50"/>
        <cfvo type="max"/>
        <color rgb="FF63BE7B"/>
        <color rgb="FFFCFCFF"/>
        <color rgb="FFF8696B"/>
      </colorScale>
    </cfRule>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fRule type="colorScale" priority="1432">
      <colorScale>
        <cfvo type="min"/>
        <cfvo type="percentile" val="50"/>
        <cfvo type="max"/>
        <color rgb="FF63BE7B"/>
        <color rgb="FFFCFCFF"/>
        <color rgb="FFF8696B"/>
      </colorScale>
    </cfRule>
    <cfRule type="colorScale" priority="1446">
      <colorScale>
        <cfvo type="min"/>
        <cfvo type="percentile" val="50"/>
        <cfvo type="max"/>
        <color rgb="FF63BE7B"/>
        <color rgb="FFFCFCFF"/>
        <color rgb="FFF8696B"/>
      </colorScale>
    </cfRule>
  </conditionalFormatting>
  <conditionalFormatting sqref="E28:N28">
    <cfRule type="colorScale" priority="471">
      <colorScale>
        <cfvo type="min"/>
        <cfvo type="max"/>
        <color rgb="FFFCFCFF"/>
        <color rgb="FF63BE7B"/>
      </colorScale>
    </cfRule>
    <cfRule type="colorScale" priority="472">
      <colorScale>
        <cfvo type="min"/>
        <cfvo type="max"/>
        <color rgb="FFFCFCFF"/>
        <color rgb="FF63BE7B"/>
      </colorScale>
    </cfRule>
    <cfRule type="colorScale" priority="473">
      <colorScale>
        <cfvo type="min"/>
        <cfvo type="percentile" val="50"/>
        <cfvo type="max"/>
        <color rgb="FFF8696B"/>
        <color rgb="FFFFEB84"/>
        <color rgb="FF63BE7B"/>
      </colorScale>
    </cfRule>
    <cfRule type="colorScale" priority="474">
      <colorScale>
        <cfvo type="min"/>
        <cfvo type="max"/>
        <color rgb="FFFFEF9C"/>
        <color rgb="FF63BE7B"/>
      </colorScale>
    </cfRule>
  </conditionalFormatting>
  <conditionalFormatting sqref="I28">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fRule type="colorScale" priority="459">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5A8AC6"/>
      </colorScale>
    </cfRule>
    <cfRule type="colorScale" priority="461">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K28:L28">
    <cfRule type="colorScale" priority="451">
      <colorScale>
        <cfvo type="min"/>
        <cfvo type="max"/>
        <color rgb="FFFCFCFF"/>
        <color rgb="FF63BE7B"/>
      </colorScale>
    </cfRule>
    <cfRule type="colorScale" priority="452">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onditionalFormatting>
  <conditionalFormatting sqref="S28:U28">
    <cfRule type="colorScale" priority="453">
      <colorScale>
        <cfvo type="min"/>
        <cfvo type="max"/>
        <color rgb="FFFFEF9C"/>
        <color rgb="FF63BE7B"/>
      </colorScale>
    </cfRule>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onditionalFormatting>
  <conditionalFormatting sqref="J4">
    <cfRule type="colorScale" priority="444">
      <colorScale>
        <cfvo type="min"/>
        <cfvo type="max"/>
        <color rgb="FFFCFCFF"/>
        <color rgb="FF63BE7B"/>
      </colorScale>
    </cfRule>
    <cfRule type="colorScale" priority="445">
      <colorScale>
        <cfvo type="min"/>
        <cfvo type="max"/>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onditionalFormatting>
  <conditionalFormatting sqref="J5">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J6">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fRule type="colorScale" priority="436">
      <colorScale>
        <cfvo type="min"/>
        <cfvo type="max"/>
        <color rgb="FFFCFCFF"/>
        <color rgb="FF63BE7B"/>
      </colorScale>
    </cfRule>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onditionalFormatting>
  <conditionalFormatting sqref="J2:J3">
    <cfRule type="colorScale" priority="426">
      <colorScale>
        <cfvo type="min"/>
        <cfvo type="max"/>
        <color rgb="FFFCFCFF"/>
        <color rgb="FF63BE7B"/>
      </colorScale>
    </cfRule>
    <cfRule type="colorScale" priority="427">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onditionalFormatting>
  <conditionalFormatting sqref="J2:J4">
    <cfRule type="colorScale" priority="428">
      <colorScale>
        <cfvo type="min"/>
        <cfvo type="max"/>
        <color rgb="FFFCFCFF"/>
        <color rgb="FF63BE7B"/>
      </colorScale>
    </cfRule>
    <cfRule type="colorScale" priority="433">
      <colorScale>
        <cfvo type="min"/>
        <cfvo type="max"/>
        <color rgb="FFFCFCFF"/>
        <color rgb="FF63BE7B"/>
      </colorScale>
    </cfRule>
  </conditionalFormatting>
  <conditionalFormatting sqref="J2:J9 J11:J18">
    <cfRule type="colorScale" priority="417">
      <colorScale>
        <cfvo type="min"/>
        <cfvo type="max"/>
        <color rgb="FFFCFCFF"/>
        <color rgb="FF63BE7B"/>
      </colorScale>
    </cfRule>
  </conditionalFormatting>
  <conditionalFormatting sqref="J2:J9 J11:J28">
    <cfRule type="colorScale" priority="408">
      <colorScale>
        <cfvo type="min"/>
        <cfvo type="max"/>
        <color rgb="FFFCFCFF"/>
        <color rgb="FF63BE7B"/>
      </colorScale>
    </cfRule>
  </conditionalFormatting>
  <conditionalFormatting sqref="J2:J28">
    <cfRule type="colorScale" priority="380">
      <colorScale>
        <cfvo type="min"/>
        <cfvo type="max"/>
        <color rgb="FFFCFCFF"/>
        <color rgb="FF63BE7B"/>
      </colorScale>
    </cfRule>
  </conditionalFormatting>
  <conditionalFormatting sqref="J7:J9 J11:J18">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max"/>
        <color rgb="FFFCFCFF"/>
        <color rgb="FF63BE7B"/>
      </colorScale>
    </cfRule>
  </conditionalFormatting>
  <conditionalFormatting sqref="J10">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max"/>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388">
      <colorScale>
        <cfvo type="min"/>
        <cfvo type="max"/>
        <color rgb="FFFCFCFF"/>
        <color rgb="FF63BE7B"/>
      </colorScale>
    </cfRule>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max"/>
        <color rgb="FFFCFCFF"/>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max"/>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percentile" val="50"/>
        <cfvo type="max"/>
        <color rgb="FFF8696B"/>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fRule type="colorScale" priority="406">
      <colorScale>
        <cfvo type="min"/>
        <cfvo type="max"/>
        <color rgb="FFFCFCFF"/>
        <color rgb="FF63BE7B"/>
      </colorScale>
    </cfRule>
    <cfRule type="colorScale" priority="407">
      <colorScale>
        <cfvo type="min"/>
        <cfvo type="percentile" val="50"/>
        <cfvo type="max"/>
        <color rgb="FFF8696B"/>
        <color rgb="FFFCFCFF"/>
        <color rgb="FF63BE7B"/>
      </colorScale>
    </cfRule>
  </conditionalFormatting>
  <conditionalFormatting sqref="J19:J28">
    <cfRule type="colorScale" priority="409">
      <colorScale>
        <cfvo type="min"/>
        <cfvo type="max"/>
        <color rgb="FFFCFCFF"/>
        <color rgb="FF63BE7B"/>
      </colorScale>
    </cfRule>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M4:N4">
    <cfRule type="colorScale" priority="375">
      <colorScale>
        <cfvo type="min"/>
        <cfvo type="max"/>
        <color rgb="FFFCFCFF"/>
        <color rgb="FF63BE7B"/>
      </colorScale>
    </cfRule>
    <cfRule type="colorScale" priority="376">
      <colorScale>
        <cfvo type="min"/>
        <cfvo type="max"/>
        <color rgb="FFFCFCFF"/>
        <color rgb="FF63BE7B"/>
      </colorScale>
    </cfRule>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fRule type="colorScale" priority="379">
      <colorScale>
        <cfvo type="min"/>
        <cfvo type="percentile" val="50"/>
        <cfvo type="max"/>
        <color rgb="FFF8696B"/>
        <color rgb="FFFCFCFF"/>
        <color rgb="FF63BE7B"/>
      </colorScale>
    </cfRule>
  </conditionalFormatting>
  <conditionalFormatting sqref="M5:N5">
    <cfRule type="colorScale" priority="370">
      <colorScale>
        <cfvo type="min"/>
        <cfvo type="max"/>
        <color rgb="FFFCFCFF"/>
        <color rgb="FF63BE7B"/>
      </colorScale>
    </cfRule>
    <cfRule type="colorScale" priority="371">
      <colorScale>
        <cfvo type="min"/>
        <cfvo type="percentile" val="50"/>
        <cfvo type="max"/>
        <color rgb="FFF8696B"/>
        <color rgb="FFFCFCFF"/>
        <color rgb="FF63BE7B"/>
      </colorScale>
    </cfRule>
    <cfRule type="colorScale" priority="372">
      <colorScale>
        <cfvo type="min"/>
        <cfvo type="max"/>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onditionalFormatting>
  <conditionalFormatting sqref="M6:N6">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M2:M3">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fRule type="colorScale" priority="362">
      <colorScale>
        <cfvo type="min"/>
        <cfvo type="percentile" val="50"/>
        <cfvo type="max"/>
        <color rgb="FFF8696B"/>
        <color rgb="FFFCFCFF"/>
        <color rgb="FF63BE7B"/>
      </colorScale>
    </cfRule>
    <cfRule type="colorScale" priority="363">
      <colorScale>
        <cfvo type="min"/>
        <cfvo type="max"/>
        <color rgb="FFFCFCFF"/>
        <color rgb="FF63BE7B"/>
      </colorScale>
    </cfRule>
  </conditionalFormatting>
  <conditionalFormatting sqref="M2:M4">
    <cfRule type="colorScale" priority="359">
      <colorScale>
        <cfvo type="min"/>
        <cfvo type="max"/>
        <color rgb="FFFCFCFF"/>
        <color rgb="FF63BE7B"/>
      </colorScale>
    </cfRule>
    <cfRule type="colorScale" priority="364">
      <colorScale>
        <cfvo type="min"/>
        <cfvo type="max"/>
        <color rgb="FFFCFCFF"/>
        <color rgb="FF63BE7B"/>
      </colorScale>
    </cfRule>
  </conditionalFormatting>
  <conditionalFormatting sqref="M2:M9 M11:M18">
    <cfRule type="colorScale" priority="348">
      <colorScale>
        <cfvo type="min"/>
        <cfvo type="max"/>
        <color rgb="FFFCFCFF"/>
        <color rgb="FF63BE7B"/>
      </colorScale>
    </cfRule>
  </conditionalFormatting>
  <conditionalFormatting sqref="M2:M9 M11:M28">
    <cfRule type="colorScale" priority="339">
      <colorScale>
        <cfvo type="min"/>
        <cfvo type="max"/>
        <color rgb="FFFCFCFF"/>
        <color rgb="FF63BE7B"/>
      </colorScale>
    </cfRule>
  </conditionalFormatting>
  <conditionalFormatting sqref="M2:M28">
    <cfRule type="colorScale" priority="311">
      <colorScale>
        <cfvo type="min"/>
        <cfvo type="max"/>
        <color rgb="FFFCFCFF"/>
        <color rgb="FF63BE7B"/>
      </colorScale>
    </cfRule>
  </conditionalFormatting>
  <conditionalFormatting sqref="M7:M9 M11:M18">
    <cfRule type="colorScale" priority="349">
      <colorScale>
        <cfvo type="min"/>
        <cfvo type="max"/>
        <color rgb="FFFCFCFF"/>
        <color rgb="FF63BE7B"/>
      </colorScale>
    </cfRule>
    <cfRule type="colorScale" priority="350">
      <colorScale>
        <cfvo type="min"/>
        <cfvo type="max"/>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fRule type="colorScale" priority="355">
      <colorScale>
        <cfvo type="min"/>
        <cfvo type="max"/>
        <color rgb="FFFCFCFF"/>
        <color rgb="FF63BE7B"/>
      </colorScale>
    </cfRule>
    <cfRule type="colorScale" priority="356">
      <colorScale>
        <cfvo type="min"/>
        <cfvo type="max"/>
        <color rgb="FFFCFCFF"/>
        <color rgb="FF63BE7B"/>
      </colorScale>
    </cfRule>
  </conditionalFormatting>
  <conditionalFormatting sqref="M10:N10">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max"/>
        <color rgb="FFFCFCFF"/>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max"/>
        <color rgb="FFFCFCFF"/>
        <color rgb="FF63BE7B"/>
      </colorScale>
    </cfRule>
    <cfRule type="colorScale" priority="328">
      <colorScale>
        <cfvo type="min"/>
        <cfvo type="max"/>
        <color rgb="FFFCFCFF"/>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fRule type="colorScale" priority="336">
      <colorScale>
        <cfvo type="min"/>
        <cfvo type="max"/>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onditionalFormatting>
  <conditionalFormatting sqref="M19:M28">
    <cfRule type="colorScale" priority="340">
      <colorScale>
        <cfvo type="min"/>
        <cfvo type="max"/>
        <color rgb="FFFCFCFF"/>
        <color rgb="FF63BE7B"/>
      </colorScale>
    </cfRule>
    <cfRule type="colorScale" priority="341">
      <colorScale>
        <cfvo type="min"/>
        <cfvo type="max"/>
        <color rgb="FFFCFCFF"/>
        <color rgb="FF63BE7B"/>
      </colorScale>
    </cfRule>
    <cfRule type="colorScale" priority="342">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fRule type="colorScale" priority="345">
      <colorScale>
        <cfvo type="min"/>
        <cfvo type="max"/>
        <color rgb="FFFCFCFF"/>
        <color rgb="FF63BE7B"/>
      </colorScale>
    </cfRule>
    <cfRule type="colorScale" priority="346">
      <colorScale>
        <cfvo type="min"/>
        <cfvo type="percentile" val="50"/>
        <cfvo type="max"/>
        <color rgb="FFF8696B"/>
        <color rgb="FFFCFCFF"/>
        <color rgb="FF63BE7B"/>
      </colorScale>
    </cfRule>
    <cfRule type="colorScale" priority="347">
      <colorScale>
        <cfvo type="min"/>
        <cfvo type="max"/>
        <color rgb="FFFCFCFF"/>
        <color rgb="FF63BE7B"/>
      </colorScale>
    </cfRule>
  </conditionalFormatting>
  <conditionalFormatting sqref="N2:N3">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N2:N4">
    <cfRule type="colorScale" priority="305">
      <colorScale>
        <cfvo type="min"/>
        <cfvo type="max"/>
        <color rgb="FFFCFCFF"/>
        <color rgb="FF63BE7B"/>
      </colorScale>
    </cfRule>
    <cfRule type="colorScale" priority="310">
      <colorScale>
        <cfvo type="min"/>
        <cfvo type="max"/>
        <color rgb="FFFCFCFF"/>
        <color rgb="FF63BE7B"/>
      </colorScale>
    </cfRule>
  </conditionalFormatting>
  <conditionalFormatting sqref="N2:N9 N11:N18">
    <cfRule type="colorScale" priority="294">
      <colorScale>
        <cfvo type="min"/>
        <cfvo type="max"/>
        <color rgb="FFFCFCFF"/>
        <color rgb="FF63BE7B"/>
      </colorScale>
    </cfRule>
  </conditionalFormatting>
  <conditionalFormatting sqref="N2:N9 N11:N28">
    <cfRule type="colorScale" priority="285">
      <colorScale>
        <cfvo type="min"/>
        <cfvo type="max"/>
        <color rgb="FFFCFCFF"/>
        <color rgb="FF63BE7B"/>
      </colorScale>
    </cfRule>
  </conditionalFormatting>
  <conditionalFormatting sqref="N2:N28">
    <cfRule type="colorScale" priority="284">
      <colorScale>
        <cfvo type="min"/>
        <cfvo type="max"/>
        <color rgb="FFFCFCFF"/>
        <color rgb="FF63BE7B"/>
      </colorScale>
    </cfRule>
  </conditionalFormatting>
  <conditionalFormatting sqref="N7:N9 N11:N18">
    <cfRule type="colorScale" priority="295">
      <colorScale>
        <cfvo type="min"/>
        <cfvo type="max"/>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onditionalFormatting>
  <conditionalFormatting sqref="N19:N28">
    <cfRule type="colorScale" priority="286">
      <colorScale>
        <cfvo type="min"/>
        <cfvo type="max"/>
        <color rgb="FFFCFCFF"/>
        <color rgb="FF63BE7B"/>
      </colorScale>
    </cfRule>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onditionalFormatting>
  <conditionalFormatting sqref="Q17:R17">
    <cfRule type="colorScale" priority="232">
      <colorScale>
        <cfvo type="min"/>
        <cfvo type="max"/>
        <color rgb="FFFCFCFF"/>
        <color rgb="FF63BE7B"/>
      </colorScale>
    </cfRule>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fRule type="colorScale" priority="235">
      <colorScale>
        <cfvo type="min"/>
        <cfvo type="max"/>
        <color rgb="FFFFEF9C"/>
        <color rgb="FF63BE7B"/>
      </colorScale>
    </cfRule>
  </conditionalFormatting>
  <conditionalFormatting sqref="Q18:R18">
    <cfRule type="colorScale" priority="228">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fRule type="colorScale" priority="231">
      <colorScale>
        <cfvo type="min"/>
        <cfvo type="max"/>
        <color rgb="FFFFEF9C"/>
        <color rgb="FF63BE7B"/>
      </colorScale>
    </cfRule>
  </conditionalFormatting>
  <conditionalFormatting sqref="Q2:R2">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onditionalFormatting>
  <conditionalFormatting sqref="Q3:R3">
    <cfRule type="colorScale" priority="272">
      <colorScale>
        <cfvo type="min"/>
        <cfvo type="max"/>
        <color rgb="FFFCFCFF"/>
        <color rgb="FF63BE7B"/>
      </colorScale>
    </cfRule>
    <cfRule type="colorScale" priority="273">
      <colorScale>
        <cfvo type="min"/>
        <cfvo type="max"/>
        <color rgb="FFFCFCFF"/>
        <color rgb="FF63BE7B"/>
      </colorScale>
    </cfRule>
    <cfRule type="colorScale" priority="274">
      <colorScale>
        <cfvo type="min"/>
        <cfvo type="percentile" val="50"/>
        <cfvo type="max"/>
        <color rgb="FFF8696B"/>
        <color rgb="FFFFEB84"/>
        <color rgb="FF63BE7B"/>
      </colorScale>
    </cfRule>
    <cfRule type="colorScale" priority="275">
      <colorScale>
        <cfvo type="min"/>
        <cfvo type="max"/>
        <color rgb="FFFFEF9C"/>
        <color rgb="FF63BE7B"/>
      </colorScale>
    </cfRule>
  </conditionalFormatting>
  <conditionalFormatting sqref="Q4:R4">
    <cfRule type="colorScale" priority="276">
      <colorScale>
        <cfvo type="min"/>
        <cfvo type="max"/>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FEB84"/>
        <color rgb="FF63BE7B"/>
      </colorScale>
    </cfRule>
    <cfRule type="colorScale" priority="279">
      <colorScale>
        <cfvo type="min"/>
        <cfvo type="max"/>
        <color rgb="FFFFEF9C"/>
        <color rgb="FF63BE7B"/>
      </colorScale>
    </cfRule>
  </conditionalFormatting>
  <conditionalFormatting sqref="Q19:R19">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fRule type="colorScale" priority="227">
      <colorScale>
        <cfvo type="min"/>
        <cfvo type="max"/>
        <color rgb="FFFFEF9C"/>
        <color rgb="FF63BE7B"/>
      </colorScale>
    </cfRule>
  </conditionalFormatting>
  <conditionalFormatting sqref="Q20:R20">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fRule type="colorScale" priority="223">
      <colorScale>
        <cfvo type="min"/>
        <cfvo type="max"/>
        <color rgb="FFFFEF9C"/>
        <color rgb="FF63BE7B"/>
      </colorScale>
    </cfRule>
  </conditionalFormatting>
  <conditionalFormatting sqref="Q21:R21">
    <cfRule type="colorScale" priority="216">
      <colorScale>
        <cfvo type="min"/>
        <cfvo type="max"/>
        <color rgb="FFFCFCFF"/>
        <color rgb="FF63BE7B"/>
      </colorScale>
    </cfRule>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fRule type="colorScale" priority="219">
      <colorScale>
        <cfvo type="min"/>
        <cfvo type="max"/>
        <color rgb="FFFFEF9C"/>
        <color rgb="FF63BE7B"/>
      </colorScale>
    </cfRule>
  </conditionalFormatting>
  <conditionalFormatting sqref="Q22:R22">
    <cfRule type="colorScale" priority="212">
      <colorScale>
        <cfvo type="min"/>
        <cfvo type="max"/>
        <color rgb="FFFCFCFF"/>
        <color rgb="FF63BE7B"/>
      </colorScale>
    </cfRule>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fRule type="colorScale" priority="215">
      <colorScale>
        <cfvo type="min"/>
        <cfvo type="max"/>
        <color rgb="FFFFEF9C"/>
        <color rgb="FF63BE7B"/>
      </colorScale>
    </cfRule>
  </conditionalFormatting>
  <conditionalFormatting sqref="Q23:R23">
    <cfRule type="colorScale" priority="208">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fRule type="colorScale" priority="211">
      <colorScale>
        <cfvo type="min"/>
        <cfvo type="max"/>
        <color rgb="FFFFEF9C"/>
        <color rgb="FF63BE7B"/>
      </colorScale>
    </cfRule>
  </conditionalFormatting>
  <conditionalFormatting sqref="Q24:R24">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Q25:R25">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Q26:R26">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FEB84"/>
        <color rgb="FF63BE7B"/>
      </colorScale>
    </cfRule>
    <cfRule type="colorScale" priority="195">
      <colorScale>
        <cfvo type="min"/>
        <cfvo type="max"/>
        <color rgb="FFFFEF9C"/>
        <color rgb="FF63BE7B"/>
      </colorScale>
    </cfRule>
  </conditionalFormatting>
  <conditionalFormatting sqref="Q27:R27">
    <cfRule type="colorScale" priority="188">
      <colorScale>
        <cfvo type="min"/>
        <cfvo type="max"/>
        <color rgb="FFFCFCFF"/>
        <color rgb="FF63BE7B"/>
      </colorScale>
    </cfRule>
    <cfRule type="colorScale" priority="189">
      <colorScale>
        <cfvo type="min"/>
        <cfvo type="max"/>
        <color rgb="FFFCFCFF"/>
        <color rgb="FF63BE7B"/>
      </colorScale>
    </cfRule>
    <cfRule type="colorScale" priority="190">
      <colorScale>
        <cfvo type="min"/>
        <cfvo type="percentile" val="50"/>
        <cfvo type="max"/>
        <color rgb="FFF8696B"/>
        <color rgb="FFFFEB84"/>
        <color rgb="FF63BE7B"/>
      </colorScale>
    </cfRule>
    <cfRule type="colorScale" priority="191">
      <colorScale>
        <cfvo type="min"/>
        <cfvo type="max"/>
        <color rgb="FFFFEF9C"/>
        <color rgb="FF63BE7B"/>
      </colorScale>
    </cfRule>
  </conditionalFormatting>
  <conditionalFormatting sqref="Q5:R5">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percentile" val="50"/>
        <cfvo type="max"/>
        <color rgb="FFF8696B"/>
        <color rgb="FFFFEB84"/>
        <color rgb="FF63BE7B"/>
      </colorScale>
    </cfRule>
    <cfRule type="colorScale" priority="271">
      <colorScale>
        <cfvo type="min"/>
        <cfvo type="max"/>
        <color rgb="FFFFEF9C"/>
        <color rgb="FF63BE7B"/>
      </colorScale>
    </cfRule>
  </conditionalFormatting>
  <conditionalFormatting sqref="Q6:R6">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R7:R9">
    <cfRule type="colorScale" priority="260">
      <colorScale>
        <cfvo type="min"/>
        <cfvo type="max"/>
        <color rgb="FFFCFCFF"/>
        <color rgb="FF63BE7B"/>
      </colorScale>
    </cfRule>
    <cfRule type="colorScale" priority="261">
      <colorScale>
        <cfvo type="min"/>
        <cfvo type="max"/>
        <color rgb="FFFCFCFF"/>
        <color rgb="FF63BE7B"/>
      </colorScale>
    </cfRule>
    <cfRule type="colorScale" priority="262">
      <colorScale>
        <cfvo type="min"/>
        <cfvo type="percentile" val="50"/>
        <cfvo type="max"/>
        <color rgb="FFF8696B"/>
        <color rgb="FFFFEB84"/>
        <color rgb="FF63BE7B"/>
      </colorScale>
    </cfRule>
    <cfRule type="colorScale" priority="263">
      <colorScale>
        <cfvo type="min"/>
        <cfvo type="max"/>
        <color rgb="FFFFEF9C"/>
        <color rgb="FF63BE7B"/>
      </colorScale>
    </cfRule>
  </conditionalFormatting>
  <conditionalFormatting sqref="Q10:R10">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fRule type="colorScale" priority="207">
      <colorScale>
        <cfvo type="min"/>
        <cfvo type="max"/>
        <color rgb="FFFFEF9C"/>
        <color rgb="FF63BE7B"/>
      </colorScale>
    </cfRule>
  </conditionalFormatting>
  <conditionalFormatting sqref="Q11:R11">
    <cfRule type="colorScale" priority="256">
      <colorScale>
        <cfvo type="min"/>
        <cfvo type="max"/>
        <color rgb="FFFCFCFF"/>
        <color rgb="FF63BE7B"/>
      </colorScale>
    </cfRule>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fRule type="colorScale" priority="259">
      <colorScale>
        <cfvo type="min"/>
        <cfvo type="max"/>
        <color rgb="FFFFEF9C"/>
        <color rgb="FF63BE7B"/>
      </colorScale>
    </cfRule>
  </conditionalFormatting>
  <conditionalFormatting sqref="Q12:R12">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onditionalFormatting>
  <conditionalFormatting sqref="Q13:R13">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fRule type="colorScale" priority="251">
      <colorScale>
        <cfvo type="min"/>
        <cfvo type="max"/>
        <color rgb="FFFFEF9C"/>
        <color rgb="FF63BE7B"/>
      </colorScale>
    </cfRule>
  </conditionalFormatting>
  <conditionalFormatting sqref="Q14:R14">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onditionalFormatting>
  <conditionalFormatting sqref="Q15:R15">
    <cfRule type="colorScale" priority="240">
      <colorScale>
        <cfvo type="min"/>
        <cfvo type="max"/>
        <color rgb="FFFCFCFF"/>
        <color rgb="FF63BE7B"/>
      </colorScale>
    </cfRule>
    <cfRule type="colorScale" priority="241">
      <colorScale>
        <cfvo type="min"/>
        <cfvo type="max"/>
        <color rgb="FFFCFCFF"/>
        <color rgb="FF63BE7B"/>
      </colorScale>
    </cfRule>
    <cfRule type="colorScale" priority="242">
      <colorScale>
        <cfvo type="min"/>
        <cfvo type="percentile" val="50"/>
        <cfvo type="max"/>
        <color rgb="FFF8696B"/>
        <color rgb="FFFFEB84"/>
        <color rgb="FF63BE7B"/>
      </colorScale>
    </cfRule>
    <cfRule type="colorScale" priority="243">
      <colorScale>
        <cfvo type="min"/>
        <cfvo type="max"/>
        <color rgb="FFFFEF9C"/>
        <color rgb="FF63BE7B"/>
      </colorScale>
    </cfRule>
  </conditionalFormatting>
  <conditionalFormatting sqref="Q16:R16">
    <cfRule type="colorScale" priority="236">
      <colorScale>
        <cfvo type="min"/>
        <cfvo type="max"/>
        <color rgb="FFFCFCFF"/>
        <color rgb="FF63BE7B"/>
      </colorScale>
    </cfRule>
    <cfRule type="colorScale" priority="237">
      <colorScale>
        <cfvo type="min"/>
        <cfvo type="max"/>
        <color rgb="FFFCFCFF"/>
        <color rgb="FF63BE7B"/>
      </colorScale>
    </cfRule>
    <cfRule type="colorScale" priority="238">
      <colorScale>
        <cfvo type="min"/>
        <cfvo type="percentile" val="50"/>
        <cfvo type="max"/>
        <color rgb="FFF8696B"/>
        <color rgb="FFFFEB84"/>
        <color rgb="FF63BE7B"/>
      </colorScale>
    </cfRule>
    <cfRule type="colorScale" priority="239">
      <colorScale>
        <cfvo type="min"/>
        <cfvo type="max"/>
        <color rgb="FFFFEF9C"/>
        <color rgb="FF63BE7B"/>
      </colorScale>
    </cfRule>
  </conditionalFormatting>
  <conditionalFormatting sqref="Q28:R28">
    <cfRule type="colorScale" priority="184">
      <colorScale>
        <cfvo type="min"/>
        <cfvo type="max"/>
        <color rgb="FFFCFCFF"/>
        <color rgb="FF63BE7B"/>
      </colorScale>
    </cfRule>
    <cfRule type="colorScale" priority="185">
      <colorScale>
        <cfvo type="min"/>
        <cfvo type="max"/>
        <color rgb="FFFCFCFF"/>
        <color rgb="FF63BE7B"/>
      </colorScale>
    </cfRule>
    <cfRule type="colorScale" priority="186">
      <colorScale>
        <cfvo type="min"/>
        <cfvo type="percentile" val="50"/>
        <cfvo type="max"/>
        <color rgb="FFF8696B"/>
        <color rgb="FFFFEB84"/>
        <color rgb="FF63BE7B"/>
      </colorScale>
    </cfRule>
    <cfRule type="colorScale" priority="187">
      <colorScale>
        <cfvo type="min"/>
        <cfvo type="max"/>
        <color rgb="FFFFEF9C"/>
        <color rgb="FF63BE7B"/>
      </colorScale>
    </cfRule>
  </conditionalFormatting>
  <conditionalFormatting sqref="Q4:R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CFCFF"/>
        <color rgb="FF63BE7B"/>
      </colorScale>
    </cfRule>
  </conditionalFormatting>
  <conditionalFormatting sqref="Q5:R5">
    <cfRule type="colorScale" priority="174">
      <colorScale>
        <cfvo type="min"/>
        <cfvo type="max"/>
        <color rgb="FFFCFCFF"/>
        <color rgb="FF63BE7B"/>
      </colorScale>
    </cfRule>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CFCFF"/>
        <color rgb="FF63BE7B"/>
      </colorScale>
    </cfRule>
    <cfRule type="colorScale" priority="178">
      <colorScale>
        <cfvo type="min"/>
        <cfvo type="max"/>
        <color rgb="FFFCFCFF"/>
        <color rgb="FF63BE7B"/>
      </colorScale>
    </cfRule>
  </conditionalFormatting>
  <conditionalFormatting sqref="Q6:R6">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Q10:R10">
    <cfRule type="colorScale" priority="142">
      <colorScale>
        <cfvo type="min"/>
        <cfvo type="max"/>
        <color rgb="FFFCFCFF"/>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max"/>
        <color rgb="FFFCFCFF"/>
        <color rgb="FF63BE7B"/>
      </colorScale>
    </cfRule>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fRule type="colorScale" priority="148">
      <colorScale>
        <cfvo type="min"/>
        <cfvo type="max"/>
        <color rgb="FFFCFCFF"/>
        <color rgb="FF63BE7B"/>
      </colorScale>
    </cfRule>
    <cfRule type="colorScale" priority="149">
      <colorScale>
        <cfvo type="min"/>
        <cfvo type="max"/>
        <color rgb="FFFCFCFF"/>
        <color rgb="FF63BE7B"/>
      </colorScale>
    </cfRule>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max"/>
        <color rgb="FFFCFCFF"/>
        <color rgb="FF63BE7B"/>
      </colorScale>
    </cfRule>
    <cfRule type="colorScale" priority="153">
      <colorScale>
        <cfvo type="min"/>
        <cfvo type="max"/>
        <color rgb="FFFCFCFF"/>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onditionalFormatting>
  <conditionalFormatting sqref="R2:R3">
    <cfRule type="colorScale" priority="134">
      <colorScale>
        <cfvo type="min"/>
        <cfvo type="max"/>
        <color rgb="FFFCFCFF"/>
        <color rgb="FF63BE7B"/>
      </colorScale>
    </cfRule>
    <cfRule type="colorScale" priority="135">
      <colorScale>
        <cfvo type="min"/>
        <cfvo type="max"/>
        <color rgb="FFFCFCFF"/>
        <color rgb="FF63BE7B"/>
      </colorScale>
    </cfRule>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onditionalFormatting>
  <conditionalFormatting sqref="R2:R4">
    <cfRule type="colorScale" priority="136">
      <colorScale>
        <cfvo type="min"/>
        <cfvo type="max"/>
        <color rgb="FFFCFCFF"/>
        <color rgb="FF63BE7B"/>
      </colorScale>
    </cfRule>
    <cfRule type="colorScale" priority="141">
      <colorScale>
        <cfvo type="min"/>
        <cfvo type="max"/>
        <color rgb="FFFCFCFF"/>
        <color rgb="FF63BE7B"/>
      </colorScale>
    </cfRule>
  </conditionalFormatting>
  <conditionalFormatting sqref="R2:R9 R11:R18">
    <cfRule type="colorScale" priority="125">
      <colorScale>
        <cfvo type="min"/>
        <cfvo type="max"/>
        <color rgb="FFFCFCFF"/>
        <color rgb="FF63BE7B"/>
      </colorScale>
    </cfRule>
  </conditionalFormatting>
  <conditionalFormatting sqref="R2:R9 R11:R28">
    <cfRule type="colorScale" priority="116">
      <colorScale>
        <cfvo type="min"/>
        <cfvo type="max"/>
        <color rgb="FFFCFCFF"/>
        <color rgb="FF63BE7B"/>
      </colorScale>
    </cfRule>
  </conditionalFormatting>
  <conditionalFormatting sqref="R2:R28">
    <cfRule type="colorScale" priority="115">
      <colorScale>
        <cfvo type="min"/>
        <cfvo type="max"/>
        <color rgb="FFFCFCFF"/>
        <color rgb="FF63BE7B"/>
      </colorScale>
    </cfRule>
  </conditionalFormatting>
  <conditionalFormatting sqref="R7:R9 R11:R18">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onditionalFormatting>
  <conditionalFormatting sqref="R19:R28">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onditionalFormatting>
  <conditionalFormatting sqref="Q7:Q9">
    <cfRule type="colorScale" priority="111">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fRule type="colorScale" priority="114">
      <colorScale>
        <cfvo type="min"/>
        <cfvo type="max"/>
        <color rgb="FFFFEF9C"/>
        <color rgb="FF63BE7B"/>
      </colorScale>
    </cfRule>
  </conditionalFormatting>
  <conditionalFormatting sqref="Q2:Q3">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onditionalFormatting>
  <conditionalFormatting sqref="Q2:Q4">
    <cfRule type="colorScale" priority="105">
      <colorScale>
        <cfvo type="min"/>
        <cfvo type="max"/>
        <color rgb="FFFCFCFF"/>
        <color rgb="FF63BE7B"/>
      </colorScale>
    </cfRule>
    <cfRule type="colorScale" priority="110">
      <colorScale>
        <cfvo type="min"/>
        <cfvo type="max"/>
        <color rgb="FFFCFCFF"/>
        <color rgb="FF63BE7B"/>
      </colorScale>
    </cfRule>
  </conditionalFormatting>
  <conditionalFormatting sqref="Q2:Q9 Q11:Q18">
    <cfRule type="colorScale" priority="94">
      <colorScale>
        <cfvo type="min"/>
        <cfvo type="max"/>
        <color rgb="FFFCFCFF"/>
        <color rgb="FF63BE7B"/>
      </colorScale>
    </cfRule>
  </conditionalFormatting>
  <conditionalFormatting sqref="Q2:Q9 Q11:Q28">
    <cfRule type="colorScale" priority="85">
      <colorScale>
        <cfvo type="min"/>
        <cfvo type="max"/>
        <color rgb="FFFCFCFF"/>
        <color rgb="FF63BE7B"/>
      </colorScale>
    </cfRule>
  </conditionalFormatting>
  <conditionalFormatting sqref="Q2:Q28">
    <cfRule type="colorScale" priority="84">
      <colorScale>
        <cfvo type="min"/>
        <cfvo type="max"/>
        <color rgb="FFFCFCFF"/>
        <color rgb="FF63BE7B"/>
      </colorScale>
    </cfRule>
  </conditionalFormatting>
  <conditionalFormatting sqref="Q7:Q9 Q11:Q18">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102">
      <colorScale>
        <cfvo type="min"/>
        <cfvo type="max"/>
        <color rgb="FFFCFCFF"/>
        <color rgb="FF63BE7B"/>
      </colorScale>
    </cfRule>
  </conditionalFormatting>
  <conditionalFormatting sqref="Q19:Q28">
    <cfRule type="colorScale" priority="86">
      <colorScale>
        <cfvo type="min"/>
        <cfvo type="max"/>
        <color rgb="FFFCFCFF"/>
        <color rgb="FF63BE7B"/>
      </colorScale>
    </cfRule>
    <cfRule type="colorScale" priority="87">
      <colorScale>
        <cfvo type="min"/>
        <cfvo type="max"/>
        <color rgb="FFFCFCFF"/>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onditionalFormatting>
  <conditionalFormatting sqref="P2:P3">
    <cfRule type="colorScale" priority="78">
      <colorScale>
        <cfvo type="min"/>
        <cfvo type="percentile" val="50"/>
        <cfvo type="max"/>
        <color rgb="FF63BE7B"/>
        <color rgb="FFFCFCFF"/>
        <color rgb="FFF8696B"/>
      </colorScale>
    </cfRule>
    <cfRule type="colorScale" priority="79">
      <colorScale>
        <cfvo type="min"/>
        <cfvo type="percentile" val="50"/>
        <cfvo type="max"/>
        <color rgb="FF63BE7B"/>
        <color rgb="FFFCFCFF"/>
        <color rgb="FFF8696B"/>
      </colorScale>
    </cfRule>
    <cfRule type="colorScale" priority="81">
      <colorScale>
        <cfvo type="min"/>
        <cfvo type="percentile" val="50"/>
        <cfvo type="max"/>
        <color rgb="FF63BE7B"/>
        <color rgb="FFFCFCFF"/>
        <color rgb="FFF8696B"/>
      </colorScale>
    </cfRule>
  </conditionalFormatting>
  <conditionalFormatting sqref="P2:P4">
    <cfRule type="colorScale" priority="80">
      <colorScale>
        <cfvo type="min"/>
        <cfvo type="percentile" val="50"/>
        <cfvo type="max"/>
        <color rgb="FF63BE7B"/>
        <color rgb="FFFCFCFF"/>
        <color rgb="FFF8696B"/>
      </colorScale>
    </cfRule>
    <cfRule type="colorScale" priority="82">
      <colorScale>
        <cfvo type="min"/>
        <cfvo type="percentile" val="50"/>
        <cfvo type="max"/>
        <color rgb="FF63BE7B"/>
        <color rgb="FFFCFCFF"/>
        <color rgb="FFF8696B"/>
      </colorScale>
    </cfRule>
  </conditionalFormatting>
  <conditionalFormatting sqref="P2:P9 P11:P18">
    <cfRule type="colorScale" priority="69">
      <colorScale>
        <cfvo type="min"/>
        <cfvo type="percentile" val="50"/>
        <cfvo type="max"/>
        <color rgb="FF63BE7B"/>
        <color rgb="FFFCFCFF"/>
        <color rgb="FFF8696B"/>
      </colorScale>
    </cfRule>
  </conditionalFormatting>
  <conditionalFormatting sqref="P2:P9 P11:P28">
    <cfRule type="colorScale" priority="61">
      <colorScale>
        <cfvo type="min"/>
        <cfvo type="percentile" val="50"/>
        <cfvo type="max"/>
        <color rgb="FF63BE7B"/>
        <color rgb="FFFCFCFF"/>
        <color rgb="FFF8696B"/>
      </colorScale>
    </cfRule>
  </conditionalFormatting>
  <conditionalFormatting sqref="P2:P28">
    <cfRule type="colorScale" priority="60">
      <colorScale>
        <cfvo type="min"/>
        <cfvo type="percentile" val="50"/>
        <cfvo type="max"/>
        <color rgb="FF63BE7B"/>
        <color rgb="FFFCFCFF"/>
        <color rgb="FFF8696B"/>
      </colorScale>
    </cfRule>
  </conditionalFormatting>
  <conditionalFormatting sqref="P7:P9 P11:P18">
    <cfRule type="colorScale" priority="70">
      <colorScale>
        <cfvo type="min"/>
        <cfvo type="percentile" val="50"/>
        <cfvo type="max"/>
        <color rgb="FF63BE7B"/>
        <color rgb="FFFCFCFF"/>
        <color rgb="FFF8696B"/>
      </colorScale>
    </cfRule>
    <cfRule type="colorScale" priority="71">
      <colorScale>
        <cfvo type="min"/>
        <cfvo type="percentile" val="50"/>
        <cfvo type="max"/>
        <color rgb="FF63BE7B"/>
        <color rgb="FFFCFCFF"/>
        <color rgb="FFF8696B"/>
      </colorScale>
    </cfRule>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percentile" val="50"/>
        <cfvo type="max"/>
        <color rgb="FF63BE7B"/>
        <color rgb="FFFCFCFF"/>
        <color rgb="FFF8696B"/>
      </colorScale>
    </cfRule>
    <cfRule type="colorScale" priority="75">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onditionalFormatting>
  <conditionalFormatting sqref="P19:P28">
    <cfRule type="colorScale" priority="62">
      <colorScale>
        <cfvo type="min"/>
        <cfvo type="percentile" val="50"/>
        <cfvo type="max"/>
        <color rgb="FF63BE7B"/>
        <color rgb="FFFCFCFF"/>
        <color rgb="FFF8696B"/>
      </colorScale>
    </cfRule>
    <cfRule type="colorScale" priority="63">
      <colorScale>
        <cfvo type="min"/>
        <cfvo type="percentile" val="50"/>
        <cfvo type="max"/>
        <color rgb="FF63BE7B"/>
        <color rgb="FFFCFCFF"/>
        <color rgb="FFF8696B"/>
      </colorScale>
    </cfRule>
    <cfRule type="colorScale" priority="64">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fRule type="colorScale" priority="66">
      <colorScale>
        <cfvo type="min"/>
        <cfvo type="percentile" val="50"/>
        <cfvo type="max"/>
        <color rgb="FF63BE7B"/>
        <color rgb="FFFCFCFF"/>
        <color rgb="FFF8696B"/>
      </colorScale>
    </cfRule>
    <cfRule type="colorScale" priority="67">
      <colorScale>
        <cfvo type="min"/>
        <cfvo type="percentile" val="50"/>
        <cfvo type="max"/>
        <color rgb="FF63BE7B"/>
        <color rgb="FFFCFCFF"/>
        <color rgb="FFF8696B"/>
      </colorScale>
    </cfRule>
    <cfRule type="colorScale" priority="68">
      <colorScale>
        <cfvo type="min"/>
        <cfvo type="percentile" val="50"/>
        <cfvo type="max"/>
        <color rgb="FF63BE7B"/>
        <color rgb="FFFCFCFF"/>
        <color rgb="FFF8696B"/>
      </colorScale>
    </cfRule>
  </conditionalFormatting>
  <conditionalFormatting sqref="T2:T3">
    <cfRule type="colorScale" priority="52">
      <colorScale>
        <cfvo type="min"/>
        <cfvo type="percentile" val="50"/>
        <cfvo type="max"/>
        <color rgb="FFF8696B"/>
        <color rgb="FFFCFCFF"/>
        <color rgb="FF63BE7B"/>
      </colorScale>
    </cfRule>
    <cfRule type="colorScale" priority="53">
      <colorScale>
        <cfvo type="min"/>
        <cfvo type="max"/>
        <color rgb="FFFCFCFF"/>
        <color rgb="FF63BE7B"/>
      </colorScale>
    </cfRule>
  </conditionalFormatting>
  <conditionalFormatting sqref="T7:T9">
    <cfRule type="colorScale" priority="39">
      <colorScale>
        <cfvo type="min"/>
        <cfvo type="max"/>
        <color rgb="FFFFEF9C"/>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onditionalFormatting>
  <conditionalFormatting sqref="T2:T3">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max"/>
        <color rgb="FFFCFCFF"/>
        <color rgb="FF63BE7B"/>
      </colorScale>
    </cfRule>
  </conditionalFormatting>
  <conditionalFormatting sqref="T2:T4">
    <cfRule type="colorScale" priority="57">
      <colorScale>
        <cfvo type="min"/>
        <cfvo type="percentile" val="50"/>
        <cfvo type="max"/>
        <color rgb="FFF8696B"/>
        <color rgb="FFFCFCFF"/>
        <color rgb="FF63BE7B"/>
      </colorScale>
    </cfRule>
    <cfRule type="colorScale" priority="58">
      <colorScale>
        <cfvo type="min"/>
        <cfvo type="max"/>
        <color rgb="FFFCFCFF"/>
        <color rgb="FF63BE7B"/>
      </colorScale>
    </cfRule>
  </conditionalFormatting>
  <conditionalFormatting sqref="T2:T9 T11:T18">
    <cfRule type="colorScale" priority="38">
      <colorScale>
        <cfvo type="min"/>
        <cfvo type="max"/>
        <color rgb="FFFCFCFF"/>
        <color rgb="FF63BE7B"/>
      </colorScale>
    </cfRule>
  </conditionalFormatting>
  <conditionalFormatting sqref="T2:T9 T11:T28">
    <cfRule type="colorScale" priority="33">
      <colorScale>
        <cfvo type="min"/>
        <cfvo type="percentile" val="50"/>
        <cfvo type="max"/>
        <color rgb="FFF8696B"/>
        <color rgb="FFFCFCFF"/>
        <color rgb="FF63BE7B"/>
      </colorScale>
    </cfRule>
  </conditionalFormatting>
  <conditionalFormatting sqref="T2:T28">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onditionalFormatting>
  <conditionalFormatting sqref="T7:T9 T11:T18">
    <cfRule type="colorScale" priority="45">
      <colorScale>
        <cfvo type="min"/>
        <cfvo type="max"/>
        <color rgb="FFFCFCFF"/>
        <color rgb="FF63BE7B"/>
      </colorScale>
    </cfRule>
    <cfRule type="colorScale" priority="46">
      <colorScale>
        <cfvo type="min"/>
        <cfvo type="percentile" val="50"/>
        <cfvo type="max"/>
        <color rgb="FFF8696B"/>
        <color rgb="FFFCFCFF"/>
        <color rgb="FF63BE7B"/>
      </colorScale>
    </cfRule>
    <cfRule type="colorScale" priority="47">
      <colorScale>
        <cfvo type="min"/>
        <cfvo type="max"/>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onditionalFormatting>
  <conditionalFormatting sqref="T19:T28">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onditionalFormatting>
  <conditionalFormatting sqref="U2:U3">
    <cfRule type="colorScale" priority="24">
      <colorScale>
        <cfvo type="min"/>
        <cfvo type="percentile" val="50"/>
        <cfvo type="max"/>
        <color rgb="FFF8696B"/>
        <color rgb="FFFCFCFF"/>
        <color rgb="FF63BE7B"/>
      </colorScale>
    </cfRule>
    <cfRule type="colorScale" priority="25">
      <colorScale>
        <cfvo type="min"/>
        <cfvo type="max"/>
        <color rgb="FFFCFCFF"/>
        <color rgb="FF63BE7B"/>
      </colorScale>
    </cfRule>
  </conditionalFormatting>
  <conditionalFormatting sqref="U7:U9">
    <cfRule type="colorScale" priority="11">
      <colorScale>
        <cfvo type="min"/>
        <cfvo type="max"/>
        <color rgb="FFFFEF9C"/>
        <color rgb="FF63BE7B"/>
      </colorScale>
    </cfRule>
    <cfRule type="colorScale" priority="12">
      <colorScale>
        <cfvo type="min"/>
        <cfvo type="percentile" val="50"/>
        <cfvo type="max"/>
        <color rgb="FFF8696B"/>
        <color rgb="FFFCFCFF"/>
        <color rgb="FF63BE7B"/>
      </colorScale>
    </cfRule>
    <cfRule type="colorScale" priority="13">
      <colorScale>
        <cfvo type="min"/>
        <cfvo type="max"/>
        <color rgb="FFFCFCFF"/>
        <color rgb="FF63BE7B"/>
      </colorScale>
    </cfRule>
    <cfRule type="colorScale" priority="14">
      <colorScale>
        <cfvo type="min"/>
        <cfvo type="max"/>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onditionalFormatting>
  <conditionalFormatting sqref="U2:U3">
    <cfRule type="colorScale" priority="26">
      <colorScale>
        <cfvo type="min"/>
        <cfvo type="max"/>
        <color rgb="FFFCFCFF"/>
        <color rgb="FF63BE7B"/>
      </colorScale>
    </cfRule>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U2:U4">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U2:U9 U11:U18">
    <cfRule type="colorScale" priority="10">
      <colorScale>
        <cfvo type="min"/>
        <cfvo type="max"/>
        <color rgb="FFFCFCFF"/>
        <color rgb="FF63BE7B"/>
      </colorScale>
    </cfRule>
  </conditionalFormatting>
  <conditionalFormatting sqref="U2:U9 U11:U28">
    <cfRule type="colorScale" priority="5">
      <colorScale>
        <cfvo type="min"/>
        <cfvo type="percentile" val="50"/>
        <cfvo type="max"/>
        <color rgb="FFF8696B"/>
        <color rgb="FFFCFCFF"/>
        <color rgb="FF63BE7B"/>
      </colorScale>
    </cfRule>
  </conditionalFormatting>
  <conditionalFormatting sqref="U2:U28">
    <cfRule type="colorScale" priority="3">
      <colorScale>
        <cfvo type="min"/>
        <cfvo type="percentile" val="50"/>
        <cfvo type="max"/>
        <color rgb="FFF8696B"/>
        <color rgb="FFFCFCFF"/>
        <color rgb="FF63BE7B"/>
      </colorScale>
    </cfRule>
    <cfRule type="colorScale" priority="4">
      <colorScale>
        <cfvo type="min"/>
        <cfvo type="max"/>
        <color rgb="FFFCFCFF"/>
        <color rgb="FF63BE7B"/>
      </colorScale>
    </cfRule>
  </conditionalFormatting>
  <conditionalFormatting sqref="U7:U9 U11:U18">
    <cfRule type="colorScale" priority="17">
      <colorScale>
        <cfvo type="min"/>
        <cfvo type="max"/>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onditionalFormatting>
  <conditionalFormatting sqref="U19:U28">
    <cfRule type="colorScale" priority="6">
      <colorScale>
        <cfvo type="min"/>
        <cfvo type="percentile" val="50"/>
        <cfvo type="max"/>
        <color rgb="FFF8696B"/>
        <color rgb="FFFCFCFF"/>
        <color rgb="FF63BE7B"/>
      </colorScale>
    </cfRule>
    <cfRule type="colorScale" priority="7">
      <colorScale>
        <cfvo type="min"/>
        <cfvo type="percentile" val="50"/>
        <cfvo type="max"/>
        <color rgb="FFF8696B"/>
        <color rgb="FFFCFCFF"/>
        <color rgb="FF63BE7B"/>
      </colorScale>
    </cfRule>
    <cfRule type="colorScale" priority="8">
      <colorScale>
        <cfvo type="min"/>
        <cfvo type="max"/>
        <color rgb="FFFCFCFF"/>
        <color rgb="FF63BE7B"/>
      </colorScale>
    </cfRule>
    <cfRule type="colorScale" priority="9">
      <colorScale>
        <cfvo type="min"/>
        <cfvo type="max"/>
        <color rgb="FFFCFCFF"/>
        <color rgb="FF63BE7B"/>
      </colorScale>
    </cfRule>
  </conditionalFormatting>
  <hyperlinks>
    <hyperlink ref="A24" r:id="rId1" display="Consumer/Lululemon Athletica.xlsx" xr:uid="{191C4647-51DB-9E41-8EFB-7B0BED197617}"/>
    <hyperlink ref="A6" r:id="rId2" display="Consumer/Booking Holdings.xlsx" xr:uid="{BE25415A-40FE-A345-A39E-A45F5FC91781}"/>
    <hyperlink ref="A13" r:id="rId3" display="Consumer/PepsiCo.xlsx" xr:uid="{998887CE-0105-C440-9878-B7FB10292372}"/>
    <hyperlink ref="A22" r:id="rId4" display="Consumer/Celsius Holdings.xlsx" xr:uid="{1F00D5F0-3991-6E40-9A86-85E5CE01F2F7}"/>
    <hyperlink ref="A25" r:id="rId5" display="Consumer/e.l.f Beauty.xlsx" xr:uid="{AB672E03-F0FB-3A4B-B99E-29BD0CD15EE2}"/>
    <hyperlink ref="A3" r:id="rId6" display="Consumer/Hershey's.xlsx" xr:uid="{B690D884-E9DF-9340-987C-C0E71474456E}"/>
    <hyperlink ref="A20" r:id="rId7" display="Consumer/Ferrari.xlsx" xr:uid="{A0A37412-ECB1-B342-BE13-6986C9AE44F4}"/>
    <hyperlink ref="A23" r:id="rId8" display="Consumer/Chipotle Mexican Grill.xlsx" xr:uid="{5192A574-9097-564C-9379-AECE6B9B1EC2}"/>
    <hyperlink ref="A19" r:id="rId9" display="Consumer/Nike.xlsx" xr:uid="{4C51CDCD-7AFD-C64A-B84C-C36A13F3645E}"/>
    <hyperlink ref="A2" r:id="rId10" display="Consumer/AutoZone.xlsx" xr:uid="{2500C0A8-DEBD-BC4D-9C5B-6D328CDE6B75}"/>
    <hyperlink ref="A7" r:id="rId11" display="Consumer/Starbucks.xlsx" xr:uid="{352000C1-95EF-AC46-B2D6-7507D78F2B66}"/>
    <hyperlink ref="A4" r:id="rId12" display="Consumer/Crocs.xlsx" xr:uid="{3D5FB092-8576-D74A-9EFC-0286323D29A3}"/>
    <hyperlink ref="A28" r:id="rId13" display="Consumer/Wingstop.xlsx" xr:uid="{46B2AF7E-C879-9E4A-9F65-64DB4B080B0D}"/>
    <hyperlink ref="A8" r:id="rId14" display="Consumer/Evolution AB.xlsx" xr:uid="{7480F2F3-FED2-454B-B6E1-84A19C56DCB6}"/>
    <hyperlink ref="A26" r:id="rId15" display="Consumer/Dutch Bros.xlsx" xr:uid="{C5855C4E-F7A1-6F49-AAFC-AA2AE8FE51DD}"/>
    <hyperlink ref="A9" r:id="rId16" display="Consumer/Disney.xlsx" xr:uid="{44F33DE1-FDA8-154A-92A7-91F2C6C81843}"/>
    <hyperlink ref="A17" r:id="rId17" display="Consumer/DraftKings.xlsx" xr:uid="{10081981-81CE-F348-B4AF-75BF1F4E9BB1}"/>
    <hyperlink ref="A27" r:id="rId18" display="Consumer/Formula One Group.xlsx" xr:uid="{45C754EA-1847-2F4E-9C29-6E1B2F9D8B47}"/>
    <hyperlink ref="A16" r:id="rId19" display="Consumer/Deckers Outdoor Corporation.xlsx" xr:uid="{F1DC740F-9D3F-2240-AFA1-6B139F3C901E}"/>
    <hyperlink ref="A21" r:id="rId20" display="Consumer/Hermes.xlsx" xr:uid="{1E578C0F-7B0F-D14E-82E6-74BEE7640080}"/>
    <hyperlink ref="A10" r:id="rId21" display="Consumer/Louis Vuitton Moet Hennessy.xlsx" xr:uid="{7635FDCB-72EA-F34A-9A9F-E30751E02B25}"/>
    <hyperlink ref="A11" r:id="rId22" display="Consumer/Ulta Beauty.xlsx" xr:uid="{908D20DE-F6A3-9148-9BDE-49FF0DA30BD8}"/>
    <hyperlink ref="A14" r:id="rId23" display="Consumer/Coca Cola.xlsx" xr:uid="{9CF5D8A9-3B30-BF40-8306-AED52B779C45}"/>
    <hyperlink ref="A15" r:id="rId24" display="Consumer/Costco Wholesale.xlsx" xr:uid="{2B727706-2680-E04A-B314-D94610958F76}"/>
    <hyperlink ref="A5" r:id="rId25" display="Consumer/AMC.xlsx" xr:uid="{C2382ECA-A404-3E43-8137-772C78D44BA4}"/>
    <hyperlink ref="A12" r:id="rId26" display="Consumer/Dollar General.xlsx" xr:uid="{95FA19D5-3861-5744-BB16-DFCE76D0B957}"/>
    <hyperlink ref="A18" r:id="rId27" display="Consumer/Monster Beverage.xlsx" xr:uid="{F36A6580-CE8D-0F4D-87E0-A0443F626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I38"/>
  <sheetViews>
    <sheetView zoomScale="80" zoomScaleNormal="80" workbookViewId="0">
      <pane ySplit="1" topLeftCell="A2" activePane="bottomLeft" state="frozen"/>
      <selection pane="bottomLeft" activeCell="G4" sqref="G4"/>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589</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5" ht="50" customHeight="1">
      <c r="A2" s="53" t="e" vm="101">
        <v>#VALUE!</v>
      </c>
      <c r="B2" s="37" cm="1">
        <f t="array" ref="B2">_FV(A2,"Price")</f>
        <v>58.94</v>
      </c>
      <c r="C2" s="57">
        <f>[101]Model!$K$6</f>
        <v>111.11275877786809</v>
      </c>
      <c r="D2" s="32">
        <f>[101]Model!$K$7</f>
        <v>0.88518423443956729</v>
      </c>
      <c r="E2" s="32">
        <f>[101]Model!$E$11</f>
        <v>8.4624177210200546E-2</v>
      </c>
      <c r="F2" s="32">
        <f>[101]Model!$F$11</f>
        <v>7.6277345737335578E-2</v>
      </c>
      <c r="G2" s="32">
        <f>[101]Model!$K$11</f>
        <v>9.2473574574575765E-2</v>
      </c>
      <c r="H2" s="32">
        <f>[101]Model!$E$13</f>
        <v>-0.41976493163828255</v>
      </c>
      <c r="I2" s="32">
        <f>[101]Model!$F$13</f>
        <v>1.2811078958247211</v>
      </c>
      <c r="J2" s="32">
        <f>[101]Model!$K$13</f>
        <v>0.33425662831086117</v>
      </c>
      <c r="K2" s="32">
        <f>[101]Model!$E$16</f>
        <v>-1.9611233983799714E-2</v>
      </c>
      <c r="L2" s="32">
        <f>[101]Model!$F$16</f>
        <v>-2.7879553815537972E-2</v>
      </c>
      <c r="M2" s="32">
        <f>[101]Model!$K$16</f>
        <v>6.3651007613379454E-2</v>
      </c>
      <c r="N2" s="32">
        <f t="shared" ref="N2:N12" si="0">SUM(D2,G2,M2,J2,Q2,R2,S2,T2,U2)/9</f>
        <v>0.26743832773266657</v>
      </c>
      <c r="O2" s="33">
        <f>[101]Model!$A$6</f>
        <v>2.1455782152142349</v>
      </c>
      <c r="P2" s="33">
        <f>[101]Model!$A$7</f>
        <v>11.516054729974629</v>
      </c>
      <c r="Q2" s="34">
        <f>[101]Model!$C$7</f>
        <v>8.1469068113145221E-2</v>
      </c>
      <c r="R2" s="32">
        <f>[101]Model!$C$3</f>
        <v>0.47039999999999998</v>
      </c>
      <c r="S2" s="32">
        <f>[101]Model!$C$5</f>
        <v>0.18631191545396225</v>
      </c>
      <c r="T2" s="32">
        <f>[101]Model!$C$6</f>
        <v>0.17479825775736907</v>
      </c>
      <c r="U2" s="32">
        <f>[101]Model!$E$7</f>
        <v>0.11840026333113891</v>
      </c>
      <c r="V2" s="35">
        <f>[101]Model!$G$7</f>
        <v>0.53900709219858156</v>
      </c>
      <c r="W2" s="32">
        <f>[101]Model!$G$3</f>
        <v>-1.7246263097601539E-2</v>
      </c>
      <c r="X2" s="55">
        <f>[101]Model!$A$3</f>
        <v>63545590000</v>
      </c>
      <c r="Y2" s="16" t="str" cm="1">
        <f t="array" ref="Y2">_FV(A2,"Industry")</f>
        <v>Professional &amp; Commercial Services</v>
      </c>
      <c r="Z2" s="56" cm="1">
        <f t="array" ref="Z2">_FV(A2,"Year incorporated",TRUE)</f>
        <v>2015</v>
      </c>
      <c r="AA2" s="8" t="str" cm="1">
        <f t="array" ref="AA2">_FV(A2,"Description")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row>
    <row r="3" spans="1:35" ht="50" customHeight="1">
      <c r="A3" s="52" t="e" vm="102">
        <v>#VALUE!</v>
      </c>
      <c r="B3" s="37" cm="1">
        <f t="array" ref="B3">_FV(A3,"Price")</f>
        <v>1374</v>
      </c>
      <c r="C3" s="57">
        <f>[102]Model!$K$6</f>
        <v>2244.0953595569736</v>
      </c>
      <c r="D3" s="32">
        <f>[102]Model!$K$7</f>
        <v>0.63325717580565755</v>
      </c>
      <c r="E3" s="32">
        <f>[102]Model!$E$11</f>
        <v>-8.5391900235132101E-2</v>
      </c>
      <c r="F3" s="32">
        <f>[102]Model!$F$11</f>
        <v>0.26299728560953262</v>
      </c>
      <c r="G3" s="32">
        <f>[102]Model!$K$11</f>
        <v>8.9126360300080115E-2</v>
      </c>
      <c r="H3" s="32">
        <f>[102]Model!$E$13</f>
        <v>-1.0882980350952143</v>
      </c>
      <c r="I3" s="32">
        <f>[102]Model!$F$13</f>
        <v>-6.1886065485725492</v>
      </c>
      <c r="J3" s="32">
        <f>[102]Model!$K$13</f>
        <v>6.8720883509002212E-2</v>
      </c>
      <c r="K3" s="32">
        <f>[102]Model!$E$16</f>
        <v>8.0293487565795019E-2</v>
      </c>
      <c r="L3" s="32">
        <f>[102]Model!$F$16</f>
        <v>-0.30745947619493796</v>
      </c>
      <c r="M3" s="32">
        <f>[102]Model!$K$16</f>
        <v>5.539863275302187E-2</v>
      </c>
      <c r="N3" s="32">
        <f t="shared" si="0"/>
        <v>0.23655626798969168</v>
      </c>
      <c r="O3" s="33">
        <f>[102]Model!$A$6</f>
        <v>1.2101387120552167</v>
      </c>
      <c r="P3" s="33">
        <f>[102]Model!$A$7</f>
        <v>16.254635463546354</v>
      </c>
      <c r="Q3" s="34">
        <f>[102]Model!$C$7</f>
        <v>9.4136409194358464E-2</v>
      </c>
      <c r="R3" s="32">
        <f>[102]Model!$C$3</f>
        <v>1</v>
      </c>
      <c r="S3" s="32">
        <f>[102]Model!$C$5</f>
        <v>7.444883736514106E-2</v>
      </c>
      <c r="T3" s="32">
        <f>[102]Model!$C$6</f>
        <v>0.11391811297996382</v>
      </c>
      <c r="U3" s="32">
        <f>[102]Model!$E$7</f>
        <v>0</v>
      </c>
      <c r="V3" s="35">
        <f>[102]Model!$G$7</f>
        <v>0.2593879711685424</v>
      </c>
      <c r="W3" s="32">
        <f>[102]Model!$G$3</f>
        <v>-8.8267680491849639E-3</v>
      </c>
      <c r="X3" s="55">
        <f>[102]Model!$A$3</f>
        <v>18058900000</v>
      </c>
      <c r="Y3" s="16" t="str" cm="1">
        <f t="array" ref="Y3">_FV(A3,"Industry")</f>
        <v>Insurance</v>
      </c>
      <c r="Z3" s="56" cm="1">
        <f t="array" ref="Z3">_FV(A3,"Year incorporated",TRUE)</f>
        <v>1999</v>
      </c>
      <c r="AA3" s="8" t="str" cm="1">
        <f t="array" ref="AA3">_FV(A3,"Description")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row>
    <row r="4" spans="1:35" ht="50" customHeight="1">
      <c r="A4" s="53" t="e" vm="103">
        <v>#VALUE!</v>
      </c>
      <c r="B4" s="37" cm="1">
        <f t="array" ref="B4">_FV(A4,"Price")</f>
        <v>56.25</v>
      </c>
      <c r="C4" s="57">
        <f>[103]Model!$K$6</f>
        <v>65.934885816237482</v>
      </c>
      <c r="D4" s="32">
        <f>[103]Model!$K$7</f>
        <v>0.17217574784422185</v>
      </c>
      <c r="E4" s="32">
        <f>[103]Model!$E$11</f>
        <v>5.242665972715721E-2</v>
      </c>
      <c r="F4" s="32">
        <f>[103]Model!$F$11</f>
        <v>6.5155160771857012E-2</v>
      </c>
      <c r="G4" s="32">
        <f>[103]Model!$K$11</f>
        <v>3.3675551187169805E-2</v>
      </c>
      <c r="H4" s="32">
        <f>[103]Model!$E$13</f>
        <v>1.10906943168394E-2</v>
      </c>
      <c r="I4" s="32">
        <f>[103]Model!$F$13</f>
        <v>-9.1322126306224494E-2</v>
      </c>
      <c r="J4" s="32">
        <f>[103]Model!$K$13</f>
        <v>2.2572380967352368E-2</v>
      </c>
      <c r="K4" s="32">
        <f>[103]Model!$E$16</f>
        <v>-0.28459199751448039</v>
      </c>
      <c r="L4" s="32">
        <f>[103]Model!$F$16</f>
        <v>0.17876973663802453</v>
      </c>
      <c r="M4" s="32">
        <f>[103]Model!$K$16</f>
        <v>5.654342101181542E-2</v>
      </c>
      <c r="N4" s="32">
        <f t="shared" si="0"/>
        <v>0.22796957015886499</v>
      </c>
      <c r="O4" s="33">
        <f>[103]Model!$A$6</f>
        <v>5.9901227678571427</v>
      </c>
      <c r="P4" s="33">
        <f>[103]Model!$A$7</f>
        <v>23.960491071428571</v>
      </c>
      <c r="Q4" s="34">
        <f>[103]Model!$C$7</f>
        <v>5.6640861537314964E-2</v>
      </c>
      <c r="R4" s="32">
        <f>[103]Model!$C$3</f>
        <v>0.55569999999999997</v>
      </c>
      <c r="S4" s="32">
        <f>[103]Model!$C$5</f>
        <v>0.25</v>
      </c>
      <c r="T4" s="32">
        <f>[103]Model!$C$6</f>
        <v>0.3392857142857143</v>
      </c>
      <c r="U4" s="32">
        <f>[103]Model!$E$7</f>
        <v>0.56513245459619599</v>
      </c>
      <c r="V4" s="35">
        <f>[103]Model!$G$7</f>
        <v>0.47141322888369447</v>
      </c>
      <c r="W4" s="32">
        <f>[103]Model!$G$3</f>
        <v>6.2446848527379032E-3</v>
      </c>
      <c r="X4" s="55">
        <f>[103]Model!$A$3</f>
        <v>670893750</v>
      </c>
      <c r="Y4" s="16" t="str" cm="1">
        <f t="array" ref="Y4">_FV(A4,"Industry")</f>
        <v>Investment Banking &amp; Investment Services</v>
      </c>
      <c r="Z4" s="56" cm="1">
        <f t="array" ref="Z4">_FV(A4,"Year incorporated",TRUE)</f>
        <v>1997</v>
      </c>
      <c r="AA4" s="8" t="str" cm="1">
        <f t="array" ref="AA4">_FV(A4,"Description")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row>
    <row r="5" spans="1:35" ht="50" customHeight="1">
      <c r="A5" s="53" t="e" vm="104">
        <v>#VALUE!</v>
      </c>
      <c r="B5" s="37" cm="1">
        <f t="array" ref="B5">_FV(A5,"Price",TRUE)</f>
        <v>178.72</v>
      </c>
      <c r="C5" s="57">
        <f>[104]Model!$K$6</f>
        <v>205.10071625301245</v>
      </c>
      <c r="D5" s="32">
        <f>[104]Model!$K$7</f>
        <v>0.14760920016233459</v>
      </c>
      <c r="E5" s="32">
        <f>[104]Model!$E$11</f>
        <v>0.13268284308114908</v>
      </c>
      <c r="F5" s="32">
        <f>[104]Model!$F$11</f>
        <v>6.5049892636099615E-2</v>
      </c>
      <c r="G5" s="32">
        <f>[104]Model!$K$11</f>
        <v>4.7915048577075223E-2</v>
      </c>
      <c r="H5" s="32">
        <f>[104]Model!$E$13</f>
        <v>-0.55576559546313797</v>
      </c>
      <c r="I5" s="32">
        <f>[104]Model!$F$13</f>
        <v>2.3191489361702127</v>
      </c>
      <c r="J5" s="32">
        <f>[104]Model!$K$13</f>
        <v>0.49057577627548482</v>
      </c>
      <c r="K5" s="32">
        <f>[104]Model!$E$16</f>
        <v>7.4190736730819662E-2</v>
      </c>
      <c r="L5" s="32">
        <f>[104]Model!$F$16</f>
        <v>0.19630155463358623</v>
      </c>
      <c r="M5" s="32">
        <f>[104]Model!$K$16</f>
        <v>7.554561174837382E-2</v>
      </c>
      <c r="N5" s="32">
        <f t="shared" si="0"/>
        <v>0.19073615432741517</v>
      </c>
      <c r="O5" s="33">
        <f>[104]Model!$A$6</f>
        <v>4.4746129791271345</v>
      </c>
      <c r="P5" s="33">
        <f>[104]Model!$A$7</f>
        <v>24.185856820512821</v>
      </c>
      <c r="Q5" s="34">
        <f>[104]Model!$C$7</f>
        <v>3.9438179136046386E-2</v>
      </c>
      <c r="R5" s="32">
        <f>[104]Model!$C$3</f>
        <v>0.47200000000000003</v>
      </c>
      <c r="S5" s="32">
        <f>[104]Model!$C$5</f>
        <v>0.16719999999999999</v>
      </c>
      <c r="T5" s="32">
        <f>[104]Model!$C$6</f>
        <v>0.1384033426634482</v>
      </c>
      <c r="U5" s="32">
        <f>[104]Model!$E$7</f>
        <v>0.13793823038397329</v>
      </c>
      <c r="V5" s="35">
        <f>[104]Model!$G$7</f>
        <v>0.47118218535094419</v>
      </c>
      <c r="W5" s="32">
        <f>[104]Model!$G$3</f>
        <v>-1.2853612670959552E-2</v>
      </c>
      <c r="X5" s="55">
        <f>[104]Model!$A$3</f>
        <v>18864968320</v>
      </c>
      <c r="Y5" s="16" t="str" cm="1">
        <f t="array" ref="Y5">_FV(A5,"Industry")</f>
        <v>Investment Banking &amp; Investment Services</v>
      </c>
      <c r="Z5" s="56" cm="1">
        <f t="array" ref="Z5">_FV(A5,"Year incorporated",TRUE)</f>
        <v>2006</v>
      </c>
      <c r="AA5" s="8" t="str" cm="1">
        <f t="array" ref="AA5">_FV(A5,"Description")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6" spans="1:35" ht="50" customHeight="1">
      <c r="A6" s="53" t="e" vm="105">
        <v>#VALUE!</v>
      </c>
      <c r="B6" s="37" cm="1">
        <f t="array" ref="B6">_FV(A6,"Price")</f>
        <v>11.32</v>
      </c>
      <c r="C6" s="57">
        <f>[105]Model!$K$6</f>
        <v>11.229187958335508</v>
      </c>
      <c r="D6" s="32">
        <f>[105]Model!$K$7</f>
        <v>-8.0222651647077203E-3</v>
      </c>
      <c r="E6" s="32">
        <f>[105]Model!$E$11</f>
        <v>7.1353000046300075E-2</v>
      </c>
      <c r="F6" s="32">
        <f>[105]Model!$F$11</f>
        <v>8.633144499453338E-2</v>
      </c>
      <c r="G6" s="32">
        <f>[105]Model!$K$11</f>
        <v>4.7078334812746814E-2</v>
      </c>
      <c r="H6" s="32">
        <f>[105]Model!$E$13</f>
        <v>1.2180042149119163E-2</v>
      </c>
      <c r="I6" s="32">
        <f>[105]Model!$F$13</f>
        <v>0.10407770778856618</v>
      </c>
      <c r="J6" s="32">
        <f>[105]Model!$K$13</f>
        <v>6.7552104884880532E-2</v>
      </c>
      <c r="K6" s="32">
        <f>[105]Model!$E$16</f>
        <v>-8.5808236562653128E-2</v>
      </c>
      <c r="L6" s="32">
        <f>[105]Model!$F$16</f>
        <v>0.35461529199591291</v>
      </c>
      <c r="M6" s="32">
        <f>[105]Model!$K$16</f>
        <v>0.1086459726236769</v>
      </c>
      <c r="N6" s="32">
        <f t="shared" si="0"/>
        <v>0.12355073436676332</v>
      </c>
      <c r="O6" s="33">
        <f>[105]Model!$A$6</f>
        <v>4.3349723631508681</v>
      </c>
      <c r="P6" s="33">
        <f>[105]Model!$A$7</f>
        <v>33.019264067796612</v>
      </c>
      <c r="Q6" s="34">
        <f>[105]Model!$C$7</f>
        <v>3.7574367604144059E-2</v>
      </c>
      <c r="R6" s="32">
        <f>[105]Model!$C$3</f>
        <v>0.43200000000000005</v>
      </c>
      <c r="S6" s="32">
        <f>[105]Model!$C$5</f>
        <v>0.13128615932354251</v>
      </c>
      <c r="T6" s="32">
        <f>[105]Model!$C$6</f>
        <v>0.16288384512683579</v>
      </c>
      <c r="U6" s="32">
        <f>[105]Model!$E$7</f>
        <v>0.13295809008975087</v>
      </c>
      <c r="V6" s="35">
        <f>[105]Model!$G$7</f>
        <v>0.69900801773852017</v>
      </c>
      <c r="W6" s="32">
        <f>[105]Model!$G$3</f>
        <v>0</v>
      </c>
      <c r="X6" s="55">
        <f>[105]Model!$A$3</f>
        <v>9740682900</v>
      </c>
      <c r="Y6" s="16" t="str" cm="1">
        <f t="array" ref="Y6">_FV(A6,"Industry")</f>
        <v>Holding Companies</v>
      </c>
      <c r="Z6" s="56" cm="1">
        <f t="array" ref="Z6">_FV(A6,"Year incorporated",TRUE)</f>
        <v>1993</v>
      </c>
      <c r="AA6" s="8" t="str" cm="1">
        <f t="array" ref="AA6">_FV(A6,"Description")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row>
    <row r="7" spans="1:35" ht="50" customHeight="1">
      <c r="A7" s="52" t="e" vm="106">
        <v>#VALUE!</v>
      </c>
      <c r="B7" s="37" cm="1">
        <f t="array" ref="B7">_FV(A7,"Price")</f>
        <v>744.73</v>
      </c>
      <c r="C7" s="57">
        <f>[106]Model!$K$6</f>
        <v>583.9238174206497</v>
      </c>
      <c r="D7" s="32">
        <f>[106]Model!$K$7</f>
        <v>-0.21592547981060295</v>
      </c>
      <c r="E7" s="32">
        <f>[106]Model!$E$11</f>
        <v>-7.7474966449881277E-2</v>
      </c>
      <c r="F7" s="32">
        <f>[106]Model!$F$11</f>
        <v>-4.0843730767078368E-3</v>
      </c>
      <c r="G7" s="32">
        <f>[106]Model!$K$11</f>
        <v>4.1507485273212616E-2</v>
      </c>
      <c r="H7" s="32">
        <f>[106]Model!$E$13</f>
        <v>-0.12252160650737165</v>
      </c>
      <c r="I7" s="32">
        <f>[106]Model!$F$13</f>
        <v>7.0683661645422946E-2</v>
      </c>
      <c r="J7" s="32">
        <f>[106]Model!$K$13</f>
        <v>6.9724054354550494E-2</v>
      </c>
      <c r="K7" s="32">
        <f>[106]Model!$E$16</f>
        <v>-3.5160952947273949E-2</v>
      </c>
      <c r="L7" s="32">
        <f>[106]Model!$F$16</f>
        <v>0.12690922432584495</v>
      </c>
      <c r="M7" s="32">
        <f>[106]Model!$K$16</f>
        <v>7.346244748710154E-2</v>
      </c>
      <c r="N7" s="32">
        <f t="shared" si="0"/>
        <v>0.13279982954119751</v>
      </c>
      <c r="O7" s="33">
        <f>[106]Model!$A$6</f>
        <v>6.2240393258426963</v>
      </c>
      <c r="P7" s="33">
        <f>[106]Model!$A$7</f>
        <v>19.983387445887445</v>
      </c>
      <c r="Q7" s="34">
        <f>[106]Model!$C$7</f>
        <v>4.6701851014415832E-2</v>
      </c>
      <c r="R7" s="32">
        <f>[106]Model!$C$3</f>
        <v>0.48520000000000002</v>
      </c>
      <c r="S7" s="32">
        <f>[106]Model!$C$5</f>
        <v>0.31146067415730339</v>
      </c>
      <c r="T7" s="32">
        <f>[106]Model!$C$6</f>
        <v>0.29067415730337076</v>
      </c>
      <c r="U7" s="32">
        <f>[106]Model!$E$7</f>
        <v>9.2393276091425808E-2</v>
      </c>
      <c r="V7" s="35">
        <f>[106]Model!$G$7</f>
        <v>0.24358331662322039</v>
      </c>
      <c r="W7" s="32">
        <f>[106]Model!$G$3</f>
        <v>-1.1792414779435179E-2</v>
      </c>
      <c r="X7" s="55">
        <f>[106]Model!$A$3</f>
        <v>110787900000</v>
      </c>
      <c r="Y7" s="16" t="str" cm="1">
        <f t="array" ref="Y7">_FV(A7,"Industry")</f>
        <v>Investment Banking &amp; Investment Services</v>
      </c>
      <c r="Z7" s="56" cm="1">
        <f t="array" ref="Z7">_FV(A7,"Year incorporated",TRUE)</f>
        <v>2006</v>
      </c>
      <c r="AA7" s="8" t="str" cm="1">
        <f t="array" ref="AA7">_FV(A7,"Description")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row>
    <row r="8" spans="1:35" ht="50" customHeight="1">
      <c r="A8" s="53" t="e" vm="107">
        <v>#VALUE!</v>
      </c>
      <c r="B8" s="37" cm="1">
        <f t="array" ref="B8">_FV(A8,"Price")</f>
        <v>255.69</v>
      </c>
      <c r="C8" s="57">
        <f>[107]Model!$K$6</f>
        <v>198.36862031802323</v>
      </c>
      <c r="D8" s="32">
        <f>[107]Model!$K$7</f>
        <v>-0.22418311111884226</v>
      </c>
      <c r="E8" s="32">
        <f>[107]Model!$E$11</f>
        <v>0.11405663596042315</v>
      </c>
      <c r="F8" s="32">
        <f>[107]Model!$F$11</f>
        <v>9.9102685817535896E-2</v>
      </c>
      <c r="G8" s="32">
        <f>[107]Model!$K$11</f>
        <v>0.10849987101516274</v>
      </c>
      <c r="H8" s="32">
        <f>[107]Model!$E$13</f>
        <v>0.13585612087985566</v>
      </c>
      <c r="I8" s="32">
        <f>[107]Model!$F$13</f>
        <v>0.18488433692389195</v>
      </c>
      <c r="J8" s="32">
        <f>[107]Model!$K$13</f>
        <v>0.11068440359824346</v>
      </c>
      <c r="K8" s="32">
        <f>[107]Model!$E$16</f>
        <v>0.10202124639406018</v>
      </c>
      <c r="L8" s="32">
        <f>[107]Model!$F$16</f>
        <v>4.9524564183833775E-4</v>
      </c>
      <c r="M8" s="32">
        <f>[107]Model!$K$16</f>
        <v>8.0484244919773129E-2</v>
      </c>
      <c r="N8" s="32">
        <f t="shared" si="0"/>
        <v>0.25621196019192377</v>
      </c>
      <c r="O8" s="33">
        <f>[107]Model!$A$6</f>
        <v>14.307675445122461</v>
      </c>
      <c r="P8" s="33">
        <f>[107]Model!$A$7</f>
        <v>25.508602287630403</v>
      </c>
      <c r="Q8" s="34">
        <f>[107]Model!$C$7</f>
        <v>3.9342678983410539E-2</v>
      </c>
      <c r="R8" s="32">
        <f>[107]Model!$C$3</f>
        <v>0.79849999999999999</v>
      </c>
      <c r="S8" s="32">
        <f>[107]Model!$C$5</f>
        <v>0.5608960962969155</v>
      </c>
      <c r="T8" s="32">
        <f>[107]Model!$C$6</f>
        <v>0.56290228203627857</v>
      </c>
      <c r="U8" s="32">
        <f>[107]Model!$E$7</f>
        <v>0.26878117599637225</v>
      </c>
      <c r="V8" s="35">
        <f>[107]Model!$G$7</f>
        <v>0.52743644339550033</v>
      </c>
      <c r="W8" s="32">
        <f>[107]Model!$G$3</f>
        <v>-1.6369472813861162E-2</v>
      </c>
      <c r="X8" s="55">
        <f>[107]Model!$A$3</f>
        <v>513488164050</v>
      </c>
      <c r="Y8" s="16" t="str" cm="1">
        <f t="array" ref="Y8">_FV(A8,"Industry")</f>
        <v>Software &amp; IT Services</v>
      </c>
      <c r="Z8" s="56"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9" spans="1:35" ht="50" customHeight="1">
      <c r="A9" s="52" t="e" vm="108">
        <v>#VALUE!</v>
      </c>
      <c r="B9" s="37" cm="1">
        <f t="array" ref="B9">_FV(A9,"Price")</f>
        <v>1186.8</v>
      </c>
      <c r="C9" s="57">
        <f>[108]Model!$K$6</f>
        <v>765.79518115473934</v>
      </c>
      <c r="D9" s="32">
        <f>[108]Model!$K$7</f>
        <v>-0.35473948335461802</v>
      </c>
      <c r="E9" s="32">
        <f>[108]Model!$E$11</f>
        <v>0.39872238436112273</v>
      </c>
      <c r="F9" s="32">
        <f>[108]Model!$F$11</f>
        <v>0.21999999999999997</v>
      </c>
      <c r="G9" s="32">
        <f>[108]Model!$K$11</f>
        <v>0.156</v>
      </c>
      <c r="H9" s="32">
        <f>[108]Model!$E$13</f>
        <v>0.12713687022409315</v>
      </c>
      <c r="I9" s="32">
        <f>[108]Model!$F$13</f>
        <v>0.12444314237139675</v>
      </c>
      <c r="J9" s="32">
        <f>[108]Model!$K$13</f>
        <v>0.23114182072782655</v>
      </c>
      <c r="K9" s="32">
        <f>[108]Model!$E$16</f>
        <v>2.0699052160038311E-2</v>
      </c>
      <c r="L9" s="32">
        <f>[108]Model!$F$16</f>
        <v>-0.5616629750339196</v>
      </c>
      <c r="M9" s="32">
        <f>[108]Model!$K$16</f>
        <v>5.5695031299951861E-2</v>
      </c>
      <c r="N9" s="32">
        <f t="shared" si="0"/>
        <v>7.3061629484087731E-2</v>
      </c>
      <c r="O9" s="33">
        <f>[108]Model!$A$6</f>
        <v>3.0805280872612113</v>
      </c>
      <c r="P9" s="33">
        <f>[108]Model!$A$7</f>
        <v>52.940206794682425</v>
      </c>
      <c r="Q9" s="34">
        <f>[108]Model!$C$7</f>
        <v>2.5256329986283681E-2</v>
      </c>
      <c r="R9" s="32">
        <f>[108]Model!$C$3</f>
        <v>0.25010000000000004</v>
      </c>
      <c r="S9" s="32">
        <f>[108]Model!$C$5</f>
        <v>5.8188818551623694E-2</v>
      </c>
      <c r="T9" s="32">
        <f>[108]Model!$C$6</f>
        <v>7.7802833903884441E-2</v>
      </c>
      <c r="U9" s="32">
        <f>[108]Model!$E$7</f>
        <v>0.15810931424183738</v>
      </c>
      <c r="V9" s="35">
        <f>[108]Model!$G$7</f>
        <v>7.5756555911242293E-2</v>
      </c>
      <c r="W9" s="32">
        <f>[108]Model!$G$3</f>
        <v>4.033108095273491E-3</v>
      </c>
      <c r="X9" s="55">
        <f>[108]Model!$A$3</f>
        <v>35840520000</v>
      </c>
      <c r="Y9" s="16" t="str" cm="1">
        <f t="array" ref="Y9">_FV(A9,"Industry")</f>
        <v>Financial Technology (Fintech) &amp; Infrastructure</v>
      </c>
      <c r="Z9" s="56" cm="1">
        <f t="array" ref="Z9">_FV(A9,"Year incorporated",TRUE)</f>
        <v>2006</v>
      </c>
      <c r="AA9" s="8" t="str" cm="1">
        <f t="array" ref="AA9">_FV(A9,"Description")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9" s="4"/>
      <c r="AC9" s="22"/>
      <c r="AD9" s="6"/>
      <c r="AI9" s="6"/>
    </row>
    <row r="10" spans="1:35" ht="50" customHeight="1">
      <c r="A10" s="52" t="e" vm="109">
        <v>#VALUE!</v>
      </c>
      <c r="B10" s="37" cm="1">
        <f t="array" ref="B10">_FV(A10,"Price")</f>
        <v>573.9</v>
      </c>
      <c r="C10" s="57">
        <f>[109]Model!$K$6</f>
        <v>342.96783483866187</v>
      </c>
      <c r="D10" s="32">
        <f>[109]Model!$K$7</f>
        <v>-0.40239094818145693</v>
      </c>
      <c r="E10" s="32">
        <f>[109]Model!$E$11</f>
        <v>0.1290271884331291</v>
      </c>
      <c r="F10" s="32">
        <f>[109]Model!$F$11</f>
        <v>0.11588251670378624</v>
      </c>
      <c r="G10" s="32">
        <f>[109]Model!$K$11</f>
        <v>0.15245237091687963</v>
      </c>
      <c r="H10" s="32">
        <f>[109]Model!$E$13</f>
        <v>0.15392061955469516</v>
      </c>
      <c r="I10" s="32">
        <f>[109]Model!$F$13</f>
        <v>0.94253355704697994</v>
      </c>
      <c r="J10" s="32">
        <f>[109]Model!$K$13</f>
        <v>0.30119423974143639</v>
      </c>
      <c r="K10" s="32">
        <f>[109]Model!$E$16</f>
        <v>0.33763466921793905</v>
      </c>
      <c r="L10" s="32">
        <f>[109]Model!$F$16</f>
        <v>4.1373506564297946E-2</v>
      </c>
      <c r="M10" s="32">
        <f>[109]Model!$K$16</f>
        <v>0.10928625368791925</v>
      </c>
      <c r="N10" s="32">
        <f t="shared" si="0"/>
        <v>0.18722495046512247</v>
      </c>
      <c r="O10" s="33">
        <f>[109]Model!$A$6</f>
        <v>10.020287556913866</v>
      </c>
      <c r="P10" s="33">
        <f>[109]Model!$A$7</f>
        <v>34.691269790542002</v>
      </c>
      <c r="Q10" s="34">
        <f>[109]Model!$C$7</f>
        <v>3.2305196008060748E-2</v>
      </c>
      <c r="R10" s="32">
        <f>[109]Model!$C$3</f>
        <v>0.78129999999999999</v>
      </c>
      <c r="S10" s="32">
        <f>[109]Model!$C$5</f>
        <v>0.28884176386203453</v>
      </c>
      <c r="T10" s="32">
        <f>[109]Model!$C$6</f>
        <v>0.3237073535832346</v>
      </c>
      <c r="U10" s="32">
        <f>[109]Model!$E$7</f>
        <v>9.8328324567993994E-2</v>
      </c>
      <c r="V10" s="35">
        <f>[109]Model!$G$7</f>
        <v>0.38734147895072096</v>
      </c>
      <c r="W10" s="32">
        <f>[109]Model!$G$3</f>
        <v>8.4881675729614105E-3</v>
      </c>
      <c r="X10" s="55">
        <f>[109]Model!$A$3</f>
        <v>160655270400</v>
      </c>
      <c r="Y10" s="16" t="str" cm="1">
        <f t="array" ref="Y10">_FV(A10,"Industry")</f>
        <v>Financial Technology (Fintech) &amp; Infrastructure</v>
      </c>
      <c r="Z10" s="56" cm="1">
        <f t="array" ref="Z10">_FV(A10,"Year incorporated",TRUE)</f>
        <v>1993</v>
      </c>
      <c r="AA10" s="8" t="str" cm="1">
        <f t="array" ref="AA10">_FV(A10,"Description")</f>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AB10" s="4"/>
      <c r="AC10" s="22"/>
      <c r="AD10" s="6"/>
      <c r="AI10" s="6"/>
    </row>
    <row r="11" spans="1:35" ht="50" customHeight="1">
      <c r="A11" s="52" t="e" vm="110">
        <v>#VALUE!</v>
      </c>
      <c r="B11" s="37" cm="1">
        <f t="array" ref="B11">_FV(A11,"Price",TRUE)</f>
        <v>415.44</v>
      </c>
      <c r="C11" s="57">
        <f>[110]Model!$K$6</f>
        <v>237.50668499731341</v>
      </c>
      <c r="D11" s="32">
        <f>[110]Model!$K$7</f>
        <v>-0.42830087377885273</v>
      </c>
      <c r="E11" s="32">
        <f>[110]Model!$E$11</f>
        <v>0.34759551645172948</v>
      </c>
      <c r="F11" s="32">
        <f>[110]Model!$F$11</f>
        <v>0.11269117252481897</v>
      </c>
      <c r="G11" s="32">
        <f>[110]Model!$K$11</f>
        <v>7.5241784476054049E-2</v>
      </c>
      <c r="H11" s="32">
        <f>[110]Model!$E$13</f>
        <v>7.4074074074074181E-2</v>
      </c>
      <c r="I11" s="32">
        <f>[110]Model!$F$13</f>
        <v>0.23614532019704426</v>
      </c>
      <c r="J11" s="32">
        <f>[110]Model!$K$11</f>
        <v>7.5241784476054049E-2</v>
      </c>
      <c r="K11" s="32">
        <f>[110]Model!$E$16</f>
        <v>-0.25013105247837497</v>
      </c>
      <c r="L11" s="32">
        <f>[110]Model!$F$16</f>
        <v>0.67815034320235279</v>
      </c>
      <c r="M11" s="32">
        <f>[110]Model!$K$16</f>
        <v>0.20111400542432284</v>
      </c>
      <c r="N11" s="32">
        <f t="shared" si="0"/>
        <v>0.14321805172062235</v>
      </c>
      <c r="O11" s="33">
        <f>[110]Model!$A$6</f>
        <v>10.577316935937626</v>
      </c>
      <c r="P11" s="33">
        <f>[110]Model!$A$7</f>
        <v>32.775193026151932</v>
      </c>
      <c r="Q11" s="34">
        <f>[110]Model!$C$7</f>
        <v>3.4964025278055574E-2</v>
      </c>
      <c r="R11" s="32">
        <f>[110]Model!$C$3</f>
        <v>0.58119999999999994</v>
      </c>
      <c r="S11" s="32">
        <f>[110]Model!$C$5</f>
        <v>0.32272325375773653</v>
      </c>
      <c r="T11" s="32">
        <f>[110]Model!$C$6</f>
        <v>0.36982557672212846</v>
      </c>
      <c r="U11" s="32">
        <f>[110]Model!$E$7</f>
        <v>5.6952909130102487E-2</v>
      </c>
      <c r="V11" s="35">
        <f>[110]Model!$G$7</f>
        <v>0.3076312013120131</v>
      </c>
      <c r="W11" s="32">
        <f>[110]Model!$G$3</f>
        <v>-6.3829160742369991E-3</v>
      </c>
      <c r="X11" s="55">
        <f>[110]Model!$A$3</f>
        <v>131592400000</v>
      </c>
      <c r="Y11" s="16" t="str" cm="1">
        <f t="array" ref="Y11">_FV(A11,"Industry")</f>
        <v>Professional &amp; Commercial Services</v>
      </c>
      <c r="Z11" s="56" cm="1">
        <f t="array" ref="Z11">_FV(A11,"Year incorporated",TRUE)</f>
        <v>1925</v>
      </c>
      <c r="AA11" s="8" t="str" cm="1">
        <f t="array" ref="AA11">_FV(A11,"Description")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AB11" s="4"/>
      <c r="AC11" s="22"/>
      <c r="AD11" s="6"/>
      <c r="AI11" s="6"/>
    </row>
    <row r="12" spans="1:35" ht="50" customHeight="1">
      <c r="A12" s="53" t="e" vm="111">
        <v>#VALUE!</v>
      </c>
      <c r="B12" s="37" cm="1">
        <f t="array" ref="B12">_FV(A12,"Price",TRUE)</f>
        <v>374.61</v>
      </c>
      <c r="C12" s="57">
        <f>[111]Model!$K$6</f>
        <v>182.21706551688874</v>
      </c>
      <c r="D12" s="32">
        <f>[111]Model!$K$7</f>
        <v>-0.5135819505168342</v>
      </c>
      <c r="E12" s="32">
        <f>[111]Model!$E$11</f>
        <v>-0.12061756191701511</v>
      </c>
      <c r="F12" s="32">
        <f>[111]Model!$F$11</f>
        <v>8.5040234089246436E-2</v>
      </c>
      <c r="G12" s="32">
        <f>[111]Model!$K$11</f>
        <v>7.786373693436674E-2</v>
      </c>
      <c r="H12" s="32">
        <f>[111]Model!$E$13</f>
        <v>-0.37940379403794033</v>
      </c>
      <c r="I12" s="32">
        <f>[111]Model!$F$13</f>
        <v>0.34643377001455611</v>
      </c>
      <c r="J12" s="32">
        <f>[111]Model!$K$13</f>
        <v>0.15035040448826814</v>
      </c>
      <c r="K12" s="32">
        <f>[111]Model!$E$16</f>
        <v>-0.31786557464005205</v>
      </c>
      <c r="L12" s="32">
        <f>[111]Model!$F$16</f>
        <v>0.37594673188020789</v>
      </c>
      <c r="M12" s="32">
        <f>[111]Model!$K$16</f>
        <v>0.15738175183865671</v>
      </c>
      <c r="N12" s="32">
        <f t="shared" si="0"/>
        <v>0.15403700201741766</v>
      </c>
      <c r="O12" s="33">
        <f>[111]Model!$A$6</f>
        <v>11.554631720883195</v>
      </c>
      <c r="P12" s="33">
        <f>[111]Model!$A$7</f>
        <v>37.056016216216214</v>
      </c>
      <c r="Q12" s="34">
        <f>[111]Model!$C$7</f>
        <v>2.7759288603681525E-2</v>
      </c>
      <c r="R12" s="32">
        <f>[111]Model!$C$3</f>
        <v>0.70730000000000004</v>
      </c>
      <c r="S12" s="32">
        <f>[111]Model!$C$5</f>
        <v>0.31181527052081576</v>
      </c>
      <c r="T12" s="32">
        <f>[111]Model!$C$6</f>
        <v>0.32074835664924994</v>
      </c>
      <c r="U12" s="32">
        <f>[111]Model!$E$7</f>
        <v>0.14669615963855423</v>
      </c>
      <c r="V12" s="35">
        <f>[111]Model!$G$7</f>
        <v>2.1694510739856803</v>
      </c>
      <c r="W12" s="32">
        <f>[111]Model!$G$3</f>
        <v>-8.8070604852445999E-3</v>
      </c>
      <c r="X12" s="55">
        <f>[111]Model!$A$3</f>
        <v>68553630000</v>
      </c>
      <c r="Y12" s="16" t="str" cm="1">
        <f t="array" ref="Y12">_FV(A12,"Industry")</f>
        <v>Professional &amp; Commercial Services</v>
      </c>
      <c r="Z12" s="56" cm="1">
        <f t="array" ref="Z12">_FV(A12,"Year incorporated",TRUE)</f>
        <v>2000</v>
      </c>
      <c r="AA12" s="8" t="str" cm="1">
        <f t="array" ref="AA12">_FV(A12,"Description")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13" spans="1:35" ht="50" customHeight="1">
      <c r="A13" s="43"/>
      <c r="B13" s="12"/>
      <c r="C13" s="37"/>
      <c r="D13" s="32"/>
      <c r="E13" s="32"/>
      <c r="F13" s="32"/>
      <c r="G13" s="32"/>
      <c r="H13" s="32"/>
      <c r="I13" s="32"/>
      <c r="J13" s="32"/>
      <c r="K13" s="32"/>
      <c r="L13" s="32"/>
      <c r="M13" s="32"/>
      <c r="N13" s="32"/>
      <c r="O13" s="33"/>
      <c r="P13" s="33"/>
      <c r="Q13" s="34"/>
      <c r="R13" s="32"/>
      <c r="S13" s="32"/>
      <c r="T13" s="32"/>
      <c r="U13" s="32"/>
      <c r="V13" s="35"/>
      <c r="W13" s="32"/>
      <c r="X13" s="38"/>
      <c r="Y13" s="42"/>
      <c r="Z13" s="40"/>
      <c r="AA13" s="8"/>
    </row>
    <row r="14" spans="1:35" ht="50" customHeight="1">
      <c r="A14" s="43"/>
      <c r="B14" s="12"/>
      <c r="C14" s="37"/>
      <c r="D14" s="32"/>
      <c r="E14" s="32"/>
      <c r="F14" s="32"/>
      <c r="G14" s="32"/>
      <c r="H14" s="32"/>
      <c r="I14" s="32"/>
      <c r="J14" s="32"/>
      <c r="K14" s="32"/>
      <c r="L14" s="32"/>
      <c r="M14" s="32"/>
      <c r="N14" s="32"/>
      <c r="O14" s="33"/>
      <c r="P14" s="33"/>
      <c r="Q14" s="34"/>
      <c r="R14" s="32"/>
      <c r="S14" s="32"/>
      <c r="T14" s="32"/>
      <c r="U14" s="32"/>
      <c r="V14" s="35"/>
      <c r="W14" s="32"/>
      <c r="X14" s="38"/>
      <c r="Y14" s="42"/>
      <c r="Z14" s="40"/>
      <c r="AA14" s="8"/>
    </row>
    <row r="15" spans="1:35" ht="50" customHeight="1">
      <c r="A15" s="43"/>
      <c r="B15" s="12"/>
      <c r="C15" s="37"/>
      <c r="D15" s="32"/>
      <c r="E15" s="32"/>
      <c r="F15" s="32"/>
      <c r="G15" s="32"/>
      <c r="H15" s="32"/>
      <c r="I15" s="32"/>
      <c r="J15" s="32"/>
      <c r="K15" s="32"/>
      <c r="L15" s="32"/>
      <c r="M15" s="32"/>
      <c r="N15" s="32"/>
      <c r="O15" s="33"/>
      <c r="P15" s="33"/>
      <c r="Q15" s="34"/>
      <c r="R15" s="32"/>
      <c r="S15" s="32"/>
      <c r="T15" s="32"/>
      <c r="U15" s="32"/>
      <c r="V15" s="35"/>
      <c r="W15" s="32"/>
      <c r="X15" s="38"/>
      <c r="Y15" s="42"/>
      <c r="Z15" s="40"/>
      <c r="AA15" s="8"/>
    </row>
    <row r="16" spans="1:35" ht="50" customHeight="1">
      <c r="A16" s="43"/>
      <c r="B16" s="12"/>
      <c r="C16" s="37"/>
      <c r="D16" s="32"/>
      <c r="E16" s="32"/>
      <c r="F16" s="32"/>
      <c r="G16" s="32"/>
      <c r="H16" s="32"/>
      <c r="I16" s="32"/>
      <c r="J16" s="32"/>
      <c r="K16" s="32"/>
      <c r="L16" s="32"/>
      <c r="M16" s="32"/>
      <c r="N16" s="32"/>
      <c r="O16" s="33"/>
      <c r="P16" s="33"/>
      <c r="Q16" s="34"/>
      <c r="R16" s="32"/>
      <c r="S16" s="32"/>
      <c r="T16" s="32"/>
      <c r="U16" s="32"/>
      <c r="V16" s="35"/>
      <c r="W16" s="32"/>
      <c r="X16" s="38"/>
      <c r="Y16" s="42"/>
      <c r="Z16" s="40"/>
      <c r="AA16" s="8"/>
    </row>
    <row r="17" spans="1:27" ht="50" customHeight="1">
      <c r="A17" s="43"/>
      <c r="B17" s="12"/>
      <c r="C17" s="37"/>
      <c r="D17" s="32"/>
      <c r="E17" s="32"/>
      <c r="F17" s="32"/>
      <c r="G17" s="32"/>
      <c r="H17" s="32"/>
      <c r="I17" s="32"/>
      <c r="J17" s="32"/>
      <c r="K17" s="32"/>
      <c r="L17" s="32"/>
      <c r="M17" s="32"/>
      <c r="N17" s="32"/>
      <c r="O17" s="33"/>
      <c r="P17" s="33"/>
      <c r="Q17" s="34"/>
      <c r="R17" s="32"/>
      <c r="S17" s="32"/>
      <c r="T17" s="32"/>
      <c r="U17" s="32"/>
      <c r="V17" s="35"/>
      <c r="W17" s="32"/>
      <c r="X17" s="38"/>
      <c r="Y17" s="42"/>
      <c r="Z17" s="40"/>
      <c r="AA17" s="8"/>
    </row>
    <row r="18" spans="1:27" ht="50" customHeight="1">
      <c r="A18" s="43"/>
      <c r="B18" s="12"/>
      <c r="C18" s="37"/>
      <c r="D18" s="32"/>
      <c r="E18" s="32"/>
      <c r="F18" s="32"/>
      <c r="G18" s="32"/>
      <c r="H18" s="32"/>
      <c r="I18" s="32"/>
      <c r="J18" s="32"/>
      <c r="K18" s="32"/>
      <c r="L18" s="32"/>
      <c r="M18" s="32"/>
      <c r="N18" s="32"/>
      <c r="O18" s="33"/>
      <c r="P18" s="33"/>
      <c r="Q18" s="34"/>
      <c r="R18" s="32"/>
      <c r="S18" s="32"/>
      <c r="T18" s="32"/>
      <c r="U18" s="32"/>
      <c r="V18" s="35"/>
      <c r="W18" s="32"/>
      <c r="X18" s="38"/>
      <c r="Y18" s="42"/>
      <c r="Z18" s="40"/>
      <c r="AA18" s="8"/>
    </row>
    <row r="19" spans="1:27" ht="50" customHeight="1">
      <c r="A19" s="43"/>
      <c r="B19" s="12"/>
      <c r="C19" s="37"/>
      <c r="D19" s="32"/>
      <c r="E19" s="32"/>
      <c r="F19" s="32"/>
      <c r="G19" s="32"/>
      <c r="H19" s="32"/>
      <c r="I19" s="32"/>
      <c r="J19" s="32"/>
      <c r="K19" s="32"/>
      <c r="L19" s="32"/>
      <c r="M19" s="32"/>
      <c r="N19" s="32"/>
      <c r="O19" s="33"/>
      <c r="P19" s="33"/>
      <c r="Q19" s="34"/>
      <c r="R19" s="32"/>
      <c r="S19" s="32"/>
      <c r="T19" s="32"/>
      <c r="U19" s="32"/>
      <c r="V19" s="35"/>
      <c r="W19" s="32"/>
      <c r="X19" s="38"/>
      <c r="Y19" s="42"/>
      <c r="Z19" s="40"/>
      <c r="AA19" s="8"/>
    </row>
    <row r="20" spans="1:27" ht="50" customHeight="1">
      <c r="A20" s="43"/>
      <c r="B20" s="12"/>
      <c r="C20" s="37"/>
      <c r="D20" s="32"/>
      <c r="E20" s="32"/>
      <c r="F20" s="32"/>
      <c r="G20" s="32"/>
      <c r="H20" s="32"/>
      <c r="I20" s="32"/>
      <c r="J20" s="32"/>
      <c r="K20" s="32"/>
      <c r="L20" s="32"/>
      <c r="M20" s="32"/>
      <c r="N20" s="32"/>
      <c r="O20" s="33"/>
      <c r="P20" s="33"/>
      <c r="Q20" s="34"/>
      <c r="R20" s="32"/>
      <c r="S20" s="32"/>
      <c r="T20" s="32"/>
      <c r="U20" s="32"/>
      <c r="V20" s="35"/>
      <c r="W20" s="32"/>
      <c r="X20" s="38"/>
      <c r="Y20" s="42"/>
      <c r="Z20" s="40"/>
      <c r="AA20" s="8"/>
    </row>
    <row r="21" spans="1:27" ht="50" customHeight="1">
      <c r="A21" s="2"/>
      <c r="B21" s="12"/>
      <c r="C21" s="12"/>
      <c r="D21" s="4"/>
      <c r="E21" s="4"/>
      <c r="F21" s="4"/>
      <c r="G21" s="4"/>
      <c r="H21" s="4"/>
      <c r="I21" s="4"/>
      <c r="J21" s="4"/>
      <c r="K21" s="4"/>
      <c r="L21" s="4"/>
      <c r="M21" s="4"/>
      <c r="N21" s="4"/>
      <c r="O21" s="24"/>
      <c r="P21" s="24"/>
      <c r="Q21" s="21"/>
      <c r="R21" s="4"/>
      <c r="S21" s="4"/>
      <c r="T21" s="4"/>
      <c r="U21" s="4"/>
      <c r="V21" s="25"/>
      <c r="W21" s="4"/>
      <c r="X21" s="38"/>
      <c r="Y21" s="42"/>
      <c r="Z21" s="40"/>
      <c r="AA21" s="8"/>
    </row>
    <row r="22" spans="1:27" ht="50" customHeight="1">
      <c r="A22" s="2"/>
      <c r="B22" s="12"/>
      <c r="C22" s="12"/>
      <c r="D22" s="4"/>
      <c r="E22" s="4"/>
      <c r="F22" s="4"/>
      <c r="G22" s="4"/>
      <c r="H22" s="4"/>
      <c r="I22" s="4"/>
      <c r="J22" s="4"/>
      <c r="K22" s="4"/>
      <c r="L22" s="4"/>
      <c r="M22" s="4"/>
      <c r="N22" s="4"/>
      <c r="O22" s="24"/>
      <c r="P22" s="24"/>
      <c r="Q22" s="21"/>
      <c r="R22" s="4"/>
      <c r="S22" s="4"/>
      <c r="T22" s="4"/>
      <c r="U22" s="4"/>
      <c r="W22" s="4"/>
      <c r="X22" s="38"/>
      <c r="Y22" s="42"/>
      <c r="Z22" s="40"/>
      <c r="AA22" s="8"/>
    </row>
    <row r="23" spans="1:27" ht="50" customHeight="1">
      <c r="A23" s="2"/>
      <c r="B23" s="12"/>
      <c r="C23" s="12"/>
      <c r="D23" s="4"/>
      <c r="E23" s="4"/>
      <c r="F23" s="4"/>
      <c r="G23" s="4"/>
      <c r="H23" s="4"/>
      <c r="I23" s="4"/>
      <c r="J23" s="4"/>
      <c r="K23" s="4"/>
      <c r="L23" s="4"/>
      <c r="M23" s="4"/>
      <c r="N23" s="4"/>
      <c r="O23" s="24"/>
      <c r="P23" s="24"/>
      <c r="Q23" s="21"/>
      <c r="R23" s="4"/>
      <c r="S23" s="4"/>
      <c r="T23" s="4"/>
      <c r="U23" s="4"/>
      <c r="W23" s="4"/>
      <c r="X23" s="38"/>
      <c r="Y23" s="42"/>
      <c r="Z23" s="40"/>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38"/>
      <c r="Y24" s="42"/>
      <c r="Z24" s="40"/>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38"/>
      <c r="Y25" s="42"/>
      <c r="Z25" s="40"/>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38"/>
      <c r="Y26" s="42"/>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38"/>
      <c r="Y27" s="42"/>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38"/>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38"/>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38"/>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2">
      <sortCondition descending="1" ref="D1:D12"/>
    </sortState>
  </autoFilter>
  <conditionalFormatting sqref="D2:D3 D5:D8">
    <cfRule type="colorScale" priority="908">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percentile" val="50"/>
        <cfvo type="max"/>
        <color rgb="FFF8696B"/>
        <color rgb="FFFCFCFF"/>
        <color rgb="FF63BE7B"/>
      </colorScale>
    </cfRule>
  </conditionalFormatting>
  <conditionalFormatting sqref="D2:D7">
    <cfRule type="colorScale" priority="591">
      <colorScale>
        <cfvo type="min"/>
        <cfvo type="percentile" val="50"/>
        <cfvo type="max"/>
        <color rgb="FFF8696B"/>
        <color rgb="FFFCFCFF"/>
        <color rgb="FF63BE7B"/>
      </colorScale>
    </cfRule>
  </conditionalFormatting>
  <conditionalFormatting sqref="D2:D8">
    <cfRule type="colorScale" priority="577">
      <colorScale>
        <cfvo type="min"/>
        <cfvo type="percentile" val="50"/>
        <cfvo type="max"/>
        <color rgb="FFF8696B"/>
        <color rgb="FFFCFCFF"/>
        <color rgb="FF63BE7B"/>
      </colorScale>
    </cfRule>
  </conditionalFormatting>
  <conditionalFormatting sqref="D4">
    <cfRule type="colorScale" priority="607">
      <colorScale>
        <cfvo type="min"/>
        <cfvo type="percentile" val="50"/>
        <cfvo type="max"/>
        <color rgb="FFF8696B"/>
        <color rgb="FFFCFCFF"/>
        <color rgb="FF63BE7B"/>
      </colorScale>
    </cfRule>
    <cfRule type="colorScale" priority="614">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38">
      <colorScale>
        <cfvo type="min"/>
        <cfvo type="percentile" val="50"/>
        <cfvo type="max"/>
        <color rgb="FFF8696B"/>
        <color rgb="FFFCFCFF"/>
        <color rgb="FF63BE7B"/>
      </colorScale>
    </cfRule>
    <cfRule type="colorScale" priority="662">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fRule type="colorScale" priority="772">
      <colorScale>
        <cfvo type="min"/>
        <cfvo type="percentile" val="50"/>
        <cfvo type="max"/>
        <color rgb="FFF8696B"/>
        <color rgb="FFFCFCFF"/>
        <color rgb="FF63BE7B"/>
      </colorScale>
    </cfRule>
    <cfRule type="colorScale" priority="808">
      <colorScale>
        <cfvo type="min"/>
        <cfvo type="percentile" val="50"/>
        <cfvo type="max"/>
        <color rgb="FFF8696B"/>
        <color rgb="FFFCFCFF"/>
        <color rgb="FF63BE7B"/>
      </colorScale>
    </cfRule>
  </conditionalFormatting>
  <conditionalFormatting sqref="D9:D11">
    <cfRule type="colorScale" priority="364">
      <colorScale>
        <cfvo type="min"/>
        <cfvo type="percentile" val="50"/>
        <cfvo type="max"/>
        <color rgb="FFF8696B"/>
        <color rgb="FFFCFCFF"/>
        <color rgb="FF63BE7B"/>
      </colorScale>
    </cfRule>
    <cfRule type="colorScale" priority="378">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63BE7B"/>
      </colorScale>
    </cfRule>
    <cfRule type="colorScale" priority="492">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D13:D34">
    <cfRule type="colorScale" priority="1336">
      <colorScale>
        <cfvo type="min"/>
        <cfvo type="percentile" val="50"/>
        <cfvo type="max"/>
        <color rgb="FFF8696B"/>
        <color rgb="FFFCFCFF"/>
        <color rgb="FF63BE7B"/>
      </colorScale>
    </cfRule>
    <cfRule type="colorScale" priority="1454">
      <colorScale>
        <cfvo type="min"/>
        <cfvo type="percentile" val="50"/>
        <cfvo type="max"/>
        <color rgb="FFF8696B"/>
        <color rgb="FFFCFCFF"/>
        <color rgb="FF63BE7B"/>
      </colorScale>
    </cfRule>
  </conditionalFormatting>
  <conditionalFormatting sqref="E2:E3 E5:E8">
    <cfRule type="colorScale" priority="929">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max"/>
        <color rgb="FFFCFCFF"/>
        <color rgb="FF63BE7B"/>
      </colorScale>
    </cfRule>
    <cfRule type="colorScale" priority="963">
      <colorScale>
        <cfvo type="min"/>
        <cfvo type="max"/>
        <color rgb="FFFCFCFF"/>
        <color rgb="FF63BE7B"/>
      </colorScale>
    </cfRule>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fRule type="colorScale" priority="1020">
      <colorScale>
        <cfvo type="min"/>
        <cfvo type="percentile" val="50"/>
        <cfvo type="max"/>
        <color rgb="FFF8696B"/>
        <color rgb="FFFCFCFF"/>
        <color rgb="FF63BE7B"/>
      </colorScale>
    </cfRule>
    <cfRule type="colorScale" priority="1021">
      <colorScale>
        <cfvo type="min"/>
        <cfvo type="max"/>
        <color rgb="FFFCFCFF"/>
        <color rgb="FF63BE7B"/>
      </colorScale>
    </cfRule>
    <cfRule type="colorScale" priority="1080">
      <colorScale>
        <cfvo type="min"/>
        <cfvo type="max"/>
        <color rgb="FFFCFCFF"/>
        <color rgb="FF63BE7B"/>
      </colorScale>
    </cfRule>
  </conditionalFormatting>
  <conditionalFormatting sqref="E4">
    <cfRule type="colorScale" priority="663">
      <colorScale>
        <cfvo type="min"/>
        <cfvo type="max"/>
        <color rgb="FFFCFCFF"/>
        <color rgb="FF63BE7B"/>
      </colorScale>
    </cfRule>
    <cfRule type="colorScale" priority="664">
      <colorScale>
        <cfvo type="min"/>
        <cfvo type="max"/>
        <color rgb="FFFCFCFF"/>
        <color rgb="FF63BE7B"/>
      </colorScale>
    </cfRule>
    <cfRule type="colorScale" priority="66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73">
      <colorScale>
        <cfvo type="min"/>
        <cfvo type="max"/>
        <color rgb="FFFCFCFF"/>
        <color rgb="FF63BE7B"/>
      </colorScale>
    </cfRule>
    <cfRule type="colorScale" priority="780">
      <colorScale>
        <cfvo type="min"/>
        <cfvo type="max"/>
        <color rgb="FFFCFCFF"/>
        <color rgb="FF63BE7B"/>
      </colorScale>
    </cfRule>
    <cfRule type="colorScale" priority="809">
      <colorScale>
        <cfvo type="min"/>
        <cfvo type="max"/>
        <color rgb="FFFCFCFF"/>
        <color rgb="FF63BE7B"/>
      </colorScale>
    </cfRule>
  </conditionalFormatting>
  <conditionalFormatting sqref="E9:E11">
    <cfRule type="colorScale" priority="413">
      <colorScale>
        <cfvo type="min"/>
        <cfvo type="max"/>
        <color rgb="FFFCFCFF"/>
        <color rgb="FF63BE7B"/>
      </colorScale>
    </cfRule>
    <cfRule type="colorScale" priority="473">
      <colorScale>
        <cfvo type="min"/>
        <cfvo type="max"/>
        <color rgb="FFFCFCFF"/>
        <color rgb="FF63BE7B"/>
      </colorScale>
    </cfRule>
    <cfRule type="colorScale" priority="480">
      <colorScale>
        <cfvo type="min"/>
        <cfvo type="max"/>
        <color rgb="FFFCFCFF"/>
        <color rgb="FF63BE7B"/>
      </colorScale>
    </cfRule>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onditionalFormatting>
  <conditionalFormatting sqref="E13:E34">
    <cfRule type="colorScale" priority="1337">
      <colorScale>
        <cfvo type="min"/>
        <cfvo type="max"/>
        <color rgb="FFFCFCFF"/>
        <color rgb="FF63BE7B"/>
      </colorScale>
    </cfRule>
    <cfRule type="colorScale" priority="1338">
      <colorScale>
        <cfvo type="min"/>
        <cfvo type="max"/>
        <color rgb="FFFCFCFF"/>
        <color rgb="FF63BE7B"/>
      </colorScale>
    </cfRule>
    <cfRule type="colorScale" priority="1339">
      <colorScale>
        <cfvo type="min"/>
        <cfvo type="max"/>
        <color rgb="FFFCFCFF"/>
        <color rgb="FF63BE7B"/>
      </colorScale>
    </cfRule>
    <cfRule type="colorScale" priority="1483">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485">
      <colorScale>
        <cfvo type="min"/>
        <cfvo type="percentile" val="50"/>
        <cfvo type="max"/>
        <color rgb="FFF8696B"/>
        <color rgb="FFFCFCFF"/>
        <color rgb="FF63BE7B"/>
      </colorScale>
    </cfRule>
  </conditionalFormatting>
  <conditionalFormatting sqref="E2:M2">
    <cfRule type="colorScale" priority="952">
      <colorScale>
        <cfvo type="min"/>
        <cfvo type="max"/>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FEB84"/>
        <color rgb="FF63BE7B"/>
      </colorScale>
    </cfRule>
    <cfRule type="colorScale" priority="955">
      <colorScale>
        <cfvo type="min"/>
        <cfvo type="max"/>
        <color rgb="FFFFEF9C"/>
        <color rgb="FF63BE7B"/>
      </colorScale>
    </cfRule>
  </conditionalFormatting>
  <conditionalFormatting sqref="E3:M3 E7:M8 E5:L6">
    <cfRule type="colorScale" priority="853">
      <colorScale>
        <cfvo type="min"/>
        <cfvo type="max"/>
        <color rgb="FFFCFCFF"/>
        <color rgb="FF63BE7B"/>
      </colorScale>
    </cfRule>
    <cfRule type="colorScale" priority="854">
      <colorScale>
        <cfvo type="min"/>
        <cfvo type="max"/>
        <color rgb="FFFCFCFF"/>
        <color rgb="FF63BE7B"/>
      </colorScale>
    </cfRule>
    <cfRule type="colorScale" priority="855">
      <colorScale>
        <cfvo type="min"/>
        <cfvo type="percentile" val="50"/>
        <cfvo type="max"/>
        <color rgb="FFF8696B"/>
        <color rgb="FFFFEB84"/>
        <color rgb="FF63BE7B"/>
      </colorScale>
    </cfRule>
    <cfRule type="colorScale" priority="856">
      <colorScale>
        <cfvo type="min"/>
        <cfvo type="max"/>
        <color rgb="FFFFEF9C"/>
        <color rgb="FF63BE7B"/>
      </colorScale>
    </cfRule>
  </conditionalFormatting>
  <conditionalFormatting sqref="E9:M9">
    <cfRule type="colorScale" priority="415">
      <colorScale>
        <cfvo type="min"/>
        <cfvo type="max"/>
        <color rgb="FFFCFCFF"/>
        <color rgb="FF63BE7B"/>
      </colorScale>
    </cfRule>
    <cfRule type="colorScale" priority="416">
      <colorScale>
        <cfvo type="min"/>
        <cfvo type="max"/>
        <color rgb="FFFCFCFF"/>
        <color rgb="FF63BE7B"/>
      </colorScale>
    </cfRule>
    <cfRule type="colorScale" priority="417">
      <colorScale>
        <cfvo type="min"/>
        <cfvo type="percentile" val="50"/>
        <cfvo type="max"/>
        <color rgb="FFF8696B"/>
        <color rgb="FFFFEB84"/>
        <color rgb="FF63BE7B"/>
      </colorScale>
    </cfRule>
    <cfRule type="colorScale" priority="418">
      <colorScale>
        <cfvo type="min"/>
        <cfvo type="max"/>
        <color rgb="FFFFEF9C"/>
        <color rgb="FF63BE7B"/>
      </colorScale>
    </cfRule>
  </conditionalFormatting>
  <conditionalFormatting sqref="E4:N4 M5:N6 N7:N8">
    <cfRule type="colorScale" priority="654">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percentile" val="50"/>
        <cfvo type="max"/>
        <color rgb="FFF8696B"/>
        <color rgb="FFFFEB84"/>
        <color rgb="FF63BE7B"/>
      </colorScale>
    </cfRule>
    <cfRule type="colorScale" priority="657">
      <colorScale>
        <cfvo type="min"/>
        <cfvo type="max"/>
        <color rgb="FFFFEF9C"/>
        <color rgb="FF63BE7B"/>
      </colorScale>
    </cfRule>
  </conditionalFormatting>
  <conditionalFormatting sqref="E13:N34">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percentile" val="50"/>
        <cfvo type="max"/>
        <color rgb="FFF8696B"/>
        <color rgb="FFFFEB84"/>
        <color rgb="FF63BE7B"/>
      </colorScale>
    </cfRule>
    <cfRule type="colorScale" priority="1260">
      <colorScale>
        <cfvo type="min"/>
        <cfvo type="max"/>
        <color rgb="FFFFEF9C"/>
        <color rgb="FF63BE7B"/>
      </colorScale>
    </cfRule>
  </conditionalFormatting>
  <conditionalFormatting sqref="F2:F3 F5:F8">
    <cfRule type="colorScale" priority="928">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fRule type="colorScale" priority="950">
      <colorScale>
        <cfvo type="min"/>
        <cfvo type="max"/>
        <color rgb="FFFCFCFF"/>
        <color rgb="FF63BE7B"/>
      </colorScale>
    </cfRule>
    <cfRule type="colorScale" priority="1022">
      <colorScale>
        <cfvo type="min"/>
        <cfvo type="max"/>
        <color rgb="FFFCFCFF"/>
        <color rgb="FF63BE7B"/>
      </colorScale>
    </cfRule>
    <cfRule type="colorScale" priority="1023">
      <colorScale>
        <cfvo type="min"/>
        <cfvo type="percentile" val="50"/>
        <cfvo type="max"/>
        <color rgb="FFF8696B"/>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fRule type="colorScale" priority="1026">
      <colorScale>
        <cfvo type="min"/>
        <cfvo type="max"/>
        <color rgb="FFFCFCFF"/>
        <color rgb="FF63BE7B"/>
      </colorScale>
    </cfRule>
    <cfRule type="colorScale" priority="1081">
      <colorScale>
        <cfvo type="min"/>
        <cfvo type="percentile" val="50"/>
        <cfvo type="max"/>
        <color rgb="FFF8696B"/>
        <color rgb="FFFCFCFF"/>
        <color rgb="FF63BE7B"/>
      </colorScale>
    </cfRule>
    <cfRule type="colorScale" priority="1082">
      <colorScale>
        <cfvo type="min"/>
        <cfvo type="max"/>
        <color rgb="FFFCFCFF"/>
        <color rgb="FF63BE7B"/>
      </colorScale>
    </cfRule>
  </conditionalFormatting>
  <conditionalFormatting sqref="F4">
    <cfRule type="colorScale" priority="650">
      <colorScale>
        <cfvo type="min"/>
        <cfvo type="max"/>
        <color rgb="FFFCFCFF"/>
        <color rgb="FF63BE7B"/>
      </colorScale>
    </cfRule>
    <cfRule type="colorScale" priority="651">
      <colorScale>
        <cfvo type="min"/>
        <cfvo type="max"/>
        <color rgb="FFFCFCFF"/>
        <color rgb="FF63BE7B"/>
      </colorScale>
    </cfRule>
    <cfRule type="colorScale" priority="652">
      <colorScale>
        <cfvo type="min"/>
        <cfvo type="max"/>
        <color rgb="FFFCFCFF"/>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690">
      <colorScale>
        <cfvo type="min"/>
        <cfvo type="max"/>
        <color rgb="FFFCFCFF"/>
        <color rgb="FF63BE7B"/>
      </colorScale>
    </cfRule>
    <cfRule type="colorScale" priority="741">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810">
      <colorScale>
        <cfvo type="min"/>
        <cfvo type="percentile" val="50"/>
        <cfvo type="max"/>
        <color rgb="FFF8696B"/>
        <color rgb="FFFCFCFF"/>
        <color rgb="FF63BE7B"/>
      </colorScale>
    </cfRule>
    <cfRule type="colorScale" priority="811">
      <colorScale>
        <cfvo type="min"/>
        <cfvo type="max"/>
        <color rgb="FFFCFCFF"/>
        <color rgb="FF63BE7B"/>
      </colorScale>
    </cfRule>
    <cfRule type="colorScale" priority="842">
      <colorScale>
        <cfvo type="min"/>
        <cfvo type="max"/>
        <color rgb="FFFCFCFF"/>
        <color rgb="FF63BE7B"/>
      </colorScale>
    </cfRule>
  </conditionalFormatting>
  <conditionalFormatting sqref="F9:F11">
    <cfRule type="colorScale" priority="412">
      <colorScale>
        <cfvo type="min"/>
        <cfvo type="max"/>
        <color rgb="FFFCFCFF"/>
        <color rgb="FF63BE7B"/>
      </colorScale>
    </cfRule>
    <cfRule type="colorScale" priority="474">
      <colorScale>
        <cfvo type="min"/>
        <cfvo type="max"/>
        <color rgb="FFFCFCFF"/>
        <color rgb="FF63BE7B"/>
      </colorScale>
    </cfRule>
    <cfRule type="colorScale" priority="481">
      <colorScale>
        <cfvo type="min"/>
        <cfvo type="max"/>
        <color rgb="FFFCFCFF"/>
        <color rgb="FF63BE7B"/>
      </colorScale>
    </cfRule>
    <cfRule type="colorScale" priority="493">
      <colorScale>
        <cfvo type="min"/>
        <cfvo type="max"/>
        <color rgb="FFFCFCFF"/>
        <color rgb="FF63BE7B"/>
      </colorScale>
    </cfRule>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onditionalFormatting>
  <conditionalFormatting sqref="F13:F34">
    <cfRule type="colorScale" priority="1344">
      <colorScale>
        <cfvo type="min"/>
        <cfvo type="max"/>
        <color rgb="FFFCFCFF"/>
        <color rgb="FF63BE7B"/>
      </colorScale>
    </cfRule>
    <cfRule type="colorScale" priority="1345">
      <colorScale>
        <cfvo type="min"/>
        <cfvo type="max"/>
        <color rgb="FFFCFCFF"/>
        <color rgb="FF63BE7B"/>
      </colorScale>
    </cfRule>
    <cfRule type="colorScale" priority="1346">
      <colorScale>
        <cfvo type="min"/>
        <cfvo type="max"/>
        <color rgb="FFFCFCFF"/>
        <color rgb="FF63BE7B"/>
      </colorScale>
    </cfRule>
    <cfRule type="colorScale" priority="1455">
      <colorScale>
        <cfvo type="min"/>
        <cfvo type="max"/>
        <color rgb="FFFCFCFF"/>
        <color rgb="FF63BE7B"/>
      </colorScale>
    </cfRule>
    <cfRule type="colorScale" priority="1490">
      <colorScale>
        <cfvo type="min"/>
        <cfvo type="percentile" val="50"/>
        <cfvo type="max"/>
        <color rgb="FFF8696B"/>
        <color rgb="FFFCFCFF"/>
        <color rgb="FF63BE7B"/>
      </colorScale>
    </cfRule>
    <cfRule type="colorScale" priority="1491">
      <colorScale>
        <cfvo type="min"/>
        <cfvo type="max"/>
        <color rgb="FFFCFCFF"/>
        <color rgb="FF63BE7B"/>
      </colorScale>
    </cfRule>
    <cfRule type="colorScale" priority="1492">
      <colorScale>
        <cfvo type="min"/>
        <cfvo type="percentile" val="50"/>
        <cfvo type="max"/>
        <color rgb="FFF8696B"/>
        <color rgb="FFFCFCFF"/>
        <color rgb="FF63BE7B"/>
      </colorScale>
    </cfRule>
  </conditionalFormatting>
  <conditionalFormatting sqref="F35">
    <cfRule type="colorScale" priority="1288">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percentile" val="50"/>
        <cfvo type="max"/>
        <color rgb="FFF8696B"/>
        <color rgb="FFFFEB84"/>
        <color rgb="FF63BE7B"/>
      </colorScale>
    </cfRule>
    <cfRule type="colorScale" priority="1291">
      <colorScale>
        <cfvo type="min"/>
        <cfvo type="max"/>
        <color rgb="FFFFEF9C"/>
        <color rgb="FF63BE7B"/>
      </colorScale>
    </cfRule>
    <cfRule type="colorScale" priority="1292">
      <colorScale>
        <cfvo type="min"/>
        <cfvo type="max"/>
        <color rgb="FFFCFCFF"/>
        <color rgb="FF63BE7B"/>
      </colorScale>
    </cfRule>
    <cfRule type="colorScale" priority="1293">
      <colorScale>
        <cfvo type="min"/>
        <cfvo type="max"/>
        <color rgb="FFFCFCFF"/>
        <color rgb="FF63BE7B"/>
      </colorScale>
    </cfRule>
    <cfRule type="colorScale" priority="1294">
      <colorScale>
        <cfvo type="min"/>
        <cfvo type="max"/>
        <color rgb="FFFCFCFF"/>
        <color rgb="FF63BE7B"/>
      </colorScale>
    </cfRule>
  </conditionalFormatting>
  <conditionalFormatting sqref="F35:F38">
    <cfRule type="colorScale" priority="1328">
      <colorScale>
        <cfvo type="min"/>
        <cfvo type="max"/>
        <color rgb="FFFCFCFF"/>
        <color rgb="FF63BE7B"/>
      </colorScale>
    </cfRule>
  </conditionalFormatting>
  <conditionalFormatting sqref="F36:F37">
    <cfRule type="colorScale" priority="1282">
      <colorScale>
        <cfvo type="min"/>
        <cfvo type="max"/>
        <color rgb="FFFCFCFF"/>
        <color rgb="FF63BE7B"/>
      </colorScale>
    </cfRule>
    <cfRule type="colorScale" priority="1283">
      <colorScale>
        <cfvo type="min"/>
        <cfvo type="max"/>
        <color rgb="FFFCFCFF"/>
        <color rgb="FF63BE7B"/>
      </colorScale>
    </cfRule>
    <cfRule type="colorScale" priority="1284">
      <colorScale>
        <cfvo type="min"/>
        <cfvo type="percentile" val="50"/>
        <cfvo type="max"/>
        <color rgb="FFF8696B"/>
        <color rgb="FFFFEB84"/>
        <color rgb="FF63BE7B"/>
      </colorScale>
    </cfRule>
    <cfRule type="colorScale" priority="1285">
      <colorScale>
        <cfvo type="min"/>
        <cfvo type="max"/>
        <color rgb="FFFFEF9C"/>
        <color rgb="FF63BE7B"/>
      </colorScale>
    </cfRule>
  </conditionalFormatting>
  <conditionalFormatting sqref="F36:F38">
    <cfRule type="colorScale" priority="1281">
      <colorScale>
        <cfvo type="min"/>
        <cfvo type="max"/>
        <color rgb="FFFCFCFF"/>
        <color rgb="FF63BE7B"/>
      </colorScale>
    </cfRule>
    <cfRule type="colorScale" priority="1286">
      <colorScale>
        <cfvo type="min"/>
        <cfvo type="max"/>
        <color rgb="FFFCFCFF"/>
        <color rgb="FF63BE7B"/>
      </colorScale>
    </cfRule>
    <cfRule type="colorScale" priority="1287">
      <colorScale>
        <cfvo type="min"/>
        <cfvo type="max"/>
        <color rgb="FFFCFCFF"/>
        <color rgb="FF63BE7B"/>
      </colorScale>
    </cfRule>
  </conditionalFormatting>
  <conditionalFormatting sqref="F38">
    <cfRule type="colorScale" priority="1277">
      <colorScale>
        <cfvo type="min"/>
        <cfvo type="max"/>
        <color rgb="FFFCFCFF"/>
        <color rgb="FF63BE7B"/>
      </colorScale>
    </cfRule>
    <cfRule type="colorScale" priority="1278">
      <colorScale>
        <cfvo type="min"/>
        <cfvo type="max"/>
        <color rgb="FFFCFCFF"/>
        <color rgb="FF63BE7B"/>
      </colorScale>
    </cfRule>
    <cfRule type="colorScale" priority="1279">
      <colorScale>
        <cfvo type="min"/>
        <cfvo type="percentile" val="50"/>
        <cfvo type="max"/>
        <color rgb="FFF8696B"/>
        <color rgb="FFFFEB84"/>
        <color rgb="FF63BE7B"/>
      </colorScale>
    </cfRule>
    <cfRule type="colorScale" priority="1280">
      <colorScale>
        <cfvo type="min"/>
        <cfvo type="max"/>
        <color rgb="FFFFEF9C"/>
        <color rgb="FF63BE7B"/>
      </colorScale>
    </cfRule>
  </conditionalFormatting>
  <conditionalFormatting sqref="G2:G3 G5:G8">
    <cfRule type="colorScale" priority="927">
      <colorScale>
        <cfvo type="min"/>
        <cfvo type="max"/>
        <color rgb="FFFCFCFF"/>
        <color rgb="FF63BE7B"/>
      </colorScale>
    </cfRule>
    <cfRule type="colorScale" priority="964">
      <colorScale>
        <cfvo type="min"/>
        <cfvo type="max"/>
        <color rgb="FFFCFCFF"/>
        <color rgb="FF63BE7B"/>
      </colorScale>
    </cfRule>
    <cfRule type="colorScale" priority="965">
      <colorScale>
        <cfvo type="min"/>
        <cfvo type="max"/>
        <color rgb="FFFCFCFF"/>
        <color rgb="FF63BE7B"/>
      </colorScale>
    </cfRule>
    <cfRule type="colorScale" priority="966">
      <colorScale>
        <cfvo type="min"/>
        <cfvo type="max"/>
        <color rgb="FFFCFCFF"/>
        <color rgb="FF63BE7B"/>
      </colorScale>
    </cfRule>
    <cfRule type="colorScale" priority="1027">
      <colorScale>
        <cfvo type="min"/>
        <cfvo type="percentile" val="50"/>
        <cfvo type="max"/>
        <color rgb="FFF8696B"/>
        <color rgb="FFFCFCFF"/>
        <color rgb="FF63BE7B"/>
      </colorScale>
    </cfRule>
    <cfRule type="colorScale" priority="1028">
      <colorScale>
        <cfvo type="min"/>
        <cfvo type="max"/>
        <color rgb="FFFCFCFF"/>
        <color rgb="FF63BE7B"/>
      </colorScale>
    </cfRule>
    <cfRule type="colorScale" priority="1029">
      <colorScale>
        <cfvo type="min"/>
        <cfvo type="max"/>
        <color rgb="FFFCFCFF"/>
        <color rgb="FF63BE7B"/>
      </colorScale>
    </cfRule>
    <cfRule type="colorScale" priority="1030">
      <colorScale>
        <cfvo type="min"/>
        <cfvo type="percentile" val="50"/>
        <cfvo type="max"/>
        <color rgb="FFF8696B"/>
        <color rgb="FFFCFCFF"/>
        <color rgb="FF63BE7B"/>
      </colorScale>
    </cfRule>
    <cfRule type="colorScale" priority="1031">
      <colorScale>
        <cfvo type="min"/>
        <cfvo type="max"/>
        <color rgb="FFFCFCFF"/>
        <color rgb="FF63BE7B"/>
      </colorScale>
    </cfRule>
    <cfRule type="colorScale" priority="1083">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120">
      <colorScale>
        <cfvo type="min"/>
        <cfvo type="percentile" val="50"/>
        <cfvo type="max"/>
        <color rgb="FFF8696B"/>
        <color rgb="FFFCFCFF"/>
        <color rgb="FF63BE7B"/>
      </colorScale>
    </cfRule>
  </conditionalFormatting>
  <conditionalFormatting sqref="G2:G7">
    <cfRule type="colorScale" priority="590">
      <colorScale>
        <cfvo type="min"/>
        <cfvo type="max"/>
        <color rgb="FFFCFCFF"/>
        <color rgb="FF63BE7B"/>
      </colorScale>
    </cfRule>
  </conditionalFormatting>
  <conditionalFormatting sqref="G2:G8">
    <cfRule type="colorScale" priority="576">
      <colorScale>
        <cfvo type="min"/>
        <cfvo type="max"/>
        <color rgb="FFFCFCFF"/>
        <color rgb="FF63BE7B"/>
      </colorScale>
    </cfRule>
  </conditionalFormatting>
  <conditionalFormatting sqref="G4">
    <cfRule type="colorScale" priority="606">
      <colorScale>
        <cfvo type="min"/>
        <cfvo type="max"/>
        <color rgb="FFFCFCFF"/>
        <color rgb="FF63BE7B"/>
      </colorScale>
    </cfRule>
    <cfRule type="colorScale" priority="613">
      <colorScale>
        <cfvo type="min"/>
        <cfvo type="max"/>
        <color rgb="FFFCFCFF"/>
        <color rgb="FF63BE7B"/>
      </colorScale>
    </cfRule>
    <cfRule type="colorScale" priority="635">
      <colorScale>
        <cfvo type="min"/>
        <cfvo type="max"/>
        <color rgb="FFFCFCFF"/>
        <color rgb="FF63BE7B"/>
      </colorScale>
    </cfRule>
    <cfRule type="colorScale" priority="637">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fRule type="colorScale" priority="782">
      <colorScale>
        <cfvo type="min"/>
        <cfvo type="max"/>
        <color rgb="FFFCFCFF"/>
        <color rgb="FF63BE7B"/>
      </colorScale>
    </cfRule>
    <cfRule type="colorScale" priority="812">
      <colorScale>
        <cfvo type="min"/>
        <cfvo type="percentile" val="50"/>
        <cfvo type="max"/>
        <color rgb="FFF8696B"/>
        <color rgb="FFFCFCFF"/>
        <color rgb="FF63BE7B"/>
      </colorScale>
    </cfRule>
    <cfRule type="colorScale" priority="813">
      <colorScale>
        <cfvo type="min"/>
        <cfvo type="max"/>
        <color rgb="FFFCFCFF"/>
        <color rgb="FF63BE7B"/>
      </colorScale>
    </cfRule>
    <cfRule type="colorScale" priority="833">
      <colorScale>
        <cfvo type="min"/>
        <cfvo type="percentile" val="50"/>
        <cfvo type="max"/>
        <color rgb="FFF8696B"/>
        <color rgb="FFFCFCFF"/>
        <color rgb="FF63BE7B"/>
      </colorScale>
    </cfRule>
    <cfRule type="colorScale" priority="847">
      <colorScale>
        <cfvo type="min"/>
        <cfvo type="max"/>
        <color rgb="FFFCFCFF"/>
        <color rgb="FF63BE7B"/>
      </colorScale>
    </cfRule>
  </conditionalFormatting>
  <conditionalFormatting sqref="G9:G11">
    <cfRule type="colorScale" priority="363">
      <colorScale>
        <cfvo type="min"/>
        <cfvo type="max"/>
        <color rgb="FFFCFCFF"/>
        <color rgb="FF63BE7B"/>
      </colorScale>
    </cfRule>
    <cfRule type="colorScale" priority="377">
      <colorScale>
        <cfvo type="min"/>
        <cfvo type="max"/>
        <color rgb="FFFCFCFF"/>
        <color rgb="FF63BE7B"/>
      </colorScale>
    </cfRule>
    <cfRule type="colorScale" priority="390">
      <colorScale>
        <cfvo type="min"/>
        <cfvo type="max"/>
        <color rgb="FFFCFCFF"/>
        <color rgb="FF63BE7B"/>
      </colorScale>
    </cfRule>
    <cfRule type="colorScale" priority="411">
      <colorScale>
        <cfvo type="min"/>
        <cfvo type="max"/>
        <color rgb="FFFCFCFF"/>
        <color rgb="FF63BE7B"/>
      </colorScale>
    </cfRule>
    <cfRule type="colorScale" priority="475">
      <colorScale>
        <cfvo type="min"/>
        <cfvo type="max"/>
        <color rgb="FFFCFCFF"/>
        <color rgb="FF63BE7B"/>
      </colorScale>
    </cfRule>
    <cfRule type="colorScale" priority="482">
      <colorScale>
        <cfvo type="min"/>
        <cfvo type="max"/>
        <color rgb="FFFCFCFF"/>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G13:G3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percentile" val="50"/>
        <cfvo type="max"/>
        <color rgb="FFF8696B"/>
        <color rgb="FFFCFCFF"/>
        <color rgb="FF63BE7B"/>
      </colorScale>
    </cfRule>
  </conditionalFormatting>
  <conditionalFormatting sqref="G35:N1048576">
    <cfRule type="colorScale" priority="1311">
      <colorScale>
        <cfvo type="min"/>
        <cfvo type="percentile" val="50"/>
        <cfvo type="max"/>
        <color rgb="FFF8696B"/>
        <color rgb="FFFCFCFF"/>
        <color rgb="FF63BE7B"/>
      </colorScale>
    </cfRule>
  </conditionalFormatting>
  <conditionalFormatting sqref="H2:H3 H5:H8">
    <cfRule type="colorScale" priority="926">
      <colorScale>
        <cfvo type="min"/>
        <cfvo type="max"/>
        <color rgb="FFFCFCFF"/>
        <color rgb="FF63BE7B"/>
      </colorScale>
    </cfRule>
    <cfRule type="colorScale" priority="959">
      <colorScale>
        <cfvo type="min"/>
        <cfvo type="percentile" val="50"/>
        <cfvo type="max"/>
        <color rgb="FFF8696B"/>
        <color rgb="FFFCFCFF"/>
        <color rgb="FF5A8AC6"/>
      </colorScale>
    </cfRule>
    <cfRule type="colorScale" priority="967">
      <colorScale>
        <cfvo type="min"/>
        <cfvo type="percentile" val="50"/>
        <cfvo type="max"/>
        <color rgb="FFF8696B"/>
        <color rgb="FFFCFCFF"/>
        <color rgb="FF63BE7B"/>
      </colorScale>
    </cfRule>
    <cfRule type="colorScale" priority="968">
      <colorScale>
        <cfvo type="min"/>
        <cfvo type="max"/>
        <color rgb="FFFCFCFF"/>
        <color rgb="FF63BE7B"/>
      </colorScale>
    </cfRule>
    <cfRule type="colorScale" priority="969">
      <colorScale>
        <cfvo type="min"/>
        <cfvo type="percentile" val="50"/>
        <cfvo type="max"/>
        <color rgb="FFF8696B"/>
        <color rgb="FFFCFCFF"/>
        <color rgb="FF63BE7B"/>
      </colorScale>
    </cfRule>
    <cfRule type="colorScale" priority="970">
      <colorScale>
        <cfvo type="min"/>
        <cfvo type="max"/>
        <color rgb="FFFCFCFF"/>
        <color rgb="FF63BE7B"/>
      </colorScale>
    </cfRule>
    <cfRule type="colorScale" priority="971">
      <colorScale>
        <cfvo type="min"/>
        <cfvo type="percentile" val="50"/>
        <cfvo type="max"/>
        <color rgb="FFF8696B"/>
        <color rgb="FFFCFCFF"/>
        <color rgb="FF63BE7B"/>
      </colorScale>
    </cfRule>
    <cfRule type="colorScale" priority="1032">
      <colorScale>
        <cfvo type="min"/>
        <cfvo type="percentile" val="50"/>
        <cfvo type="max"/>
        <color rgb="FFF8696B"/>
        <color rgb="FFFCFCFF"/>
        <color rgb="FF63BE7B"/>
      </colorScale>
    </cfRule>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85">
      <colorScale>
        <cfvo type="min"/>
        <cfvo type="percentile" val="50"/>
        <cfvo type="max"/>
        <color rgb="FFF8696B"/>
        <color rgb="FFFCFCFF"/>
        <color rgb="FF63BE7B"/>
      </colorScale>
    </cfRule>
  </conditionalFormatting>
  <conditionalFormatting sqref="H4">
    <cfRule type="colorScale" priority="661">
      <colorScale>
        <cfvo type="min"/>
        <cfvo type="percentile" val="50"/>
        <cfvo type="max"/>
        <color rgb="FFF8696B"/>
        <color rgb="FFFCFCFF"/>
        <color rgb="FF5A8AC6"/>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fRule type="colorScale" priority="673">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744">
      <colorScale>
        <cfvo type="min"/>
        <cfvo type="percentile" val="50"/>
        <cfvo type="max"/>
        <color rgb="FFF8696B"/>
        <color rgb="FFFCFCFF"/>
        <color rgb="FF63BE7B"/>
      </colorScale>
    </cfRule>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fRule type="colorScale" priority="814">
      <colorScale>
        <cfvo type="min"/>
        <cfvo type="percentile" val="50"/>
        <cfvo type="max"/>
        <color rgb="FFF8696B"/>
        <color rgb="FFFCFCFF"/>
        <color rgb="FF63BE7B"/>
      </colorScale>
    </cfRule>
    <cfRule type="colorScale" priority="843">
      <colorScale>
        <cfvo type="min"/>
        <cfvo type="max"/>
        <color rgb="FFFCFCFF"/>
        <color rgb="FF63BE7B"/>
      </colorScale>
    </cfRule>
  </conditionalFormatting>
  <conditionalFormatting sqref="H9:H11">
    <cfRule type="colorScale" priority="407">
      <colorScale>
        <cfvo type="min"/>
        <cfvo type="max"/>
        <color rgb="FFFCFCFF"/>
        <color rgb="FF63BE7B"/>
      </colorScale>
    </cfRule>
    <cfRule type="colorScale" priority="410">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5A8AC6"/>
      </colorScale>
    </cfRule>
    <cfRule type="colorScale" priority="483">
      <colorScale>
        <cfvo type="min"/>
        <cfvo type="max"/>
        <color rgb="FFFCFCFF"/>
        <color rgb="FF63BE7B"/>
      </colorScale>
    </cfRule>
    <cfRule type="colorScale" priority="491">
      <colorScale>
        <cfvo type="min"/>
        <cfvo type="percentile" val="50"/>
        <cfvo type="max"/>
        <color rgb="FFF8696B"/>
        <color rgb="FFFCFCFF"/>
        <color rgb="FF63BE7B"/>
      </colorScale>
    </cfRule>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CFCFF"/>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onditionalFormatting>
  <conditionalFormatting sqref="H13:H3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max"/>
        <color rgb="FFFCFCFF"/>
        <color rgb="FF63BE7B"/>
      </colorScale>
    </cfRule>
    <cfRule type="colorScale" priority="1354">
      <colorScale>
        <cfvo type="min"/>
        <cfvo type="percentile" val="50"/>
        <cfvo type="max"/>
        <color rgb="FFF8696B"/>
        <color rgb="FFFCFCFF"/>
        <color rgb="FF63BE7B"/>
      </colorScale>
    </cfRule>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fRule type="colorScale" priority="1502">
      <colorScale>
        <cfvo type="min"/>
        <cfvo type="percentile" val="50"/>
        <cfvo type="max"/>
        <color rgb="FFF8696B"/>
        <color rgb="FFFCFCFF"/>
        <color rgb="FF63BE7B"/>
      </colorScale>
    </cfRule>
  </conditionalFormatting>
  <conditionalFormatting sqref="H13:H1048576">
    <cfRule type="colorScale" priority="1326">
      <colorScale>
        <cfvo type="min"/>
        <cfvo type="percentile" val="50"/>
        <cfvo type="max"/>
        <color rgb="FFF8696B"/>
        <color rgb="FFFCFCFF"/>
        <color rgb="FF5A8AC6"/>
      </colorScale>
    </cfRule>
  </conditionalFormatting>
  <conditionalFormatting sqref="I2:I3 I5:I8">
    <cfRule type="colorScale" priority="925">
      <colorScale>
        <cfvo type="min"/>
        <cfvo type="max"/>
        <color rgb="FFFCFCFF"/>
        <color rgb="FF63BE7B"/>
      </colorScale>
    </cfRule>
    <cfRule type="colorScale" priority="975">
      <colorScale>
        <cfvo type="min"/>
        <cfvo type="percentile" val="50"/>
        <cfvo type="max"/>
        <color rgb="FFF8696B"/>
        <color rgb="FFFCFCFF"/>
        <color rgb="FF63BE7B"/>
      </colorScale>
    </cfRule>
    <cfRule type="colorScale" priority="976">
      <colorScale>
        <cfvo type="min"/>
        <cfvo type="max"/>
        <color rgb="FFFCFCFF"/>
        <color rgb="FF63BE7B"/>
      </colorScale>
    </cfRule>
    <cfRule type="colorScale" priority="977">
      <colorScale>
        <cfvo type="min"/>
        <cfvo type="percentile" val="50"/>
        <cfvo type="max"/>
        <color rgb="FFF8696B"/>
        <color rgb="FFFCFCFF"/>
        <color rgb="FF63BE7B"/>
      </colorScale>
    </cfRule>
    <cfRule type="colorScale" priority="978">
      <colorScale>
        <cfvo type="min"/>
        <cfvo type="percentile" val="50"/>
        <cfvo type="max"/>
        <color rgb="FFF8696B"/>
        <color rgb="FFFCFCFF"/>
        <color rgb="FF5A8AC6"/>
      </colorScale>
    </cfRule>
    <cfRule type="colorScale" priority="979">
      <colorScale>
        <cfvo type="min"/>
        <cfvo type="percentile" val="50"/>
        <cfvo type="max"/>
        <color rgb="FFF8696B"/>
        <color rgb="FFFCFCFF"/>
        <color rgb="FF63BE7B"/>
      </colorScale>
    </cfRule>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percentile" val="50"/>
        <cfvo type="max"/>
        <color rgb="FFF8696B"/>
        <color rgb="FFFCFCFF"/>
        <color rgb="FF63BE7B"/>
      </colorScale>
    </cfRule>
    <cfRule type="colorScale" priority="1037">
      <colorScale>
        <cfvo type="min"/>
        <cfvo type="percentile" val="50"/>
        <cfvo type="max"/>
        <color rgb="FFF8696B"/>
        <color rgb="FFFCFCFF"/>
        <color rgb="FF63BE7B"/>
      </colorScale>
    </cfRule>
    <cfRule type="colorScale" priority="1038">
      <colorScale>
        <cfvo type="min"/>
        <cfvo type="max"/>
        <color rgb="FFFCFCFF"/>
        <color rgb="FF63BE7B"/>
      </colorScale>
    </cfRule>
    <cfRule type="colorScale" priority="1039">
      <colorScale>
        <cfvo type="min"/>
        <cfvo type="percentile" val="50"/>
        <cfvo type="max"/>
        <color rgb="FFF8696B"/>
        <color rgb="FFFCFCFF"/>
        <color rgb="FF63BE7B"/>
      </colorScale>
    </cfRule>
    <cfRule type="colorScale" priority="1040">
      <colorScale>
        <cfvo type="min"/>
        <cfvo type="percentile" val="50"/>
        <cfvo type="max"/>
        <color rgb="FFF8696B"/>
        <color rgb="FFFCFCFF"/>
        <color rgb="FF63BE7B"/>
      </colorScale>
    </cfRule>
    <cfRule type="colorScale" priority="1086">
      <colorScale>
        <cfvo type="min"/>
        <cfvo type="percentile" val="50"/>
        <cfvo type="max"/>
        <color rgb="FFF8696B"/>
        <color rgb="FFFCFCFF"/>
        <color rgb="FF63BE7B"/>
      </colorScale>
    </cfRule>
  </conditionalFormatting>
  <conditionalFormatting sqref="I4">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80">
      <colorScale>
        <cfvo type="min"/>
        <cfvo type="percentile" val="50"/>
        <cfvo type="max"/>
        <color rgb="FFF8696B"/>
        <color rgb="FFFCFCFF"/>
        <color rgb="FF5A8AC6"/>
      </colorScale>
    </cfRule>
    <cfRule type="colorScale" priority="681">
      <colorScale>
        <cfvo type="min"/>
        <cfvo type="percentile" val="50"/>
        <cfvo type="max"/>
        <color rgb="FFF8696B"/>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fRule type="colorScale" priority="745">
      <colorScale>
        <cfvo type="min"/>
        <cfvo type="percentile" val="50"/>
        <cfvo type="max"/>
        <color rgb="FFF8696B"/>
        <color rgb="FFFCFCFF"/>
        <color rgb="FF63BE7B"/>
      </colorScale>
    </cfRule>
    <cfRule type="colorScale" priority="785">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44">
      <colorScale>
        <cfvo type="min"/>
        <cfvo type="max"/>
        <color rgb="FFFCFCFF"/>
        <color rgb="FF63BE7B"/>
      </colorScale>
    </cfRule>
  </conditionalFormatting>
  <conditionalFormatting sqref="I9:I11">
    <cfRule type="colorScale" priority="406">
      <colorScale>
        <cfvo type="min"/>
        <cfvo type="max"/>
        <color rgb="FFFCFCFF"/>
        <color rgb="FF63BE7B"/>
      </colorScale>
    </cfRule>
    <cfRule type="colorScale" priority="409">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I13:I34">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onditionalFormatting>
  <conditionalFormatting sqref="I9:J9">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5A8AC6"/>
      </colorScale>
    </cfRule>
    <cfRule type="colorScale" priority="540">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fRule type="colorScale" priority="542">
      <colorScale>
        <cfvo type="min"/>
        <cfvo type="max"/>
        <color rgb="FFFCFCFF"/>
        <color rgb="FF63BE7B"/>
      </colorScale>
    </cfRule>
    <cfRule type="colorScale" priority="543">
      <colorScale>
        <cfvo type="min"/>
        <cfvo type="percentile" val="50"/>
        <cfvo type="max"/>
        <color rgb="FFF8696B"/>
        <color rgb="FFFCFCFF"/>
        <color rgb="FF63BE7B"/>
      </colorScale>
    </cfRule>
    <cfRule type="colorScale" priority="544">
      <colorScale>
        <cfvo type="min"/>
        <cfvo type="percentile" val="50"/>
        <cfvo type="max"/>
        <color rgb="FFF8696B"/>
        <color rgb="FFFCFCFF"/>
        <color rgb="FF63BE7B"/>
      </colorScale>
    </cfRule>
    <cfRule type="colorScale" priority="545">
      <colorScale>
        <cfvo type="min"/>
        <cfvo type="max"/>
        <color rgb="FFFCFCFF"/>
        <color rgb="FF63BE7B"/>
      </colorScale>
    </cfRule>
  </conditionalFormatting>
  <conditionalFormatting sqref="I13:J34 N13:N34">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fRule type="colorScale" priority="1358">
      <colorScale>
        <cfvo type="min"/>
        <cfvo type="percentile" val="50"/>
        <cfvo type="max"/>
        <color rgb="FFF8696B"/>
        <color rgb="FFFCFCFF"/>
        <color rgb="FF5A8AC6"/>
      </colorScale>
    </cfRule>
    <cfRule type="colorScale" priority="1359">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61">
      <colorScale>
        <cfvo type="min"/>
        <cfvo type="max"/>
        <color rgb="FFFCFCFF"/>
        <color rgb="FF63BE7B"/>
      </colorScale>
    </cfRule>
    <cfRule type="colorScale" priority="1362">
      <colorScale>
        <cfvo type="min"/>
        <cfvo type="percentile" val="50"/>
        <cfvo type="max"/>
        <color rgb="FFF8696B"/>
        <color rgb="FFFCFCFF"/>
        <color rgb="FF63BE7B"/>
      </colorScale>
    </cfRule>
  </conditionalFormatting>
  <conditionalFormatting sqref="J2:J3 J5:J8">
    <cfRule type="colorScale" priority="924">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max"/>
        <color rgb="FFFCFCFF"/>
        <color rgb="FF63BE7B"/>
      </colorScale>
    </cfRule>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fRule type="colorScale" priority="1105">
      <colorScale>
        <cfvo type="min"/>
        <cfvo type="max"/>
        <color rgb="FFFCFCFF"/>
        <color rgb="FF63BE7B"/>
      </colorScale>
    </cfRule>
    <cfRule type="colorScale" priority="1121">
      <colorScale>
        <cfvo type="min"/>
        <cfvo type="percentile" val="50"/>
        <cfvo type="max"/>
        <color rgb="FFF8696B"/>
        <color rgb="FFFCFCFF"/>
        <color rgb="FF63BE7B"/>
      </colorScale>
    </cfRule>
  </conditionalFormatting>
  <conditionalFormatting sqref="J2:J7">
    <cfRule type="colorScale" priority="589">
      <colorScale>
        <cfvo type="min"/>
        <cfvo type="max"/>
        <color rgb="FFFCFCFF"/>
        <color rgb="FF63BE7B"/>
      </colorScale>
    </cfRule>
  </conditionalFormatting>
  <conditionalFormatting sqref="J2:J8">
    <cfRule type="colorScale" priority="575">
      <colorScale>
        <cfvo type="min"/>
        <cfvo type="max"/>
        <color rgb="FFFCFCFF"/>
        <color rgb="FF63BE7B"/>
      </colorScale>
    </cfRule>
  </conditionalFormatting>
  <conditionalFormatting sqref="J4">
    <cfRule type="colorScale" priority="605">
      <colorScale>
        <cfvo type="min"/>
        <cfvo type="max"/>
        <color rgb="FFFCFCFF"/>
        <color rgb="FF63BE7B"/>
      </colorScale>
    </cfRule>
    <cfRule type="colorScale" priority="612">
      <colorScale>
        <cfvo type="min"/>
        <cfvo type="max"/>
        <color rgb="FFFCFCFF"/>
        <color rgb="FF63BE7B"/>
      </colorScale>
    </cfRule>
    <cfRule type="colorScale" priority="634">
      <colorScale>
        <cfvo type="min"/>
        <cfvo type="max"/>
        <color rgb="FFFCFCFF"/>
        <color rgb="FF63BE7B"/>
      </colorScale>
    </cfRule>
    <cfRule type="colorScale" priority="645">
      <colorScale>
        <cfvo type="min"/>
        <cfvo type="max"/>
        <color rgb="FFFCFCFF"/>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66">
      <colorScale>
        <cfvo type="min"/>
        <cfvo type="max"/>
        <color rgb="FFFCFCFF"/>
        <color rgb="FF63BE7B"/>
      </colorScale>
    </cfRule>
    <cfRule type="colorScale" priority="767">
      <colorScale>
        <cfvo type="min"/>
        <cfvo type="percentile" val="50"/>
        <cfvo type="max"/>
        <color rgb="FFF8696B"/>
        <color rgb="FFFCFCFF"/>
        <color rgb="FF63BE7B"/>
      </colorScale>
    </cfRule>
    <cfRule type="colorScale" priority="800">
      <colorScale>
        <cfvo type="min"/>
        <cfvo type="max"/>
        <color rgb="FFFCFCFF"/>
        <color rgb="FF63BE7B"/>
      </colorScale>
    </cfRule>
    <cfRule type="colorScale" priority="827">
      <colorScale>
        <cfvo type="min"/>
        <cfvo type="percentile" val="50"/>
        <cfvo type="max"/>
        <color rgb="FFF8696B"/>
        <color rgb="FFFCFCFF"/>
        <color rgb="FF63BE7B"/>
      </colorScale>
    </cfRule>
    <cfRule type="colorScale" priority="828">
      <colorScale>
        <cfvo type="min"/>
        <cfvo type="max"/>
        <color rgb="FFFCFCFF"/>
        <color rgb="FF63BE7B"/>
      </colorScale>
    </cfRule>
    <cfRule type="colorScale" priority="834">
      <colorScale>
        <cfvo type="min"/>
        <cfvo type="max"/>
        <color rgb="FFFCFCFF"/>
        <color rgb="FF63BE7B"/>
      </colorScale>
    </cfRule>
    <cfRule type="colorScale" priority="835">
      <colorScale>
        <cfvo type="min"/>
        <cfvo type="percentile" val="50"/>
        <cfvo type="max"/>
        <color rgb="FFF8696B"/>
        <color rgb="FFFCFCFF"/>
        <color rgb="FF63BE7B"/>
      </colorScale>
    </cfRule>
    <cfRule type="colorScale" priority="848">
      <colorScale>
        <cfvo type="min"/>
        <cfvo type="max"/>
        <color rgb="FFFCFCFF"/>
        <color rgb="FF63BE7B"/>
      </colorScale>
    </cfRule>
  </conditionalFormatting>
  <conditionalFormatting sqref="J9:J11">
    <cfRule type="colorScale" priority="362">
      <colorScale>
        <cfvo type="min"/>
        <cfvo type="max"/>
        <color rgb="FFFCFCFF"/>
        <color rgb="FF63BE7B"/>
      </colorScale>
    </cfRule>
    <cfRule type="colorScale" priority="376">
      <colorScale>
        <cfvo type="min"/>
        <cfvo type="max"/>
        <color rgb="FFFCFCFF"/>
        <color rgb="FF63BE7B"/>
      </colorScale>
    </cfRule>
    <cfRule type="colorScale" priority="389">
      <colorScale>
        <cfvo type="min"/>
        <cfvo type="max"/>
        <color rgb="FFFCFCFF"/>
        <color rgb="FF63BE7B"/>
      </colorScale>
    </cfRule>
    <cfRule type="colorScale" priority="405">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546">
      <colorScale>
        <cfvo type="min"/>
        <cfvo type="percentile" val="50"/>
        <cfvo type="max"/>
        <color rgb="FFF8696B"/>
        <color rgb="FFFCFCFF"/>
        <color rgb="FF63BE7B"/>
      </colorScale>
    </cfRule>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fRule type="colorScale" priority="549">
      <colorScale>
        <cfvo type="min"/>
        <cfvo type="percentile" val="50"/>
        <cfvo type="max"/>
        <color rgb="FFF8696B"/>
        <color rgb="FFFCFCFF"/>
        <color rgb="FF63BE7B"/>
      </colorScale>
    </cfRule>
  </conditionalFormatting>
  <conditionalFormatting sqref="J13:J34">
    <cfRule type="colorScale" priority="1517">
      <colorScale>
        <cfvo type="min"/>
        <cfvo type="percentile" val="50"/>
        <cfvo type="max"/>
        <color rgb="FFF8696B"/>
        <color rgb="FFFCFCFF"/>
        <color rgb="FF63BE7B"/>
      </colorScale>
    </cfRule>
    <cfRule type="colorScale" priority="1518">
      <colorScale>
        <cfvo type="min"/>
        <cfvo type="max"/>
        <color rgb="FFFCFCFF"/>
        <color rgb="FF63BE7B"/>
      </colorScale>
    </cfRule>
    <cfRule type="colorScale" priority="1519">
      <colorScale>
        <cfvo type="min"/>
        <cfvo type="percentile" val="50"/>
        <cfvo type="max"/>
        <color rgb="FFF8696B"/>
        <color rgb="FFFCFCFF"/>
        <color rgb="FF63BE7B"/>
      </colorScale>
    </cfRule>
  </conditionalFormatting>
  <conditionalFormatting sqref="K2:K3 K5:K8">
    <cfRule type="colorScale" priority="923">
      <colorScale>
        <cfvo type="min"/>
        <cfvo type="max"/>
        <color rgb="FFFCFCFF"/>
        <color rgb="FF63BE7B"/>
      </colorScale>
    </cfRule>
    <cfRule type="colorScale" priority="1014">
      <colorScale>
        <cfvo type="min"/>
        <cfvo type="percentile" val="50"/>
        <cfvo type="max"/>
        <color rgb="FFF8696B"/>
        <color rgb="FFFCFCFF"/>
        <color rgb="FF63BE7B"/>
      </colorScale>
    </cfRule>
    <cfRule type="colorScale" priority="1041">
      <colorScale>
        <cfvo type="min"/>
        <cfvo type="percentile" val="50"/>
        <cfvo type="max"/>
        <color rgb="FFF8696B"/>
        <color rgb="FFFCFCFF"/>
        <color rgb="FF63BE7B"/>
      </colorScale>
    </cfRule>
    <cfRule type="colorScale" priority="1042">
      <colorScale>
        <cfvo type="min"/>
        <cfvo type="percentile" val="50"/>
        <cfvo type="max"/>
        <color rgb="FFF8696B"/>
        <color rgb="FFFCFCFF"/>
        <color rgb="FF63BE7B"/>
      </colorScale>
    </cfRule>
    <cfRule type="colorScale" priority="1087">
      <colorScale>
        <cfvo type="min"/>
        <cfvo type="percentile" val="50"/>
        <cfvo type="max"/>
        <color rgb="FFF8696B"/>
        <color rgb="FFFCFCFF"/>
        <color rgb="FF63BE7B"/>
      </colorScale>
    </cfRule>
  </conditionalFormatting>
  <conditionalFormatting sqref="K4">
    <cfRule type="colorScale" priority="697">
      <colorScale>
        <cfvo type="min"/>
        <cfvo type="percentile" val="50"/>
        <cfvo type="max"/>
        <color rgb="FFF8696B"/>
        <color rgb="FFFCFCFF"/>
        <color rgb="FF63BE7B"/>
      </colorScale>
    </cfRule>
    <cfRule type="colorScale" priority="786">
      <colorScale>
        <cfvo type="min"/>
        <cfvo type="percentile" val="50"/>
        <cfvo type="max"/>
        <color rgb="FFF8696B"/>
        <color rgb="FFFCFCFF"/>
        <color rgb="FF63BE7B"/>
      </colorScale>
    </cfRule>
    <cfRule type="colorScale" priority="816">
      <colorScale>
        <cfvo type="min"/>
        <cfvo type="percentile" val="50"/>
        <cfvo type="max"/>
        <color rgb="FFF8696B"/>
        <color rgb="FFFCFCFF"/>
        <color rgb="FF63BE7B"/>
      </colorScale>
    </cfRule>
    <cfRule type="colorScale" priority="845">
      <colorScale>
        <cfvo type="min"/>
        <cfvo type="max"/>
        <color rgb="FFFCFCFF"/>
        <color rgb="FF63BE7B"/>
      </colorScale>
    </cfRule>
  </conditionalFormatting>
  <conditionalFormatting sqref="K9:K11">
    <cfRule type="colorScale" priority="404">
      <colorScale>
        <cfvo type="min"/>
        <cfvo type="max"/>
        <color rgb="FFFCFCFF"/>
        <color rgb="FF63BE7B"/>
      </colorScale>
    </cfRule>
    <cfRule type="colorScale" priority="550">
      <colorScale>
        <cfvo type="min"/>
        <cfvo type="percentile" val="50"/>
        <cfvo type="max"/>
        <color rgb="FFF8696B"/>
        <color rgb="FFFCFCFF"/>
        <color rgb="FF63BE7B"/>
      </colorScale>
    </cfRule>
  </conditionalFormatting>
  <conditionalFormatting sqref="K13:K34">
    <cfRule type="colorScale" priority="1520">
      <colorScale>
        <cfvo type="min"/>
        <cfvo type="percentile" val="50"/>
        <cfvo type="max"/>
        <color rgb="FFF8696B"/>
        <color rgb="FFFCFCFF"/>
        <color rgb="FF63BE7B"/>
      </colorScale>
    </cfRule>
  </conditionalFormatting>
  <conditionalFormatting sqref="K2:L2">
    <cfRule type="colorScale" priority="972">
      <colorScale>
        <cfvo type="min"/>
        <cfvo type="max"/>
        <color rgb="FFFCFCFF"/>
        <color rgb="FF63BE7B"/>
      </colorScale>
    </cfRule>
    <cfRule type="colorScale" priority="973">
      <colorScale>
        <cfvo type="min"/>
        <cfvo type="max"/>
        <color rgb="FFFCFCFF"/>
        <color rgb="FF63BE7B"/>
      </colorScale>
    </cfRule>
    <cfRule type="colorScale" priority="974">
      <colorScale>
        <cfvo type="min"/>
        <cfvo type="max"/>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onditionalFormatting>
  <conditionalFormatting sqref="K3:L3 K5:L8">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max"/>
        <color rgb="FFFCFCFF"/>
        <color rgb="FF63BE7B"/>
      </colorScale>
    </cfRule>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onditionalFormatting>
  <conditionalFormatting sqref="K4:L4">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98">
      <colorScale>
        <cfvo type="min"/>
        <cfvo type="percentile" val="50"/>
        <cfvo type="max"/>
        <color rgb="FFF8696B"/>
        <color rgb="FFFCFCFF"/>
        <color rgb="FF63BE7B"/>
      </colorScale>
    </cfRule>
    <cfRule type="colorScale" priority="699">
      <colorScale>
        <cfvo type="min"/>
        <cfvo type="max"/>
        <color rgb="FFFCFCFF"/>
        <color rgb="FF63BE7B"/>
      </colorScale>
    </cfRule>
  </conditionalFormatting>
  <conditionalFormatting sqref="K9:L9">
    <cfRule type="colorScale" priority="476">
      <colorScale>
        <cfvo type="min"/>
        <cfvo type="max"/>
        <color rgb="FFFCFCFF"/>
        <color rgb="FF63BE7B"/>
      </colorScale>
    </cfRule>
    <cfRule type="colorScale" priority="484">
      <colorScale>
        <cfvo type="min"/>
        <cfvo type="max"/>
        <color rgb="FFFCFCFF"/>
        <color rgb="FF63BE7B"/>
      </colorScale>
    </cfRule>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onditionalFormatting>
  <conditionalFormatting sqref="K13:L34">
    <cfRule type="colorScale" priority="1261">
      <colorScale>
        <cfvo type="min"/>
        <cfvo type="max"/>
        <color rgb="FFFCFCFF"/>
        <color rgb="FF63BE7B"/>
      </colorScale>
    </cfRule>
    <cfRule type="colorScale" priority="1262">
      <colorScale>
        <cfvo type="min"/>
        <cfvo type="max"/>
        <color rgb="FFFCFCFF"/>
        <color rgb="FF63BE7B"/>
      </colorScale>
    </cfRule>
    <cfRule type="colorScale" priority="1263">
      <colorScale>
        <cfvo type="min"/>
        <cfvo type="max"/>
        <color rgb="FFFCFCFF"/>
        <color rgb="FF63BE7B"/>
      </colorScale>
    </cfRule>
    <cfRule type="colorScale" priority="1273">
      <colorScale>
        <cfvo type="min"/>
        <cfvo type="percentile" val="50"/>
        <cfvo type="max"/>
        <color rgb="FFF8696B"/>
        <color rgb="FFFCFCFF"/>
        <color rgb="FF63BE7B"/>
      </colorScale>
    </cfRule>
    <cfRule type="colorScale" priority="1274">
      <colorScale>
        <cfvo type="min"/>
        <cfvo type="max"/>
        <color rgb="FFFCFCFF"/>
        <color rgb="FF63BE7B"/>
      </colorScale>
    </cfRule>
  </conditionalFormatting>
  <conditionalFormatting sqref="L2:L3 L5:L8">
    <cfRule type="colorScale" priority="922">
      <colorScale>
        <cfvo type="min"/>
        <cfvo type="max"/>
        <color rgb="FFFCFCFF"/>
        <color rgb="FF63BE7B"/>
      </colorScale>
    </cfRule>
    <cfRule type="colorScale" priority="1015">
      <colorScale>
        <cfvo type="min"/>
        <cfvo type="percentile" val="50"/>
        <cfvo type="max"/>
        <color rgb="FFF8696B"/>
        <color rgb="FFFCFCFF"/>
        <color rgb="FF63BE7B"/>
      </colorScale>
    </cfRule>
    <cfRule type="colorScale" priority="1045">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63BE7B"/>
      </colorScale>
    </cfRule>
    <cfRule type="colorScale" priority="1088">
      <colorScale>
        <cfvo type="min"/>
        <cfvo type="percentile" val="50"/>
        <cfvo type="max"/>
        <color rgb="FFF8696B"/>
        <color rgb="FFFCFCFF"/>
        <color rgb="FF63BE7B"/>
      </colorScale>
    </cfRule>
  </conditionalFormatting>
  <conditionalFormatting sqref="L4">
    <cfRule type="colorScale" priority="700">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46">
      <colorScale>
        <cfvo type="min"/>
        <cfvo type="max"/>
        <color rgb="FFFCFCFF"/>
        <color rgb="FF63BE7B"/>
      </colorScale>
    </cfRule>
  </conditionalFormatting>
  <conditionalFormatting sqref="L9:L11">
    <cfRule type="colorScale" priority="403">
      <colorScale>
        <cfvo type="min"/>
        <cfvo type="max"/>
        <color rgb="FFFCFCFF"/>
        <color rgb="FF63BE7B"/>
      </colorScale>
    </cfRule>
    <cfRule type="colorScale" priority="553">
      <colorScale>
        <cfvo type="min"/>
        <cfvo type="percentile" val="50"/>
        <cfvo type="max"/>
        <color rgb="FFF8696B"/>
        <color rgb="FFFCFCFF"/>
        <color rgb="FF63BE7B"/>
      </colorScale>
    </cfRule>
  </conditionalFormatting>
  <conditionalFormatting sqref="L13:L34">
    <cfRule type="colorScale" priority="1523">
      <colorScale>
        <cfvo type="min"/>
        <cfvo type="percentile" val="50"/>
        <cfvo type="max"/>
        <color rgb="FFF8696B"/>
        <color rgb="FFFCFCFF"/>
        <color rgb="FF63BE7B"/>
      </colorScale>
    </cfRule>
  </conditionalFormatting>
  <conditionalFormatting sqref="M2:M3 M7:M8">
    <cfRule type="colorScale" priority="921">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1106">
      <colorScale>
        <cfvo type="min"/>
        <cfvo type="percentile" val="50"/>
        <cfvo type="max"/>
        <color rgb="FFF8696B"/>
        <color rgb="FFFCFCFF"/>
        <color rgb="FF63BE7B"/>
      </colorScale>
    </cfRule>
    <cfRule type="colorScale" priority="1107">
      <colorScale>
        <cfvo type="min"/>
        <cfvo type="max"/>
        <color rgb="FFFCFCFF"/>
        <color rgb="FF63BE7B"/>
      </colorScale>
    </cfRule>
    <cfRule type="colorScale" priority="1108">
      <colorScale>
        <cfvo type="min"/>
        <cfvo type="max"/>
        <color rgb="FFFCFCFF"/>
        <color rgb="FF63BE7B"/>
      </colorScale>
    </cfRule>
    <cfRule type="colorScale" priority="1109">
      <colorScale>
        <cfvo type="min"/>
        <cfvo type="percentile" val="50"/>
        <cfvo type="max"/>
        <color rgb="FFF8696B"/>
        <color rgb="FFFCFCFF"/>
        <color rgb="FF63BE7B"/>
      </colorScale>
    </cfRule>
    <cfRule type="colorScale" priority="1110">
      <colorScale>
        <cfvo type="min"/>
        <cfvo type="max"/>
        <color rgb="FFFCFCFF"/>
        <color rgb="FF63BE7B"/>
      </colorScale>
    </cfRule>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fRule type="colorScale" priority="1122">
      <colorScale>
        <cfvo type="min"/>
        <cfvo type="percentile" val="50"/>
        <cfvo type="max"/>
        <color rgb="FFF8696B"/>
        <color rgb="FFFCFCFF"/>
        <color rgb="FF63BE7B"/>
      </colorScale>
    </cfRule>
  </conditionalFormatting>
  <conditionalFormatting sqref="M2:M7">
    <cfRule type="colorScale" priority="588">
      <colorScale>
        <cfvo type="min"/>
        <cfvo type="max"/>
        <color rgb="FFFCFCFF"/>
        <color rgb="FF63BE7B"/>
      </colorScale>
    </cfRule>
  </conditionalFormatting>
  <conditionalFormatting sqref="M2:M8">
    <cfRule type="colorScale" priority="574">
      <colorScale>
        <cfvo type="min"/>
        <cfvo type="max"/>
        <color rgb="FFFCFCFF"/>
        <color rgb="FF63BE7B"/>
      </colorScale>
    </cfRule>
  </conditionalFormatting>
  <conditionalFormatting sqref="M4:M6">
    <cfRule type="colorScale" priority="604">
      <colorScale>
        <cfvo type="min"/>
        <cfvo type="max"/>
        <color rgb="FFFCFCFF"/>
        <color rgb="FF63BE7B"/>
      </colorScale>
    </cfRule>
    <cfRule type="colorScale" priority="611">
      <colorScale>
        <cfvo type="min"/>
        <cfvo type="max"/>
        <color rgb="FFFCFCFF"/>
        <color rgb="FF63BE7B"/>
      </colorScale>
    </cfRule>
    <cfRule type="colorScale" priority="633">
      <colorScale>
        <cfvo type="min"/>
        <cfvo type="max"/>
        <color rgb="FFFCFCFF"/>
        <color rgb="FF63BE7B"/>
      </colorScale>
    </cfRule>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max"/>
        <color rgb="FFFCFCFF"/>
        <color rgb="FF63BE7B"/>
      </colorScale>
    </cfRule>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fRule type="colorScale" priority="849">
      <colorScale>
        <cfvo type="min"/>
        <cfvo type="max"/>
        <color rgb="FFFCFCFF"/>
        <color rgb="FF63BE7B"/>
      </colorScale>
    </cfRule>
  </conditionalFormatting>
  <conditionalFormatting sqref="M9:M11">
    <cfRule type="colorScale" priority="361">
      <colorScale>
        <cfvo type="min"/>
        <cfvo type="max"/>
        <color rgb="FFFCFCFF"/>
        <color rgb="FF63BE7B"/>
      </colorScale>
    </cfRule>
    <cfRule type="colorScale" priority="375">
      <colorScale>
        <cfvo type="min"/>
        <cfvo type="max"/>
        <color rgb="FFFCFCFF"/>
        <color rgb="FF63BE7B"/>
      </colorScale>
    </cfRule>
    <cfRule type="colorScale" priority="388">
      <colorScale>
        <cfvo type="min"/>
        <cfvo type="max"/>
        <color rgb="FFFCFCFF"/>
        <color rgb="FF63BE7B"/>
      </colorScale>
    </cfRule>
    <cfRule type="colorScale" priority="402">
      <colorScale>
        <cfvo type="min"/>
        <cfvo type="max"/>
        <color rgb="FFFCFCFF"/>
        <color rgb="FF63BE7B"/>
      </colorScale>
    </cfRule>
    <cfRule type="colorScale" priority="477">
      <colorScale>
        <cfvo type="min"/>
        <cfvo type="max"/>
        <color rgb="FFFCFCFF"/>
        <color rgb="FF63BE7B"/>
      </colorScale>
    </cfRule>
    <cfRule type="colorScale" priority="485">
      <colorScale>
        <cfvo type="min"/>
        <cfvo type="max"/>
        <color rgb="FFFCFCFF"/>
        <color rgb="FF63BE7B"/>
      </colorScale>
    </cfRule>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fRule type="colorScale" priority="556">
      <colorScale>
        <cfvo type="min"/>
        <cfvo type="percentile" val="50"/>
        <cfvo type="max"/>
        <color rgb="FFF8696B"/>
        <color rgb="FFFCFCFF"/>
        <color rgb="FF63BE7B"/>
      </colorScale>
    </cfRule>
  </conditionalFormatting>
  <conditionalFormatting sqref="M13:M34">
    <cfRule type="colorScale" priority="1366">
      <colorScale>
        <cfvo type="min"/>
        <cfvo type="max"/>
        <color rgb="FFFCFCFF"/>
        <color rgb="FF63BE7B"/>
      </colorScale>
    </cfRule>
    <cfRule type="colorScale" priority="1367">
      <colorScale>
        <cfvo type="min"/>
        <cfvo type="max"/>
        <color rgb="FFFCFCFF"/>
        <color rgb="FF63BE7B"/>
      </colorScale>
    </cfRule>
    <cfRule type="colorScale" priority="1368">
      <colorScale>
        <cfvo type="min"/>
        <cfvo type="max"/>
        <color rgb="FFFCFCFF"/>
        <color rgb="FF63BE7B"/>
      </colorScale>
    </cfRule>
    <cfRule type="colorScale" priority="1524">
      <colorScale>
        <cfvo type="min"/>
        <cfvo type="percentile" val="50"/>
        <cfvo type="max"/>
        <color rgb="FFF8696B"/>
        <color rgb="FFFCFCFF"/>
        <color rgb="FF63BE7B"/>
      </colorScale>
    </cfRule>
    <cfRule type="colorScale" priority="1525">
      <colorScale>
        <cfvo type="min"/>
        <cfvo type="max"/>
        <color rgb="FFFCFCFF"/>
        <color rgb="FF63BE7B"/>
      </colorScale>
    </cfRule>
    <cfRule type="colorScale" priority="1526">
      <colorScale>
        <cfvo type="min"/>
        <cfvo type="percentile" val="50"/>
        <cfvo type="max"/>
        <color rgb="FFF8696B"/>
        <color rgb="FFFCFCFF"/>
        <color rgb="FF63BE7B"/>
      </colorScale>
    </cfRule>
  </conditionalFormatting>
  <conditionalFormatting sqref="N2:N3">
    <cfRule type="colorScale" priority="869">
      <colorScale>
        <cfvo type="min"/>
        <cfvo type="max"/>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max"/>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FEB84"/>
        <color rgb="FF63BE7B"/>
      </colorScale>
    </cfRule>
    <cfRule type="colorScale" priority="874">
      <colorScale>
        <cfvo type="min"/>
        <cfvo type="max"/>
        <color rgb="FFFFEF9C"/>
        <color rgb="FF63BE7B"/>
      </colorScale>
    </cfRule>
    <cfRule type="colorScale" priority="875">
      <colorScale>
        <cfvo type="min"/>
        <cfvo type="max"/>
        <color rgb="FFFCFCFF"/>
        <color rgb="FF63BE7B"/>
      </colorScale>
    </cfRule>
    <cfRule type="colorScale" priority="876">
      <colorScale>
        <cfvo type="min"/>
        <cfvo type="max"/>
        <color rgb="FFFCFCFF"/>
        <color rgb="FF63BE7B"/>
      </colorScale>
    </cfRule>
    <cfRule type="colorScale" priority="877">
      <colorScale>
        <cfvo type="min"/>
        <cfvo type="percentile" val="50"/>
        <cfvo type="max"/>
        <color rgb="FFF8696B"/>
        <color rgb="FFFFEB84"/>
        <color rgb="FF63BE7B"/>
      </colorScale>
    </cfRule>
    <cfRule type="colorScale" priority="878">
      <colorScale>
        <cfvo type="min"/>
        <cfvo type="max"/>
        <color rgb="FFFFEF9C"/>
        <color rgb="FF63BE7B"/>
      </colorScale>
    </cfRule>
    <cfRule type="colorScale" priority="879">
      <colorScale>
        <cfvo type="min"/>
        <cfvo type="max"/>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5A8AC6"/>
      </colorScale>
    </cfRule>
    <cfRule type="colorScale" priority="883">
      <colorScale>
        <cfvo type="min"/>
        <cfvo type="percentile" val="50"/>
        <cfvo type="max"/>
        <color rgb="FFF8696B"/>
        <color rgb="FFFCFCFF"/>
        <color rgb="FF63BE7B"/>
      </colorScale>
    </cfRule>
    <cfRule type="colorScale" priority="884">
      <colorScale>
        <cfvo type="min"/>
        <cfvo type="percentile" val="50"/>
        <cfvo type="max"/>
        <color rgb="FFF8696B"/>
        <color rgb="FFFCFCFF"/>
        <color rgb="FF63BE7B"/>
      </colorScale>
    </cfRule>
    <cfRule type="colorScale" priority="885">
      <colorScale>
        <cfvo type="min"/>
        <cfvo type="max"/>
        <color rgb="FFFCFCFF"/>
        <color rgb="FF63BE7B"/>
      </colorScale>
    </cfRule>
    <cfRule type="colorScale" priority="886">
      <colorScale>
        <cfvo type="min"/>
        <cfvo type="percentile" val="50"/>
        <cfvo type="max"/>
        <color rgb="FFF8696B"/>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fRule type="colorScale" priority="890">
      <colorScale>
        <cfvo type="min"/>
        <cfvo type="max"/>
        <color rgb="FFFCFCFF"/>
        <color rgb="FF63BE7B"/>
      </colorScale>
    </cfRule>
    <cfRule type="colorScale" priority="891">
      <colorScale>
        <cfvo type="min"/>
        <cfvo type="max"/>
        <color rgb="FFFCFCFF"/>
        <color rgb="FF63BE7B"/>
      </colorScale>
    </cfRule>
    <cfRule type="colorScale" priority="892">
      <colorScale>
        <cfvo type="min"/>
        <cfvo type="percentile" val="50"/>
        <cfvo type="max"/>
        <color rgb="FFF8696B"/>
        <color rgb="FFFFEB84"/>
        <color rgb="FF63BE7B"/>
      </colorScale>
    </cfRule>
    <cfRule type="colorScale" priority="893">
      <colorScale>
        <cfvo type="min"/>
        <cfvo type="max"/>
        <color rgb="FFFFEF9C"/>
        <color rgb="FF63BE7B"/>
      </colorScale>
    </cfRule>
    <cfRule type="colorScale" priority="894">
      <colorScale>
        <cfvo type="min"/>
        <cfvo type="percentile" val="50"/>
        <cfvo type="max"/>
        <color rgb="FFF8696B"/>
        <color rgb="FFFCFCFF"/>
        <color rgb="FF63BE7B"/>
      </colorScale>
    </cfRule>
    <cfRule type="colorScale" priority="895">
      <colorScale>
        <cfvo type="min"/>
        <cfvo type="max"/>
        <color rgb="FFFCFCFF"/>
        <color rgb="FF63BE7B"/>
      </colorScale>
    </cfRule>
    <cfRule type="colorScale" priority="896">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5A8AC6"/>
      </colorScale>
    </cfRule>
    <cfRule type="colorScale" priority="898">
      <colorScale>
        <cfvo type="min"/>
        <cfvo type="percentile" val="50"/>
        <cfvo type="max"/>
        <color rgb="FFF8696B"/>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fRule type="colorScale" priority="902">
      <colorScale>
        <cfvo type="min"/>
        <cfvo type="max"/>
        <color rgb="FFFCFCFF"/>
        <color rgb="FF63BE7B"/>
      </colorScale>
    </cfRule>
    <cfRule type="colorScale" priority="903">
      <colorScale>
        <cfvo type="min"/>
        <cfvo type="max"/>
        <color rgb="FFFCFCFF"/>
        <color rgb="FF63BE7B"/>
      </colorScale>
    </cfRule>
    <cfRule type="colorScale" priority="904">
      <colorScale>
        <cfvo type="min"/>
        <cfvo type="max"/>
        <color rgb="FFFCFCFF"/>
        <color rgb="FF63BE7B"/>
      </colorScale>
    </cfRule>
    <cfRule type="colorScale" priority="905">
      <colorScale>
        <cfvo type="min"/>
        <cfvo type="percentile" val="50"/>
        <cfvo type="max"/>
        <color rgb="FFF8696B"/>
        <color rgb="FFFFEB84"/>
        <color rgb="FF63BE7B"/>
      </colorScale>
    </cfRule>
    <cfRule type="colorScale" priority="906">
      <colorScale>
        <cfvo type="min"/>
        <cfvo type="max"/>
        <color rgb="FFFFEF9C"/>
        <color rgb="FF63BE7B"/>
      </colorScale>
    </cfRule>
    <cfRule type="colorScale" priority="907">
      <colorScale>
        <cfvo type="min"/>
        <cfvo type="max"/>
        <color rgb="FFFCFCFF"/>
        <color rgb="FF63BE7B"/>
      </colorScale>
    </cfRule>
  </conditionalFormatting>
  <conditionalFormatting sqref="N2:N8">
    <cfRule type="colorScale" priority="573">
      <colorScale>
        <cfvo type="min"/>
        <cfvo type="max"/>
        <color rgb="FFFCFCFF"/>
        <color rgb="FF63BE7B"/>
      </colorScale>
    </cfRule>
  </conditionalFormatting>
  <conditionalFormatting sqref="N4:N8">
    <cfRule type="colorScale" priority="603">
      <colorScale>
        <cfvo type="min"/>
        <cfvo type="max"/>
        <color rgb="FFFCFCFF"/>
        <color rgb="FF63BE7B"/>
      </colorScale>
    </cfRule>
    <cfRule type="colorScale" priority="610">
      <colorScale>
        <cfvo type="min"/>
        <cfvo type="max"/>
        <color rgb="FFFCFCFF"/>
        <color rgb="FF63BE7B"/>
      </colorScale>
    </cfRule>
    <cfRule type="colorScale" priority="632">
      <colorScale>
        <cfvo type="min"/>
        <cfvo type="max"/>
        <color rgb="FFFCFCFF"/>
        <color rgb="FF63BE7B"/>
      </colorScale>
    </cfRule>
    <cfRule type="colorScale" priority="639">
      <colorScale>
        <cfvo type="min"/>
        <cfvo type="max"/>
        <color rgb="FFFCFCFF"/>
        <color rgb="FF63BE7B"/>
      </colorScale>
    </cfRule>
    <cfRule type="colorScale" priority="640">
      <colorScale>
        <cfvo type="min"/>
        <cfvo type="max"/>
        <color rgb="FFFCFCFF"/>
        <color rgb="FF63BE7B"/>
      </colorScale>
    </cfRule>
    <cfRule type="colorScale" priority="641">
      <colorScale>
        <cfvo type="min"/>
        <cfvo type="max"/>
        <color rgb="FFFCFCFF"/>
        <color rgb="FF63BE7B"/>
      </colorScale>
    </cfRule>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70">
      <colorScale>
        <cfvo type="min"/>
        <cfvo type="max"/>
        <color rgb="FFFCFCFF"/>
        <color rgb="FF63BE7B"/>
      </colorScale>
    </cfRule>
    <cfRule type="colorScale" priority="771">
      <colorScale>
        <cfvo type="min"/>
        <cfvo type="percentile" val="50"/>
        <cfvo type="max"/>
        <color rgb="FFF8696B"/>
        <color rgb="FFFCFCFF"/>
        <color rgb="FF63BE7B"/>
      </colorScale>
    </cfRule>
    <cfRule type="colorScale" priority="802">
      <colorScale>
        <cfvo type="min"/>
        <cfvo type="max"/>
        <color rgb="FFFCFCFF"/>
        <color rgb="FF63BE7B"/>
      </colorScale>
    </cfRule>
    <cfRule type="colorScale" priority="831">
      <colorScale>
        <cfvo type="min"/>
        <cfvo type="percentile" val="50"/>
        <cfvo type="max"/>
        <color rgb="FFF8696B"/>
        <color rgb="FFFCFCFF"/>
        <color rgb="FF63BE7B"/>
      </colorScale>
    </cfRule>
    <cfRule type="colorScale" priority="832">
      <colorScale>
        <cfvo type="min"/>
        <cfvo type="max"/>
        <color rgb="FFFCFCFF"/>
        <color rgb="FF63BE7B"/>
      </colorScale>
    </cfRule>
    <cfRule type="colorScale" priority="838">
      <colorScale>
        <cfvo type="min"/>
        <cfvo type="max"/>
        <color rgb="FFFCFCFF"/>
        <color rgb="FF63BE7B"/>
      </colorScale>
    </cfRule>
    <cfRule type="colorScale" priority="839">
      <colorScale>
        <cfvo type="min"/>
        <cfvo type="percentile" val="50"/>
        <cfvo type="max"/>
        <color rgb="FFF8696B"/>
        <color rgb="FFFCFCFF"/>
        <color rgb="FF63BE7B"/>
      </colorScale>
    </cfRule>
    <cfRule type="colorScale" priority="850">
      <colorScale>
        <cfvo type="min"/>
        <cfvo type="max"/>
        <color rgb="FFFCFCFF"/>
        <color rgb="FF63BE7B"/>
      </colorScale>
    </cfRule>
    <cfRule type="colorScale" priority="851">
      <colorScale>
        <cfvo type="min"/>
        <cfvo type="percentile" val="50"/>
        <cfvo type="max"/>
        <color rgb="FFF8696B"/>
        <color rgb="FFFCFCFF"/>
        <color rgb="FF63BE7B"/>
      </colorScale>
    </cfRule>
  </conditionalFormatting>
  <conditionalFormatting sqref="N9:N12">
    <cfRule type="colorScale" priority="360">
      <colorScale>
        <cfvo type="min"/>
        <cfvo type="max"/>
        <color rgb="FFFCFCFF"/>
        <color rgb="FF63BE7B"/>
      </colorScale>
    </cfRule>
    <cfRule type="colorScale" priority="401">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FEB84"/>
        <color rgb="FF63BE7B"/>
      </colorScale>
    </cfRule>
    <cfRule type="colorScale" priority="422">
      <colorScale>
        <cfvo type="min"/>
        <cfvo type="max"/>
        <color rgb="FFFFEF9C"/>
        <color rgb="FF63BE7B"/>
      </colorScale>
    </cfRule>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FEB84"/>
        <color rgb="FF63BE7B"/>
      </colorScale>
    </cfRule>
    <cfRule type="colorScale" priority="426">
      <colorScale>
        <cfvo type="min"/>
        <cfvo type="max"/>
        <color rgb="FFFFEF9C"/>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percentile" val="50"/>
        <cfvo type="max"/>
        <color rgb="FFF8696B"/>
        <color rgb="FFFCFCFF"/>
        <color rgb="FF5A8AC6"/>
      </colorScale>
    </cfRule>
    <cfRule type="colorScale" priority="431">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percentile" val="50"/>
        <cfvo type="max"/>
        <color rgb="FFF8696B"/>
        <color rgb="FFFCFCFF"/>
        <color rgb="FF5A8AC6"/>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fRule type="colorScale" priority="444">
      <colorScale>
        <cfvo type="min"/>
        <cfvo type="percentile" val="50"/>
        <cfvo type="max"/>
        <color rgb="FFF8696B"/>
        <color rgb="FFFFEB84"/>
        <color rgb="FF63BE7B"/>
      </colorScale>
    </cfRule>
    <cfRule type="colorScale" priority="445">
      <colorScale>
        <cfvo type="min"/>
        <cfvo type="max"/>
        <color rgb="FFFFEF9C"/>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5A8AC6"/>
      </colorScale>
    </cfRule>
    <cfRule type="colorScale" priority="45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FEB84"/>
        <color rgb="FF63BE7B"/>
      </colorScale>
    </cfRule>
    <cfRule type="colorScale" priority="461">
      <colorScale>
        <cfvo type="min"/>
        <cfvo type="max"/>
        <color rgb="FFFFEF9C"/>
        <color rgb="FF63BE7B"/>
      </colorScale>
    </cfRule>
  </conditionalFormatting>
  <conditionalFormatting sqref="N13:N34 I13:J34">
    <cfRule type="colorScale" priority="1514">
      <colorScale>
        <cfvo type="min"/>
        <cfvo type="percentile" val="50"/>
        <cfvo type="max"/>
        <color rgb="FFF8696B"/>
        <color rgb="FFFCFCFF"/>
        <color rgb="FF63BE7B"/>
      </colorScale>
    </cfRule>
    <cfRule type="colorScale" priority="1515">
      <colorScale>
        <cfvo type="min"/>
        <cfvo type="max"/>
        <color rgb="FFFCFCFF"/>
        <color rgb="FF63BE7B"/>
      </colorScale>
    </cfRule>
  </conditionalFormatting>
  <conditionalFormatting sqref="N13:N34 J13:J34">
    <cfRule type="colorScale" priority="1516">
      <colorScale>
        <cfvo type="min"/>
        <cfvo type="percentile" val="50"/>
        <cfvo type="max"/>
        <color rgb="FFF8696B"/>
        <color rgb="FFFCFCFF"/>
        <color rgb="FF63BE7B"/>
      </colorScale>
    </cfRule>
  </conditionalFormatting>
  <conditionalFormatting sqref="N13:N34">
    <cfRule type="colorScale" priority="1486">
      <colorScale>
        <cfvo type="min"/>
        <cfvo type="max"/>
        <color rgb="FFFCFCFF"/>
        <color rgb="FF63BE7B"/>
      </colorScale>
    </cfRule>
    <cfRule type="colorScale" priority="1487">
      <colorScale>
        <cfvo type="min"/>
        <cfvo type="max"/>
        <color rgb="FFFCFCFF"/>
        <color rgb="FF63BE7B"/>
      </colorScale>
    </cfRule>
    <cfRule type="colorScale" priority="1488">
      <colorScale>
        <cfvo type="min"/>
        <cfvo type="percentile" val="50"/>
        <cfvo type="max"/>
        <color rgb="FFF8696B"/>
        <color rgb="FFFFEB84"/>
        <color rgb="FF63BE7B"/>
      </colorScale>
    </cfRule>
    <cfRule type="colorScale" priority="1489">
      <colorScale>
        <cfvo type="min"/>
        <cfvo type="max"/>
        <color rgb="FFFFEF9C"/>
        <color rgb="FF63BE7B"/>
      </colorScale>
    </cfRule>
    <cfRule type="colorScale" priority="1496">
      <colorScale>
        <cfvo type="min"/>
        <cfvo type="max"/>
        <color rgb="FFFCFCFF"/>
        <color rgb="FF63BE7B"/>
      </colorScale>
    </cfRule>
    <cfRule type="colorScale" priority="1497">
      <colorScale>
        <cfvo type="min"/>
        <cfvo type="max"/>
        <color rgb="FFFCFCFF"/>
        <color rgb="FF63BE7B"/>
      </colorScale>
    </cfRule>
    <cfRule type="colorScale" priority="1498">
      <colorScale>
        <cfvo type="min"/>
        <cfvo type="percentile" val="50"/>
        <cfvo type="max"/>
        <color rgb="FFF8696B"/>
        <color rgb="FFFFEB84"/>
        <color rgb="FF63BE7B"/>
      </colorScale>
    </cfRule>
    <cfRule type="colorScale" priority="1499">
      <colorScale>
        <cfvo type="min"/>
        <cfvo type="max"/>
        <color rgb="FFFFEF9C"/>
        <color rgb="FF63BE7B"/>
      </colorScale>
    </cfRule>
    <cfRule type="colorScale" priority="1506">
      <colorScale>
        <cfvo type="min"/>
        <cfvo type="max"/>
        <color rgb="FFFCFCFF"/>
        <color rgb="FF63BE7B"/>
      </colorScale>
    </cfRule>
    <cfRule type="colorScale" priority="1507">
      <colorScale>
        <cfvo type="min"/>
        <cfvo type="percentile" val="50"/>
        <cfvo type="max"/>
        <color rgb="FFF8696B"/>
        <color rgb="FFFCFCFF"/>
        <color rgb="FF63BE7B"/>
      </colorScale>
    </cfRule>
    <cfRule type="colorScale" priority="1508">
      <colorScale>
        <cfvo type="min"/>
        <cfvo type="percentile" val="50"/>
        <cfvo type="max"/>
        <color rgb="FFF8696B"/>
        <color rgb="FFFCFCFF"/>
        <color rgb="FF63BE7B"/>
      </colorScale>
    </cfRule>
    <cfRule type="colorScale" priority="1509">
      <colorScale>
        <cfvo type="min"/>
        <cfvo type="percentile" val="50"/>
        <cfvo type="max"/>
        <color rgb="FFF8696B"/>
        <color rgb="FFFCFCFF"/>
        <color rgb="FF5A8AC6"/>
      </colorScale>
    </cfRule>
    <cfRule type="colorScale" priority="1510">
      <colorScale>
        <cfvo type="min"/>
        <cfvo type="percentile" val="50"/>
        <cfvo type="max"/>
        <color rgb="FFF8696B"/>
        <color rgb="FFFCFCFF"/>
        <color rgb="FF63BE7B"/>
      </colorScale>
    </cfRule>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percentile" val="50"/>
        <cfvo type="max"/>
        <color rgb="FFF8696B"/>
        <color rgb="FFFCFCFF"/>
        <color rgb="FF63BE7B"/>
      </colorScale>
    </cfRule>
    <cfRule type="colorScale" priority="1527">
      <colorScale>
        <cfvo type="min"/>
        <cfvo type="max"/>
        <color rgb="FFFCFCFF"/>
        <color rgb="FF63BE7B"/>
      </colorScale>
    </cfRule>
    <cfRule type="colorScale" priority="1528">
      <colorScale>
        <cfvo type="min"/>
        <cfvo type="max"/>
        <color rgb="FFFCFCFF"/>
        <color rgb="FF63BE7B"/>
      </colorScale>
    </cfRule>
    <cfRule type="colorScale" priority="1529">
      <colorScale>
        <cfvo type="min"/>
        <cfvo type="max"/>
        <color rgb="FFFCFCFF"/>
        <color rgb="FF63BE7B"/>
      </colorScale>
    </cfRule>
    <cfRule type="colorScale" priority="1530">
      <colorScale>
        <cfvo type="min"/>
        <cfvo type="percentile" val="50"/>
        <cfvo type="max"/>
        <color rgb="FFF8696B"/>
        <color rgb="FFFFEB84"/>
        <color rgb="FF63BE7B"/>
      </colorScale>
    </cfRule>
    <cfRule type="colorScale" priority="1531">
      <colorScale>
        <cfvo type="min"/>
        <cfvo type="max"/>
        <color rgb="FFFFEF9C"/>
        <color rgb="FF63BE7B"/>
      </colorScale>
    </cfRule>
  </conditionalFormatting>
  <conditionalFormatting sqref="O2:O3 O5:O8">
    <cfRule type="colorScale" priority="919">
      <colorScale>
        <cfvo type="min"/>
        <cfvo type="percentile" val="50"/>
        <cfvo type="max"/>
        <color rgb="FF63BE7B"/>
        <color rgb="FFFCFCFF"/>
        <color rgb="FFF8696B"/>
      </colorScale>
    </cfRule>
    <cfRule type="colorScale" priority="983">
      <colorScale>
        <cfvo type="min"/>
        <cfvo type="percentile" val="50"/>
        <cfvo type="max"/>
        <color rgb="FF63BE7B"/>
        <color rgb="FFFCFCFF"/>
        <color rgb="FFF8696B"/>
      </colorScale>
    </cfRule>
    <cfRule type="colorScale" priority="984">
      <colorScale>
        <cfvo type="min"/>
        <cfvo type="percentile" val="50"/>
        <cfvo type="max"/>
        <color rgb="FF63BE7B"/>
        <color rgb="FFFCFCFF"/>
        <color rgb="FFF8696B"/>
      </colorScale>
    </cfRule>
    <cfRule type="colorScale" priority="985">
      <colorScale>
        <cfvo type="min"/>
        <cfvo type="percentile" val="50"/>
        <cfvo type="max"/>
        <color rgb="FF63BE7B"/>
        <color rgb="FFFCFCFF"/>
        <color rgb="FFF8696B"/>
      </colorScale>
    </cfRule>
    <cfRule type="colorScale" priority="986">
      <colorScale>
        <cfvo type="min"/>
        <cfvo type="percentile" val="50"/>
        <cfvo type="max"/>
        <color rgb="FF63BE7B"/>
        <color rgb="FFFCFCFF"/>
        <color rgb="FFF8696B"/>
      </colorScale>
    </cfRule>
    <cfRule type="colorScale" priority="1047">
      <colorScale>
        <cfvo type="min"/>
        <cfvo type="percentile" val="50"/>
        <cfvo type="max"/>
        <color rgb="FF63BE7B"/>
        <color rgb="FFFCFCFF"/>
        <color rgb="FFF8696B"/>
      </colorScale>
    </cfRule>
    <cfRule type="colorScale" priority="1048">
      <colorScale>
        <cfvo type="min"/>
        <cfvo type="percentile" val="50"/>
        <cfvo type="max"/>
        <color rgb="FF63BE7B"/>
        <color rgb="FFFCFCFF"/>
        <color rgb="FFF8696B"/>
      </colorScale>
    </cfRule>
    <cfRule type="colorScale" priority="1089">
      <colorScale>
        <cfvo type="min"/>
        <cfvo type="percentile" val="50"/>
        <cfvo type="max"/>
        <color rgb="FF63BE7B"/>
        <color rgb="FFFCFCFF"/>
        <color rgb="FFF8696B"/>
      </colorScale>
    </cfRule>
  </conditionalFormatting>
  <conditionalFormatting sqref="O2:O7">
    <cfRule type="colorScale" priority="586">
      <colorScale>
        <cfvo type="min"/>
        <cfvo type="percentile" val="50"/>
        <cfvo type="max"/>
        <color rgb="FF63BE7B"/>
        <color rgb="FFFCFCFF"/>
        <color rgb="FFF8696B"/>
      </colorScale>
    </cfRule>
  </conditionalFormatting>
  <conditionalFormatting sqref="O2:O8">
    <cfRule type="colorScale" priority="572">
      <colorScale>
        <cfvo type="min"/>
        <cfvo type="percentile" val="50"/>
        <cfvo type="max"/>
        <color rgb="FF63BE7B"/>
        <color rgb="FFFCFCFF"/>
        <color rgb="FFF8696B"/>
      </colorScale>
    </cfRule>
  </conditionalFormatting>
  <conditionalFormatting sqref="O4">
    <cfRule type="colorScale" priority="602">
      <colorScale>
        <cfvo type="min"/>
        <cfvo type="percentile" val="50"/>
        <cfvo type="max"/>
        <color rgb="FF63BE7B"/>
        <color rgb="FFFCFCFF"/>
        <color rgb="FFF8696B"/>
      </colorScale>
    </cfRule>
    <cfRule type="colorScale" priority="608">
      <colorScale>
        <cfvo type="min"/>
        <cfvo type="percentile" val="50"/>
        <cfvo type="max"/>
        <color rgb="FF63BE7B"/>
        <color rgb="FFFCFCFF"/>
        <color rgb="FFF8696B"/>
      </colorScale>
    </cfRule>
    <cfRule type="colorScale" priority="609">
      <colorScale>
        <cfvo type="min"/>
        <cfvo type="max"/>
        <color rgb="FFFCFCFF"/>
        <color rgb="FF63BE7B"/>
      </colorScale>
    </cfRule>
    <cfRule type="colorScale" priority="631">
      <colorScale>
        <cfvo type="min"/>
        <cfvo type="percentile" val="50"/>
        <cfvo type="max"/>
        <color rgb="FF63BE7B"/>
        <color rgb="FFFCFCFF"/>
        <color rgb="FFF8696B"/>
      </colorScale>
    </cfRule>
    <cfRule type="colorScale" priority="707">
      <colorScale>
        <cfvo type="min"/>
        <cfvo type="percentile" val="50"/>
        <cfvo type="max"/>
        <color rgb="FF63BE7B"/>
        <color rgb="FFFCFCFF"/>
        <color rgb="FFF8696B"/>
      </colorScale>
    </cfRule>
    <cfRule type="colorScale" priority="708">
      <colorScale>
        <cfvo type="min"/>
        <cfvo type="percentile" val="50"/>
        <cfvo type="max"/>
        <color rgb="FF63BE7B"/>
        <color rgb="FFFCFCFF"/>
        <color rgb="FFF8696B"/>
      </colorScale>
    </cfRule>
    <cfRule type="colorScale" priority="709">
      <colorScale>
        <cfvo type="min"/>
        <cfvo type="percentile" val="50"/>
        <cfvo type="max"/>
        <color rgb="FF63BE7B"/>
        <color rgb="FFFCFCFF"/>
        <color rgb="FFF8696B"/>
      </colorScale>
    </cfRule>
    <cfRule type="colorScale" priority="710">
      <colorScale>
        <cfvo type="min"/>
        <cfvo type="percentile" val="50"/>
        <cfvo type="max"/>
        <color rgb="FF63BE7B"/>
        <color rgb="FFFCFCFF"/>
        <color rgb="FFF8696B"/>
      </colorScale>
    </cfRule>
    <cfRule type="colorScale" priority="746">
      <colorScale>
        <cfvo type="min"/>
        <cfvo type="percentile" val="50"/>
        <cfvo type="max"/>
        <color rgb="FF63BE7B"/>
        <color rgb="FFFCFCFF"/>
        <color rgb="FFF8696B"/>
      </colorScale>
    </cfRule>
    <cfRule type="colorScale" priority="774">
      <colorScale>
        <cfvo type="min"/>
        <cfvo type="percentile" val="50"/>
        <cfvo type="max"/>
        <color rgb="FF63BE7B"/>
        <color rgb="FFFCFCFF"/>
        <color rgb="FFF8696B"/>
      </colorScale>
    </cfRule>
    <cfRule type="colorScale" priority="788">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onditionalFormatting>
  <conditionalFormatting sqref="O9:O11">
    <cfRule type="colorScale" priority="359">
      <colorScale>
        <cfvo type="min"/>
        <cfvo type="percentile" val="50"/>
        <cfvo type="max"/>
        <color rgb="FF63BE7B"/>
        <color rgb="FFFCFCFF"/>
        <color rgb="FFF8696B"/>
      </colorScale>
    </cfRule>
    <cfRule type="colorScale" priority="373">
      <colorScale>
        <cfvo type="min"/>
        <cfvo type="percentile" val="50"/>
        <cfvo type="max"/>
        <color rgb="FF63BE7B"/>
        <color rgb="FFFCFCFF"/>
        <color rgb="FFF8696B"/>
      </colorScale>
    </cfRule>
    <cfRule type="colorScale" priority="374">
      <colorScale>
        <cfvo type="min"/>
        <cfvo type="max"/>
        <color rgb="FFFCFCFF"/>
        <color rgb="FF63BE7B"/>
      </colorScale>
    </cfRule>
    <cfRule type="colorScale" priority="387">
      <colorScale>
        <cfvo type="min"/>
        <cfvo type="percentile" val="50"/>
        <cfvo type="max"/>
        <color rgb="FF63BE7B"/>
        <color rgb="FFFCFCFF"/>
        <color rgb="FFF8696B"/>
      </colorScale>
    </cfRule>
    <cfRule type="colorScale" priority="400">
      <colorScale>
        <cfvo type="min"/>
        <cfvo type="percentile" val="50"/>
        <cfvo type="max"/>
        <color rgb="FF63BE7B"/>
        <color rgb="FFFCFCFF"/>
        <color rgb="FFF8696B"/>
      </colorScale>
    </cfRule>
    <cfRule type="colorScale" priority="470">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94">
      <colorScale>
        <cfvo type="min"/>
        <cfvo type="percentile" val="50"/>
        <cfvo type="max"/>
        <color rgb="FF63BE7B"/>
        <color rgb="FFFCFCFF"/>
        <color rgb="FFF8696B"/>
      </colorScale>
    </cfRule>
  </conditionalFormatting>
  <conditionalFormatting sqref="O13:O34">
    <cfRule type="colorScale" priority="1369">
      <colorScale>
        <cfvo type="min"/>
        <cfvo type="percentile" val="50"/>
        <cfvo type="max"/>
        <color rgb="FF63BE7B"/>
        <color rgb="FFFCFCFF"/>
        <color rgb="FFF8696B"/>
      </colorScale>
    </cfRule>
    <cfRule type="colorScale" priority="1370">
      <colorScale>
        <cfvo type="min"/>
        <cfvo type="percentile" val="50"/>
        <cfvo type="max"/>
        <color rgb="FF63BE7B"/>
        <color rgb="FFFCFCFF"/>
        <color rgb="FFF8696B"/>
      </colorScale>
    </cfRule>
    <cfRule type="colorScale" priority="1371">
      <colorScale>
        <cfvo type="min"/>
        <cfvo type="percentile" val="50"/>
        <cfvo type="max"/>
        <color rgb="FF63BE7B"/>
        <color rgb="FFFCFCFF"/>
        <color rgb="FFF8696B"/>
      </colorScale>
    </cfRule>
    <cfRule type="colorScale" priority="1372">
      <colorScale>
        <cfvo type="min"/>
        <cfvo type="percentile" val="50"/>
        <cfvo type="max"/>
        <color rgb="FF63BE7B"/>
        <color rgb="FFFCFCFF"/>
        <color rgb="FFF8696B"/>
      </colorScale>
    </cfRule>
    <cfRule type="colorScale" priority="1456">
      <colorScale>
        <cfvo type="min"/>
        <cfvo type="percentile" val="50"/>
        <cfvo type="max"/>
        <color rgb="FF63BE7B"/>
        <color rgb="FFFCFCFF"/>
        <color rgb="FFF8696B"/>
      </colorScale>
    </cfRule>
  </conditionalFormatting>
  <conditionalFormatting sqref="P2:P3 P5:P8">
    <cfRule type="colorScale" priority="918">
      <colorScale>
        <cfvo type="min"/>
        <cfvo type="percentile" val="50"/>
        <cfvo type="max"/>
        <color rgb="FF63BE7B"/>
        <color rgb="FFFCFCFF"/>
        <color rgb="FFF8696B"/>
      </colorScale>
    </cfRule>
    <cfRule type="colorScale" priority="987">
      <colorScale>
        <cfvo type="min"/>
        <cfvo type="percentile" val="50"/>
        <cfvo type="max"/>
        <color rgb="FF63BE7B"/>
        <color rgb="FFFCFCFF"/>
        <color rgb="FFF8696B"/>
      </colorScale>
    </cfRule>
    <cfRule type="colorScale" priority="988">
      <colorScale>
        <cfvo type="min"/>
        <cfvo type="percentile" val="50"/>
        <cfvo type="max"/>
        <color rgb="FF63BE7B"/>
        <color rgb="FFFCFCFF"/>
        <color rgb="FFF8696B"/>
      </colorScale>
    </cfRule>
    <cfRule type="colorScale" priority="989">
      <colorScale>
        <cfvo type="min"/>
        <cfvo type="max"/>
        <color rgb="FFFCFCFF"/>
        <color rgb="FFF8696B"/>
      </colorScale>
    </cfRule>
    <cfRule type="colorScale" priority="1049">
      <colorScale>
        <cfvo type="min"/>
        <cfvo type="percentile" val="50"/>
        <cfvo type="max"/>
        <color rgb="FF63BE7B"/>
        <color rgb="FFFCFCFF"/>
        <color rgb="FFF8696B"/>
      </colorScale>
    </cfRule>
    <cfRule type="colorScale" priority="1050">
      <colorScale>
        <cfvo type="min"/>
        <cfvo type="percentile" val="50"/>
        <cfvo type="max"/>
        <color rgb="FF63BE7B"/>
        <color rgb="FFFCFCFF"/>
        <color rgb="FFF8696B"/>
      </colorScale>
    </cfRule>
    <cfRule type="colorScale" priority="1090">
      <colorScale>
        <cfvo type="min"/>
        <cfvo type="percentile" val="50"/>
        <cfvo type="max"/>
        <color rgb="FF63BE7B"/>
        <color rgb="FFFCFCFF"/>
        <color rgb="FFF8696B"/>
      </colorScale>
    </cfRule>
  </conditionalFormatting>
  <conditionalFormatting sqref="P2:P7">
    <cfRule type="colorScale" priority="585">
      <colorScale>
        <cfvo type="min"/>
        <cfvo type="percentile" val="50"/>
        <cfvo type="max"/>
        <color rgb="FF63BE7B"/>
        <color rgb="FFFCFCFF"/>
        <color rgb="FFF8696B"/>
      </colorScale>
    </cfRule>
  </conditionalFormatting>
  <conditionalFormatting sqref="P2:P8">
    <cfRule type="colorScale" priority="571">
      <colorScale>
        <cfvo type="min"/>
        <cfvo type="percentile" val="50"/>
        <cfvo type="max"/>
        <color rgb="FF63BE7B"/>
        <color rgb="FFFCFCFF"/>
        <color rgb="FFF8696B"/>
      </colorScale>
    </cfRule>
  </conditionalFormatting>
  <conditionalFormatting sqref="P4">
    <cfRule type="colorScale" priority="601">
      <colorScale>
        <cfvo type="min"/>
        <cfvo type="percentile" val="50"/>
        <cfvo type="max"/>
        <color rgb="FF63BE7B"/>
        <color rgb="FFFCFCFF"/>
        <color rgb="FFF8696B"/>
      </colorScale>
    </cfRule>
    <cfRule type="colorScale" priority="622">
      <colorScale>
        <cfvo type="min"/>
        <cfvo type="percentile" val="50"/>
        <cfvo type="max"/>
        <color rgb="FF63BE7B"/>
        <color rgb="FFFCFCFF"/>
        <color rgb="FFF8696B"/>
      </colorScale>
    </cfRule>
    <cfRule type="colorScale" priority="630">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13">
      <colorScale>
        <cfvo type="min"/>
        <cfvo type="max"/>
        <color rgb="FFFCFCFF"/>
        <color rgb="FFF8696B"/>
      </colorScale>
    </cfRule>
    <cfRule type="colorScale" priority="747">
      <colorScale>
        <cfvo type="min"/>
        <cfvo type="percentile" val="50"/>
        <cfvo type="max"/>
        <color rgb="FF63BE7B"/>
        <color rgb="FFFCFCFF"/>
        <color rgb="FFF8696B"/>
      </colorScale>
    </cfRule>
    <cfRule type="colorScale" priority="775">
      <colorScale>
        <cfvo type="min"/>
        <cfvo type="percentile" val="50"/>
        <cfvo type="max"/>
        <color rgb="FF63BE7B"/>
        <color rgb="FFFCFCFF"/>
        <color rgb="FFF8696B"/>
      </colorScale>
    </cfRule>
    <cfRule type="colorScale" priority="789">
      <colorScale>
        <cfvo type="min"/>
        <cfvo type="percentile" val="50"/>
        <cfvo type="max"/>
        <color rgb="FF63BE7B"/>
        <color rgb="FFFCFCFF"/>
        <color rgb="FFF8696B"/>
      </colorScale>
    </cfRule>
    <cfRule type="colorScale" priority="819">
      <colorScale>
        <cfvo type="min"/>
        <cfvo type="percentile" val="50"/>
        <cfvo type="max"/>
        <color rgb="FF63BE7B"/>
        <color rgb="FFFCFCFF"/>
        <color rgb="FFF8696B"/>
      </colorScale>
    </cfRule>
  </conditionalFormatting>
  <conditionalFormatting sqref="P9:P11">
    <cfRule type="colorScale" priority="358">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86">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501">
      <colorScale>
        <cfvo type="min"/>
        <cfvo type="percentile" val="50"/>
        <cfvo type="max"/>
        <color rgb="FF63BE7B"/>
        <color rgb="FFFCFCFF"/>
        <color rgb="FFF8696B"/>
      </colorScale>
    </cfRule>
    <cfRule type="colorScale" priority="502">
      <colorScale>
        <cfvo type="min"/>
        <cfvo type="percentile" val="50"/>
        <cfvo type="max"/>
        <color rgb="FF63BE7B"/>
        <color rgb="FFFCFCFF"/>
        <color rgb="FFF8696B"/>
      </colorScale>
    </cfRule>
    <cfRule type="colorScale" priority="503">
      <colorScale>
        <cfvo type="min"/>
        <cfvo type="max"/>
        <color rgb="FFFCFCFF"/>
        <color rgb="FFF8696B"/>
      </colorScale>
    </cfRule>
    <cfRule type="colorScale" priority="557">
      <colorScale>
        <cfvo type="min"/>
        <cfvo type="percentile" val="50"/>
        <cfvo type="max"/>
        <color rgb="FF63BE7B"/>
        <color rgb="FFFCFCFF"/>
        <color rgb="FFF8696B"/>
      </colorScale>
    </cfRule>
  </conditionalFormatting>
  <conditionalFormatting sqref="P13:P34">
    <cfRule type="colorScale" priority="1373">
      <colorScale>
        <cfvo type="min"/>
        <cfvo type="percentile" val="50"/>
        <cfvo type="max"/>
        <color rgb="FF63BE7B"/>
        <color rgb="FFFCFCFF"/>
        <color rgb="FFF8696B"/>
      </colorScale>
    </cfRule>
    <cfRule type="colorScale" priority="1374">
      <colorScale>
        <cfvo type="min"/>
        <cfvo type="percentile" val="50"/>
        <cfvo type="max"/>
        <color rgb="FF63BE7B"/>
        <color rgb="FFFCFCFF"/>
        <color rgb="FFF8696B"/>
      </colorScale>
    </cfRule>
    <cfRule type="colorScale" priority="1375">
      <colorScale>
        <cfvo type="min"/>
        <cfvo type="max"/>
        <color rgb="FFFCFCFF"/>
        <color rgb="FFF8696B"/>
      </colorScale>
    </cfRule>
    <cfRule type="colorScale" priority="1532">
      <colorScale>
        <cfvo type="min"/>
        <cfvo type="percentile" val="50"/>
        <cfvo type="max"/>
        <color rgb="FF63BE7B"/>
        <color rgb="FFFCFCFF"/>
        <color rgb="FFF8696B"/>
      </colorScale>
    </cfRule>
  </conditionalFormatting>
  <conditionalFormatting sqref="Q2:Q3 Q5:Q8">
    <cfRule type="colorScale" priority="917">
      <colorScale>
        <cfvo type="min"/>
        <cfvo type="percentile" val="50"/>
        <cfvo type="max"/>
        <color rgb="FFF8696B"/>
        <color rgb="FFFCFCFF"/>
        <color rgb="FF63BE7B"/>
      </colorScale>
    </cfRule>
    <cfRule type="colorScale" priority="990">
      <colorScale>
        <cfvo type="min"/>
        <cfvo type="percentile" val="50"/>
        <cfvo type="max"/>
        <color rgb="FFF8696B"/>
        <color rgb="FFFCFCFF"/>
        <color rgb="FF63BE7B"/>
      </colorScale>
    </cfRule>
    <cfRule type="colorScale" priority="991">
      <colorScale>
        <cfvo type="min"/>
        <cfvo type="max"/>
        <color rgb="FFFFEF9C"/>
        <color rgb="FF63BE7B"/>
      </colorScale>
    </cfRule>
    <cfRule type="colorScale" priority="992">
      <colorScale>
        <cfvo type="min"/>
        <cfvo type="max"/>
        <color rgb="FFFFEF9C"/>
        <color rgb="FF63BE7B"/>
      </colorScale>
    </cfRule>
    <cfRule type="colorScale" priority="993">
      <colorScale>
        <cfvo type="min"/>
        <cfvo type="max"/>
        <color rgb="FFFFEF9C"/>
        <color rgb="FF63BE7B"/>
      </colorScale>
    </cfRule>
    <cfRule type="colorScale" priority="994">
      <colorScale>
        <cfvo type="min"/>
        <cfvo type="max"/>
        <color rgb="FFFCFCFF"/>
        <color rgb="FF63BE7B"/>
      </colorScale>
    </cfRule>
    <cfRule type="colorScale" priority="995">
      <colorScale>
        <cfvo type="min"/>
        <cfvo type="max"/>
        <color rgb="FFFCFCFF"/>
        <color rgb="FF63BE7B"/>
      </colorScale>
    </cfRule>
    <cfRule type="colorScale" priority="996">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63BE7B"/>
      </colorScale>
    </cfRule>
    <cfRule type="colorScale" priority="1052">
      <colorScale>
        <cfvo type="min"/>
        <cfvo type="percentile" val="50"/>
        <cfvo type="max"/>
        <color rgb="FFF8696B"/>
        <color rgb="FFFCFCFF"/>
        <color rgb="FF63BE7B"/>
      </colorScale>
    </cfRule>
    <cfRule type="colorScale" priority="1091">
      <colorScale>
        <cfvo type="min"/>
        <cfvo type="percentile" val="50"/>
        <cfvo type="max"/>
        <color rgb="FFF8696B"/>
        <color rgb="FFFCFCFF"/>
        <color rgb="FF63BE7B"/>
      </colorScale>
    </cfRule>
  </conditionalFormatting>
  <conditionalFormatting sqref="Q2:Q7">
    <cfRule type="colorScale" priority="584">
      <colorScale>
        <cfvo type="min"/>
        <cfvo type="percentile" val="50"/>
        <cfvo type="max"/>
        <color rgb="FFF8696B"/>
        <color rgb="FFFCFCFF"/>
        <color rgb="FF63BE7B"/>
      </colorScale>
    </cfRule>
  </conditionalFormatting>
  <conditionalFormatting sqref="Q2:Q8">
    <cfRule type="colorScale" priority="570">
      <colorScale>
        <cfvo type="min"/>
        <cfvo type="percentile" val="50"/>
        <cfvo type="max"/>
        <color rgb="FFF8696B"/>
        <color rgb="FFFCFCFF"/>
        <color rgb="FF63BE7B"/>
      </colorScale>
    </cfRule>
  </conditionalFormatting>
  <conditionalFormatting sqref="Q4">
    <cfRule type="colorScale" priority="600">
      <colorScale>
        <cfvo type="min"/>
        <cfvo type="percentile" val="50"/>
        <cfvo type="max"/>
        <color rgb="FFF8696B"/>
        <color rgb="FFFCFCFF"/>
        <color rgb="FF63BE7B"/>
      </colorScale>
    </cfRule>
    <cfRule type="colorScale" priority="621">
      <colorScale>
        <cfvo type="min"/>
        <cfvo type="percentile" val="50"/>
        <cfvo type="max"/>
        <color rgb="FFF8696B"/>
        <color rgb="FFFCFCFF"/>
        <color rgb="FF63BE7B"/>
      </colorScale>
    </cfRule>
    <cfRule type="colorScale" priority="629">
      <colorScale>
        <cfvo type="min"/>
        <cfvo type="percentile" val="50"/>
        <cfvo type="max"/>
        <color rgb="FFF8696B"/>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FEF9C"/>
        <color rgb="FF63BE7B"/>
      </colorScale>
    </cfRule>
    <cfRule type="colorScale" priority="716">
      <colorScale>
        <cfvo type="min"/>
        <cfvo type="max"/>
        <color rgb="FFFFEF9C"/>
        <color rgb="FF63BE7B"/>
      </colorScale>
    </cfRule>
    <cfRule type="colorScale" priority="717">
      <colorScale>
        <cfvo type="min"/>
        <cfvo type="max"/>
        <color rgb="FFFFEF9C"/>
        <color rgb="FF63BE7B"/>
      </colorScale>
    </cfRule>
    <cfRule type="colorScale" priority="718">
      <colorScale>
        <cfvo type="min"/>
        <cfvo type="max"/>
        <color rgb="FFFCFCFF"/>
        <color rgb="FF63BE7B"/>
      </colorScale>
    </cfRule>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fRule type="colorScale" priority="748">
      <colorScale>
        <cfvo type="min"/>
        <cfvo type="percentile" val="50"/>
        <cfvo type="max"/>
        <color rgb="FFF8696B"/>
        <color rgb="FFFCFCFF"/>
        <color rgb="FF63BE7B"/>
      </colorScale>
    </cfRule>
    <cfRule type="colorScale" priority="776">
      <colorScale>
        <cfvo type="min"/>
        <cfvo type="percentile" val="50"/>
        <cfvo type="max"/>
        <color rgb="FFF8696B"/>
        <color rgb="FFFCFCFF"/>
        <color rgb="FF63BE7B"/>
      </colorScale>
    </cfRule>
    <cfRule type="colorScale" priority="790">
      <colorScale>
        <cfvo type="min"/>
        <cfvo type="percentile" val="50"/>
        <cfvo type="max"/>
        <color rgb="FFF8696B"/>
        <color rgb="FFFCFCFF"/>
        <color rgb="FF63BE7B"/>
      </colorScale>
    </cfRule>
    <cfRule type="colorScale" priority="820">
      <colorScale>
        <cfvo type="min"/>
        <cfvo type="percentile" val="50"/>
        <cfvo type="max"/>
        <color rgb="FFF8696B"/>
        <color rgb="FFFCFCFF"/>
        <color rgb="FF63BE7B"/>
      </colorScale>
    </cfRule>
  </conditionalFormatting>
  <conditionalFormatting sqref="Q9:Q11">
    <cfRule type="colorScale" priority="357">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487">
      <colorScale>
        <cfvo type="min"/>
        <cfvo type="max"/>
        <color rgb="FFFFEF9C"/>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FEF9C"/>
        <color rgb="FF63BE7B"/>
      </colorScale>
    </cfRule>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CFCFF"/>
        <color rgb="FF63BE7B"/>
      </colorScale>
    </cfRule>
    <cfRule type="colorScale" priority="558">
      <colorScale>
        <cfvo type="min"/>
        <cfvo type="percentile" val="50"/>
        <cfvo type="max"/>
        <color rgb="FFF8696B"/>
        <color rgb="FFFCFCFF"/>
        <color rgb="FF63BE7B"/>
      </colorScale>
    </cfRule>
  </conditionalFormatting>
  <conditionalFormatting sqref="Q13:Q34">
    <cfRule type="colorScale" priority="1376">
      <colorScale>
        <cfvo type="min"/>
        <cfvo type="percentile" val="50"/>
        <cfvo type="max"/>
        <color rgb="FFF8696B"/>
        <color rgb="FFFCFCFF"/>
        <color rgb="FF63BE7B"/>
      </colorScale>
    </cfRule>
    <cfRule type="colorScale" priority="1377">
      <colorScale>
        <cfvo type="min"/>
        <cfvo type="max"/>
        <color rgb="FFFFEF9C"/>
        <color rgb="FF63BE7B"/>
      </colorScale>
    </cfRule>
    <cfRule type="colorScale" priority="1378">
      <colorScale>
        <cfvo type="min"/>
        <cfvo type="max"/>
        <color rgb="FFFFEF9C"/>
        <color rgb="FF63BE7B"/>
      </colorScale>
    </cfRule>
    <cfRule type="colorScale" priority="1379">
      <colorScale>
        <cfvo type="min"/>
        <cfvo type="max"/>
        <color rgb="FFFFEF9C"/>
        <color rgb="FF63BE7B"/>
      </colorScale>
    </cfRule>
    <cfRule type="colorScale" priority="1380">
      <colorScale>
        <cfvo type="min"/>
        <cfvo type="max"/>
        <color rgb="FFFCFCFF"/>
        <color rgb="FF63BE7B"/>
      </colorScale>
    </cfRule>
    <cfRule type="colorScale" priority="1381">
      <colorScale>
        <cfvo type="min"/>
        <cfvo type="max"/>
        <color rgb="FFFCFCFF"/>
        <color rgb="FF63BE7B"/>
      </colorScale>
    </cfRule>
    <cfRule type="colorScale" priority="1382">
      <colorScale>
        <cfvo type="min"/>
        <cfvo type="percentile" val="50"/>
        <cfvo type="max"/>
        <color rgb="FFF8696B"/>
        <color rgb="FFFCFCFF"/>
        <color rgb="FF63BE7B"/>
      </colorScale>
    </cfRule>
    <cfRule type="colorScale" priority="1533">
      <colorScale>
        <cfvo type="min"/>
        <cfvo type="percentile" val="50"/>
        <cfvo type="max"/>
        <color rgb="FFF8696B"/>
        <color rgb="FFFCFCFF"/>
        <color rgb="FF63BE7B"/>
      </colorScale>
    </cfRule>
  </conditionalFormatting>
  <conditionalFormatting sqref="Q2:U3 W2:W3 W5:W8 Q5:U8">
    <cfRule type="colorScale" priority="951">
      <colorScale>
        <cfvo type="min"/>
        <cfvo type="max"/>
        <color rgb="FFFFEF9C"/>
        <color rgb="FF63BE7B"/>
      </colorScale>
    </cfRule>
  </conditionalFormatting>
  <conditionalFormatting sqref="Q4:U4 W4">
    <cfRule type="colorScale" priority="653">
      <colorScale>
        <cfvo type="min"/>
        <cfvo type="max"/>
        <color rgb="FFFFEF9C"/>
        <color rgb="FF63BE7B"/>
      </colorScale>
    </cfRule>
  </conditionalFormatting>
  <conditionalFormatting sqref="Q9:U11 W9:W11">
    <cfRule type="colorScale" priority="471">
      <colorScale>
        <cfvo type="min"/>
        <cfvo type="max"/>
        <color rgb="FFFFEF9C"/>
        <color rgb="FF63BE7B"/>
      </colorScale>
    </cfRule>
  </conditionalFormatting>
  <conditionalFormatting sqref="Q13:U34 W13:W34">
    <cfRule type="colorScale" priority="1264">
      <colorScale>
        <cfvo type="min"/>
        <cfvo type="max"/>
        <color rgb="FFFFEF9C"/>
        <color rgb="FF63BE7B"/>
      </colorScale>
    </cfRule>
  </conditionalFormatting>
  <conditionalFormatting sqref="R2:R3 R5:R8">
    <cfRule type="colorScale" priority="916">
      <colorScale>
        <cfvo type="min"/>
        <cfvo type="max"/>
        <color rgb="FFFCFCFF"/>
        <color rgb="FF63BE7B"/>
      </colorScale>
    </cfRule>
    <cfRule type="colorScale" priority="1053">
      <colorScale>
        <cfvo type="min"/>
        <cfvo type="max"/>
        <color rgb="FFFCFCFF"/>
        <color rgb="FF63BE7B"/>
      </colorScale>
    </cfRule>
    <cfRule type="colorScale" priority="1054">
      <colorScale>
        <cfvo type="min"/>
        <cfvo type="max"/>
        <color rgb="FFFCFCFF"/>
        <color rgb="FF63BE7B"/>
      </colorScale>
    </cfRule>
    <cfRule type="colorScale" priority="1055">
      <colorScale>
        <cfvo type="min"/>
        <cfvo type="percentile" val="50"/>
        <cfvo type="max"/>
        <color rgb="FFF8696B"/>
        <color rgb="FFFCFCFF"/>
        <color rgb="FF63BE7B"/>
      </colorScale>
    </cfRule>
    <cfRule type="colorScale" priority="1092">
      <colorScale>
        <cfvo type="min"/>
        <cfvo type="percentile" val="50"/>
        <cfvo type="max"/>
        <color rgb="FFF8696B"/>
        <color rgb="FFFCFCFF"/>
        <color rgb="FF63BE7B"/>
      </colorScale>
    </cfRule>
    <cfRule type="colorScale" priority="1093">
      <colorScale>
        <cfvo type="min"/>
        <cfvo type="max"/>
        <color rgb="FFFCFCFF"/>
        <color rgb="FF63BE7B"/>
      </colorScale>
    </cfRule>
    <cfRule type="colorScale" priority="1124">
      <colorScale>
        <cfvo type="min"/>
        <cfvo type="percentile" val="50"/>
        <cfvo type="max"/>
        <color rgb="FFF8696B"/>
        <color rgb="FFFCFCFF"/>
        <color rgb="FF63BE7B"/>
      </colorScale>
    </cfRule>
  </conditionalFormatting>
  <conditionalFormatting sqref="R2:R7">
    <cfRule type="colorScale" priority="583">
      <colorScale>
        <cfvo type="min"/>
        <cfvo type="max"/>
        <color rgb="FFFCFCFF"/>
        <color rgb="FF63BE7B"/>
      </colorScale>
    </cfRule>
  </conditionalFormatting>
  <conditionalFormatting sqref="R2:R8">
    <cfRule type="colorScale" priority="569">
      <colorScale>
        <cfvo type="min"/>
        <cfvo type="max"/>
        <color rgb="FFFCFCFF"/>
        <color rgb="FF63BE7B"/>
      </colorScale>
    </cfRule>
  </conditionalFormatting>
  <conditionalFormatting sqref="R4">
    <cfRule type="colorScale" priority="599">
      <colorScale>
        <cfvo type="min"/>
        <cfvo type="max"/>
        <color rgb="FFFCFCFF"/>
        <color rgb="FF63BE7B"/>
      </colorScale>
    </cfRule>
    <cfRule type="colorScale" priority="620">
      <colorScale>
        <cfvo type="min"/>
        <cfvo type="max"/>
        <color rgb="FFFCFCFF"/>
        <color rgb="FF63BE7B"/>
      </colorScale>
    </cfRule>
    <cfRule type="colorScale" priority="628">
      <colorScale>
        <cfvo type="min"/>
        <cfvo type="max"/>
        <color rgb="FFFCFCFF"/>
        <color rgb="FF63BE7B"/>
      </colorScale>
    </cfRule>
    <cfRule type="colorScale" priority="749">
      <colorScale>
        <cfvo type="min"/>
        <cfvo type="max"/>
        <color rgb="FFFCFCFF"/>
        <color rgb="FF63BE7B"/>
      </colorScale>
    </cfRule>
    <cfRule type="colorScale" priority="791">
      <colorScale>
        <cfvo type="min"/>
        <cfvo type="max"/>
        <color rgb="FFFCFCFF"/>
        <color rgb="FF63BE7B"/>
      </colorScale>
    </cfRule>
    <cfRule type="colorScale" priority="792">
      <colorScale>
        <cfvo type="min"/>
        <cfvo type="percentile" val="50"/>
        <cfvo type="max"/>
        <color rgb="FFF8696B"/>
        <color rgb="FFFCFCFF"/>
        <color rgb="FF63BE7B"/>
      </colorScale>
    </cfRule>
    <cfRule type="colorScale" priority="821">
      <colorScale>
        <cfvo type="min"/>
        <cfvo type="percentile" val="50"/>
        <cfvo type="max"/>
        <color rgb="FFF8696B"/>
        <color rgb="FFFCFCFF"/>
        <color rgb="FF63BE7B"/>
      </colorScale>
    </cfRule>
    <cfRule type="colorScale" priority="822">
      <colorScale>
        <cfvo type="min"/>
        <cfvo type="max"/>
        <color rgb="FFFCFCFF"/>
        <color rgb="FF63BE7B"/>
      </colorScale>
    </cfRule>
    <cfRule type="colorScale" priority="840">
      <colorScale>
        <cfvo type="min"/>
        <cfvo type="max"/>
        <color rgb="FFFCFCFF"/>
        <color rgb="FF63BE7B"/>
      </colorScale>
    </cfRule>
    <cfRule type="colorScale" priority="841">
      <colorScale>
        <cfvo type="min"/>
        <cfvo type="percentile" val="50"/>
        <cfvo type="max"/>
        <color rgb="FFF8696B"/>
        <color rgb="FFFCFCFF"/>
        <color rgb="FF63BE7B"/>
      </colorScale>
    </cfRule>
  </conditionalFormatting>
  <conditionalFormatting sqref="R9:R11">
    <cfRule type="colorScale" priority="356">
      <colorScale>
        <cfvo type="min"/>
        <cfvo type="max"/>
        <color rgb="FFFCFCFF"/>
        <color rgb="FF63BE7B"/>
      </colorScale>
    </cfRule>
    <cfRule type="colorScale" priority="370">
      <colorScale>
        <cfvo type="min"/>
        <cfvo type="max"/>
        <color rgb="FFFCFCFF"/>
        <color rgb="FF63BE7B"/>
      </colorScale>
    </cfRule>
    <cfRule type="colorScale" priority="384">
      <colorScale>
        <cfvo type="min"/>
        <cfvo type="max"/>
        <color rgb="FFFCFCFF"/>
        <color rgb="FF63BE7B"/>
      </colorScale>
    </cfRule>
    <cfRule type="colorScale" priority="397">
      <colorScale>
        <cfvo type="min"/>
        <cfvo type="max"/>
        <color rgb="FFFCFCFF"/>
        <color rgb="FF63BE7B"/>
      </colorScale>
    </cfRule>
  </conditionalFormatting>
  <conditionalFormatting sqref="R2:S2">
    <cfRule type="colorScale" priority="997">
      <colorScale>
        <cfvo type="min"/>
        <cfvo type="percentile" val="50"/>
        <cfvo type="max"/>
        <color rgb="FFF8696B"/>
        <color rgb="FFFCFCFF"/>
        <color rgb="FF63BE7B"/>
      </colorScale>
    </cfRule>
    <cfRule type="colorScale" priority="998">
      <colorScale>
        <cfvo type="min"/>
        <cfvo type="max"/>
        <color rgb="FFFCFCFF"/>
        <color rgb="FF63BE7B"/>
      </colorScale>
    </cfRule>
    <cfRule type="colorScale" priority="999">
      <colorScale>
        <cfvo type="min"/>
        <cfvo type="max"/>
        <color rgb="FFFFEF9C"/>
        <color rgb="FF63BE7B"/>
      </colorScale>
    </cfRule>
    <cfRule type="colorScale" priority="1000">
      <colorScale>
        <cfvo type="min"/>
        <cfvo type="max"/>
        <color rgb="FFFFEF9C"/>
        <color rgb="FF63BE7B"/>
      </colorScale>
    </cfRule>
    <cfRule type="colorScale" priority="1001">
      <colorScale>
        <cfvo type="min"/>
        <cfvo type="max"/>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R3:S3 R5:S8">
    <cfRule type="colorScale" priority="860">
      <colorScale>
        <cfvo type="min"/>
        <cfvo type="percentile" val="50"/>
        <cfvo type="max"/>
        <color rgb="FFF8696B"/>
        <color rgb="FFFCFCFF"/>
        <color rgb="FF63BE7B"/>
      </colorScale>
    </cfRule>
    <cfRule type="colorScale" priority="861">
      <colorScale>
        <cfvo type="min"/>
        <cfvo type="max"/>
        <color rgb="FFFCFCFF"/>
        <color rgb="FF63BE7B"/>
      </colorScale>
    </cfRule>
    <cfRule type="colorScale" priority="862">
      <colorScale>
        <cfvo type="min"/>
        <cfvo type="max"/>
        <color rgb="FFFFEF9C"/>
        <color rgb="FF63BE7B"/>
      </colorScale>
    </cfRule>
    <cfRule type="colorScale" priority="863">
      <colorScale>
        <cfvo type="min"/>
        <cfvo type="max"/>
        <color rgb="FFFFEF9C"/>
        <color rgb="FF63BE7B"/>
      </colorScale>
    </cfRule>
    <cfRule type="colorScale" priority="864">
      <colorScale>
        <cfvo type="min"/>
        <cfvo type="max"/>
        <color rgb="FFFCFCFF"/>
        <color rgb="FF63BE7B"/>
      </colorScale>
    </cfRule>
    <cfRule type="colorScale" priority="867">
      <colorScale>
        <cfvo type="min"/>
        <cfvo type="percentile" val="50"/>
        <cfvo type="max"/>
        <color rgb="FFF8696B"/>
        <color rgb="FFFCFCFF"/>
        <color rgb="FF63BE7B"/>
      </colorScale>
    </cfRule>
    <cfRule type="colorScale" priority="868">
      <colorScale>
        <cfvo type="min"/>
        <cfvo type="max"/>
        <color rgb="FFFCFCFF"/>
        <color rgb="FF63BE7B"/>
      </colorScale>
    </cfRule>
  </conditionalFormatting>
  <conditionalFormatting sqref="R4:S4">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fRule type="colorScale" priority="723">
      <colorScale>
        <cfvo type="min"/>
        <cfvo type="max"/>
        <color rgb="FFFFEF9C"/>
        <color rgb="FF63BE7B"/>
      </colorScale>
    </cfRule>
    <cfRule type="colorScale" priority="724">
      <colorScale>
        <cfvo type="min"/>
        <cfvo type="max"/>
        <color rgb="FFFFEF9C"/>
        <color rgb="FF63BE7B"/>
      </colorScale>
    </cfRule>
    <cfRule type="colorScale" priority="725">
      <colorScale>
        <cfvo type="min"/>
        <cfvo type="max"/>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max"/>
        <color rgb="FFFCFCFF"/>
        <color rgb="FF63BE7B"/>
      </colorScale>
    </cfRule>
  </conditionalFormatting>
  <conditionalFormatting sqref="R9:S9">
    <cfRule type="colorScale" priority="488">
      <colorScale>
        <cfvo type="min"/>
        <cfvo type="max"/>
        <color rgb="FFFFEF9C"/>
        <color rgb="FF63BE7B"/>
      </colorScale>
    </cfRule>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fRule type="colorScale" priority="511">
      <colorScale>
        <cfvo type="min"/>
        <cfvo type="max"/>
        <color rgb="FFFCFCFF"/>
        <color rgb="FF63BE7B"/>
      </colorScale>
    </cfRule>
    <cfRule type="colorScale" priority="559">
      <colorScale>
        <cfvo type="min"/>
        <cfvo type="percentile" val="50"/>
        <cfvo type="max"/>
        <color rgb="FFF8696B"/>
        <color rgb="FFFCFCFF"/>
        <color rgb="FF63BE7B"/>
      </colorScale>
    </cfRule>
    <cfRule type="colorScale" priority="560">
      <colorScale>
        <cfvo type="min"/>
        <cfvo type="max"/>
        <color rgb="FFFCFCFF"/>
        <color rgb="FF63BE7B"/>
      </colorScale>
    </cfRule>
  </conditionalFormatting>
  <conditionalFormatting sqref="R13:S34">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69">
      <colorScale>
        <cfvo type="min"/>
        <cfvo type="max"/>
        <color rgb="FFFCFCFF"/>
        <color rgb="FF63BE7B"/>
      </colorScale>
    </cfRule>
    <cfRule type="colorScale" priority="1275">
      <colorScale>
        <cfvo type="min"/>
        <cfvo type="percentile" val="50"/>
        <cfvo type="max"/>
        <color rgb="FFF8696B"/>
        <color rgb="FFFCFCFF"/>
        <color rgb="FF63BE7B"/>
      </colorScale>
    </cfRule>
    <cfRule type="colorScale" priority="1276">
      <colorScale>
        <cfvo type="min"/>
        <cfvo type="max"/>
        <color rgb="FFFCFCFF"/>
        <color rgb="FF63BE7B"/>
      </colorScale>
    </cfRule>
  </conditionalFormatting>
  <conditionalFormatting sqref="S2:S3 S5:S8">
    <cfRule type="colorScale" priority="915">
      <colorScale>
        <cfvo type="min"/>
        <cfvo type="percentile" val="50"/>
        <cfvo type="max"/>
        <color rgb="FFF8696B"/>
        <color rgb="FFFCFCFF"/>
        <color rgb="FF63BE7B"/>
      </colorScale>
    </cfRule>
    <cfRule type="colorScale" priority="940">
      <colorScale>
        <cfvo type="min"/>
        <cfvo type="percentile" val="50"/>
        <cfvo type="max"/>
        <color rgb="FFF8696B"/>
        <color rgb="FFFCFCFF"/>
        <color rgb="FF63BE7B"/>
      </colorScale>
    </cfRule>
    <cfRule type="colorScale" priority="1058">
      <colorScale>
        <cfvo type="min"/>
        <cfvo type="max"/>
        <color rgb="FFFCFCFF"/>
        <color rgb="FF63BE7B"/>
      </colorScale>
    </cfRule>
    <cfRule type="colorScale" priority="1059">
      <colorScale>
        <cfvo type="min"/>
        <cfvo type="percentile" val="50"/>
        <cfvo type="max"/>
        <color rgb="FFF8696B"/>
        <color rgb="FFFCFCFF"/>
        <color rgb="FF63BE7B"/>
      </colorScale>
    </cfRule>
    <cfRule type="colorScale" priority="1060">
      <colorScale>
        <cfvo type="min"/>
        <cfvo type="max"/>
        <color rgb="FFFCFCFF"/>
        <color rgb="FF63BE7B"/>
      </colorScale>
    </cfRule>
    <cfRule type="colorScale" priority="1094">
      <colorScale>
        <cfvo type="min"/>
        <cfvo type="percentile" val="50"/>
        <cfvo type="max"/>
        <color rgb="FFF8696B"/>
        <color rgb="FFFCFCFF"/>
        <color rgb="FF63BE7B"/>
      </colorScale>
    </cfRule>
  </conditionalFormatting>
  <conditionalFormatting sqref="S2:S7">
    <cfRule type="colorScale" priority="582">
      <colorScale>
        <cfvo type="min"/>
        <cfvo type="max"/>
        <color rgb="FFFCFCFF"/>
        <color rgb="FF63BE7B"/>
      </colorScale>
    </cfRule>
  </conditionalFormatting>
  <conditionalFormatting sqref="S2:S8">
    <cfRule type="colorScale" priority="568">
      <colorScale>
        <cfvo type="min"/>
        <cfvo type="max"/>
        <color rgb="FFFCFCFF"/>
        <color rgb="FF63BE7B"/>
      </colorScale>
    </cfRule>
  </conditionalFormatting>
  <conditionalFormatting sqref="S4">
    <cfRule type="colorScale" priority="593">
      <colorScale>
        <cfvo type="min"/>
        <cfvo type="max"/>
        <color rgb="FFFCFCFF"/>
        <color rgb="FF63BE7B"/>
      </colorScale>
    </cfRule>
    <cfRule type="colorScale" priority="595">
      <colorScale>
        <cfvo type="min"/>
        <cfvo type="percentile" val="50"/>
        <cfvo type="max"/>
        <color rgb="FFF8696B"/>
        <color rgb="FFFCFCFF"/>
        <color rgb="FF63BE7B"/>
      </colorScale>
    </cfRule>
    <cfRule type="colorScale" priority="619">
      <colorScale>
        <cfvo type="min"/>
        <cfvo type="max"/>
        <color rgb="FFFCFCFF"/>
        <color rgb="FF63BE7B"/>
      </colorScale>
    </cfRule>
    <cfRule type="colorScale" priority="627">
      <colorScale>
        <cfvo type="min"/>
        <cfvo type="max"/>
        <color rgb="FFFCFCFF"/>
        <color rgb="FF63BE7B"/>
      </colorScale>
    </cfRule>
    <cfRule type="colorScale" priority="752">
      <colorScale>
        <cfvo type="min"/>
        <cfvo type="max"/>
        <color rgb="FFFCFCFF"/>
        <color rgb="FF63BE7B"/>
      </colorScale>
    </cfRule>
    <cfRule type="colorScale" priority="793">
      <colorScale>
        <cfvo type="min"/>
        <cfvo type="percentile" val="50"/>
        <cfvo type="max"/>
        <color rgb="FFF8696B"/>
        <color rgb="FFFCFCFF"/>
        <color rgb="FF63BE7B"/>
      </colorScale>
    </cfRule>
    <cfRule type="colorScale" priority="794">
      <colorScale>
        <cfvo type="min"/>
        <cfvo type="max"/>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07">
      <colorScale>
        <cfvo type="min"/>
        <cfvo type="percentile" val="50"/>
        <cfvo type="max"/>
        <color rgb="FFF8696B"/>
        <color rgb="FFFCFCFF"/>
        <color rgb="FF63BE7B"/>
      </colorScale>
    </cfRule>
  </conditionalFormatting>
  <conditionalFormatting sqref="S9:S11">
    <cfRule type="colorScale" priority="355">
      <colorScale>
        <cfvo type="min"/>
        <cfvo type="max"/>
        <color rgb="FFFCFCFF"/>
        <color rgb="FF63BE7B"/>
      </colorScale>
    </cfRule>
    <cfRule type="colorScale" priority="369">
      <colorScale>
        <cfvo type="min"/>
        <cfvo type="max"/>
        <color rgb="FFFCFCFF"/>
        <color rgb="FF63BE7B"/>
      </colorScale>
    </cfRule>
    <cfRule type="colorScale" priority="383">
      <colorScale>
        <cfvo type="min"/>
        <cfvo type="max"/>
        <color rgb="FFFCFCFF"/>
        <color rgb="FF63BE7B"/>
      </colorScale>
    </cfRule>
    <cfRule type="colorScale" priority="396">
      <colorScale>
        <cfvo type="min"/>
        <cfvo type="max"/>
        <color rgb="FFFCFCFF"/>
        <color rgb="FF63BE7B"/>
      </colorScale>
    </cfRule>
  </conditionalFormatting>
  <conditionalFormatting sqref="T2:T3 T5:T8">
    <cfRule type="colorScale" priority="914">
      <colorScale>
        <cfvo type="min"/>
        <cfvo type="percentile" val="50"/>
        <cfvo type="max"/>
        <color rgb="FFF8696B"/>
        <color rgb="FFFCFCFF"/>
        <color rgb="FF63BE7B"/>
      </colorScale>
    </cfRule>
    <cfRule type="colorScale" priority="1002">
      <colorScale>
        <cfvo type="min"/>
        <cfvo type="percentile" val="50"/>
        <cfvo type="max"/>
        <color rgb="FFF8696B"/>
        <color rgb="FFFCFCFF"/>
        <color rgb="FF63BE7B"/>
      </colorScale>
    </cfRule>
    <cfRule type="colorScale" priority="1003">
      <colorScale>
        <cfvo type="min"/>
        <cfvo type="max"/>
        <color rgb="FFFCFCFF"/>
        <color rgb="FF63BE7B"/>
      </colorScale>
    </cfRule>
    <cfRule type="colorScale" priority="1004">
      <colorScale>
        <cfvo type="min"/>
        <cfvo type="max"/>
        <color rgb="FFFFEF9C"/>
        <color rgb="FF63BE7B"/>
      </colorScale>
    </cfRule>
    <cfRule type="colorScale" priority="1005">
      <colorScale>
        <cfvo type="min"/>
        <cfvo type="max"/>
        <color rgb="FFFFEF9C"/>
        <color rgb="FF63BE7B"/>
      </colorScale>
    </cfRule>
    <cfRule type="colorScale" priority="1006">
      <colorScale>
        <cfvo type="min"/>
        <cfvo type="max"/>
        <color rgb="FFFCFCFF"/>
        <color rgb="FF63BE7B"/>
      </colorScale>
    </cfRule>
    <cfRule type="colorScale" priority="1007">
      <colorScale>
        <cfvo type="min"/>
        <cfvo type="max"/>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fRule type="colorScale" priority="1095">
      <colorScale>
        <cfvo type="min"/>
        <cfvo type="percentile" val="50"/>
        <cfvo type="max"/>
        <color rgb="FFF8696B"/>
        <color rgb="FFFCFCFF"/>
        <color rgb="FF63BE7B"/>
      </colorScale>
    </cfRule>
  </conditionalFormatting>
  <conditionalFormatting sqref="T2:T7">
    <cfRule type="colorScale" priority="581">
      <colorScale>
        <cfvo type="min"/>
        <cfvo type="max"/>
        <color rgb="FFFCFCFF"/>
        <color rgb="FF63BE7B"/>
      </colorScale>
    </cfRule>
  </conditionalFormatting>
  <conditionalFormatting sqref="T2:T8">
    <cfRule type="colorScale" priority="567">
      <colorScale>
        <cfvo type="min"/>
        <cfvo type="max"/>
        <color rgb="FFFCFCFF"/>
        <color rgb="FF63BE7B"/>
      </colorScale>
    </cfRule>
  </conditionalFormatting>
  <conditionalFormatting sqref="T4">
    <cfRule type="colorScale" priority="592">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618">
      <colorScale>
        <cfvo type="min"/>
        <cfvo type="max"/>
        <color rgb="FFFCFCFF"/>
        <color rgb="FF63BE7B"/>
      </colorScale>
    </cfRule>
    <cfRule type="colorScale" priority="626">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fRule type="colorScale" priority="728">
      <colorScale>
        <cfvo type="min"/>
        <cfvo type="max"/>
        <color rgb="FFFFEF9C"/>
        <color rgb="FF63BE7B"/>
      </colorScale>
    </cfRule>
    <cfRule type="colorScale" priority="729">
      <colorScale>
        <cfvo type="min"/>
        <cfvo type="max"/>
        <color rgb="FFFFEF9C"/>
        <color rgb="FF63BE7B"/>
      </colorScale>
    </cfRule>
    <cfRule type="colorScale" priority="730">
      <colorScale>
        <cfvo type="min"/>
        <cfvo type="max"/>
        <color rgb="FFFCFCFF"/>
        <color rgb="FF63BE7B"/>
      </colorScale>
    </cfRule>
    <cfRule type="colorScale" priority="731">
      <colorScale>
        <cfvo type="min"/>
        <cfvo type="max"/>
        <color rgb="FFFCFCFF"/>
        <color rgb="FF63BE7B"/>
      </colorScale>
    </cfRule>
    <cfRule type="colorScale" priority="753">
      <colorScale>
        <cfvo type="min"/>
        <cfvo type="max"/>
        <color rgb="FFFCFCFF"/>
        <color rgb="FF63BE7B"/>
      </colorScale>
    </cfRule>
    <cfRule type="colorScale" priority="754">
      <colorScale>
        <cfvo type="min"/>
        <cfvo type="percentile" val="50"/>
        <cfvo type="max"/>
        <color rgb="FFF8696B"/>
        <color rgb="FFFCFCFF"/>
        <color rgb="FF63BE7B"/>
      </colorScale>
    </cfRule>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fRule type="colorScale" priority="805">
      <colorScale>
        <cfvo type="min"/>
        <cfvo type="max"/>
        <color rgb="FFFCFCFF"/>
        <color rgb="FF63BE7B"/>
      </colorScale>
    </cfRule>
    <cfRule type="colorScale" priority="806">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onditionalFormatting>
  <conditionalFormatting sqref="T9:T11">
    <cfRule type="colorScale" priority="354">
      <colorScale>
        <cfvo type="min"/>
        <cfvo type="max"/>
        <color rgb="FFFCFCFF"/>
        <color rgb="FF63BE7B"/>
      </colorScale>
    </cfRule>
    <cfRule type="colorScale" priority="368">
      <colorScale>
        <cfvo type="min"/>
        <cfvo type="max"/>
        <color rgb="FFFCFCFF"/>
        <color rgb="FF63BE7B"/>
      </colorScale>
    </cfRule>
    <cfRule type="colorScale" priority="382">
      <colorScale>
        <cfvo type="min"/>
        <cfvo type="max"/>
        <color rgb="FFFCFCFF"/>
        <color rgb="FF63BE7B"/>
      </colorScale>
    </cfRule>
    <cfRule type="colorScale" priority="395">
      <colorScale>
        <cfvo type="min"/>
        <cfvo type="max"/>
        <color rgb="FFFCFCFF"/>
        <color rgb="FF63BE7B"/>
      </colorScale>
    </cfRule>
    <cfRule type="colorScale" priority="489">
      <colorScale>
        <cfvo type="min"/>
        <cfvo type="max"/>
        <color rgb="FFFFEF9C"/>
        <color rgb="FF63BE7B"/>
      </colorScale>
    </cfRule>
    <cfRule type="colorScale" priority="512">
      <colorScale>
        <cfvo type="min"/>
        <cfvo type="percentile" val="50"/>
        <cfvo type="max"/>
        <color rgb="FFF8696B"/>
        <color rgb="FFFCFCFF"/>
        <color rgb="FF63BE7B"/>
      </colorScale>
    </cfRule>
    <cfRule type="colorScale" priority="513">
      <colorScale>
        <cfvo type="min"/>
        <cfvo type="max"/>
        <color rgb="FFFCFCFF"/>
        <color rgb="FF63BE7B"/>
      </colorScale>
    </cfRule>
    <cfRule type="colorScale" priority="514">
      <colorScale>
        <cfvo type="min"/>
        <cfvo type="max"/>
        <color rgb="FFFCFCFF"/>
        <color rgb="FF63BE7B"/>
      </colorScale>
    </cfRule>
    <cfRule type="colorScale" priority="515">
      <colorScale>
        <cfvo type="min"/>
        <cfvo type="max"/>
        <color rgb="FFFCFCFF"/>
        <color rgb="FF63BE7B"/>
      </colorScale>
    </cfRule>
    <cfRule type="colorScale" priority="561">
      <colorScale>
        <cfvo type="min"/>
        <cfvo type="percentile" val="50"/>
        <cfvo type="max"/>
        <color rgb="FFF8696B"/>
        <color rgb="FFFCFCFF"/>
        <color rgb="FF63BE7B"/>
      </colorScale>
    </cfRule>
    <cfRule type="colorScale" priority="562">
      <colorScale>
        <cfvo type="min"/>
        <cfvo type="max"/>
        <color rgb="FFFCFCFF"/>
        <color rgb="FF63BE7B"/>
      </colorScale>
    </cfRule>
  </conditionalFormatting>
  <conditionalFormatting sqref="T13:T34">
    <cfRule type="colorScale" priority="1389">
      <colorScale>
        <cfvo type="min"/>
        <cfvo type="percentile" val="50"/>
        <cfvo type="max"/>
        <color rgb="FFF8696B"/>
        <color rgb="FFFCFCFF"/>
        <color rgb="FF63BE7B"/>
      </colorScale>
    </cfRule>
    <cfRule type="colorScale" priority="1390">
      <colorScale>
        <cfvo type="min"/>
        <cfvo type="max"/>
        <color rgb="FFFCFCFF"/>
        <color rgb="FF63BE7B"/>
      </colorScale>
    </cfRule>
    <cfRule type="colorScale" priority="1391">
      <colorScale>
        <cfvo type="min"/>
        <cfvo type="max"/>
        <color rgb="FFFFEF9C"/>
        <color rgb="FF63BE7B"/>
      </colorScale>
    </cfRule>
    <cfRule type="colorScale" priority="1392">
      <colorScale>
        <cfvo type="min"/>
        <cfvo type="max"/>
        <color rgb="FFFFEF9C"/>
        <color rgb="FF63BE7B"/>
      </colorScale>
    </cfRule>
    <cfRule type="colorScale" priority="1393">
      <colorScale>
        <cfvo type="min"/>
        <cfvo type="max"/>
        <color rgb="FFFCFCFF"/>
        <color rgb="FF63BE7B"/>
      </colorScale>
    </cfRule>
    <cfRule type="colorScale" priority="1394">
      <colorScale>
        <cfvo type="min"/>
        <cfvo type="max"/>
        <color rgb="FFFCFCFF"/>
        <color rgb="FF63BE7B"/>
      </colorScale>
    </cfRule>
    <cfRule type="colorScale" priority="1536">
      <colorScale>
        <cfvo type="min"/>
        <cfvo type="percentile" val="50"/>
        <cfvo type="max"/>
        <color rgb="FFF8696B"/>
        <color rgb="FFFCFCFF"/>
        <color rgb="FF63BE7B"/>
      </colorScale>
    </cfRule>
    <cfRule type="colorScale" priority="1537">
      <colorScale>
        <cfvo type="min"/>
        <cfvo type="max"/>
        <color rgb="FFFCFCFF"/>
        <color rgb="FF63BE7B"/>
      </colorScale>
    </cfRule>
  </conditionalFormatting>
  <conditionalFormatting sqref="U2:U3 U5:U8">
    <cfRule type="colorScale" priority="913">
      <colorScale>
        <cfvo type="min"/>
        <cfvo type="percentile" val="50"/>
        <cfvo type="max"/>
        <color rgb="FFF8696B"/>
        <color rgb="FFFCFCFF"/>
        <color rgb="FF63BE7B"/>
      </colorScale>
    </cfRule>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fRule type="colorScale" priority="1065">
      <colorScale>
        <cfvo type="min"/>
        <cfvo type="max"/>
        <color rgb="FFFCFCFF"/>
        <color rgb="FF63BE7B"/>
      </colorScale>
    </cfRule>
    <cfRule type="colorScale" priority="1066">
      <colorScale>
        <cfvo type="min"/>
        <cfvo type="percentile" val="50"/>
        <cfvo type="max"/>
        <color rgb="FFF8696B"/>
        <color rgb="FFFCFCFF"/>
        <color rgb="FF63BE7B"/>
      </colorScale>
    </cfRule>
    <cfRule type="colorScale" priority="1067">
      <colorScale>
        <cfvo type="min"/>
        <cfvo type="percentile" val="50"/>
        <cfvo type="max"/>
        <color rgb="FFF8696B"/>
        <color rgb="FFFCFCFF"/>
        <color rgb="FF63BE7B"/>
      </colorScale>
    </cfRule>
    <cfRule type="colorScale" priority="1096">
      <colorScale>
        <cfvo type="min"/>
        <cfvo type="percentile" val="50"/>
        <cfvo type="max"/>
        <color rgb="FFF8696B"/>
        <color rgb="FFFCFCFF"/>
        <color rgb="FF63BE7B"/>
      </colorScale>
    </cfRule>
  </conditionalFormatting>
  <conditionalFormatting sqref="U2:U3 W2:W3 W5:W8 U5:U8">
    <cfRule type="colorScale" priority="956">
      <colorScale>
        <cfvo type="min"/>
        <cfvo type="max"/>
        <color rgb="FFFFEF9C"/>
        <color rgb="FF63BE7B"/>
      </colorScale>
    </cfRule>
    <cfRule type="colorScale" priority="957">
      <colorScale>
        <cfvo type="min"/>
        <cfvo type="max"/>
        <color rgb="FFFFEF9C"/>
        <color rgb="FF63BE7B"/>
      </colorScale>
    </cfRule>
    <cfRule type="colorScale" priority="958">
      <colorScale>
        <cfvo type="min"/>
        <cfvo type="max"/>
        <color rgb="FFFFEF9C"/>
        <color rgb="FF63BE7B"/>
      </colorScale>
    </cfRule>
  </conditionalFormatting>
  <conditionalFormatting sqref="U2:U7">
    <cfRule type="colorScale" priority="580">
      <colorScale>
        <cfvo type="min"/>
        <cfvo type="max"/>
        <color rgb="FFFCFCFF"/>
        <color rgb="FF63BE7B"/>
      </colorScale>
    </cfRule>
  </conditionalFormatting>
  <conditionalFormatting sqref="U2:U8">
    <cfRule type="colorScale" priority="566">
      <colorScale>
        <cfvo type="min"/>
        <cfvo type="max"/>
        <color rgb="FFFCFCFF"/>
        <color rgb="FF63BE7B"/>
      </colorScale>
    </cfRule>
  </conditionalFormatting>
  <conditionalFormatting sqref="U4">
    <cfRule type="colorScale" priority="598">
      <colorScale>
        <cfvo type="min"/>
        <cfvo type="percentile" val="50"/>
        <cfvo type="max"/>
        <color rgb="FFF8696B"/>
        <color rgb="FFFCFCFF"/>
        <color rgb="FF63BE7B"/>
      </colorScale>
    </cfRule>
    <cfRule type="colorScale" priority="617">
      <colorScale>
        <cfvo type="min"/>
        <cfvo type="percentile" val="50"/>
        <cfvo type="max"/>
        <color rgb="FFF8696B"/>
        <color rgb="FFFCFCFF"/>
        <color rgb="FF63BE7B"/>
      </colorScale>
    </cfRule>
    <cfRule type="colorScale" priority="625">
      <colorScale>
        <cfvo type="min"/>
        <cfvo type="percentile" val="50"/>
        <cfvo type="max"/>
        <color rgb="FFF8696B"/>
        <color rgb="FFFCFCFF"/>
        <color rgb="FF63BE7B"/>
      </colorScale>
    </cfRule>
    <cfRule type="colorScale" priority="732">
      <colorScale>
        <cfvo type="min"/>
        <cfvo type="percentile" val="50"/>
        <cfvo type="max"/>
        <color rgb="FFF8696B"/>
        <color rgb="FFFCFCFF"/>
        <color rgb="FF63BE7B"/>
      </colorScale>
    </cfRule>
    <cfRule type="colorScale" priority="733">
      <colorScale>
        <cfvo type="min"/>
        <cfvo type="max"/>
        <color rgb="FFFCFCFF"/>
        <color rgb="FF63BE7B"/>
      </colorScale>
    </cfRule>
    <cfRule type="colorScale" priority="755">
      <colorScale>
        <cfvo type="min"/>
        <cfvo type="max"/>
        <color rgb="FFFCFCFF"/>
        <color rgb="FF63BE7B"/>
      </colorScale>
    </cfRule>
    <cfRule type="colorScale" priority="756">
      <colorScale>
        <cfvo type="min"/>
        <cfvo type="percentile" val="50"/>
        <cfvo type="max"/>
        <color rgb="FFF8696B"/>
        <color rgb="FFFCFCFF"/>
        <color rgb="FF63BE7B"/>
      </colorScale>
    </cfRule>
    <cfRule type="colorScale" priority="777">
      <colorScale>
        <cfvo type="min"/>
        <cfvo type="percentile" val="50"/>
        <cfvo type="max"/>
        <color rgb="FFF8696B"/>
        <color rgb="FFFCFCFF"/>
        <color rgb="FF63BE7B"/>
      </colorScale>
    </cfRule>
    <cfRule type="colorScale" priority="797">
      <colorScale>
        <cfvo type="min"/>
        <cfvo type="percentile" val="50"/>
        <cfvo type="max"/>
        <color rgb="FFF8696B"/>
        <color rgb="FFFCFCFF"/>
        <color rgb="FF63BE7B"/>
      </colorScale>
    </cfRule>
    <cfRule type="colorScale" priority="824">
      <colorScale>
        <cfvo type="min"/>
        <cfvo type="percentile" val="50"/>
        <cfvo type="max"/>
        <color rgb="FFF8696B"/>
        <color rgb="FFFCFCFF"/>
        <color rgb="FF63BE7B"/>
      </colorScale>
    </cfRule>
  </conditionalFormatting>
  <conditionalFormatting sqref="U9:U11">
    <cfRule type="colorScale" priority="353">
      <colorScale>
        <cfvo type="min"/>
        <cfvo type="max"/>
        <color rgb="FFFCFCFF"/>
        <color rgb="FF63BE7B"/>
      </colorScale>
    </cfRule>
    <cfRule type="colorScale" priority="367">
      <colorScale>
        <cfvo type="min"/>
        <cfvo type="max"/>
        <color rgb="FFFCFCFF"/>
        <color rgb="FF63BE7B"/>
      </colorScale>
    </cfRule>
    <cfRule type="colorScale" priority="381">
      <colorScale>
        <cfvo type="min"/>
        <cfvo type="percentile" val="50"/>
        <cfvo type="max"/>
        <color rgb="FFF8696B"/>
        <color rgb="FFFCFCFF"/>
        <color rgb="FF63BE7B"/>
      </colorScale>
    </cfRule>
    <cfRule type="colorScale" priority="394">
      <colorScale>
        <cfvo type="min"/>
        <cfvo type="max"/>
        <color rgb="FFFCFCFF"/>
        <color rgb="FF63BE7B"/>
      </colorScale>
    </cfRule>
    <cfRule type="colorScale" priority="495">
      <colorScale>
        <cfvo type="min"/>
        <cfvo type="percentile" val="50"/>
        <cfvo type="max"/>
        <color rgb="FFF8696B"/>
        <color rgb="FFFCFCFF"/>
        <color rgb="FF63BE7B"/>
      </colorScale>
    </cfRule>
    <cfRule type="colorScale" priority="496">
      <colorScale>
        <cfvo type="min"/>
        <cfvo type="max"/>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onditionalFormatting>
  <conditionalFormatting sqref="U13:U34 W13:W34">
    <cfRule type="colorScale" priority="1270">
      <colorScale>
        <cfvo type="min"/>
        <cfvo type="max"/>
        <color rgb="FFFFEF9C"/>
        <color rgb="FF63BE7B"/>
      </colorScale>
    </cfRule>
    <cfRule type="colorScale" priority="1271">
      <colorScale>
        <cfvo type="min"/>
        <cfvo type="max"/>
        <color rgb="FFFFEF9C"/>
        <color rgb="FF63BE7B"/>
      </colorScale>
    </cfRule>
    <cfRule type="colorScale" priority="1272">
      <colorScale>
        <cfvo type="min"/>
        <cfvo type="max"/>
        <color rgb="FFFFEF9C"/>
        <color rgb="FF63BE7B"/>
      </colorScale>
    </cfRule>
  </conditionalFormatting>
  <conditionalFormatting sqref="U13:U34">
    <cfRule type="colorScale" priority="1395">
      <colorScale>
        <cfvo type="min"/>
        <cfvo type="percentile" val="50"/>
        <cfvo type="max"/>
        <color rgb="FFF8696B"/>
        <color rgb="FFFCFCFF"/>
        <color rgb="FF63BE7B"/>
      </colorScale>
    </cfRule>
    <cfRule type="colorScale" priority="1396">
      <colorScale>
        <cfvo type="min"/>
        <cfvo type="max"/>
        <color rgb="FFFCFCFF"/>
        <color rgb="FF63BE7B"/>
      </colorScale>
    </cfRule>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onditionalFormatting>
  <conditionalFormatting sqref="V2:V3 V5:V8">
    <cfRule type="colorScale" priority="912">
      <colorScale>
        <cfvo type="min"/>
        <cfvo type="percentile" val="50"/>
        <cfvo type="max"/>
        <color rgb="FF63BE7B"/>
        <color rgb="FFFCFCFF"/>
        <color rgb="FFF8696B"/>
      </colorScale>
    </cfRule>
    <cfRule type="colorScale" priority="942">
      <colorScale>
        <cfvo type="min"/>
        <cfvo type="max"/>
        <color rgb="FFFFEF9C"/>
        <color rgb="FF63BE7B"/>
      </colorScale>
    </cfRule>
    <cfRule type="colorScale" priority="943">
      <colorScale>
        <cfvo type="min"/>
        <cfvo type="max"/>
        <color rgb="FFFFEF9C"/>
        <color rgb="FF63BE7B"/>
      </colorScale>
    </cfRule>
    <cfRule type="colorScale" priority="944">
      <colorScale>
        <cfvo type="min"/>
        <cfvo type="max"/>
        <color rgb="FFFFEF9C"/>
        <color rgb="FF63BE7B"/>
      </colorScale>
    </cfRule>
    <cfRule type="colorScale" priority="945">
      <colorScale>
        <cfvo type="min"/>
        <cfvo type="max"/>
        <color rgb="FFFFEF9C"/>
        <color rgb="FF63BE7B"/>
      </colorScale>
    </cfRule>
    <cfRule type="colorScale" priority="946">
      <colorScale>
        <cfvo type="min"/>
        <cfvo type="percentile" val="50"/>
        <cfvo type="max"/>
        <color rgb="FFF8696B"/>
        <color rgb="FFFFEB84"/>
        <color rgb="FF63BE7B"/>
      </colorScale>
    </cfRule>
    <cfRule type="colorScale" priority="947">
      <colorScale>
        <cfvo type="min"/>
        <cfvo type="percentile" val="50"/>
        <cfvo type="max"/>
        <color rgb="FFF8696B"/>
        <color rgb="FFFFEB84"/>
        <color rgb="FF63BE7B"/>
      </colorScale>
    </cfRule>
    <cfRule type="colorScale" priority="1068">
      <colorScale>
        <cfvo type="min"/>
        <cfvo type="max"/>
        <color rgb="FFFFEF9C"/>
        <color rgb="FF63BE7B"/>
      </colorScale>
    </cfRule>
    <cfRule type="colorScale" priority="1069">
      <colorScale>
        <cfvo type="min"/>
        <cfvo type="percentile" val="50"/>
        <cfvo type="max"/>
        <color rgb="FF63BE7B"/>
        <color rgb="FFFCFCFF"/>
        <color rgb="FFF8696B"/>
      </colorScale>
    </cfRule>
    <cfRule type="colorScale" priority="1070">
      <colorScale>
        <cfvo type="min"/>
        <cfvo type="percentile" val="50"/>
        <cfvo type="max"/>
        <color rgb="FF63BE7B"/>
        <color rgb="FFFCFCFF"/>
        <color rgb="FFF8696B"/>
      </colorScale>
    </cfRule>
    <cfRule type="colorScale" priority="1071">
      <colorScale>
        <cfvo type="min"/>
        <cfvo type="max"/>
        <color rgb="FF63BE7B"/>
        <color rgb="FFFCFCFF"/>
      </colorScale>
    </cfRule>
    <cfRule type="colorScale" priority="1072">
      <colorScale>
        <cfvo type="min"/>
        <cfvo type="percentile" val="50"/>
        <cfvo type="max"/>
        <color rgb="FF63BE7B"/>
        <color rgb="FFFCFCFF"/>
        <color rgb="FFF8696B"/>
      </colorScale>
    </cfRule>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75">
      <colorScale>
        <cfvo type="min"/>
        <cfvo type="max"/>
        <color rgb="FFFFEF9C"/>
        <color rgb="FF63BE7B"/>
      </colorScale>
    </cfRule>
    <cfRule type="colorScale" priority="1076">
      <colorScale>
        <cfvo type="min"/>
        <cfvo type="percentile" val="50"/>
        <cfvo type="max"/>
        <color rgb="FF63BE7B"/>
        <color rgb="FFFCFCFF"/>
        <color rgb="FFF8696B"/>
      </colorScale>
    </cfRule>
    <cfRule type="colorScale" priority="1097">
      <colorScale>
        <cfvo type="min"/>
        <cfvo type="percentile" val="50"/>
        <cfvo type="max"/>
        <color rgb="FF63BE7B"/>
        <color rgb="FFFCFCFF"/>
        <color rgb="FFF8696B"/>
      </colorScale>
    </cfRule>
  </conditionalFormatting>
  <conditionalFormatting sqref="V2:V7">
    <cfRule type="colorScale" priority="579">
      <colorScale>
        <cfvo type="min"/>
        <cfvo type="percentile" val="50"/>
        <cfvo type="max"/>
        <color rgb="FF63BE7B"/>
        <color rgb="FFFCFCFF"/>
        <color rgb="FFF8696B"/>
      </colorScale>
    </cfRule>
  </conditionalFormatting>
  <conditionalFormatting sqref="V2:V8">
    <cfRule type="colorScale" priority="565">
      <colorScale>
        <cfvo type="min"/>
        <cfvo type="percentile" val="50"/>
        <cfvo type="max"/>
        <color rgb="FF63BE7B"/>
        <color rgb="FFFCFCFF"/>
        <color rgb="FFF8696B"/>
      </colorScale>
    </cfRule>
  </conditionalFormatting>
  <conditionalFormatting sqref="V4">
    <cfRule type="colorScale" priority="597">
      <colorScale>
        <cfvo type="min"/>
        <cfvo type="percentile" val="50"/>
        <cfvo type="max"/>
        <color rgb="FF63BE7B"/>
        <color rgb="FFFCFCFF"/>
        <color rgb="FFF8696B"/>
      </colorScale>
    </cfRule>
    <cfRule type="colorScale" priority="616">
      <colorScale>
        <cfvo type="min"/>
        <cfvo type="percentile" val="50"/>
        <cfvo type="max"/>
        <color rgb="FF63BE7B"/>
        <color rgb="FFFCFCFF"/>
        <color rgb="FFF8696B"/>
      </colorScale>
    </cfRule>
    <cfRule type="colorScale" priority="624">
      <colorScale>
        <cfvo type="min"/>
        <cfvo type="percentile" val="50"/>
        <cfvo type="max"/>
        <color rgb="FF63BE7B"/>
        <color rgb="FFFCFCFF"/>
        <color rgb="FFF8696B"/>
      </colorScale>
    </cfRule>
    <cfRule type="colorScale" priority="648">
      <colorScale>
        <cfvo type="min"/>
        <cfvo type="max"/>
        <color rgb="FFFFEF9C"/>
        <color rgb="FF63BE7B"/>
      </colorScale>
    </cfRule>
    <cfRule type="colorScale" priority="649">
      <colorScale>
        <cfvo type="min"/>
        <cfvo type="percentile" val="50"/>
        <cfvo type="max"/>
        <color rgb="FFF8696B"/>
        <color rgb="FFFFEB84"/>
        <color rgb="FF63BE7B"/>
      </colorScale>
    </cfRule>
    <cfRule type="colorScale" priority="734">
      <colorScale>
        <cfvo type="min"/>
        <cfvo type="max"/>
        <color rgb="FFFFEF9C"/>
        <color rgb="FF63BE7B"/>
      </colorScale>
    </cfRule>
    <cfRule type="colorScale" priority="735">
      <colorScale>
        <cfvo type="min"/>
        <cfvo type="max"/>
        <color rgb="FFFFEF9C"/>
        <color rgb="FF63BE7B"/>
      </colorScale>
    </cfRule>
    <cfRule type="colorScale" priority="736">
      <colorScale>
        <cfvo type="min"/>
        <cfvo type="max"/>
        <color rgb="FFFFEF9C"/>
        <color rgb="FF63BE7B"/>
      </colorScale>
    </cfRule>
    <cfRule type="colorScale" priority="757">
      <colorScale>
        <cfvo type="min"/>
        <cfvo type="max"/>
        <color rgb="FFFFEF9C"/>
        <color rgb="FF63BE7B"/>
      </colorScale>
    </cfRule>
    <cfRule type="colorScale" priority="758">
      <colorScale>
        <cfvo type="min"/>
        <cfvo type="percentile" val="50"/>
        <cfvo type="max"/>
        <color rgb="FF63BE7B"/>
        <color rgb="FFFCFCFF"/>
        <color rgb="FFF8696B"/>
      </colorScale>
    </cfRule>
    <cfRule type="colorScale" priority="759">
      <colorScale>
        <cfvo type="min"/>
        <cfvo type="percentile" val="50"/>
        <cfvo type="max"/>
        <color rgb="FF63BE7B"/>
        <color rgb="FFFCFCFF"/>
        <color rgb="FFF8696B"/>
      </colorScale>
    </cfRule>
    <cfRule type="colorScale" priority="760">
      <colorScale>
        <cfvo type="min"/>
        <cfvo type="max"/>
        <color rgb="FF63BE7B"/>
        <color rgb="FFFCFCFF"/>
      </colorScale>
    </cfRule>
    <cfRule type="colorScale" priority="761">
      <colorScale>
        <cfvo type="min"/>
        <cfvo type="percentile" val="50"/>
        <cfvo type="max"/>
        <color rgb="FF63BE7B"/>
        <color rgb="FFFCFCFF"/>
        <color rgb="FFF8696B"/>
      </colorScale>
    </cfRule>
    <cfRule type="colorScale" priority="762">
      <colorScale>
        <cfvo type="min"/>
        <cfvo type="max"/>
        <color rgb="FFFFEF9C"/>
        <color rgb="FF63BE7B"/>
      </colorScale>
    </cfRule>
    <cfRule type="colorScale" priority="763">
      <colorScale>
        <cfvo type="min"/>
        <cfvo type="max"/>
        <color rgb="FFFFEF9C"/>
        <color rgb="FF63BE7B"/>
      </colorScale>
    </cfRule>
    <cfRule type="colorScale" priority="764">
      <colorScale>
        <cfvo type="min"/>
        <cfvo type="max"/>
        <color rgb="FFFFEF9C"/>
        <color rgb="FF63BE7B"/>
      </colorScale>
    </cfRule>
    <cfRule type="colorScale" priority="778">
      <colorScale>
        <cfvo type="min"/>
        <cfvo type="percentile" val="50"/>
        <cfvo type="max"/>
        <color rgb="FF63BE7B"/>
        <color rgb="FFFCFCFF"/>
        <color rgb="FFF8696B"/>
      </colorScale>
    </cfRule>
    <cfRule type="colorScale" priority="79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onditionalFormatting>
  <conditionalFormatting sqref="V9:V11">
    <cfRule type="colorScale" priority="352">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fRule type="colorScale" priority="393">
      <colorScale>
        <cfvo type="min"/>
        <cfvo type="max"/>
        <color rgb="FF63BE7B"/>
        <color rgb="FFFCFCFF"/>
      </colorScale>
    </cfRule>
    <cfRule type="colorScale" priority="462">
      <colorScale>
        <cfvo type="min"/>
        <cfvo type="percentile" val="50"/>
        <cfvo type="max"/>
        <color rgb="FF63BE7B"/>
        <color rgb="FFFCFCFF"/>
        <color rgb="FFF8696B"/>
      </colorScale>
    </cfRule>
    <cfRule type="colorScale" priority="463">
      <colorScale>
        <cfvo type="min"/>
        <cfvo type="percentile" val="50"/>
        <cfvo type="max"/>
        <color rgb="FF63BE7B"/>
        <color rgb="FFFCFCFF"/>
        <color rgb="FFF8696B"/>
      </colorScale>
    </cfRule>
    <cfRule type="colorScale" priority="464">
      <colorScale>
        <cfvo type="min"/>
        <cfvo type="max"/>
        <color rgb="FF63BE7B"/>
        <color rgb="FFFCFCFF"/>
      </colorScale>
    </cfRule>
    <cfRule type="colorScale" priority="465">
      <colorScale>
        <cfvo type="min"/>
        <cfvo type="percentile" val="50"/>
        <cfvo type="max"/>
        <color rgb="FF63BE7B"/>
        <color rgb="FFFCFCFF"/>
        <color rgb="FFF8696B"/>
      </colorScale>
    </cfRule>
    <cfRule type="colorScale" priority="466">
      <colorScale>
        <cfvo type="min"/>
        <cfvo type="max"/>
        <color rgb="FFFFEF9C"/>
        <color rgb="FF63BE7B"/>
      </colorScale>
    </cfRule>
    <cfRule type="colorScale" priority="467">
      <colorScale>
        <cfvo type="min"/>
        <cfvo type="max"/>
        <color rgb="FFFFEF9C"/>
        <color rgb="FF63BE7B"/>
      </colorScale>
    </cfRule>
    <cfRule type="colorScale" priority="468">
      <colorScale>
        <cfvo type="min"/>
        <cfvo type="max"/>
        <color rgb="FFFFEF9C"/>
        <color rgb="FF63BE7B"/>
      </colorScale>
    </cfRule>
    <cfRule type="colorScale" priority="469">
      <colorScale>
        <cfvo type="min"/>
        <cfvo type="max"/>
        <color rgb="FFFFEF9C"/>
        <color rgb="FF63BE7B"/>
      </colorScale>
    </cfRule>
  </conditionalFormatting>
  <conditionalFormatting sqref="V13:V15">
    <cfRule type="colorScale" priority="1226">
      <colorScale>
        <cfvo type="min"/>
        <cfvo type="max"/>
        <color rgb="FFFFEF9C"/>
        <color rgb="FF63BE7B"/>
      </colorScale>
    </cfRule>
  </conditionalFormatting>
  <conditionalFormatting sqref="V13:V16">
    <cfRule type="colorScale" priority="1227">
      <colorScale>
        <cfvo type="min"/>
        <cfvo type="max"/>
        <color rgb="FFFFEF9C"/>
        <color rgb="FF63BE7B"/>
      </colorScale>
    </cfRule>
    <cfRule type="colorScale" priority="1228">
      <colorScale>
        <cfvo type="min"/>
        <cfvo type="max"/>
        <color rgb="FFFFEF9C"/>
        <color rgb="FF63BE7B"/>
      </colorScale>
    </cfRule>
  </conditionalFormatting>
  <conditionalFormatting sqref="V13:V21">
    <cfRule type="colorScale" priority="1195">
      <colorScale>
        <cfvo type="min"/>
        <cfvo type="max"/>
        <color rgb="FFFFEF9C"/>
        <color rgb="FF63BE7B"/>
      </colorScale>
    </cfRule>
    <cfRule type="colorScale" priority="1196">
      <colorScale>
        <cfvo type="min"/>
        <cfvo type="percentile" val="50"/>
        <cfvo type="max"/>
        <color rgb="FF63BE7B"/>
        <color rgb="FFFCFCFF"/>
        <color rgb="FFF8696B"/>
      </colorScale>
    </cfRule>
    <cfRule type="colorScale" priority="1197">
      <colorScale>
        <cfvo type="min"/>
        <cfvo type="percentile" val="50"/>
        <cfvo type="max"/>
        <color rgb="FF63BE7B"/>
        <color rgb="FFFCFCFF"/>
        <color rgb="FFF8696B"/>
      </colorScale>
    </cfRule>
    <cfRule type="colorScale" priority="1198">
      <colorScale>
        <cfvo type="min"/>
        <cfvo type="max"/>
        <color rgb="FF63BE7B"/>
        <color rgb="FFFCFCFF"/>
      </colorScale>
    </cfRule>
    <cfRule type="colorScale" priority="1199">
      <colorScale>
        <cfvo type="min"/>
        <cfvo type="percentile" val="50"/>
        <cfvo type="max"/>
        <color rgb="FF63BE7B"/>
        <color rgb="FFFCFCFF"/>
        <color rgb="FFF8696B"/>
      </colorScale>
    </cfRule>
    <cfRule type="colorScale" priority="1216">
      <colorScale>
        <cfvo type="min"/>
        <cfvo type="max"/>
        <color rgb="FFFFEF9C"/>
        <color rgb="FF63BE7B"/>
      </colorScale>
    </cfRule>
    <cfRule type="colorScale" priority="1217">
      <colorScale>
        <cfvo type="min"/>
        <cfvo type="max"/>
        <color rgb="FFFFEF9C"/>
        <color rgb="FF63BE7B"/>
      </colorScale>
    </cfRule>
    <cfRule type="colorScale" priority="1218">
      <colorScale>
        <cfvo type="min"/>
        <cfvo type="max"/>
        <color rgb="FFFFEF9C"/>
        <color rgb="FF63BE7B"/>
      </colorScale>
    </cfRule>
  </conditionalFormatting>
  <conditionalFormatting sqref="V13">
    <cfRule type="colorScale" priority="1236">
      <colorScale>
        <cfvo type="min"/>
        <cfvo type="max"/>
        <color rgb="FFFFEF9C"/>
        <color rgb="FF63BE7B"/>
      </colorScale>
    </cfRule>
    <cfRule type="colorScale" priority="1237">
      <colorScale>
        <cfvo type="min"/>
        <cfvo type="percentile" val="50"/>
        <cfvo type="max"/>
        <color rgb="FFF8696B"/>
        <color rgb="FFFFEB84"/>
        <color rgb="FF63BE7B"/>
      </colorScale>
    </cfRule>
    <cfRule type="colorScale" priority="1238">
      <colorScale>
        <cfvo type="min"/>
        <cfvo type="percentile" val="50"/>
        <cfvo type="max"/>
        <color rgb="FFF8696B"/>
        <color rgb="FFFFEB84"/>
        <color rgb="FF63BE7B"/>
      </colorScale>
    </cfRule>
  </conditionalFormatting>
  <conditionalFormatting sqref="V14">
    <cfRule type="colorScale" priority="1239">
      <colorScale>
        <cfvo type="min"/>
        <cfvo type="max"/>
        <color rgb="FFFFEF9C"/>
        <color rgb="FF63BE7B"/>
      </colorScale>
    </cfRule>
    <cfRule type="colorScale" priority="1240">
      <colorScale>
        <cfvo type="min"/>
        <cfvo type="max"/>
        <color rgb="FFFFEF9C"/>
        <color rgb="FF63BE7B"/>
      </colorScale>
    </cfRule>
    <cfRule type="colorScale" priority="1241">
      <colorScale>
        <cfvo type="min"/>
        <cfvo type="max"/>
        <color rgb="FFFFEF9C"/>
        <color rgb="FF63BE7B"/>
      </colorScale>
    </cfRule>
    <cfRule type="colorScale" priority="1242">
      <colorScale>
        <cfvo type="min"/>
        <cfvo type="max"/>
        <color rgb="FFFFEF9C"/>
        <color rgb="FF63BE7B"/>
      </colorScale>
    </cfRule>
  </conditionalFormatting>
  <conditionalFormatting sqref="V15">
    <cfRule type="colorScale" priority="1243">
      <colorScale>
        <cfvo type="min"/>
        <cfvo type="max"/>
        <color rgb="FFFFEF9C"/>
        <color rgb="FF63BE7B"/>
      </colorScale>
    </cfRule>
    <cfRule type="colorScale" priority="1244">
      <colorScale>
        <cfvo type="min"/>
        <cfvo type="percentile" val="50"/>
        <cfvo type="max"/>
        <color rgb="FFF8696B"/>
        <color rgb="FFFFEB84"/>
        <color rgb="FF63BE7B"/>
      </colorScale>
    </cfRule>
    <cfRule type="colorScale" priority="1245">
      <colorScale>
        <cfvo type="min"/>
        <cfvo type="percentile" val="50"/>
        <cfvo type="max"/>
        <color rgb="FFF8696B"/>
        <color rgb="FFFFEB84"/>
        <color rgb="FF63BE7B"/>
      </colorScale>
    </cfRule>
  </conditionalFormatting>
  <conditionalFormatting sqref="V16">
    <cfRule type="colorScale" priority="1206">
      <colorScale>
        <cfvo type="min"/>
        <cfvo type="max"/>
        <color rgb="FFFFEF9C"/>
        <color rgb="FF63BE7B"/>
      </colorScale>
    </cfRule>
    <cfRule type="colorScale" priority="1246">
      <colorScale>
        <cfvo type="min"/>
        <cfvo type="max"/>
        <color rgb="FFFFEF9C"/>
        <color rgb="FF63BE7B"/>
      </colorScale>
    </cfRule>
  </conditionalFormatting>
  <conditionalFormatting sqref="V17">
    <cfRule type="colorScale" priority="1207">
      <colorScale>
        <cfvo type="min"/>
        <cfvo type="max"/>
        <color rgb="FFFFEF9C"/>
        <color rgb="FF63BE7B"/>
      </colorScale>
    </cfRule>
    <cfRule type="colorScale" priority="1208">
      <colorScale>
        <cfvo type="min"/>
        <cfvo type="max"/>
        <color rgb="FFFFEF9C"/>
        <color rgb="FF63BE7B"/>
      </colorScale>
    </cfRule>
    <cfRule type="colorScale" priority="1209">
      <colorScale>
        <cfvo type="min"/>
        <cfvo type="max"/>
        <color rgb="FFFFEF9C"/>
        <color rgb="FF63BE7B"/>
      </colorScale>
    </cfRule>
  </conditionalFormatting>
  <conditionalFormatting sqref="V17:V19">
    <cfRule type="colorScale" priority="1247">
      <colorScale>
        <cfvo type="min"/>
        <cfvo type="max"/>
        <color rgb="FFFFEF9C"/>
        <color rgb="FF63BE7B"/>
      </colorScale>
    </cfRule>
  </conditionalFormatting>
  <conditionalFormatting sqref="V18">
    <cfRule type="colorScale" priority="1210">
      <colorScale>
        <cfvo type="min"/>
        <cfvo type="max"/>
        <color rgb="FFFFEF9C"/>
        <color rgb="FF63BE7B"/>
      </colorScale>
    </cfRule>
    <cfRule type="colorScale" priority="1211">
      <colorScale>
        <cfvo type="min"/>
        <cfvo type="max"/>
        <color rgb="FFFFEF9C"/>
        <color rgb="FF63BE7B"/>
      </colorScale>
    </cfRule>
    <cfRule type="colorScale" priority="1212">
      <colorScale>
        <cfvo type="min"/>
        <cfvo type="max"/>
        <color rgb="FFFFEF9C"/>
        <color rgb="FF63BE7B"/>
      </colorScale>
    </cfRule>
  </conditionalFormatting>
  <conditionalFormatting sqref="V19">
    <cfRule type="colorScale" priority="1213">
      <colorScale>
        <cfvo type="min"/>
        <cfvo type="max"/>
        <color rgb="FFFFEF9C"/>
        <color rgb="FF63BE7B"/>
      </colorScale>
    </cfRule>
  </conditionalFormatting>
  <conditionalFormatting sqref="V20">
    <cfRule type="colorScale" priority="1214">
      <colorScale>
        <cfvo type="min"/>
        <cfvo type="max"/>
        <color rgb="FFFFEF9C"/>
        <color rgb="FF63BE7B"/>
      </colorScale>
    </cfRule>
    <cfRule type="colorScale" priority="1248">
      <colorScale>
        <cfvo type="min"/>
        <cfvo type="max"/>
        <color rgb="FFFFEF9C"/>
        <color rgb="FF63BE7B"/>
      </colorScale>
    </cfRule>
    <cfRule type="colorScale" priority="1249">
      <colorScale>
        <cfvo type="min"/>
        <cfvo type="max"/>
        <color rgb="FFFFEF9C"/>
        <color rgb="FF63BE7B"/>
      </colorScale>
    </cfRule>
  </conditionalFormatting>
  <conditionalFormatting sqref="V21">
    <cfRule type="colorScale" priority="1215">
      <colorScale>
        <cfvo type="min"/>
        <cfvo type="max"/>
        <color rgb="FFFFEF9C"/>
        <color rgb="FF63BE7B"/>
      </colorScale>
    </cfRule>
    <cfRule type="colorScale" priority="1250">
      <colorScale>
        <cfvo type="min"/>
        <cfvo type="max"/>
        <color rgb="FFFFEF9C"/>
        <color rgb="FF63BE7B"/>
      </colorScale>
    </cfRule>
    <cfRule type="colorScale" priority="1251">
      <colorScale>
        <cfvo type="min"/>
        <cfvo type="max"/>
        <color rgb="FFFFEF9C"/>
        <color rgb="FF63BE7B"/>
      </colorScale>
    </cfRule>
    <cfRule type="colorScale" priority="1252">
      <colorScale>
        <cfvo type="min"/>
        <cfvo type="percentile" val="50"/>
        <cfvo type="max"/>
        <color rgb="FF63BE7B"/>
        <color rgb="FFFCFCFF"/>
        <color rgb="FFF8696B"/>
      </colorScale>
    </cfRule>
    <cfRule type="colorScale" priority="1253">
      <colorScale>
        <cfvo type="min"/>
        <cfvo type="max"/>
        <color rgb="FF63BE7B"/>
        <color rgb="FFFCFCFF"/>
      </colorScale>
    </cfRule>
    <cfRule type="colorScale" priority="1254">
      <colorScale>
        <cfvo type="min"/>
        <cfvo type="percentile" val="50"/>
        <cfvo type="max"/>
        <color rgb="FF63BE7B"/>
        <color rgb="FFFCFCFF"/>
        <color rgb="FFF8696B"/>
      </colorScale>
    </cfRule>
    <cfRule type="colorScale" priority="1255">
      <colorScale>
        <cfvo type="min"/>
        <cfvo type="max"/>
        <color rgb="FF63BE7B"/>
        <color rgb="FFFCFCFF"/>
      </colorScale>
    </cfRule>
    <cfRule type="colorScale" priority="1256">
      <colorScale>
        <cfvo type="min"/>
        <cfvo type="percentile" val="50"/>
        <cfvo type="max"/>
        <color rgb="FF63BE7B"/>
        <color rgb="FFFCFCFF"/>
        <color rgb="FFF8696B"/>
      </colorScale>
    </cfRule>
  </conditionalFormatting>
  <conditionalFormatting sqref="W2:W3 W5:W8">
    <cfRule type="colorScale" priority="911">
      <colorScale>
        <cfvo type="min"/>
        <cfvo type="percentile" val="50"/>
        <cfvo type="max"/>
        <color rgb="FF63BE7B"/>
        <color rgb="FFFCFCFF"/>
        <color rgb="FFF8696B"/>
      </colorScale>
    </cfRule>
    <cfRule type="colorScale" priority="1010">
      <colorScale>
        <cfvo type="min"/>
        <cfvo type="percentile" val="50"/>
        <cfvo type="max"/>
        <color rgb="FF63BE7B"/>
        <color rgb="FFFCFCFF"/>
        <color rgb="FFF8696B"/>
      </colorScale>
    </cfRule>
    <cfRule type="colorScale" priority="1011">
      <colorScale>
        <cfvo type="min"/>
        <cfvo type="max"/>
        <color rgb="FF63BE7B"/>
        <color rgb="FFFCFCFF"/>
      </colorScale>
    </cfRule>
    <cfRule type="colorScale" priority="1012">
      <colorScale>
        <cfvo type="min"/>
        <cfvo type="percentile" val="50"/>
        <cfvo type="max"/>
        <color rgb="FF63BE7B"/>
        <color rgb="FFFCFCFF"/>
        <color rgb="FFF8696B"/>
      </colorScale>
    </cfRule>
    <cfRule type="colorScale" priority="1077">
      <colorScale>
        <cfvo type="min"/>
        <cfvo type="percentile" val="50"/>
        <cfvo type="max"/>
        <color rgb="FF63BE7B"/>
        <color rgb="FFFCFCFF"/>
        <color rgb="FFF8696B"/>
      </colorScale>
    </cfRule>
    <cfRule type="colorScale" priority="1078">
      <colorScale>
        <cfvo type="min"/>
        <cfvo type="percentile" val="50"/>
        <cfvo type="max"/>
        <color rgb="FF63BE7B"/>
        <color rgb="FFFCFCFF"/>
        <color rgb="FFF8696B"/>
      </colorScale>
    </cfRule>
    <cfRule type="colorScale" priority="1098">
      <colorScale>
        <cfvo type="min"/>
        <cfvo type="percentile" val="50"/>
        <cfvo type="max"/>
        <color rgb="FF63BE7B"/>
        <color rgb="FFFCFCFF"/>
        <color rgb="FFF8696B"/>
      </colorScale>
    </cfRule>
  </conditionalFormatting>
  <conditionalFormatting sqref="W2:W7">
    <cfRule type="colorScale" priority="578">
      <colorScale>
        <cfvo type="min"/>
        <cfvo type="percentile" val="50"/>
        <cfvo type="max"/>
        <color rgb="FF63BE7B"/>
        <color rgb="FFFCFCFF"/>
        <color rgb="FFF8696B"/>
      </colorScale>
    </cfRule>
  </conditionalFormatting>
  <conditionalFormatting sqref="W2:W8">
    <cfRule type="colorScale" priority="564">
      <colorScale>
        <cfvo type="min"/>
        <cfvo type="percentile" val="50"/>
        <cfvo type="max"/>
        <color rgb="FF63BE7B"/>
        <color rgb="FFFCFCFF"/>
        <color rgb="FFF8696B"/>
      </colorScale>
    </cfRule>
  </conditionalFormatting>
  <conditionalFormatting sqref="W4 U4">
    <cfRule type="colorScale" priority="658">
      <colorScale>
        <cfvo type="min"/>
        <cfvo type="max"/>
        <color rgb="FFFFEF9C"/>
        <color rgb="FF63BE7B"/>
      </colorScale>
    </cfRule>
    <cfRule type="colorScale" priority="659">
      <colorScale>
        <cfvo type="min"/>
        <cfvo type="max"/>
        <color rgb="FFFFEF9C"/>
        <color rgb="FF63BE7B"/>
      </colorScale>
    </cfRule>
    <cfRule type="colorScale" priority="660">
      <colorScale>
        <cfvo type="min"/>
        <cfvo type="max"/>
        <color rgb="FFFFEF9C"/>
        <color rgb="FF63BE7B"/>
      </colorScale>
    </cfRule>
  </conditionalFormatting>
  <conditionalFormatting sqref="W4">
    <cfRule type="colorScale" priority="596">
      <colorScale>
        <cfvo type="min"/>
        <cfvo type="percentile" val="50"/>
        <cfvo type="max"/>
        <color rgb="FF63BE7B"/>
        <color rgb="FFFCFCFF"/>
        <color rgb="FFF8696B"/>
      </colorScale>
    </cfRule>
    <cfRule type="colorScale" priority="615">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fRule type="colorScale" priority="737">
      <colorScale>
        <cfvo type="min"/>
        <cfvo type="percentile" val="50"/>
        <cfvo type="max"/>
        <color rgb="FF63BE7B"/>
        <color rgb="FFFCFCFF"/>
        <color rgb="FFF8696B"/>
      </colorScale>
    </cfRule>
    <cfRule type="colorScale" priority="738">
      <colorScale>
        <cfvo type="min"/>
        <cfvo type="max"/>
        <color rgb="FF63BE7B"/>
        <color rgb="FFFCFCFF"/>
      </colorScale>
    </cfRule>
    <cfRule type="colorScale" priority="739">
      <colorScale>
        <cfvo type="min"/>
        <cfvo type="percentile" val="50"/>
        <cfvo type="max"/>
        <color rgb="FF63BE7B"/>
        <color rgb="FFFCFCFF"/>
        <color rgb="FFF8696B"/>
      </colorScale>
    </cfRule>
    <cfRule type="colorScale" priority="765">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99">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52">
      <colorScale>
        <cfvo type="min"/>
        <cfvo type="percentile" val="50"/>
        <cfvo type="max"/>
        <color rgb="FF63BE7B"/>
        <color rgb="FFFCFCFF"/>
        <color rgb="FFF8696B"/>
      </colorScale>
    </cfRule>
  </conditionalFormatting>
  <conditionalFormatting sqref="W9:W11 U9:U11">
    <cfRule type="colorScale" priority="479">
      <colorScale>
        <cfvo type="min"/>
        <cfvo type="max"/>
        <color rgb="FFFFEF9C"/>
        <color rgb="FF63BE7B"/>
      </colorScale>
    </cfRule>
    <cfRule type="colorScale" priority="490">
      <colorScale>
        <cfvo type="min"/>
        <cfvo type="max"/>
        <color rgb="FFFFEF9C"/>
        <color rgb="FF63BE7B"/>
      </colorScale>
    </cfRule>
  </conditionalFormatting>
  <conditionalFormatting sqref="W9:W11">
    <cfRule type="colorScale" priority="351">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92">
      <colorScale>
        <cfvo type="min"/>
        <cfvo type="max"/>
        <color rgb="FF63BE7B"/>
        <color rgb="FFFCFCFF"/>
      </colorScale>
    </cfRule>
    <cfRule type="colorScale" priority="518">
      <colorScale>
        <cfvo type="min"/>
        <cfvo type="percentile" val="50"/>
        <cfvo type="max"/>
        <color rgb="FF63BE7B"/>
        <color rgb="FFFCFCFF"/>
        <color rgb="FFF8696B"/>
      </colorScale>
    </cfRule>
    <cfRule type="colorScale" priority="519">
      <colorScale>
        <cfvo type="min"/>
        <cfvo type="max"/>
        <color rgb="FF63BE7B"/>
        <color rgb="FFFCFCFF"/>
      </colorScale>
    </cfRule>
    <cfRule type="colorScale" priority="520">
      <colorScale>
        <cfvo type="min"/>
        <cfvo type="percentile" val="50"/>
        <cfvo type="max"/>
        <color rgb="FF63BE7B"/>
        <color rgb="FFFCFCFF"/>
        <color rgb="FFF8696B"/>
      </colorScale>
    </cfRule>
    <cfRule type="colorScale" priority="563">
      <colorScale>
        <cfvo type="min"/>
        <cfvo type="percentile" val="50"/>
        <cfvo type="max"/>
        <color rgb="FF63BE7B"/>
        <color rgb="FFFCFCFF"/>
        <color rgb="FFF8696B"/>
      </colorScale>
    </cfRule>
  </conditionalFormatting>
  <conditionalFormatting sqref="W13:W34">
    <cfRule type="colorScale" priority="1400">
      <colorScale>
        <cfvo type="min"/>
        <cfvo type="percentile" val="50"/>
        <cfvo type="max"/>
        <color rgb="FF63BE7B"/>
        <color rgb="FFFCFCFF"/>
        <color rgb="FFF8696B"/>
      </colorScale>
    </cfRule>
    <cfRule type="colorScale" priority="1401">
      <colorScale>
        <cfvo type="min"/>
        <cfvo type="max"/>
        <color rgb="FF63BE7B"/>
        <color rgb="FFFCFCFF"/>
      </colorScale>
    </cfRule>
    <cfRule type="colorScale" priority="1402">
      <colorScale>
        <cfvo type="min"/>
        <cfvo type="percentile" val="50"/>
        <cfvo type="max"/>
        <color rgb="FF63BE7B"/>
        <color rgb="FFFCFCFF"/>
        <color rgb="FFF8696B"/>
      </colorScale>
    </cfRule>
    <cfRule type="colorScale" priority="1538">
      <colorScale>
        <cfvo type="min"/>
        <cfvo type="percentile" val="50"/>
        <cfvo type="max"/>
        <color rgb="FF63BE7B"/>
        <color rgb="FFFCFCFF"/>
        <color rgb="FFF8696B"/>
      </colorScale>
    </cfRule>
  </conditionalFormatting>
  <conditionalFormatting sqref="H1">
    <cfRule type="colorScale" priority="345">
      <colorScale>
        <cfvo type="min"/>
        <cfvo type="percentile" val="50"/>
        <cfvo type="max"/>
        <color rgb="FFF8696B"/>
        <color rgb="FFFCFCFF"/>
        <color rgb="FF63BE7B"/>
      </colorScale>
    </cfRule>
  </conditionalFormatting>
  <conditionalFormatting sqref="H1">
    <cfRule type="colorScale" priority="346">
      <colorScale>
        <cfvo type="min"/>
        <cfvo type="percentile" val="50"/>
        <cfvo type="max"/>
        <color rgb="FFF8696B"/>
        <color rgb="FFFCFCFF"/>
        <color rgb="FF5A8AC6"/>
      </colorScale>
    </cfRule>
  </conditionalFormatting>
  <conditionalFormatting sqref="I1:N1 G1">
    <cfRule type="colorScale" priority="347">
      <colorScale>
        <cfvo type="min"/>
        <cfvo type="percentile" val="50"/>
        <cfvo type="max"/>
        <color rgb="FFF8696B"/>
        <color rgb="FFFCFCFF"/>
        <color rgb="FF63BE7B"/>
      </colorScale>
    </cfRule>
  </conditionalFormatting>
  <conditionalFormatting sqref="E10:M10">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fRule type="colorScale" priority="324">
      <colorScale>
        <cfvo type="min"/>
        <cfvo type="max"/>
        <color rgb="FFFFEF9C"/>
        <color rgb="FF63BE7B"/>
      </colorScale>
    </cfRule>
  </conditionalFormatting>
  <conditionalFormatting sqref="I10:J10">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5A8AC6"/>
      </colorScale>
    </cfRule>
    <cfRule type="colorScale" priority="335">
      <colorScale>
        <cfvo type="min"/>
        <cfvo type="percentile" val="50"/>
        <cfvo type="max"/>
        <color rgb="FFF8696B"/>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39">
      <colorScale>
        <cfvo type="min"/>
        <cfvo type="percentile" val="50"/>
        <cfvo type="max"/>
        <color rgb="FFF8696B"/>
        <color rgb="FFFCFCFF"/>
        <color rgb="FF63BE7B"/>
      </colorScale>
    </cfRule>
    <cfRule type="colorScale" priority="340">
      <colorScale>
        <cfvo type="min"/>
        <cfvo type="max"/>
        <color rgb="FFFCFCFF"/>
        <color rgb="FF63BE7B"/>
      </colorScale>
    </cfRule>
  </conditionalFormatting>
  <conditionalFormatting sqref="K10:L10">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R10:S10">
    <cfRule type="colorScale" priority="327">
      <colorScale>
        <cfvo type="min"/>
        <cfvo type="max"/>
        <color rgb="FFFFEF9C"/>
        <color rgb="FF63BE7B"/>
      </colorScale>
    </cfRule>
    <cfRule type="colorScale" priority="328">
      <colorScale>
        <cfvo type="min"/>
        <cfvo type="percentile" val="50"/>
        <cfvo type="max"/>
        <color rgb="FFF8696B"/>
        <color rgb="FFFCFCFF"/>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D2:D12">
    <cfRule type="colorScale" priority="14">
      <colorScale>
        <cfvo type="min"/>
        <cfvo type="percentile" val="50"/>
        <cfvo type="max"/>
        <color rgb="FFF8696B"/>
        <color rgb="FFFCFCFF"/>
        <color rgb="FF63BE7B"/>
      </colorScale>
    </cfRule>
  </conditionalFormatting>
  <conditionalFormatting sqref="G2:G12">
    <cfRule type="colorScale" priority="13">
      <colorScale>
        <cfvo type="min"/>
        <cfvo type="max"/>
        <color rgb="FFFCFCFF"/>
        <color rgb="FF63BE7B"/>
      </colorScale>
    </cfRule>
  </conditionalFormatting>
  <conditionalFormatting sqref="J2:J12">
    <cfRule type="colorScale" priority="12">
      <colorScale>
        <cfvo type="min"/>
        <cfvo type="max"/>
        <color rgb="FFFCFCFF"/>
        <color rgb="FF63BE7B"/>
      </colorScale>
    </cfRule>
  </conditionalFormatting>
  <conditionalFormatting sqref="M2:M12">
    <cfRule type="colorScale" priority="11">
      <colorScale>
        <cfvo type="min"/>
        <cfvo type="max"/>
        <color rgb="FFFCFCFF"/>
        <color rgb="FF63BE7B"/>
      </colorScale>
    </cfRule>
  </conditionalFormatting>
  <conditionalFormatting sqref="N2:N12">
    <cfRule type="colorScale" priority="10">
      <colorScale>
        <cfvo type="min"/>
        <cfvo type="max"/>
        <color rgb="FFFCFCFF"/>
        <color rgb="FF63BE7B"/>
      </colorScale>
    </cfRule>
  </conditionalFormatting>
  <conditionalFormatting sqref="O2:O12">
    <cfRule type="colorScale" priority="9">
      <colorScale>
        <cfvo type="min"/>
        <cfvo type="percentile" val="50"/>
        <cfvo type="max"/>
        <color rgb="FF63BE7B"/>
        <color rgb="FFFCFCFF"/>
        <color rgb="FFF8696B"/>
      </colorScale>
    </cfRule>
  </conditionalFormatting>
  <conditionalFormatting sqref="P2:P12">
    <cfRule type="colorScale" priority="8">
      <colorScale>
        <cfvo type="min"/>
        <cfvo type="percentile" val="50"/>
        <cfvo type="max"/>
        <color rgb="FF63BE7B"/>
        <color rgb="FFFCFCFF"/>
        <color rgb="FFF8696B"/>
      </colorScale>
    </cfRule>
  </conditionalFormatting>
  <conditionalFormatting sqref="Q2:Q12">
    <cfRule type="colorScale" priority="7">
      <colorScale>
        <cfvo type="min"/>
        <cfvo type="percentile" val="50"/>
        <cfvo type="max"/>
        <color rgb="FFF8696B"/>
        <color rgb="FFFCFCFF"/>
        <color rgb="FF63BE7B"/>
      </colorScale>
    </cfRule>
  </conditionalFormatting>
  <conditionalFormatting sqref="R2:R12">
    <cfRule type="colorScale" priority="6">
      <colorScale>
        <cfvo type="min"/>
        <cfvo type="max"/>
        <color rgb="FFFCFCFF"/>
        <color rgb="FF63BE7B"/>
      </colorScale>
    </cfRule>
  </conditionalFormatting>
  <conditionalFormatting sqref="S2:S12">
    <cfRule type="colorScale" priority="5">
      <colorScale>
        <cfvo type="min"/>
        <cfvo type="max"/>
        <color rgb="FFFCFCFF"/>
        <color rgb="FF63BE7B"/>
      </colorScale>
    </cfRule>
  </conditionalFormatting>
  <conditionalFormatting sqref="T2:T12">
    <cfRule type="colorScale" priority="4">
      <colorScale>
        <cfvo type="min"/>
        <cfvo type="max"/>
        <color rgb="FFFCFCFF"/>
        <color rgb="FF63BE7B"/>
      </colorScale>
    </cfRule>
  </conditionalFormatting>
  <conditionalFormatting sqref="U2:U12">
    <cfRule type="colorScale" priority="3">
      <colorScale>
        <cfvo type="min"/>
        <cfvo type="max"/>
        <color rgb="FFFCFCFF"/>
        <color rgb="FF63BE7B"/>
      </colorScale>
    </cfRule>
  </conditionalFormatting>
  <conditionalFormatting sqref="V2:V12">
    <cfRule type="colorScale" priority="2">
      <colorScale>
        <cfvo type="min"/>
        <cfvo type="percentile" val="50"/>
        <cfvo type="max"/>
        <color rgb="FF63BE7B"/>
        <color rgb="FFFCFCFF"/>
        <color rgb="FFF8696B"/>
      </colorScale>
    </cfRule>
    <cfRule type="colorScale" priority="308">
      <colorScale>
        <cfvo type="min"/>
        <cfvo type="max"/>
        <color rgb="FFFCFCFF"/>
        <color rgb="FF63BE7B"/>
      </colorScale>
    </cfRule>
  </conditionalFormatting>
  <conditionalFormatting sqref="W2:W12">
    <cfRule type="colorScale" priority="1">
      <colorScale>
        <cfvo type="min"/>
        <cfvo type="percentile" val="50"/>
        <cfvo type="max"/>
        <color rgb="FF63BE7B"/>
        <color rgb="FFFCFCFF"/>
        <color rgb="FFF8696B"/>
      </colorScale>
    </cfRule>
  </conditionalFormatting>
  <conditionalFormatting sqref="E11:M11">
    <cfRule type="colorScale" priority="282">
      <colorScale>
        <cfvo type="min"/>
        <cfvo type="max"/>
        <color rgb="FFFCFCFF"/>
        <color rgb="FF63BE7B"/>
      </colorScale>
    </cfRule>
    <cfRule type="colorScale" priority="283">
      <colorScale>
        <cfvo type="min"/>
        <cfvo type="max"/>
        <color rgb="FFFCFCFF"/>
        <color rgb="FF63BE7B"/>
      </colorScale>
    </cfRule>
    <cfRule type="colorScale" priority="284">
      <colorScale>
        <cfvo type="min"/>
        <cfvo type="percentile" val="50"/>
        <cfvo type="max"/>
        <color rgb="FFF8696B"/>
        <color rgb="FFFFEB84"/>
        <color rgb="FF63BE7B"/>
      </colorScale>
    </cfRule>
    <cfRule type="colorScale" priority="285">
      <colorScale>
        <cfvo type="min"/>
        <cfvo type="max"/>
        <color rgb="FFFFEF9C"/>
        <color rgb="FF63BE7B"/>
      </colorScale>
    </cfRule>
  </conditionalFormatting>
  <conditionalFormatting sqref="I11:J11">
    <cfRule type="colorScale" priority="292">
      <colorScale>
        <cfvo type="min"/>
        <cfvo type="max"/>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295">
      <colorScale>
        <cfvo type="min"/>
        <cfvo type="percentile" val="50"/>
        <cfvo type="max"/>
        <color rgb="FFF8696B"/>
        <color rgb="FFFCFCFF"/>
        <color rgb="FF5A8AC6"/>
      </colorScale>
    </cfRule>
    <cfRule type="colorScale" priority="296">
      <colorScale>
        <cfvo type="min"/>
        <cfvo type="percentile" val="50"/>
        <cfvo type="max"/>
        <color rgb="FFF8696B"/>
        <color rgb="FFFCFCFF"/>
        <color rgb="FF63BE7B"/>
      </colorScale>
    </cfRule>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onditionalFormatting>
  <conditionalFormatting sqref="K11:L11">
    <cfRule type="colorScale" priority="286">
      <colorScale>
        <cfvo type="min"/>
        <cfvo type="max"/>
        <color rgb="FFFCFCFF"/>
        <color rgb="FF63BE7B"/>
      </colorScale>
    </cfRule>
    <cfRule type="colorScale" priority="287">
      <colorScale>
        <cfvo type="min"/>
        <cfvo type="max"/>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R11:S11">
    <cfRule type="colorScale" priority="288">
      <colorScale>
        <cfvo type="min"/>
        <cfvo type="max"/>
        <color rgb="FFFFEF9C"/>
        <color rgb="FF63BE7B"/>
      </colorScale>
    </cfRule>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onditionalFormatting>
  <conditionalFormatting sqref="D12">
    <cfRule type="colorScale" priority="78">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onditionalFormatting>
  <conditionalFormatting sqref="D12">
    <cfRule type="colorScale" priority="40">
      <colorScale>
        <cfvo type="min"/>
        <cfvo type="percentile" val="50"/>
        <cfvo type="max"/>
        <color rgb="FFF8696B"/>
        <color rgb="FFFCFCFF"/>
        <color rgb="FF63BE7B"/>
      </colorScale>
    </cfRule>
  </conditionalFormatting>
  <conditionalFormatting sqref="E12">
    <cfRule type="colorScale" priority="98">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max"/>
        <color rgb="FFFCFCFF"/>
        <color rgb="FF63BE7B"/>
      </colorScale>
    </cfRule>
    <cfRule type="colorScale" priority="122">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223">
      <colorScale>
        <cfvo type="min"/>
        <cfvo type="max"/>
        <color rgb="FFFCFCFF"/>
        <color rgb="FF63BE7B"/>
      </colorScale>
    </cfRule>
  </conditionalFormatting>
  <conditionalFormatting sqref="E12:M12">
    <cfRule type="colorScale" priority="62">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fRule type="colorScale" priority="65">
      <colorScale>
        <cfvo type="min"/>
        <cfvo type="max"/>
        <color rgb="FFFFEF9C"/>
        <color rgb="FF63BE7B"/>
      </colorScale>
    </cfRule>
  </conditionalFormatting>
  <conditionalFormatting sqref="N12">
    <cfRule type="colorScale" priority="47">
      <colorScale>
        <cfvo type="min"/>
        <cfvo type="max"/>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fRule type="colorScale" priority="50">
      <colorScale>
        <cfvo type="min"/>
        <cfvo type="max"/>
        <color rgb="FFFFEF9C"/>
        <color rgb="FF63BE7B"/>
      </colorScale>
    </cfRule>
  </conditionalFormatting>
  <conditionalFormatting sqref="F12">
    <cfRule type="colorScale" priority="97">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onditionalFormatting>
  <conditionalFormatting sqref="G12">
    <cfRule type="colorScale" priority="96">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25">
      <colorScale>
        <cfvo type="min"/>
        <cfvo type="max"/>
        <color rgb="FFFCFCFF"/>
        <color rgb="FF63BE7B"/>
      </colorScale>
    </cfRule>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27">
      <colorScale>
        <cfvo type="min"/>
        <cfvo type="max"/>
        <color rgb="FFFCFCFF"/>
        <color rgb="FF63BE7B"/>
      </colorScale>
    </cfRule>
    <cfRule type="colorScale" priority="256">
      <colorScale>
        <cfvo type="min"/>
        <cfvo type="percentile" val="50"/>
        <cfvo type="max"/>
        <color rgb="FFF8696B"/>
        <color rgb="FFFCFCFF"/>
        <color rgb="FF63BE7B"/>
      </colorScale>
    </cfRule>
  </conditionalFormatting>
  <conditionalFormatting sqref="G12">
    <cfRule type="colorScale" priority="39">
      <colorScale>
        <cfvo type="min"/>
        <cfvo type="max"/>
        <color rgb="FFFCFCFF"/>
        <color rgb="FF63BE7B"/>
      </colorScale>
    </cfRule>
  </conditionalFormatting>
  <conditionalFormatting sqref="H12">
    <cfRule type="colorScale" priority="95">
      <colorScale>
        <cfvo type="min"/>
        <cfvo type="max"/>
        <color rgb="FFFCFCFF"/>
        <color rgb="FF63BE7B"/>
      </colorScale>
    </cfRule>
    <cfRule type="colorScale" priority="119">
      <colorScale>
        <cfvo type="min"/>
        <cfvo type="percentile" val="50"/>
        <cfvo type="max"/>
        <color rgb="FFF8696B"/>
        <color rgb="FFFCFCFF"/>
        <color rgb="FF5A8AC6"/>
      </colorScale>
    </cfRule>
    <cfRule type="colorScale" priority="126">
      <colorScale>
        <cfvo type="min"/>
        <cfvo type="percentile" val="50"/>
        <cfvo type="max"/>
        <color rgb="FFF8696B"/>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I12">
    <cfRule type="colorScale" priority="94">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percentile" val="50"/>
        <cfvo type="max"/>
        <color rgb="FFF8696B"/>
        <color rgb="FFFCFCFF"/>
        <color rgb="FF5A8AC6"/>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188">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onditionalFormatting>
  <conditionalFormatting sqref="J12">
    <cfRule type="colorScale" priority="93">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242">
      <colorScale>
        <cfvo type="min"/>
        <cfvo type="percentile" val="50"/>
        <cfvo type="max"/>
        <color rgb="FFF8696B"/>
        <color rgb="FFFCFCFF"/>
        <color rgb="FF63BE7B"/>
      </colorScale>
    </cfRule>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fRule type="colorScale" priority="257">
      <colorScale>
        <cfvo type="min"/>
        <cfvo type="percentile" val="50"/>
        <cfvo type="max"/>
        <color rgb="FFF8696B"/>
        <color rgb="FFFCFCFF"/>
        <color rgb="FF63BE7B"/>
      </colorScale>
    </cfRule>
  </conditionalFormatting>
  <conditionalFormatting sqref="J12">
    <cfRule type="colorScale" priority="38">
      <colorScale>
        <cfvo type="min"/>
        <cfvo type="max"/>
        <color rgb="FFFCFCFF"/>
        <color rgb="FF63BE7B"/>
      </colorScale>
    </cfRule>
  </conditionalFormatting>
  <conditionalFormatting sqref="K12">
    <cfRule type="colorScale" priority="92">
      <colorScale>
        <cfvo type="min"/>
        <cfvo type="max"/>
        <color rgb="FFFCFCFF"/>
        <color rgb="FF63BE7B"/>
      </colorScale>
    </cfRule>
    <cfRule type="colorScale" priority="164">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onditionalFormatting>
  <conditionalFormatting sqref="K12:L12">
    <cfRule type="colorScale" priority="66">
      <colorScale>
        <cfvo type="min"/>
        <cfvo type="max"/>
        <color rgb="FFFCFCFF"/>
        <color rgb="FF63BE7B"/>
      </colorScale>
    </cfRule>
    <cfRule type="colorScale" priority="67">
      <colorScale>
        <cfvo type="min"/>
        <cfvo type="max"/>
        <color rgb="FFFCFCFF"/>
        <color rgb="FF63BE7B"/>
      </colorScale>
    </cfRule>
    <cfRule type="colorScale" priority="68">
      <colorScale>
        <cfvo type="min"/>
        <cfvo type="max"/>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max"/>
        <color rgb="FFFCFCFF"/>
        <color rgb="FF63BE7B"/>
      </colorScale>
    </cfRule>
  </conditionalFormatting>
  <conditionalFormatting sqref="L12">
    <cfRule type="colorScale" priority="91">
      <colorScale>
        <cfvo type="min"/>
        <cfvo type="max"/>
        <color rgb="FFFCFCFF"/>
        <color rgb="FF63BE7B"/>
      </colorScale>
    </cfRule>
    <cfRule type="colorScale" priority="165">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fRule type="colorScale" priority="231">
      <colorScale>
        <cfvo type="min"/>
        <cfvo type="percentile" val="50"/>
        <cfvo type="max"/>
        <color rgb="FFF8696B"/>
        <color rgb="FFFCFCFF"/>
        <color rgb="FF63BE7B"/>
      </colorScale>
    </cfRule>
  </conditionalFormatting>
  <conditionalFormatting sqref="M12">
    <cfRule type="colorScale" priority="90">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50">
      <colorScale>
        <cfvo type="min"/>
        <cfvo type="max"/>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CFCFF"/>
        <color rgb="FF63BE7B"/>
      </colorScale>
    </cfRule>
    <cfRule type="colorScale" priority="258">
      <colorScale>
        <cfvo type="min"/>
        <cfvo type="percentile" val="50"/>
        <cfvo type="max"/>
        <color rgb="FFF8696B"/>
        <color rgb="FFFCFCFF"/>
        <color rgb="FF63BE7B"/>
      </colorScale>
    </cfRule>
  </conditionalFormatting>
  <conditionalFormatting sqref="M12">
    <cfRule type="colorScale" priority="37">
      <colorScale>
        <cfvo type="min"/>
        <cfvo type="max"/>
        <color rgb="FFFCFCFF"/>
        <color rgb="FF63BE7B"/>
      </colorScale>
    </cfRule>
  </conditionalFormatting>
  <conditionalFormatting sqref="N12">
    <cfRule type="colorScale" priority="36">
      <colorScale>
        <cfvo type="min"/>
        <cfvo type="max"/>
        <color rgb="FFFCFCFF"/>
        <color rgb="FF63BE7B"/>
      </colorScale>
    </cfRule>
  </conditionalFormatting>
  <conditionalFormatting sqref="N12">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4">
      <colorScale>
        <cfvo type="min"/>
        <cfvo type="max"/>
        <color rgb="FFFCFCFF"/>
        <color rgb="FF63BE7B"/>
      </colorScale>
    </cfRule>
    <cfRule type="colorScale" priority="45">
      <colorScale>
        <cfvo type="min"/>
        <cfvo type="max"/>
        <color rgb="FFFCFCFF"/>
        <color rgb="FF63BE7B"/>
      </colorScale>
    </cfRule>
    <cfRule type="colorScale" priority="46">
      <colorScale>
        <cfvo type="min"/>
        <cfvo type="max"/>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max"/>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onditionalFormatting>
  <conditionalFormatting sqref="O12">
    <cfRule type="colorScale" priority="89">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41">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onditionalFormatting>
  <conditionalFormatting sqref="O12">
    <cfRule type="colorScale" priority="35">
      <colorScale>
        <cfvo type="min"/>
        <cfvo type="percentile" val="50"/>
        <cfvo type="max"/>
        <color rgb="FF63BE7B"/>
        <color rgb="FFFCFCFF"/>
        <color rgb="FFF8696B"/>
      </colorScale>
    </cfRule>
  </conditionalFormatting>
  <conditionalFormatting sqref="P12">
    <cfRule type="colorScale" priority="88">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fRule type="colorScale" priority="145">
      <colorScale>
        <cfvo type="min"/>
        <cfvo type="max"/>
        <color rgb="FFFCFCFF"/>
        <color rgb="FFF8696B"/>
      </colorScale>
    </cfRule>
    <cfRule type="colorScale" priority="195">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onditionalFormatting>
  <conditionalFormatting sqref="P12">
    <cfRule type="colorScale" priority="34">
      <colorScale>
        <cfvo type="min"/>
        <cfvo type="percentile" val="50"/>
        <cfvo type="max"/>
        <color rgb="FF63BE7B"/>
        <color rgb="FFFCFCFF"/>
        <color rgb="FFF8696B"/>
      </colorScale>
    </cfRule>
  </conditionalFormatting>
  <conditionalFormatting sqref="Q12">
    <cfRule type="colorScale" priority="87">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47">
      <colorScale>
        <cfvo type="min"/>
        <cfvo type="max"/>
        <color rgb="FFFFEF9C"/>
        <color rgb="FF63BE7B"/>
      </colorScale>
    </cfRule>
    <cfRule type="colorScale" priority="148">
      <colorScale>
        <cfvo type="min"/>
        <cfvo type="max"/>
        <color rgb="FFFFEF9C"/>
        <color rgb="FF63BE7B"/>
      </colorScale>
    </cfRule>
    <cfRule type="colorScale" priority="149">
      <colorScale>
        <cfvo type="min"/>
        <cfvo type="max"/>
        <color rgb="FFFFEF9C"/>
        <color rgb="FF63BE7B"/>
      </colorScale>
    </cfRule>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percentile" val="50"/>
        <cfvo type="max"/>
        <color rgb="FFF8696B"/>
        <color rgb="FFFCFCFF"/>
        <color rgb="FF63BE7B"/>
      </colorScale>
    </cfRule>
    <cfRule type="colorScale" priority="234">
      <colorScale>
        <cfvo type="min"/>
        <cfvo type="percentile" val="50"/>
        <cfvo type="max"/>
        <color rgb="FFF8696B"/>
        <color rgb="FFFCFCFF"/>
        <color rgb="FF63BE7B"/>
      </colorScale>
    </cfRule>
  </conditionalFormatting>
  <conditionalFormatting sqref="Q12">
    <cfRule type="colorScale" priority="33">
      <colorScale>
        <cfvo type="min"/>
        <cfvo type="percentile" val="50"/>
        <cfvo type="max"/>
        <color rgb="FFF8696B"/>
        <color rgb="FFFCFCFF"/>
        <color rgb="FF63BE7B"/>
      </colorScale>
    </cfRule>
  </conditionalFormatting>
  <conditionalFormatting sqref="Q12:U12 W12">
    <cfRule type="colorScale" priority="115">
      <colorScale>
        <cfvo type="min"/>
        <cfvo type="max"/>
        <color rgb="FFFFEF9C"/>
        <color rgb="FF63BE7B"/>
      </colorScale>
    </cfRule>
  </conditionalFormatting>
  <conditionalFormatting sqref="R12">
    <cfRule type="colorScale" priority="86">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35">
      <colorScale>
        <cfvo type="min"/>
        <cfvo type="percentile" val="50"/>
        <cfvo type="max"/>
        <color rgb="FFF8696B"/>
        <color rgb="FFFCFCFF"/>
        <color rgb="FF63BE7B"/>
      </colorScale>
    </cfRule>
    <cfRule type="colorScale" priority="236">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R12">
    <cfRule type="colorScale" priority="32">
      <colorScale>
        <cfvo type="min"/>
        <cfvo type="max"/>
        <color rgb="FFFCFCFF"/>
        <color rgb="FF63BE7B"/>
      </colorScale>
    </cfRule>
  </conditionalFormatting>
  <conditionalFormatting sqref="R12:S12">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max"/>
        <color rgb="FFFFEF9C"/>
        <color rgb="FF63BE7B"/>
      </colorScale>
    </cfRule>
    <cfRule type="colorScale" priority="72">
      <colorScale>
        <cfvo type="min"/>
        <cfvo type="max"/>
        <color rgb="FFFFEF9C"/>
        <color rgb="FF63BE7B"/>
      </colorScale>
    </cfRule>
    <cfRule type="colorScale" priority="73">
      <colorScale>
        <cfvo type="min"/>
        <cfvo type="max"/>
        <color rgb="FFFCFCFF"/>
        <color rgb="FF63BE7B"/>
      </colorScale>
    </cfRule>
    <cfRule type="colorScale" priority="76">
      <colorScale>
        <cfvo type="min"/>
        <cfvo type="percentile" val="50"/>
        <cfvo type="max"/>
        <color rgb="FFF8696B"/>
        <color rgb="FFFCFCFF"/>
        <color rgb="FF63BE7B"/>
      </colorScale>
    </cfRule>
    <cfRule type="colorScale" priority="77">
      <colorScale>
        <cfvo type="min"/>
        <cfvo type="max"/>
        <color rgb="FFFCFCFF"/>
        <color rgb="FF63BE7B"/>
      </colorScale>
    </cfRule>
  </conditionalFormatting>
  <conditionalFormatting sqref="S12">
    <cfRule type="colorScale" priority="85">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37">
      <colorScale>
        <cfvo type="min"/>
        <cfvo type="percentile" val="50"/>
        <cfvo type="max"/>
        <color rgb="FFF8696B"/>
        <color rgb="FFFCFCFF"/>
        <color rgb="FF63BE7B"/>
      </colorScale>
    </cfRule>
  </conditionalFormatting>
  <conditionalFormatting sqref="S12">
    <cfRule type="colorScale" priority="31">
      <colorScale>
        <cfvo type="min"/>
        <cfvo type="max"/>
        <color rgb="FFFCFCFF"/>
        <color rgb="FF63BE7B"/>
      </colorScale>
    </cfRule>
  </conditionalFormatting>
  <conditionalFormatting sqref="T12">
    <cfRule type="colorScale" priority="84">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max"/>
        <color rgb="FFFFEF9C"/>
        <color rgb="FF63BE7B"/>
      </colorScale>
    </cfRule>
    <cfRule type="colorScale" priority="156">
      <colorScale>
        <cfvo type="min"/>
        <cfvo type="max"/>
        <color rgb="FFFFEF9C"/>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percentile" val="50"/>
        <cfvo type="max"/>
        <color rgb="FFF8696B"/>
        <color rgb="FFFCFCFF"/>
        <color rgb="FF63BE7B"/>
      </colorScale>
    </cfRule>
    <cfRule type="colorScale" priority="208">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T12">
    <cfRule type="colorScale" priority="30">
      <colorScale>
        <cfvo type="min"/>
        <cfvo type="max"/>
        <color rgb="FFFCFCFF"/>
        <color rgb="FF63BE7B"/>
      </colorScale>
    </cfRule>
  </conditionalFormatting>
  <conditionalFormatting sqref="U12">
    <cfRule type="colorScale" priority="83">
      <colorScale>
        <cfvo type="min"/>
        <cfvo type="percentile" val="50"/>
        <cfvo type="max"/>
        <color rgb="FFF8696B"/>
        <color rgb="FFFCFCFF"/>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onditionalFormatting>
  <conditionalFormatting sqref="W12 U12">
    <cfRule type="colorScale" priority="116">
      <colorScale>
        <cfvo type="min"/>
        <cfvo type="max"/>
        <color rgb="FFFFEF9C"/>
        <color rgb="FF63BE7B"/>
      </colorScale>
    </cfRule>
    <cfRule type="colorScale" priority="117">
      <colorScale>
        <cfvo type="min"/>
        <cfvo type="max"/>
        <color rgb="FFFFEF9C"/>
        <color rgb="FF63BE7B"/>
      </colorScale>
    </cfRule>
    <cfRule type="colorScale" priority="118">
      <colorScale>
        <cfvo type="min"/>
        <cfvo type="max"/>
        <color rgb="FFFFEF9C"/>
        <color rgb="FF63BE7B"/>
      </colorScale>
    </cfRule>
  </conditionalFormatting>
  <conditionalFormatting sqref="U12">
    <cfRule type="colorScale" priority="29">
      <colorScale>
        <cfvo type="min"/>
        <cfvo type="max"/>
        <color rgb="FFFCFCFF"/>
        <color rgb="FF63BE7B"/>
      </colorScale>
    </cfRule>
  </conditionalFormatting>
  <conditionalFormatting sqref="V12">
    <cfRule type="colorScale" priority="82">
      <colorScale>
        <cfvo type="min"/>
        <cfvo type="percentile" val="50"/>
        <cfvo type="max"/>
        <color rgb="FF63BE7B"/>
        <color rgb="FFFCFCFF"/>
        <color rgb="FFF8696B"/>
      </colorScale>
    </cfRule>
    <cfRule type="colorScale" priority="106">
      <colorScale>
        <cfvo type="min"/>
        <cfvo type="max"/>
        <color rgb="FFFFEF9C"/>
        <color rgb="FF63BE7B"/>
      </colorScale>
    </cfRule>
    <cfRule type="colorScale" priority="107">
      <colorScale>
        <cfvo type="min"/>
        <cfvo type="max"/>
        <color rgb="FFFFEF9C"/>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percentile" val="50"/>
        <cfvo type="max"/>
        <color rgb="FFF8696B"/>
        <color rgb="FFFFEB84"/>
        <color rgb="FF63BE7B"/>
      </colorScale>
    </cfRule>
    <cfRule type="colorScale" priority="111">
      <colorScale>
        <cfvo type="min"/>
        <cfvo type="percentile" val="50"/>
        <cfvo type="max"/>
        <color rgb="FFF8696B"/>
        <color rgb="FFFFEB84"/>
        <color rgb="FF63BE7B"/>
      </colorScale>
    </cfRule>
    <cfRule type="colorScale" priority="212">
      <colorScale>
        <cfvo type="min"/>
        <cfvo type="max"/>
        <color rgb="FFFFEF9C"/>
        <color rgb="FF63BE7B"/>
      </colorScale>
    </cfRule>
    <cfRule type="colorScale" priority="213">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max"/>
        <color rgb="FF63BE7B"/>
        <color rgb="FFFCFCFF"/>
      </colorScale>
    </cfRule>
    <cfRule type="colorScale" priority="216">
      <colorScale>
        <cfvo type="min"/>
        <cfvo type="percentile" val="50"/>
        <cfvo type="max"/>
        <color rgb="FF63BE7B"/>
        <color rgb="FFFCFCFF"/>
        <color rgb="FFF8696B"/>
      </colorScale>
    </cfRule>
    <cfRule type="colorScale" priority="217">
      <colorScale>
        <cfvo type="min"/>
        <cfvo type="max"/>
        <color rgb="FFFFEF9C"/>
        <color rgb="FF63BE7B"/>
      </colorScale>
    </cfRule>
    <cfRule type="colorScale" priority="218">
      <colorScale>
        <cfvo type="min"/>
        <cfvo type="max"/>
        <color rgb="FFFFEF9C"/>
        <color rgb="FF63BE7B"/>
      </colorScale>
    </cfRule>
    <cfRule type="colorScale" priority="219">
      <colorScale>
        <cfvo type="min"/>
        <cfvo type="max"/>
        <color rgb="FFFFEF9C"/>
        <color rgb="FF63BE7B"/>
      </colorScale>
    </cfRule>
    <cfRule type="colorScale" priority="220">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onditionalFormatting>
  <conditionalFormatting sqref="V12">
    <cfRule type="colorScale" priority="28">
      <colorScale>
        <cfvo type="min"/>
        <cfvo type="percentile" val="50"/>
        <cfvo type="max"/>
        <color rgb="FF63BE7B"/>
        <color rgb="FFFCFCFF"/>
        <color rgb="FFF8696B"/>
      </colorScale>
    </cfRule>
  </conditionalFormatting>
  <conditionalFormatting sqref="W12">
    <cfRule type="colorScale" priority="81">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fRule type="colorScale" priority="162">
      <colorScale>
        <cfvo type="min"/>
        <cfvo type="max"/>
        <color rgb="FF63BE7B"/>
        <color rgb="FFFCFCFF"/>
      </colorScale>
    </cfRule>
    <cfRule type="colorScale" priority="163">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fRule type="colorScale" priority="222">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onditionalFormatting>
  <conditionalFormatting sqref="W12">
    <cfRule type="colorScale" priority="27">
      <colorScale>
        <cfvo type="min"/>
        <cfvo type="percentile" val="50"/>
        <cfvo type="max"/>
        <color rgb="FF63BE7B"/>
        <color rgb="FFFCFCFF"/>
        <color rgb="FFF8696B"/>
      </colorScale>
    </cfRule>
  </conditionalFormatting>
  <hyperlinks>
    <hyperlink ref="A5" r:id="rId1" display="Financials/CBOE Global Markets.xlsx" xr:uid="{2051CCC4-A757-544C-9C95-4C7D42862833}"/>
    <hyperlink ref="A8" r:id="rId2" display="Financials/Visa.xlsx" xr:uid="{E492C82F-D7E6-544B-AC73-8345587DD1A4}"/>
    <hyperlink ref="A4" r:id="rId3" display="Financials/OTC Markets Group.xlsx" xr:uid="{C33E2BE1-1EBE-4947-BED3-74D9E1C301CE}"/>
    <hyperlink ref="A9" r:id="rId4" display="Financials/Adyen.xlsx" xr:uid="{D62A10E6-9F00-5F42-9E54-ADF800F08D1F}"/>
    <hyperlink ref="A3" r:id="rId5" display="Financials/Markel Group.xlsx" xr:uid="{089482E1-BE4F-3848-B242-C37F4648865B}"/>
    <hyperlink ref="A7" r:id="rId6" display="Financials/BlackRock.xlsx" xr:uid="{362D3A53-B411-C044-AC91-1D403D942C23}"/>
    <hyperlink ref="A6" r:id="rId7" display="Industrials/Lifco AB.xlsx" xr:uid="{964206D9-50BC-7D45-B5E4-B35E91238161}"/>
    <hyperlink ref="A2" r:id="rId8" display="Financials/PayPal.xlsx" xr:uid="{F81401F9-B756-A04C-B3E5-8309A4318DF2}"/>
    <hyperlink ref="A12" r:id="rId9" display="Financials/Moody's.xlsx" xr:uid="{93F03E8E-9553-A343-86CC-33F747EEF97B}"/>
    <hyperlink ref="A10" r:id="rId10" display="Financials/Intuit.xlsx" xr:uid="{1B4F9467-8AD9-C64D-BFDE-F28801A36EB4}"/>
    <hyperlink ref="A11" r:id="rId11" display="Financials/S&amp;P Global.xlsx" xr:uid="{60C41BC5-7DBB-194C-9B3F-C9C5DE62D1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I38"/>
  <sheetViews>
    <sheetView zoomScale="80" zoomScaleNormal="80" workbookViewId="0">
      <pane ySplit="1" topLeftCell="A2" activePane="bottomLeft" state="frozen"/>
      <selection pane="bottomLeft" activeCell="J8" sqref="J8"/>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11</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5" ht="50" customHeight="1">
      <c r="A2" s="53" t="e" vm="112">
        <v>#VALUE!</v>
      </c>
      <c r="B2" s="37" cm="1">
        <f t="array" ref="B2">_FV(A2,"Price")</f>
        <v>840.14</v>
      </c>
      <c r="C2" s="57">
        <f>[112]Model!$K$6</f>
        <v>1967.946035825559</v>
      </c>
      <c r="D2" s="32">
        <f>[112]Model!$K$7</f>
        <v>1.3424024993757695</v>
      </c>
      <c r="E2" s="32">
        <f>[112]Model!$E$11</f>
        <v>-0.2425879029598611</v>
      </c>
      <c r="F2" s="32">
        <f>[112]Model!$F$11</f>
        <v>5.2173270132836125E-2</v>
      </c>
      <c r="G2" s="32">
        <f>[112]Model!$K$11</f>
        <v>5.1915835642142708E-2</v>
      </c>
      <c r="H2" s="32">
        <f>[112]Model!$E$13</f>
        <v>-0.46275680160489396</v>
      </c>
      <c r="I2" s="32">
        <f>[112]Model!$F$13</f>
        <v>0.11884565738521125</v>
      </c>
      <c r="J2" s="32">
        <f>[112]Model!$K$13</f>
        <v>7.9712319781630875E-2</v>
      </c>
      <c r="K2" s="32">
        <f>[112]Model!$E$16</f>
        <v>-0.63151970510403732</v>
      </c>
      <c r="L2" s="32">
        <f>[112]Model!$F$16</f>
        <v>0.62525297614293418</v>
      </c>
      <c r="M2" s="32">
        <f>[112]Model!$K$16</f>
        <v>0.17775632983074466</v>
      </c>
      <c r="N2" s="32">
        <f t="shared" ref="N2:N12" si="0">SUM(D2,G2,M2,J2,Q2,R2,S2,T2,U2)/9</f>
        <v>0.36077058714222537</v>
      </c>
      <c r="O2" s="33">
        <f>[112]Model!$A$6</f>
        <v>7.1463720003123052</v>
      </c>
      <c r="P2" s="33">
        <f>[112]Model!$A$7</f>
        <v>18.856764025545942</v>
      </c>
      <c r="Q2" s="34">
        <f>[112]Model!$C$7</f>
        <v>4.3045651323246517E-2</v>
      </c>
      <c r="R2" s="32">
        <f>[112]Model!$C$3</f>
        <v>0.86420000000000008</v>
      </c>
      <c r="S2" s="32">
        <f>[112]Model!$C$5</f>
        <v>0.33929999999999999</v>
      </c>
      <c r="T2" s="32">
        <f>[112]Model!$C$6</f>
        <v>0.22454435513148341</v>
      </c>
      <c r="U2" s="32">
        <f>[112]Model!$E$7</f>
        <v>0.12405829319501049</v>
      </c>
      <c r="V2" s="35">
        <f>[112]Model!$G$7</f>
        <v>0.11250775463300289</v>
      </c>
      <c r="W2" s="32">
        <f>[112]Model!$G$3</f>
        <v>-5.1770091837100018E-5</v>
      </c>
      <c r="X2" s="55">
        <f>[112]Model!$A$3</f>
        <v>91530732580</v>
      </c>
      <c r="Y2" s="16" t="str" cm="1">
        <f t="array" ref="Y2">_FV(A2,"Industry")</f>
        <v>Biotechnology &amp; Medical Research</v>
      </c>
      <c r="Z2" s="56" cm="1">
        <f t="array" ref="Z2">_FV(A2,"Year incorporated",TRUE)</f>
        <v>1988</v>
      </c>
      <c r="AA2" s="8" t="str" cm="1">
        <f t="array" ref="AA2">_FV(A2,"Description")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2" s="4"/>
      <c r="AC2" s="22"/>
      <c r="AD2" s="23"/>
    </row>
    <row r="3" spans="1:35" ht="50" customHeight="1">
      <c r="A3" s="53" t="e" vm="113">
        <v>#VALUE!</v>
      </c>
      <c r="B3" s="37" cm="1">
        <f t="array" ref="B3">_FV(A3,"Price")</f>
        <v>350.15</v>
      </c>
      <c r="C3" s="57">
        <f>[113]Model!$K$6</f>
        <v>687.67679550894445</v>
      </c>
      <c r="D3" s="32">
        <f>[113]Model!$K$7</f>
        <v>0.96394915181763396</v>
      </c>
      <c r="E3" s="32">
        <f>[113]Model!$E$11</f>
        <v>0.17906368821292773</v>
      </c>
      <c r="F3" s="32">
        <f>[113]Model!$F$11</f>
        <v>0.10562441913847742</v>
      </c>
      <c r="G3" s="32">
        <f>[113]Model!$K$11</f>
        <v>9.002044661221395E-2</v>
      </c>
      <c r="H3" s="32">
        <f>[113]Model!$E$13</f>
        <v>0.41838520985440408</v>
      </c>
      <c r="I3" s="32">
        <f>[113]Model!$F$13</f>
        <v>0.17278747742323897</v>
      </c>
      <c r="J3" s="32">
        <f>[113]Model!$K$13</f>
        <v>0.10907343461705729</v>
      </c>
      <c r="K3" s="32">
        <f>[113]Model!$E$16</f>
        <v>0.61227268712172145</v>
      </c>
      <c r="L3" s="32">
        <f>[113]Model!$F$16</f>
        <v>-5.3520572894982799E-5</v>
      </c>
      <c r="M3" s="32">
        <f>[113]Model!$K$16</f>
        <v>9.4650696939193438E-2</v>
      </c>
      <c r="N3" s="32">
        <f t="shared" si="0"/>
        <v>0.35375982034691567</v>
      </c>
      <c r="O3" s="33">
        <f>[113]Model!$A$6</f>
        <v>9.1379149767065027</v>
      </c>
      <c r="P3" s="33">
        <f>[113]Model!$A$7</f>
        <v>23.159079178644763</v>
      </c>
      <c r="Q3" s="34">
        <f>[113]Model!$C$7</f>
        <v>4.3977590169141677E-2</v>
      </c>
      <c r="R3" s="32">
        <f>[113]Model!$C$3</f>
        <v>0.87919999999999998</v>
      </c>
      <c r="S3" s="32">
        <f>[113]Model!$C$5</f>
        <v>0.39457160218756332</v>
      </c>
      <c r="T3" s="32">
        <f>[113]Model!$C$6</f>
        <v>0.40186347984606036</v>
      </c>
      <c r="U3" s="32">
        <f>[113]Model!$E$7</f>
        <v>0.20653198093337768</v>
      </c>
      <c r="V3" s="35">
        <f>[113]Model!$G$7</f>
        <v>4.9617975203940477E-2</v>
      </c>
      <c r="W3" s="32">
        <f>[113]Model!$G$3</f>
        <v>1.8920446229682142E-3</v>
      </c>
      <c r="X3" s="55">
        <f>[113]Model!$A$3</f>
        <v>90227772480</v>
      </c>
      <c r="Y3" s="16" t="str" cm="1">
        <f t="array" ref="Y3">_FV(A3,"Industry")</f>
        <v>Biotechnology &amp; Medical Research</v>
      </c>
      <c r="Z3" s="56" cm="1">
        <f t="array" ref="Z3">_FV(A3,"Year incorporated",TRUE)</f>
        <v>1989</v>
      </c>
      <c r="AA3" s="8" t="str" cm="1">
        <f t="array" ref="AA3">_FV(A3,"Description")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3" s="5"/>
      <c r="AC3" s="22"/>
      <c r="AD3" s="6"/>
      <c r="AI3" s="6"/>
    </row>
    <row r="4" spans="1:35" ht="50" customHeight="1">
      <c r="A4" s="53" t="e" vm="114">
        <v>#VALUE!</v>
      </c>
      <c r="B4" s="37" cm="1">
        <f t="array" ref="B4">_FV(A4,"Price")</f>
        <v>172.69499999999999</v>
      </c>
      <c r="C4" s="57">
        <f>[114]Model!$K$6</f>
        <v>203.15371263763828</v>
      </c>
      <c r="D4" s="32">
        <f>[114]Model!$K$7</f>
        <v>0.17637286914872052</v>
      </c>
      <c r="E4" s="32">
        <f>[114]Model!$E$11</f>
        <v>0.16440824583404701</v>
      </c>
      <c r="F4" s="32">
        <f>[114]Model!$F$11</f>
        <v>9.92733380973152E-2</v>
      </c>
      <c r="G4" s="32">
        <f>[114]Model!$K$11</f>
        <v>0.14237938069760353</v>
      </c>
      <c r="H4" s="32">
        <f>[114]Model!$E$13</f>
        <v>0.1411263716979807</v>
      </c>
      <c r="I4" s="32">
        <f>[114]Model!$F$13</f>
        <v>0.50910589576507159</v>
      </c>
      <c r="J4" s="32">
        <f>[114]Model!$K$13</f>
        <v>0.22862268562747684</v>
      </c>
      <c r="K4" s="32">
        <f>[114]Model!$E$16</f>
        <v>2.0938881280061938E-2</v>
      </c>
      <c r="L4" s="32">
        <f>[114]Model!$F$16</f>
        <v>-3.1352902738093658E-2</v>
      </c>
      <c r="M4" s="32">
        <f>[114]Model!$K$16</f>
        <v>0.18235219666486646</v>
      </c>
      <c r="N4" s="32">
        <f t="shared" si="0"/>
        <v>0.24601803499950606</v>
      </c>
      <c r="O4" s="33">
        <f>[114]Model!$A$6</f>
        <v>11.71245673279865</v>
      </c>
      <c r="P4" s="33">
        <f>[114]Model!$A$7</f>
        <v>37.69947010869565</v>
      </c>
      <c r="Q4" s="34">
        <f>[114]Model!$C$7</f>
        <v>2.7189046410731187E-2</v>
      </c>
      <c r="R4" s="32">
        <f>[114]Model!$C$3</f>
        <v>0.70709999999999995</v>
      </c>
      <c r="S4" s="32">
        <f>[114]Model!$C$5</f>
        <v>0.24199999999999999</v>
      </c>
      <c r="T4" s="32">
        <f>[114]Model!$C$6</f>
        <v>0.43763579104865408</v>
      </c>
      <c r="U4" s="32">
        <f>[114]Model!$E$7</f>
        <v>7.0510345397502061E-2</v>
      </c>
      <c r="V4" s="35">
        <f>[114]Model!$G$7</f>
        <v>1.4088617779086716E-2</v>
      </c>
      <c r="W4" s="32">
        <f>[114]Model!$G$3</f>
        <v>6.9985291516089605E-3</v>
      </c>
      <c r="X4" s="55">
        <f>[114]Model!$A$3</f>
        <v>27746810000</v>
      </c>
      <c r="Y4" s="16" t="str" cm="1">
        <f t="array" ref="Y4">_FV(A4,"Industry")</f>
        <v>Healthcare Equipment &amp; Supplies</v>
      </c>
      <c r="Z4" s="56" cm="1">
        <f t="array" ref="Z4">_FV(A4,"Year incorporated",TRUE)</f>
        <v>2007</v>
      </c>
      <c r="AA4" s="8" t="str" cm="1">
        <f t="array" ref="AA4">_FV(A4,"Description")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4" s="4"/>
      <c r="AC4" s="22"/>
      <c r="AD4" s="6"/>
      <c r="AE4" s="6"/>
    </row>
    <row r="5" spans="1:35" ht="50" customHeight="1">
      <c r="A5" s="53" t="e" vm="115">
        <v>#VALUE!</v>
      </c>
      <c r="B5" s="37" cm="1">
        <f t="array" ref="B5">_FV(A5,"Price")</f>
        <v>598.03</v>
      </c>
      <c r="C5" s="57">
        <f>[115]Model!$K$6</f>
        <v>701.06322266513484</v>
      </c>
      <c r="D5" s="32">
        <f>[115]Model!$K$7</f>
        <v>0.17228771577535396</v>
      </c>
      <c r="E5" s="32">
        <f>[115]Model!$E$11</f>
        <v>7.8747386858013524E-3</v>
      </c>
      <c r="F5" s="32">
        <f>[115]Model!$F$11</f>
        <v>0.17264745247254876</v>
      </c>
      <c r="G5" s="32">
        <f>[115]Model!$K$11</f>
        <v>0.15197330486053096</v>
      </c>
      <c r="H5" s="32">
        <f>[115]Model!$E$13</f>
        <v>0.11879893222494942</v>
      </c>
      <c r="I5" s="32">
        <f>[115]Model!$F$13</f>
        <v>0.41173456315654633</v>
      </c>
      <c r="J5" s="32">
        <f>[115]Model!$K$13</f>
        <v>0.26175843260588977</v>
      </c>
      <c r="K5" s="32">
        <f>[115]Model!$E$16</f>
        <v>-0.13887593708067958</v>
      </c>
      <c r="L5" s="32">
        <f>[115]Model!$F$16</f>
        <v>0.6633230665182599</v>
      </c>
      <c r="M5" s="32">
        <f>[115]Model!$K$16</f>
        <v>0.33221414776726099</v>
      </c>
      <c r="N5" s="32">
        <f t="shared" si="0"/>
        <v>0.24974923520306991</v>
      </c>
      <c r="O5" s="33">
        <f>[115]Model!$A$6</f>
        <v>16.962390409602918</v>
      </c>
      <c r="P5" s="33">
        <f>[115]Model!$A$7</f>
        <v>64.395898890539925</v>
      </c>
      <c r="Q5" s="34">
        <f>[115]Model!$C$7</f>
        <v>1.3908821308974485E-2</v>
      </c>
      <c r="R5" s="32">
        <f>[115]Model!$C$3</f>
        <v>0.77769999999999995</v>
      </c>
      <c r="S5" s="32">
        <f>[115]Model!$C$5</f>
        <v>0.22010000000000002</v>
      </c>
      <c r="T5" s="32">
        <f>[115]Model!$C$6</f>
        <v>0.12055384523386017</v>
      </c>
      <c r="U5" s="32">
        <f>[115]Model!$E$7</f>
        <v>0.19724684927575886</v>
      </c>
      <c r="V5" s="35">
        <f>[115]Model!$G$7</f>
        <v>1.6879983496721767</v>
      </c>
      <c r="W5" s="32">
        <f>[115]Model!$G$3</f>
        <v>-2.5456807156169076E-2</v>
      </c>
      <c r="X5" s="55">
        <f>[115]Model!$A$3</f>
        <v>567714244619</v>
      </c>
      <c r="Y5" s="16" t="str" cm="1">
        <f t="array" ref="Y5">_FV(A5,"Industry")</f>
        <v>Pharmaceuticals</v>
      </c>
      <c r="Z5" s="56"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2"/>
      <c r="AD5" s="6"/>
    </row>
    <row r="6" spans="1:35" ht="50" customHeight="1">
      <c r="A6" s="53" t="e" vm="116">
        <v>#VALUE!</v>
      </c>
      <c r="B6" s="37" cm="1">
        <f t="array" ref="B6">_FV(A6,"Price")</f>
        <v>549.92999999999995</v>
      </c>
      <c r="C6" s="57">
        <f>[116]Model!$K$6</f>
        <v>639.14562889832507</v>
      </c>
      <c r="D6" s="32">
        <f>[116]Model!$K$7</f>
        <v>0.16223088192738189</v>
      </c>
      <c r="E6" s="32">
        <f>[116]Model!$E$11</f>
        <v>0.12920605875775126</v>
      </c>
      <c r="F6" s="32">
        <f>[116]Model!$F$11</f>
        <v>0.14549315187562861</v>
      </c>
      <c r="G6" s="32">
        <f>[116]Model!$K$11</f>
        <v>9.5408301957989078E-2</v>
      </c>
      <c r="H6" s="32">
        <f>[116]Model!$E$13</f>
        <v>0.16401504194388195</v>
      </c>
      <c r="I6" s="32">
        <f>[116]Model!$F$13</f>
        <v>0.16356858846918487</v>
      </c>
      <c r="J6" s="32">
        <f>[116]Model!$K$13</f>
        <v>0.11834252297095245</v>
      </c>
      <c r="K6" s="32">
        <f>[116]Model!$E$16</f>
        <v>0.18080854403969093</v>
      </c>
      <c r="L6" s="32">
        <f>[116]Model!$F$16</f>
        <v>0.35842225343426315</v>
      </c>
      <c r="M6" s="32">
        <f>[116]Model!$K$16</f>
        <v>0.1280129254539448</v>
      </c>
      <c r="N6" s="32">
        <f t="shared" si="0"/>
        <v>0.12517362365886317</v>
      </c>
      <c r="O6" s="33">
        <f>[116]Model!$A$6</f>
        <v>1.3780384823848237</v>
      </c>
      <c r="P6" s="33">
        <f>[116]Model!$A$7</f>
        <v>21.720396394857119</v>
      </c>
      <c r="Q6" s="34">
        <f>[116]Model!$C$7</f>
        <v>6.6901188248801077E-2</v>
      </c>
      <c r="R6" s="32">
        <f>[116]Model!$C$3</f>
        <v>0.24960000000000002</v>
      </c>
      <c r="S6" s="32">
        <f>[116]Model!$C$5</f>
        <v>6.3444444444444442E-2</v>
      </c>
      <c r="T6" s="32">
        <f>[116]Model!$C$6</f>
        <v>9.2192411924119241E-2</v>
      </c>
      <c r="U6" s="32">
        <f>[116]Model!$E$7</f>
        <v>0.15042993600213539</v>
      </c>
      <c r="V6" s="35">
        <f>[116]Model!$G$7</f>
        <v>0.67428176207703772</v>
      </c>
      <c r="W6" s="32">
        <f>[116]Model!$G$3</f>
        <v>-7.3939972000697241E-3</v>
      </c>
      <c r="X6" s="55">
        <f>[116]Model!$A$3</f>
        <v>508496200000</v>
      </c>
      <c r="Y6" s="16" t="str" cm="1">
        <f t="array" ref="Y6">_FV(A6,"Industry")</f>
        <v>Healthcare Providers &amp; Services</v>
      </c>
      <c r="Z6" s="56" cm="1">
        <f t="array" ref="Z6">_FV(A6,"Year incorporated",TRUE)</f>
        <v>2015</v>
      </c>
      <c r="AA6" s="8" t="str" cm="1">
        <f t="array" ref="AA6">_FV(A6,"Description")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AB6" s="4"/>
      <c r="AC6" s="22"/>
      <c r="AD6" s="6"/>
    </row>
    <row r="7" spans="1:35" ht="50" customHeight="1">
      <c r="A7" s="53" t="e" vm="117">
        <v>#VALUE!</v>
      </c>
      <c r="B7" s="37" cm="1">
        <f t="array" ref="B7">_FV(A7,"Price")</f>
        <v>217.52</v>
      </c>
      <c r="C7" s="57">
        <f>[117]Model!$K$6</f>
        <v>194.30178723728525</v>
      </c>
      <c r="D7" s="32">
        <f>[117]Model!$K$7</f>
        <v>-0.10674058828022603</v>
      </c>
      <c r="E7" s="32">
        <f>[117]Model!$E$11</f>
        <v>6.851594065120703E-2</v>
      </c>
      <c r="F7" s="32">
        <f>[117]Model!$F$11</f>
        <v>-0.13908042324679859</v>
      </c>
      <c r="G7" s="32">
        <f>[117]Model!$K$11</f>
        <v>1.0553582588400823E-2</v>
      </c>
      <c r="H7" s="32">
        <f>[117]Model!$E$13</f>
        <v>0.12062801181408367</v>
      </c>
      <c r="I7" s="32">
        <f>[117]Model!$F$13</f>
        <v>-0.1374670550700513</v>
      </c>
      <c r="J7" s="32">
        <f>[117]Model!$K$13</f>
        <v>6.2008952853246702E-2</v>
      </c>
      <c r="K7" s="32">
        <f>[117]Model!$E$16</f>
        <v>3.9602849591775291E-2</v>
      </c>
      <c r="L7" s="32">
        <f>[117]Model!$F$16</f>
        <v>-0.18402125290430571</v>
      </c>
      <c r="M7" s="32">
        <f>[117]Model!$K$16</f>
        <v>5.8314236639788318E-2</v>
      </c>
      <c r="N7" s="32">
        <f t="shared" si="0"/>
        <v>0.13165095104147795</v>
      </c>
      <c r="O7" s="33">
        <f>[117]Model!$A$6</f>
        <v>5.9323622496493691</v>
      </c>
      <c r="P7" s="33">
        <f>[117]Model!$A$7</f>
        <v>25.849376454165327</v>
      </c>
      <c r="Q7" s="34">
        <f>[117]Model!$C$7</f>
        <v>3.411285105345048E-2</v>
      </c>
      <c r="R7" s="32">
        <f>[117]Model!$C$3</f>
        <v>0.59079999999999999</v>
      </c>
      <c r="S7" s="32">
        <f>[117]Model!$C$5</f>
        <v>0.22949730567653354</v>
      </c>
      <c r="T7" s="32">
        <f>[117]Model!$C$6</f>
        <v>0.22739351886026427</v>
      </c>
      <c r="U7" s="32">
        <f>[117]Model!$E$7</f>
        <v>7.8918699981843324E-2</v>
      </c>
      <c r="V7" s="35">
        <f>[117]Model!$G$7</f>
        <v>0.38425102466939914</v>
      </c>
      <c r="W7" s="32">
        <f>[117]Model!$G$3</f>
        <v>9.4934986773774765E-3</v>
      </c>
      <c r="X7" s="55">
        <f>[117]Model!$A$3</f>
        <v>160731422792</v>
      </c>
      <c r="Y7" s="16" t="str" cm="1">
        <f t="array" ref="Y7">_FV(A7,"Industry")</f>
        <v>Healthcare Equipment &amp; Supplies</v>
      </c>
      <c r="Z7" s="56" cm="1">
        <f t="array" ref="Z7">_FV(A7,"Year incorporated",TRUE)</f>
        <v>1986</v>
      </c>
      <c r="AA7" s="8" t="str" cm="1">
        <f t="array" ref="AA7">_FV(A7,"Description")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c r="AB7" s="4"/>
      <c r="AC7" s="22"/>
      <c r="AD7" s="6"/>
    </row>
    <row r="8" spans="1:35" ht="50" customHeight="1">
      <c r="A8" s="53" t="e" vm="118">
        <v>#VALUE!</v>
      </c>
      <c r="B8" s="37" cm="1">
        <f t="array" ref="B8">_FV(A8,"Price")</f>
        <v>283.19</v>
      </c>
      <c r="C8" s="57">
        <f>[118]Model!$K$6</f>
        <v>245.93157685866689</v>
      </c>
      <c r="D8" s="32">
        <f>[118]Model!$K$7</f>
        <v>-0.13156687432936587</v>
      </c>
      <c r="E8" s="32">
        <f>[118]Model!$E$11</f>
        <v>0.27803343379637369</v>
      </c>
      <c r="F8" s="32">
        <f>[118]Model!$F$11</f>
        <v>0.29178436105304395</v>
      </c>
      <c r="G8" s="32">
        <f>[118]Model!$K$11</f>
        <v>0.17014353034534285</v>
      </c>
      <c r="H8" s="32">
        <f>[118]Model!$E$13</f>
        <v>0.34930271435484572</v>
      </c>
      <c r="I8" s="32">
        <f>[118]Model!$F$13</f>
        <v>0.17904535228717688</v>
      </c>
      <c r="J8" s="32">
        <f>[118]Model!$K$13</f>
        <v>0.16315373759311833</v>
      </c>
      <c r="K8" s="32">
        <f>[118]Model!$E$16</f>
        <v>0.48386517145713714</v>
      </c>
      <c r="L8" s="32">
        <f>[118]Model!$F$16</f>
        <v>0.10138777239926089</v>
      </c>
      <c r="M8" s="32">
        <f>[118]Model!$K$16</f>
        <v>0.10415112106729196</v>
      </c>
      <c r="N8" s="32">
        <f t="shared" si="0"/>
        <v>0.15420389922208474</v>
      </c>
      <c r="O8" s="33">
        <f>[118]Model!$A$6</f>
        <v>4.6072340259809117</v>
      </c>
      <c r="P8" s="33">
        <f>[118]Model!$A$7</f>
        <v>30.035407442101626</v>
      </c>
      <c r="Q8" s="34">
        <f>[118]Model!$C$7</f>
        <v>4.4192570459379625E-2</v>
      </c>
      <c r="R8" s="32">
        <f>[118]Model!$C$3</f>
        <v>0.28260000000000002</v>
      </c>
      <c r="S8" s="32">
        <f>[118]Model!$C$5</f>
        <v>0.15339342523860022</v>
      </c>
      <c r="T8" s="32">
        <f>[118]Model!$C$6</f>
        <v>0.20360551431601273</v>
      </c>
      <c r="U8" s="32">
        <f>[118]Model!$E$7</f>
        <v>0.39816206830838291</v>
      </c>
      <c r="V8" s="35">
        <f>[118]Model!$G$7</f>
        <v>0.30374889575971731</v>
      </c>
      <c r="W8" s="32">
        <f>[118]Model!$G$3</f>
        <v>-2.2381825271844475E-2</v>
      </c>
      <c r="X8" s="55">
        <f>[118]Model!$A$3</f>
        <v>8689243373</v>
      </c>
      <c r="Y8" s="16" t="str" cm="1">
        <f t="array" ref="Y8">_FV(A8,"Industry")</f>
        <v>Biotechnology &amp; Medical Research</v>
      </c>
      <c r="Z8" s="56" cm="1">
        <f t="array" ref="Z8">_FV(A8,"Year incorporated",TRUE)</f>
        <v>2014</v>
      </c>
      <c r="AA8" s="8" t="str" cm="1">
        <f t="array" ref="AA8">_FV(A8,"Description")</f>
        <v>Medpace Holdings, Inc. is a global provider of clinical research-based drug and medical device development services. The Company is focused on providing scientifically driven outsourced clinical development services to the biotechnology, pharmaceutical and medical device industries. The Company partners with pharmaceutical, biotechnology, and medical device companies in the development and execution of clinical trials. The Company's drug development services focuses on full-service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It also provides bio-analytical laboratory services, clinical human pharmacology, imaging services, and electrocardiography reading support for clinical trials. Its operations are based in North America, Europe, and Asia.</v>
      </c>
      <c r="AB8" s="5"/>
    </row>
    <row r="9" spans="1:35" ht="50" customHeight="1">
      <c r="A9" s="52" t="e" vm="119">
        <v>#VALUE!</v>
      </c>
      <c r="B9" s="37" cm="1">
        <f t="array" ref="B9">_FV(A9,"Price")</f>
        <v>96.63</v>
      </c>
      <c r="C9" s="57">
        <f>[119]Model!$K$6</f>
        <v>72.114212744201311</v>
      </c>
      <c r="D9" s="32">
        <f>[119]Model!$K$7</f>
        <v>-0.25370782630444666</v>
      </c>
      <c r="E9" s="32">
        <f>[119]Model!$E$11</f>
        <v>0.17965031839907342</v>
      </c>
      <c r="F9" s="32">
        <f>[119]Model!$F$11</f>
        <v>0.32084928723344097</v>
      </c>
      <c r="G9" s="32">
        <f>[119]Model!$K$11</f>
        <v>0.178390977085577</v>
      </c>
      <c r="H9" s="32">
        <f>[119]Model!$E$13</f>
        <v>9.1307373615374887E-2</v>
      </c>
      <c r="I9" s="32">
        <f>[119]Model!$F$13</f>
        <v>0.52558584491113258</v>
      </c>
      <c r="J9" s="32">
        <f>[119]Model!$K$13</f>
        <v>0.21588040586699053</v>
      </c>
      <c r="K9" s="32">
        <f>[119]Model!$E$16</f>
        <v>0.21951774555590786</v>
      </c>
      <c r="L9" s="32">
        <f>[119]Model!$F$16</f>
        <v>0.23184864213449607</v>
      </c>
      <c r="M9" s="32">
        <f>[119]Model!$K$16</f>
        <v>0.16634217837956139</v>
      </c>
      <c r="N9" s="32">
        <f t="shared" si="0"/>
        <v>0.27143920417726392</v>
      </c>
      <c r="O9" s="33">
        <f>[119]Model!$A$6</f>
        <v>9.9142886954447889</v>
      </c>
      <c r="P9" s="33">
        <f>[119]Model!$A$7</f>
        <v>27.355836143785474</v>
      </c>
      <c r="Q9" s="34">
        <f>[119]Model!$C$7</f>
        <v>3.4254967977678942E-2</v>
      </c>
      <c r="R9" s="32">
        <f>[119]Model!$C$3</f>
        <v>0.84349999999999992</v>
      </c>
      <c r="S9" s="32">
        <f>[119]Model!$C$5</f>
        <v>0.36241950870498452</v>
      </c>
      <c r="T9" s="32">
        <f>[119]Model!$C$6</f>
        <v>0.33961364178392561</v>
      </c>
      <c r="U9" s="32">
        <f>[119]Model!$E$7</f>
        <v>0.55625898410110453</v>
      </c>
      <c r="V9" s="35">
        <f>[119]Model!$G$7</f>
        <v>0.28410686064978846</v>
      </c>
      <c r="W9" s="32">
        <f>[119]Model!$G$3</f>
        <v>-4.9800507513766412E-3</v>
      </c>
      <c r="X9" s="55">
        <f>[119]Model!$A$3</f>
        <v>332564900000</v>
      </c>
      <c r="Y9" s="16" t="str" cm="1">
        <f t="array" ref="Y9">_FV(A9,"Industry")</f>
        <v>Pharmaceuticals</v>
      </c>
      <c r="Z9" s="56" cm="1">
        <f t="array" ref="Z9">_FV(A9,"Year incorporated",TRUE)</f>
        <v>1931</v>
      </c>
      <c r="AA9" s="8" t="str" cm="1">
        <f t="array" ref="AA9">_FV(A9,"Description")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10" spans="1:35" ht="50" customHeight="1">
      <c r="A10" s="53" t="e" vm="120">
        <v>#VALUE!</v>
      </c>
      <c r="B10" s="37" cm="1">
        <f t="array" ref="B10">_FV(A10,"Price")</f>
        <v>184.62</v>
      </c>
      <c r="C10" s="57">
        <f>[120]Model!$K$6</f>
        <v>123.86710417106062</v>
      </c>
      <c r="D10" s="32">
        <f>[120]Model!$K$7</f>
        <v>-0.32906995899111358</v>
      </c>
      <c r="E10" s="32">
        <f>[120]Model!$E$11</f>
        <v>3.9094650205761416E-2</v>
      </c>
      <c r="F10" s="32">
        <f>[120]Model!$F$11</f>
        <v>6.4356435643564414E-2</v>
      </c>
      <c r="G10" s="32">
        <f>[120]Model!$K$11</f>
        <v>6.0052532962182513E-2</v>
      </c>
      <c r="H10" s="32">
        <f>[120]Model!$E$13</f>
        <v>3.7800687285223455E-2</v>
      </c>
      <c r="I10" s="32">
        <f>[120]Model!$F$13</f>
        <v>0.18684957426679283</v>
      </c>
      <c r="J10" s="32">
        <f>[120]Model!$K$13</f>
        <v>0.11258365989690966</v>
      </c>
      <c r="K10" s="32">
        <f>[120]Model!$E$16</f>
        <v>-0.2175332938456932</v>
      </c>
      <c r="L10" s="32">
        <f>[120]Model!$F$16</f>
        <v>0.4264292807408423</v>
      </c>
      <c r="M10" s="32">
        <f>[120]Model!$K$16</f>
        <v>0.173858941988764</v>
      </c>
      <c r="N10" s="32">
        <f t="shared" si="0"/>
        <v>0.154050143634753</v>
      </c>
      <c r="O10" s="33">
        <f>[120]Model!$A$6</f>
        <v>9.8559966620930233</v>
      </c>
      <c r="P10" s="33">
        <f>[120]Model!$A$7</f>
        <v>33.783009682742126</v>
      </c>
      <c r="Q10" s="34">
        <f>[120]Model!$C$7</f>
        <v>2.3408154952260229E-2</v>
      </c>
      <c r="R10" s="32">
        <f>[120]Model!$C$3</f>
        <v>0.70140000000000002</v>
      </c>
      <c r="S10" s="32">
        <f>[120]Model!$C$5</f>
        <v>0.26920000000000005</v>
      </c>
      <c r="T10" s="32">
        <f>[120]Model!$C$6</f>
        <v>0.17870879421065433</v>
      </c>
      <c r="U10" s="32">
        <f>[120]Model!$E$7</f>
        <v>0.19630916769311982</v>
      </c>
      <c r="V10" s="35">
        <f>[120]Model!$G$7</f>
        <v>1.4596407703960181</v>
      </c>
      <c r="W10" s="32">
        <f>[120]Model!$G$3</f>
        <v>-8.2941157610064709E-3</v>
      </c>
      <c r="X10" s="55">
        <f>[120]Model!$A$3</f>
        <v>84761571294</v>
      </c>
      <c r="Y10" s="16" t="str" cm="1">
        <f t="array" ref="Y10">_FV(A10,"Industry")</f>
        <v>Pharmaceuticals</v>
      </c>
      <c r="Z10" s="56" cm="1">
        <f t="array" ref="Z10">_FV(A10,"Year incorporated",TRUE)</f>
        <v>2012</v>
      </c>
      <c r="AA10" s="8" t="str" cm="1">
        <f t="array" ref="AA10">_FV(A10,"Description")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row>
    <row r="11" spans="1:35" ht="50" customHeight="1">
      <c r="A11" s="53" t="e" vm="121">
        <v>#VALUE!</v>
      </c>
      <c r="B11" s="37" cm="1">
        <f t="array" ref="B11">_FV(A11,"Price")</f>
        <v>310.42</v>
      </c>
      <c r="C11" s="57">
        <f>[121]Model!$K$6</f>
        <v>125.94644368900236</v>
      </c>
      <c r="D11" s="32">
        <f>[121]Model!$K$7</f>
        <v>-0.59427084695250842</v>
      </c>
      <c r="E11" s="32">
        <f>[121]Model!$E$11</f>
        <v>8.968319293882776E-2</v>
      </c>
      <c r="F11" s="32">
        <f>[121]Model!$F$11</f>
        <v>0.13657548776959927</v>
      </c>
      <c r="G11" s="32">
        <f>[121]Model!$K$11</f>
        <v>0.1263374704060892</v>
      </c>
      <c r="H11" s="32">
        <f>[121]Model!$E$13</f>
        <v>-0.22427548985099144</v>
      </c>
      <c r="I11" s="32">
        <f>[121]Model!$F$13</f>
        <v>0.51251607048324899</v>
      </c>
      <c r="J11" s="32">
        <f>[121]Model!$K$13</f>
        <v>0.13953962269901121</v>
      </c>
      <c r="K11" s="32">
        <f>[121]Model!$E$16</f>
        <v>-0.44789446396681831</v>
      </c>
      <c r="L11" s="32">
        <f>[121]Model!$F$16</f>
        <v>0.58075959933222032</v>
      </c>
      <c r="M11" s="32">
        <f>[121]Model!$K$16</f>
        <v>0.30458936371108958</v>
      </c>
      <c r="N11" s="32">
        <f t="shared" si="0"/>
        <v>0.13941762971702149</v>
      </c>
      <c r="O11" s="33">
        <f>[121]Model!$A$6</f>
        <v>15.453912057692309</v>
      </c>
      <c r="P11" s="33">
        <f>[121]Model!$A$7</f>
        <v>54.645033036000001</v>
      </c>
      <c r="Q11" s="34">
        <f>[121]Model!$C$7</f>
        <v>1.3862193101813317E-2</v>
      </c>
      <c r="R11" s="32">
        <f>[121]Model!$C$3</f>
        <v>0.66739999999999999</v>
      </c>
      <c r="S11" s="32">
        <f>[121]Model!$C$5</f>
        <v>0.28280542986425339</v>
      </c>
      <c r="T11" s="32">
        <f>[121]Model!$C$6</f>
        <v>0.21422511312217193</v>
      </c>
      <c r="U11" s="32">
        <f>[121]Model!$E$7</f>
        <v>0.10027032150127331</v>
      </c>
      <c r="V11" s="35">
        <f>[121]Model!$G$7</f>
        <v>1.4548859921235483E-2</v>
      </c>
      <c r="W11" s="32">
        <f>[121]Model!$G$3</f>
        <v>7.093554982823898E-3</v>
      </c>
      <c r="X11" s="55">
        <f>[121]Model!$A$3</f>
        <v>109290066072</v>
      </c>
      <c r="Y11" s="16" t="str" cm="1">
        <f t="array" ref="Y11">_FV(A11,"Industry")</f>
        <v>Healthcare Equipment &amp; Supplies</v>
      </c>
      <c r="Z11" s="56" cm="1">
        <f t="array" ref="Z11">_FV(A11,"Year incorporated",TRUE)</f>
        <v>1995</v>
      </c>
      <c r="AA11" s="8" t="str" cm="1">
        <f t="array" ref="AA11">_FV(A11,"Description")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12" spans="1:35" ht="50" customHeight="1">
      <c r="A12" s="53" t="e" vm="122">
        <v>#VALUE!</v>
      </c>
      <c r="B12" s="37" cm="1">
        <f t="array" ref="B12">_FV(A12,"Price")</f>
        <v>531.35</v>
      </c>
      <c r="C12" s="57">
        <f>[122]Model!$K$6</f>
        <v>152.9408437522325</v>
      </c>
      <c r="D12" s="32">
        <f>[122]Model!$K$7</f>
        <v>-0.71216553354242496</v>
      </c>
      <c r="E12" s="32">
        <f>[122]Model!$E$11</f>
        <v>4.7261892914012726E-2</v>
      </c>
      <c r="F12" s="32">
        <f>[122]Model!$F$11</f>
        <v>8.1867975876393162E-2</v>
      </c>
      <c r="G12" s="32">
        <f>[122]Model!$K$11</f>
        <v>8.6342517013816483E-2</v>
      </c>
      <c r="H12" s="32">
        <f>[122]Model!$E$13</f>
        <v>-8.8281454530808379E-2</v>
      </c>
      <c r="I12" s="32">
        <f>[122]Model!$F$13</f>
        <v>0.21486285302810093</v>
      </c>
      <c r="J12" s="32">
        <f>[122]Model!$K$13</f>
        <v>0.10226486851244684</v>
      </c>
      <c r="K12" s="32">
        <f>[122]Model!$E$16</f>
        <v>-0.37177054058050329</v>
      </c>
      <c r="L12" s="32">
        <f>[122]Model!$F$16</f>
        <v>0.95766695176035466</v>
      </c>
      <c r="M12" s="32">
        <f>[122]Model!$K$16</f>
        <v>0.24348907052664534</v>
      </c>
      <c r="N12" s="32">
        <f t="shared" si="0"/>
        <v>0.12619579420915722</v>
      </c>
      <c r="O12" s="33">
        <f>[122]Model!$A$6</f>
        <v>12.113510842712051</v>
      </c>
      <c r="P12" s="33">
        <f>[122]Model!$A$7</f>
        <v>53.490327272727271</v>
      </c>
      <c r="Q12" s="34">
        <f>[122]Model!$C$7</f>
        <v>1.840038142268486E-2</v>
      </c>
      <c r="R12" s="32">
        <f>[122]Model!$C$3</f>
        <v>0.59889999999999999</v>
      </c>
      <c r="S12" s="32">
        <f>[122]Model!$C$5</f>
        <v>0.22646170738402416</v>
      </c>
      <c r="T12" s="32">
        <f>[122]Model!$C$6</f>
        <v>0.22289321987373045</v>
      </c>
      <c r="U12" s="32">
        <f>[122]Model!$E$7</f>
        <v>0.34917591669149173</v>
      </c>
      <c r="V12" s="35">
        <f>[122]Model!$G$7</f>
        <v>0.78526090887439326</v>
      </c>
      <c r="W12" s="32">
        <f>[122]Model!$G$3</f>
        <v>-7.2489968441302732E-3</v>
      </c>
      <c r="X12" s="55">
        <f>[121]Model!$A$3</f>
        <v>109290066072</v>
      </c>
      <c r="Y12" s="16" t="str" cm="1">
        <f t="array" ref="Y12">_FV(A12,"Industry")</f>
        <v>Healthcare Equipment &amp; Supplies</v>
      </c>
      <c r="Z12" s="56" cm="1">
        <f t="array" ref="Z12">_FV(A12,"Year incorporated",TRUE)</f>
        <v>1983</v>
      </c>
      <c r="AA12" s="8" t="str" cm="1">
        <f t="array" ref="AA12">_FV(A12,"Description")</f>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c>
    </row>
    <row r="13" spans="1:35" ht="50" customHeight="1">
      <c r="A13" s="43"/>
      <c r="B13" s="12"/>
      <c r="C13" s="37"/>
      <c r="D13" s="32"/>
      <c r="E13" s="32"/>
      <c r="F13" s="32"/>
      <c r="G13" s="32"/>
      <c r="H13" s="32"/>
      <c r="I13" s="32"/>
      <c r="J13" s="32"/>
      <c r="K13" s="32"/>
      <c r="L13" s="32"/>
      <c r="M13" s="32"/>
      <c r="N13" s="32"/>
      <c r="O13" s="33"/>
      <c r="P13" s="33"/>
      <c r="Q13" s="34"/>
      <c r="R13" s="32"/>
      <c r="S13" s="32"/>
      <c r="T13" s="32"/>
      <c r="U13" s="32"/>
      <c r="V13" s="35"/>
      <c r="W13" s="32"/>
      <c r="X13" s="38"/>
      <c r="Y13" s="9"/>
      <c r="Z13" s="40"/>
      <c r="AA13" s="8"/>
    </row>
    <row r="14" spans="1:35" ht="50" customHeight="1">
      <c r="A14" s="43"/>
      <c r="B14" s="12"/>
      <c r="C14" s="37"/>
      <c r="D14" s="32"/>
      <c r="E14" s="32"/>
      <c r="F14" s="32"/>
      <c r="G14" s="32"/>
      <c r="H14" s="32"/>
      <c r="I14" s="32"/>
      <c r="J14" s="32"/>
      <c r="K14" s="32"/>
      <c r="L14" s="32"/>
      <c r="M14" s="32"/>
      <c r="N14" s="32"/>
      <c r="O14" s="33"/>
      <c r="P14" s="33"/>
      <c r="Q14" s="34"/>
      <c r="R14" s="32"/>
      <c r="S14" s="32"/>
      <c r="T14" s="32"/>
      <c r="U14" s="32"/>
      <c r="V14" s="35"/>
      <c r="W14" s="32"/>
      <c r="X14" s="38"/>
      <c r="Y14" s="9"/>
      <c r="Z14" s="40"/>
      <c r="AA14" s="8"/>
    </row>
    <row r="15" spans="1:35" ht="50" customHeight="1">
      <c r="A15" s="43"/>
      <c r="B15" s="12"/>
      <c r="C15" s="37"/>
      <c r="D15" s="32"/>
      <c r="E15" s="32"/>
      <c r="F15" s="32"/>
      <c r="G15" s="32"/>
      <c r="H15" s="32"/>
      <c r="I15" s="32"/>
      <c r="J15" s="32"/>
      <c r="K15" s="32"/>
      <c r="L15" s="32"/>
      <c r="M15" s="32"/>
      <c r="N15" s="32"/>
      <c r="O15" s="33"/>
      <c r="P15" s="33"/>
      <c r="Q15" s="34"/>
      <c r="R15" s="32"/>
      <c r="S15" s="32"/>
      <c r="T15" s="32"/>
      <c r="U15" s="32"/>
      <c r="V15" s="35"/>
      <c r="W15" s="32"/>
      <c r="X15" s="38"/>
      <c r="Y15" s="9"/>
      <c r="Z15" s="40"/>
      <c r="AA15" s="8"/>
    </row>
    <row r="16" spans="1:35" ht="50" customHeight="1">
      <c r="A16" s="43"/>
      <c r="B16" s="12"/>
      <c r="C16" s="37"/>
      <c r="D16" s="32"/>
      <c r="E16" s="32"/>
      <c r="F16" s="32"/>
      <c r="G16" s="32"/>
      <c r="H16" s="32"/>
      <c r="I16" s="32"/>
      <c r="J16" s="32"/>
      <c r="K16" s="32"/>
      <c r="L16" s="32"/>
      <c r="M16" s="32"/>
      <c r="N16" s="32"/>
      <c r="O16" s="33"/>
      <c r="P16" s="33"/>
      <c r="Q16" s="34"/>
      <c r="R16" s="32"/>
      <c r="S16" s="32"/>
      <c r="T16" s="32"/>
      <c r="U16" s="32"/>
      <c r="V16" s="35"/>
      <c r="W16" s="32"/>
      <c r="X16" s="38"/>
      <c r="Y16" s="9"/>
      <c r="Z16" s="40"/>
      <c r="AA16" s="8"/>
    </row>
    <row r="17" spans="1:27" ht="50" customHeight="1">
      <c r="A17" s="43"/>
      <c r="B17" s="12"/>
      <c r="C17" s="37"/>
      <c r="D17" s="32"/>
      <c r="E17" s="32"/>
      <c r="F17" s="32"/>
      <c r="G17" s="32"/>
      <c r="H17" s="32"/>
      <c r="I17" s="32"/>
      <c r="J17" s="32"/>
      <c r="K17" s="32"/>
      <c r="L17" s="32"/>
      <c r="M17" s="32"/>
      <c r="N17" s="32"/>
      <c r="O17" s="33"/>
      <c r="P17" s="33"/>
      <c r="Q17" s="34"/>
      <c r="R17" s="32"/>
      <c r="S17" s="32"/>
      <c r="T17" s="32"/>
      <c r="U17" s="32"/>
      <c r="V17" s="35"/>
      <c r="W17" s="32"/>
      <c r="X17" s="38"/>
      <c r="Y17" s="9"/>
      <c r="Z17" s="40"/>
      <c r="AA17" s="8"/>
    </row>
    <row r="18" spans="1:27" ht="50" customHeight="1">
      <c r="A18" s="43"/>
      <c r="B18" s="12"/>
      <c r="C18" s="37"/>
      <c r="D18" s="32"/>
      <c r="E18" s="32"/>
      <c r="F18" s="32"/>
      <c r="G18" s="32"/>
      <c r="H18" s="32"/>
      <c r="I18" s="32"/>
      <c r="J18" s="32"/>
      <c r="K18" s="32"/>
      <c r="L18" s="32"/>
      <c r="M18" s="32"/>
      <c r="N18" s="32"/>
      <c r="O18" s="33"/>
      <c r="P18" s="33"/>
      <c r="Q18" s="34"/>
      <c r="R18" s="32"/>
      <c r="S18" s="32"/>
      <c r="T18" s="32"/>
      <c r="U18" s="32"/>
      <c r="V18" s="35"/>
      <c r="W18" s="32"/>
      <c r="X18" s="38"/>
      <c r="Y18" s="9"/>
      <c r="Z18" s="40"/>
      <c r="AA18" s="8"/>
    </row>
    <row r="19" spans="1:27" ht="50" customHeight="1">
      <c r="A19" s="43"/>
      <c r="B19" s="12"/>
      <c r="C19" s="12"/>
      <c r="D19" s="4"/>
      <c r="E19" s="4"/>
      <c r="F19" s="4"/>
      <c r="G19" s="4"/>
      <c r="H19" s="4"/>
      <c r="I19" s="4"/>
      <c r="J19" s="4"/>
      <c r="K19" s="4"/>
      <c r="L19" s="4"/>
      <c r="M19" s="4"/>
      <c r="N19" s="4"/>
      <c r="O19" s="24"/>
      <c r="P19" s="24"/>
      <c r="Q19" s="21"/>
      <c r="R19" s="4"/>
      <c r="S19" s="4"/>
      <c r="T19" s="4"/>
      <c r="U19" s="4"/>
      <c r="V19" s="25"/>
      <c r="W19" s="4"/>
      <c r="X19" s="5"/>
      <c r="Y19" s="9"/>
      <c r="Z19" s="40"/>
      <c r="AA19" s="8"/>
    </row>
    <row r="20" spans="1:27" ht="50" customHeight="1">
      <c r="A20" s="43"/>
      <c r="B20" s="12"/>
      <c r="C20" s="12"/>
      <c r="D20" s="4"/>
      <c r="E20" s="4"/>
      <c r="F20" s="4"/>
      <c r="G20" s="4"/>
      <c r="H20" s="4"/>
      <c r="I20" s="4"/>
      <c r="J20" s="4"/>
      <c r="K20" s="4"/>
      <c r="L20" s="4"/>
      <c r="M20" s="4"/>
      <c r="N20" s="4"/>
      <c r="O20" s="24"/>
      <c r="P20" s="24"/>
      <c r="Q20" s="21"/>
      <c r="R20" s="4"/>
      <c r="S20" s="4"/>
      <c r="T20" s="4"/>
      <c r="U20" s="4"/>
      <c r="V20" s="25"/>
      <c r="W20" s="4"/>
      <c r="X20" s="5"/>
      <c r="Y20" s="9"/>
      <c r="Z20" s="40"/>
      <c r="AA20" s="8"/>
    </row>
    <row r="21" spans="1:27" ht="50" customHeight="1">
      <c r="A21" s="43"/>
      <c r="B21" s="12"/>
      <c r="C21" s="12"/>
      <c r="D21" s="4"/>
      <c r="E21" s="4"/>
      <c r="F21" s="4"/>
      <c r="G21" s="4"/>
      <c r="H21" s="4"/>
      <c r="I21" s="4"/>
      <c r="J21" s="4"/>
      <c r="K21" s="4"/>
      <c r="L21" s="4"/>
      <c r="M21" s="4"/>
      <c r="N21" s="4"/>
      <c r="O21" s="24"/>
      <c r="P21" s="24"/>
      <c r="Q21" s="21"/>
      <c r="R21" s="4"/>
      <c r="S21" s="4"/>
      <c r="T21" s="4"/>
      <c r="U21" s="4"/>
      <c r="V21" s="25"/>
      <c r="W21" s="4"/>
      <c r="X21" s="5"/>
      <c r="Y21" s="9"/>
      <c r="Z21" s="40"/>
      <c r="AA21" s="8"/>
    </row>
    <row r="22" spans="1:27" ht="50" customHeight="1">
      <c r="A22" s="43"/>
      <c r="B22" s="12"/>
      <c r="C22" s="12"/>
      <c r="D22" s="4"/>
      <c r="E22" s="4"/>
      <c r="F22" s="4"/>
      <c r="G22" s="4"/>
      <c r="H22" s="4"/>
      <c r="I22" s="4"/>
      <c r="J22" s="4"/>
      <c r="K22" s="4"/>
      <c r="L22" s="4"/>
      <c r="M22" s="4"/>
      <c r="N22" s="4"/>
      <c r="O22" s="24"/>
      <c r="P22" s="24"/>
      <c r="Q22" s="21"/>
      <c r="R22" s="4"/>
      <c r="S22" s="4"/>
      <c r="T22" s="4"/>
      <c r="U22" s="4"/>
      <c r="W22" s="4"/>
      <c r="X22" s="5"/>
      <c r="Y22" s="9"/>
      <c r="Z22" s="40"/>
      <c r="AA22" s="8"/>
    </row>
    <row r="23" spans="1:27" ht="50" customHeight="1">
      <c r="A23" s="43"/>
      <c r="B23" s="12"/>
      <c r="C23" s="12"/>
      <c r="D23" s="4"/>
      <c r="E23" s="4"/>
      <c r="F23" s="4"/>
      <c r="G23" s="4"/>
      <c r="H23" s="4"/>
      <c r="I23" s="4"/>
      <c r="J23" s="4"/>
      <c r="K23" s="4"/>
      <c r="L23" s="4"/>
      <c r="M23" s="4"/>
      <c r="N23" s="4"/>
      <c r="O23" s="24"/>
      <c r="P23" s="24"/>
      <c r="Q23" s="21"/>
      <c r="R23" s="4"/>
      <c r="S23" s="4"/>
      <c r="T23" s="4"/>
      <c r="U23" s="4"/>
      <c r="W23" s="4"/>
      <c r="X23" s="5"/>
      <c r="Y23" s="9"/>
      <c r="Z23" s="40"/>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5"/>
      <c r="Y24" s="9"/>
      <c r="Z24" s="40"/>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5"/>
      <c r="Y25" s="9"/>
      <c r="Z25" s="40"/>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5"/>
      <c r="Y26" s="9"/>
      <c r="Z26" s="40"/>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5"/>
      <c r="Y27" s="9"/>
      <c r="Z27" s="40"/>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5"/>
      <c r="Y28" s="9"/>
      <c r="Z28" s="40"/>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40"/>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2">
      <sortCondition descending="1" ref="D1:D12"/>
    </sortState>
  </autoFilter>
  <conditionalFormatting sqref="D2">
    <cfRule type="colorScale" priority="1056">
      <colorScale>
        <cfvo type="min"/>
        <cfvo type="percentile" val="50"/>
        <cfvo type="max"/>
        <color rgb="FFF8696B"/>
        <color rgb="FFFCFCFF"/>
        <color rgb="FF63BE7B"/>
      </colorScale>
    </cfRule>
    <cfRule type="colorScale" priority="1081">
      <colorScale>
        <cfvo type="min"/>
        <cfvo type="percentile" val="50"/>
        <cfvo type="max"/>
        <color rgb="FFF8696B"/>
        <color rgb="FFFCFCFF"/>
        <color rgb="FF63BE7B"/>
      </colorScale>
    </cfRule>
    <cfRule type="colorScale" priority="1108">
      <colorScale>
        <cfvo type="min"/>
        <cfvo type="percentile" val="50"/>
        <cfvo type="max"/>
        <color rgb="FFF8696B"/>
        <color rgb="FFFCFCFF"/>
        <color rgb="FF63BE7B"/>
      </colorScale>
    </cfRule>
  </conditionalFormatting>
  <conditionalFormatting sqref="D4:D7">
    <cfRule type="colorScale" priority="1472">
      <colorScale>
        <cfvo type="min"/>
        <cfvo type="percentile" val="50"/>
        <cfvo type="max"/>
        <color rgb="FFF8696B"/>
        <color rgb="FFFCFCFF"/>
        <color rgb="FF63BE7B"/>
      </colorScale>
    </cfRule>
  </conditionalFormatting>
  <conditionalFormatting sqref="D4:D7 D9:D34">
    <cfRule type="colorScale" priority="1467">
      <colorScale>
        <cfvo type="min"/>
        <cfvo type="percentile" val="50"/>
        <cfvo type="max"/>
        <color rgb="FFF8696B"/>
        <color rgb="FFFCFCFF"/>
        <color rgb="FF63BE7B"/>
      </colorScale>
    </cfRule>
  </conditionalFormatting>
  <conditionalFormatting sqref="D9:D34">
    <cfRule type="colorScale" priority="1345">
      <colorScale>
        <cfvo type="min"/>
        <cfvo type="percentile" val="50"/>
        <cfvo type="max"/>
        <color rgb="FFF8696B"/>
        <color rgb="FFFCFCFF"/>
        <color rgb="FF63BE7B"/>
      </colorScale>
    </cfRule>
  </conditionalFormatting>
  <conditionalFormatting sqref="E2">
    <cfRule type="colorScale" priority="1088">
      <colorScale>
        <cfvo type="min"/>
        <cfvo type="max"/>
        <color rgb="FFFCFCFF"/>
        <color rgb="FF63BE7B"/>
      </colorScale>
    </cfRule>
    <cfRule type="colorScale" priority="1089">
      <colorScale>
        <cfvo type="min"/>
        <cfvo type="max"/>
        <color rgb="FFFCFCFF"/>
        <color rgb="FF63BE7B"/>
      </colorScale>
    </cfRule>
    <cfRule type="colorScale" priority="1109">
      <colorScale>
        <cfvo type="min"/>
        <cfvo type="max"/>
        <color rgb="FFFCFCFF"/>
        <color rgb="FF63BE7B"/>
      </colorScale>
    </cfRule>
    <cfRule type="colorScale" priority="1150">
      <colorScale>
        <cfvo type="min"/>
        <cfvo type="percentile" val="50"/>
        <cfvo type="max"/>
        <color rgb="FFF8696B"/>
        <color rgb="FFFCFCFF"/>
        <color rgb="FF63BE7B"/>
      </colorScale>
    </cfRule>
    <cfRule type="colorScale" priority="1151">
      <colorScale>
        <cfvo type="min"/>
        <cfvo type="max"/>
        <color rgb="FFFCFCFF"/>
        <color rgb="FF63BE7B"/>
      </colorScale>
    </cfRule>
    <cfRule type="colorScale" priority="1184">
      <colorScale>
        <cfvo type="min"/>
        <cfvo type="percentile" val="50"/>
        <cfvo type="max"/>
        <color rgb="FFF8696B"/>
        <color rgb="FFFCFCFF"/>
        <color rgb="FF63BE7B"/>
      </colorScale>
    </cfRule>
  </conditionalFormatting>
  <conditionalFormatting sqref="E4">
    <cfRule type="colorScale" priority="1413">
      <colorScale>
        <cfvo type="min"/>
        <cfvo type="max"/>
        <color rgb="FFFCFCFF"/>
        <color rgb="FF63BE7B"/>
      </colorScale>
    </cfRule>
  </conditionalFormatting>
  <conditionalFormatting sqref="E4:E7">
    <cfRule type="colorScale" priority="1338">
      <colorScale>
        <cfvo type="min"/>
        <cfvo type="max"/>
        <color rgb="FFFCFCFF"/>
        <color rgb="FF63BE7B"/>
      </colorScale>
    </cfRule>
  </conditionalFormatting>
  <conditionalFormatting sqref="E4:E7 E9:E34">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fRule type="colorScale" priority="1498">
      <colorScale>
        <cfvo type="min"/>
        <cfvo type="percentile" val="50"/>
        <cfvo type="max"/>
        <color rgb="FFF8696B"/>
        <color rgb="FFFCFCFF"/>
        <color rgb="FF63BE7B"/>
      </colorScale>
    </cfRule>
  </conditionalFormatting>
  <conditionalFormatting sqref="E5:E7">
    <cfRule type="colorScale" priority="1438">
      <colorScale>
        <cfvo type="min"/>
        <cfvo type="max"/>
        <color rgb="FFFCFCFF"/>
        <color rgb="FF63BE7B"/>
      </colorScale>
    </cfRule>
  </conditionalFormatting>
  <conditionalFormatting sqref="E9:E34">
    <cfRule type="colorScale" priority="1346">
      <colorScale>
        <cfvo type="min"/>
        <cfvo type="max"/>
        <color rgb="FFFCFCFF"/>
        <color rgb="FF63BE7B"/>
      </colorScale>
    </cfRule>
    <cfRule type="colorScale" priority="1347">
      <colorScale>
        <cfvo type="min"/>
        <cfvo type="max"/>
        <color rgb="FFFCFCFF"/>
        <color rgb="FF63BE7B"/>
      </colorScale>
    </cfRule>
    <cfRule type="colorScale" priority="1348">
      <colorScale>
        <cfvo type="min"/>
        <cfvo type="max"/>
        <color rgb="FFFCFCFF"/>
        <color rgb="FF63BE7B"/>
      </colorScale>
    </cfRule>
  </conditionalFormatting>
  <conditionalFormatting sqref="E4:M4">
    <cfRule type="colorScale" priority="1323">
      <colorScale>
        <cfvo type="min"/>
        <cfvo type="max"/>
        <color rgb="FFFCFCFF"/>
        <color rgb="FF63BE7B"/>
      </colorScale>
    </cfRule>
    <cfRule type="colorScale" priority="1324">
      <colorScale>
        <cfvo type="min"/>
        <cfvo type="max"/>
        <color rgb="FFFFEF9C"/>
        <color rgb="FF63BE7B"/>
      </colorScale>
    </cfRule>
    <cfRule type="colorScale" priority="1325">
      <colorScale>
        <cfvo type="min"/>
        <cfvo type="max"/>
        <color rgb="FFFCFCFF"/>
        <color rgb="FF63BE7B"/>
      </colorScale>
    </cfRule>
    <cfRule type="colorScale" priority="1326">
      <colorScale>
        <cfvo type="min"/>
        <cfvo type="percentile" val="50"/>
        <cfvo type="max"/>
        <color rgb="FFF8696B"/>
        <color rgb="FFFFEB84"/>
        <color rgb="FF63BE7B"/>
      </colorScale>
    </cfRule>
  </conditionalFormatting>
  <conditionalFormatting sqref="E5:M5">
    <cfRule type="colorScale" priority="1327">
      <colorScale>
        <cfvo type="min"/>
        <cfvo type="max"/>
        <color rgb="FFFCFCFF"/>
        <color rgb="FF63BE7B"/>
      </colorScale>
    </cfRule>
    <cfRule type="colorScale" priority="1328">
      <colorScale>
        <cfvo type="min"/>
        <cfvo type="max"/>
        <color rgb="FFFCFCFF"/>
        <color rgb="FF63BE7B"/>
      </colorScale>
    </cfRule>
    <cfRule type="colorScale" priority="1329">
      <colorScale>
        <cfvo type="min"/>
        <cfvo type="percentile" val="50"/>
        <cfvo type="max"/>
        <color rgb="FFF8696B"/>
        <color rgb="FFFFEB84"/>
        <color rgb="FF63BE7B"/>
      </colorScale>
    </cfRule>
    <cfRule type="colorScale" priority="1330">
      <colorScale>
        <cfvo type="min"/>
        <cfvo type="max"/>
        <color rgb="FFFFEF9C"/>
        <color rgb="FF63BE7B"/>
      </colorScale>
    </cfRule>
  </conditionalFormatting>
  <conditionalFormatting sqref="E6:M6">
    <cfRule type="colorScale" priority="1331">
      <colorScale>
        <cfvo type="min"/>
        <cfvo type="max"/>
        <color rgb="FFFCFCFF"/>
        <color rgb="FF63BE7B"/>
      </colorScale>
    </cfRule>
    <cfRule type="colorScale" priority="1332">
      <colorScale>
        <cfvo type="min"/>
        <cfvo type="max"/>
        <color rgb="FFFCFCFF"/>
        <color rgb="FF63BE7B"/>
      </colorScale>
    </cfRule>
    <cfRule type="colorScale" priority="1333">
      <colorScale>
        <cfvo type="min"/>
        <cfvo type="percentile" val="50"/>
        <cfvo type="max"/>
        <color rgb="FFF8696B"/>
        <color rgb="FFFFEB84"/>
        <color rgb="FF63BE7B"/>
      </colorScale>
    </cfRule>
    <cfRule type="colorScale" priority="1334">
      <colorScale>
        <cfvo type="min"/>
        <cfvo type="max"/>
        <color rgb="FFFFEF9C"/>
        <color rgb="FF63BE7B"/>
      </colorScale>
    </cfRule>
  </conditionalFormatting>
  <conditionalFormatting sqref="E7:M7">
    <cfRule type="colorScale" priority="850">
      <colorScale>
        <cfvo type="min"/>
        <cfvo type="max"/>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FEB84"/>
        <color rgb="FF63BE7B"/>
      </colorScale>
    </cfRule>
    <cfRule type="colorScale" priority="853">
      <colorScale>
        <cfvo type="min"/>
        <cfvo type="max"/>
        <color rgb="FFFFEF9C"/>
        <color rgb="FF63BE7B"/>
      </colorScale>
    </cfRule>
  </conditionalFormatting>
  <conditionalFormatting sqref="E2:N2">
    <cfRule type="colorScale" priority="1152">
      <colorScale>
        <cfvo type="min"/>
        <cfvo type="max"/>
        <color rgb="FFFCFCFF"/>
        <color rgb="FF63BE7B"/>
      </colorScale>
    </cfRule>
    <cfRule type="colorScale" priority="1153">
      <colorScale>
        <cfvo type="min"/>
        <cfvo type="max"/>
        <color rgb="FFFCFCFF"/>
        <color rgb="FF63BE7B"/>
      </colorScale>
    </cfRule>
    <cfRule type="colorScale" priority="1154">
      <colorScale>
        <cfvo type="min"/>
        <cfvo type="percentile" val="50"/>
        <cfvo type="max"/>
        <color rgb="FFF8696B"/>
        <color rgb="FFFFEB84"/>
        <color rgb="FF63BE7B"/>
      </colorScale>
    </cfRule>
    <cfRule type="colorScale" priority="1155">
      <colorScale>
        <cfvo type="min"/>
        <cfvo type="max"/>
        <color rgb="FFFFEF9C"/>
        <color rgb="FF63BE7B"/>
      </colorScale>
    </cfRule>
  </conditionalFormatting>
  <conditionalFormatting sqref="N4:N7 N9:N12">
    <cfRule type="colorScale" priority="930">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FEB84"/>
        <color rgb="FF63BE7B"/>
      </colorScale>
    </cfRule>
    <cfRule type="colorScale" priority="933">
      <colorScale>
        <cfvo type="min"/>
        <cfvo type="max"/>
        <color rgb="FFFFEF9C"/>
        <color rgb="FF63BE7B"/>
      </colorScale>
    </cfRule>
  </conditionalFormatting>
  <conditionalFormatting sqref="E13:N34 E9:M12">
    <cfRule type="colorScale" priority="1260">
      <colorScale>
        <cfvo type="min"/>
        <cfvo type="max"/>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FEB84"/>
        <color rgb="FF63BE7B"/>
      </colorScale>
    </cfRule>
    <cfRule type="colorScale" priority="1263">
      <colorScale>
        <cfvo type="min"/>
        <cfvo type="max"/>
        <color rgb="FFFFEF9C"/>
        <color rgb="FF63BE7B"/>
      </colorScale>
    </cfRule>
  </conditionalFormatting>
  <conditionalFormatting sqref="F2">
    <cfRule type="colorScale" priority="1055">
      <colorScale>
        <cfvo type="min"/>
        <cfvo type="max"/>
        <color rgb="FFFCFCFF"/>
        <color rgb="FF63BE7B"/>
      </colorScale>
    </cfRule>
    <cfRule type="colorScale" priority="1090">
      <colorScale>
        <cfvo type="min"/>
        <cfvo type="max"/>
        <color rgb="FFFCFCFF"/>
        <color rgb="FF63BE7B"/>
      </colorScale>
    </cfRule>
    <cfRule type="colorScale" priority="1091">
      <colorScale>
        <cfvo type="min"/>
        <cfvo type="max"/>
        <color rgb="FFFCFCFF"/>
        <color rgb="FF63BE7B"/>
      </colorScale>
    </cfRule>
    <cfRule type="colorScale" priority="1110">
      <colorScale>
        <cfvo type="min"/>
        <cfvo type="max"/>
        <color rgb="FFFCFCFF"/>
        <color rgb="FF63BE7B"/>
      </colorScale>
    </cfRule>
    <cfRule type="colorScale" priority="1149">
      <colorScale>
        <cfvo type="min"/>
        <cfvo type="max"/>
        <color rgb="FFFCFCFF"/>
        <color rgb="FF63BE7B"/>
      </colorScale>
    </cfRule>
    <cfRule type="colorScale" priority="1156">
      <colorScale>
        <cfvo type="min"/>
        <cfvo type="percentile" val="50"/>
        <cfvo type="max"/>
        <color rgb="FFF8696B"/>
        <color rgb="FFFCFCFF"/>
        <color rgb="FF63BE7B"/>
      </colorScale>
    </cfRule>
    <cfRule type="colorScale" priority="1157">
      <colorScale>
        <cfvo type="min"/>
        <cfvo type="max"/>
        <color rgb="FFFCFCFF"/>
        <color rgb="FF63BE7B"/>
      </colorScale>
    </cfRule>
    <cfRule type="colorScale" priority="1185">
      <colorScale>
        <cfvo type="min"/>
        <cfvo type="percentile" val="50"/>
        <cfvo type="max"/>
        <color rgb="FFF8696B"/>
        <color rgb="FFFCFCFF"/>
        <color rgb="FF63BE7B"/>
      </colorScale>
    </cfRule>
  </conditionalFormatting>
  <conditionalFormatting sqref="F4">
    <cfRule type="colorScale" priority="1414">
      <colorScale>
        <cfvo type="min"/>
        <cfvo type="max"/>
        <color rgb="FFFCFCFF"/>
        <color rgb="FF63BE7B"/>
      </colorScale>
    </cfRule>
  </conditionalFormatting>
  <conditionalFormatting sqref="F4:F7">
    <cfRule type="colorScale" priority="1339">
      <colorScale>
        <cfvo type="min"/>
        <cfvo type="max"/>
        <color rgb="FFFCFCFF"/>
        <color rgb="FF63BE7B"/>
      </colorScale>
    </cfRule>
  </conditionalFormatting>
  <conditionalFormatting sqref="F4:F7 F9:F34">
    <cfRule type="colorScale" priority="1468">
      <colorScale>
        <cfvo type="min"/>
        <cfvo type="max"/>
        <color rgb="FFFCFCFF"/>
        <color rgb="FF63BE7B"/>
      </colorScale>
    </cfRule>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onditionalFormatting>
  <conditionalFormatting sqref="F5:F7">
    <cfRule type="colorScale" priority="1439">
      <colorScale>
        <cfvo type="min"/>
        <cfvo type="max"/>
        <color rgb="FFFCFCFF"/>
        <color rgb="FF63BE7B"/>
      </colorScale>
    </cfRule>
  </conditionalFormatting>
  <conditionalFormatting sqref="F9:F34">
    <cfRule type="colorScale" priority="1353">
      <colorScale>
        <cfvo type="min"/>
        <cfvo type="max"/>
        <color rgb="FFFCFCFF"/>
        <color rgb="FF63BE7B"/>
      </colorScale>
    </cfRule>
    <cfRule type="colorScale" priority="1354">
      <colorScale>
        <cfvo type="min"/>
        <cfvo type="max"/>
        <color rgb="FFFCFCFF"/>
        <color rgb="FF63BE7B"/>
      </colorScale>
    </cfRule>
    <cfRule type="colorScale" priority="1355">
      <colorScale>
        <cfvo type="min"/>
        <cfvo type="max"/>
        <color rgb="FFFCFCFF"/>
        <color rgb="FF63BE7B"/>
      </colorScale>
    </cfRule>
  </conditionalFormatting>
  <conditionalFormatting sqref="F35">
    <cfRule type="colorScale" priority="1291">
      <colorScale>
        <cfvo type="min"/>
        <cfvo type="max"/>
        <color rgb="FFFCFCFF"/>
        <color rgb="FF63BE7B"/>
      </colorScale>
    </cfRule>
    <cfRule type="colorScale" priority="1292">
      <colorScale>
        <cfvo type="min"/>
        <cfvo type="max"/>
        <color rgb="FFFCFCFF"/>
        <color rgb="FF63BE7B"/>
      </colorScale>
    </cfRule>
    <cfRule type="colorScale" priority="1293">
      <colorScale>
        <cfvo type="min"/>
        <cfvo type="percentile" val="50"/>
        <cfvo type="max"/>
        <color rgb="FFF8696B"/>
        <color rgb="FFFFEB84"/>
        <color rgb="FF63BE7B"/>
      </colorScale>
    </cfRule>
    <cfRule type="colorScale" priority="1294">
      <colorScale>
        <cfvo type="min"/>
        <cfvo type="max"/>
        <color rgb="FFFFEF9C"/>
        <color rgb="FF63BE7B"/>
      </colorScale>
    </cfRule>
    <cfRule type="colorScale" priority="1295">
      <colorScale>
        <cfvo type="min"/>
        <cfvo type="max"/>
        <color rgb="FFFCFCFF"/>
        <color rgb="FF63BE7B"/>
      </colorScale>
    </cfRule>
    <cfRule type="colorScale" priority="1296">
      <colorScale>
        <cfvo type="min"/>
        <cfvo type="max"/>
        <color rgb="FFFCFCFF"/>
        <color rgb="FF63BE7B"/>
      </colorScale>
    </cfRule>
    <cfRule type="colorScale" priority="1297">
      <colorScale>
        <cfvo type="min"/>
        <cfvo type="max"/>
        <color rgb="FFFCFCFF"/>
        <color rgb="FF63BE7B"/>
      </colorScale>
    </cfRule>
  </conditionalFormatting>
  <conditionalFormatting sqref="F35:F38">
    <cfRule type="colorScale" priority="1337">
      <colorScale>
        <cfvo type="min"/>
        <cfvo type="max"/>
        <color rgb="FFFCFCFF"/>
        <color rgb="FF63BE7B"/>
      </colorScale>
    </cfRule>
  </conditionalFormatting>
  <conditionalFormatting sqref="F36:F37">
    <cfRule type="colorScale" priority="1285">
      <colorScale>
        <cfvo type="min"/>
        <cfvo type="max"/>
        <color rgb="FFFCFCFF"/>
        <color rgb="FF63BE7B"/>
      </colorScale>
    </cfRule>
    <cfRule type="colorScale" priority="1286">
      <colorScale>
        <cfvo type="min"/>
        <cfvo type="max"/>
        <color rgb="FFFCFCFF"/>
        <color rgb="FF63BE7B"/>
      </colorScale>
    </cfRule>
    <cfRule type="colorScale" priority="1287">
      <colorScale>
        <cfvo type="min"/>
        <cfvo type="percentile" val="50"/>
        <cfvo type="max"/>
        <color rgb="FFF8696B"/>
        <color rgb="FFFFEB84"/>
        <color rgb="FF63BE7B"/>
      </colorScale>
    </cfRule>
    <cfRule type="colorScale" priority="1288">
      <colorScale>
        <cfvo type="min"/>
        <cfvo type="max"/>
        <color rgb="FFFFEF9C"/>
        <color rgb="FF63BE7B"/>
      </colorScale>
    </cfRule>
  </conditionalFormatting>
  <conditionalFormatting sqref="F36:F38">
    <cfRule type="colorScale" priority="1284">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max"/>
        <color rgb="FFFCFCFF"/>
        <color rgb="FF63BE7B"/>
      </colorScale>
    </cfRule>
  </conditionalFormatting>
  <conditionalFormatting sqref="F38">
    <cfRule type="colorScale" priority="1280">
      <colorScale>
        <cfvo type="min"/>
        <cfvo type="max"/>
        <color rgb="FFFCFCFF"/>
        <color rgb="FF63BE7B"/>
      </colorScale>
    </cfRule>
    <cfRule type="colorScale" priority="1281">
      <colorScale>
        <cfvo type="min"/>
        <cfvo type="max"/>
        <color rgb="FFFCFCFF"/>
        <color rgb="FF63BE7B"/>
      </colorScale>
    </cfRule>
    <cfRule type="colorScale" priority="1282">
      <colorScale>
        <cfvo type="min"/>
        <cfvo type="percentile" val="50"/>
        <cfvo type="max"/>
        <color rgb="FFF8696B"/>
        <color rgb="FFFFEB84"/>
        <color rgb="FF63BE7B"/>
      </colorScale>
    </cfRule>
    <cfRule type="colorScale" priority="1283">
      <colorScale>
        <cfvo type="min"/>
        <cfvo type="max"/>
        <color rgb="FFFFEF9C"/>
        <color rgb="FF63BE7B"/>
      </colorScale>
    </cfRule>
  </conditionalFormatting>
  <conditionalFormatting sqref="G2">
    <cfRule type="colorScale" priority="1054">
      <colorScale>
        <cfvo type="min"/>
        <cfvo type="max"/>
        <color rgb="FFFCFCFF"/>
        <color rgb="FF63BE7B"/>
      </colorScale>
    </cfRule>
    <cfRule type="colorScale" priority="1070">
      <colorScale>
        <cfvo type="min"/>
        <cfvo type="max"/>
        <color rgb="FFFCFCFF"/>
        <color rgb="FF63BE7B"/>
      </colorScale>
    </cfRule>
    <cfRule type="colorScale" priority="1080">
      <colorScale>
        <cfvo type="min"/>
        <cfvo type="percentile" val="50"/>
        <cfvo type="max"/>
        <color rgb="FFF8696B"/>
        <color rgb="FFFCFCFF"/>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111">
      <colorScale>
        <cfvo type="min"/>
        <cfvo type="max"/>
        <color rgb="FFFCFCFF"/>
        <color rgb="FF63BE7B"/>
      </colorScale>
    </cfRule>
    <cfRule type="colorScale" priority="1186">
      <colorScale>
        <cfvo type="min"/>
        <cfvo type="percentile" val="50"/>
        <cfvo type="max"/>
        <color rgb="FFF8696B"/>
        <color rgb="FFFCFCFF"/>
        <color rgb="FF63BE7B"/>
      </colorScale>
    </cfRule>
  </conditionalFormatting>
  <conditionalFormatting sqref="G4">
    <cfRule type="colorScale" priority="1415">
      <colorScale>
        <cfvo type="min"/>
        <cfvo type="max"/>
        <color rgb="FFFCFCFF"/>
        <color rgb="FF63BE7B"/>
      </colorScale>
    </cfRule>
  </conditionalFormatting>
  <conditionalFormatting sqref="G4:G7">
    <cfRule type="colorScale" priority="1340">
      <colorScale>
        <cfvo type="min"/>
        <cfvo type="max"/>
        <color rgb="FFFCFCFF"/>
        <color rgb="FF63BE7B"/>
      </colorScale>
    </cfRule>
  </conditionalFormatting>
  <conditionalFormatting sqref="G4:G7 G9:G34">
    <cfRule type="colorScale" priority="1506">
      <colorScale>
        <cfvo type="min"/>
        <cfvo type="percentile" val="50"/>
        <cfvo type="max"/>
        <color rgb="FFF8696B"/>
        <color rgb="FFFCFCFF"/>
        <color rgb="FF63BE7B"/>
      </colorScale>
    </cfRule>
    <cfRule type="colorScale" priority="1507">
      <colorScale>
        <cfvo type="min"/>
        <cfvo type="max"/>
        <color rgb="FFFCFCFF"/>
        <color rgb="FF63BE7B"/>
      </colorScale>
    </cfRule>
    <cfRule type="colorScale" priority="1508">
      <colorScale>
        <cfvo type="min"/>
        <cfvo type="percentile" val="50"/>
        <cfvo type="max"/>
        <color rgb="FFF8696B"/>
        <color rgb="FFFCFCFF"/>
        <color rgb="FF63BE7B"/>
      </colorScale>
    </cfRule>
  </conditionalFormatting>
  <conditionalFormatting sqref="G5:G7">
    <cfRule type="colorScale" priority="1440">
      <colorScale>
        <cfvo type="min"/>
        <cfvo type="max"/>
        <color rgb="FFFCFCFF"/>
        <color rgb="FF63BE7B"/>
      </colorScale>
    </cfRule>
  </conditionalFormatting>
  <conditionalFormatting sqref="G9:G34">
    <cfRule type="colorScale" priority="1356">
      <colorScale>
        <cfvo type="min"/>
        <cfvo type="max"/>
        <color rgb="FFFCFCFF"/>
        <color rgb="FF63BE7B"/>
      </colorScale>
    </cfRule>
    <cfRule type="colorScale" priority="1357">
      <colorScale>
        <cfvo type="min"/>
        <cfvo type="max"/>
        <color rgb="FFFCFCFF"/>
        <color rgb="FF63BE7B"/>
      </colorScale>
    </cfRule>
    <cfRule type="colorScale" priority="1358">
      <colorScale>
        <cfvo type="min"/>
        <cfvo type="max"/>
        <color rgb="FFFCFCFF"/>
        <color rgb="FF63BE7B"/>
      </colorScale>
    </cfRule>
  </conditionalFormatting>
  <conditionalFormatting sqref="G35:N1048576">
    <cfRule type="colorScale" priority="1315">
      <colorScale>
        <cfvo type="min"/>
        <cfvo type="percentile" val="50"/>
        <cfvo type="max"/>
        <color rgb="FFF8696B"/>
        <color rgb="FFFCFCFF"/>
        <color rgb="FF63BE7B"/>
      </colorScale>
    </cfRule>
  </conditionalFormatting>
  <conditionalFormatting sqref="H2">
    <cfRule type="colorScale" priority="1087">
      <colorScale>
        <cfvo type="min"/>
        <cfvo type="percentile" val="50"/>
        <cfvo type="max"/>
        <color rgb="FFF8696B"/>
        <color rgb="FFFCFCFF"/>
        <color rgb="FF5A8AC6"/>
      </colorScale>
    </cfRule>
    <cfRule type="colorScale" priority="1094">
      <colorScale>
        <cfvo type="min"/>
        <cfvo type="max"/>
        <color rgb="FFFCFCFF"/>
        <color rgb="FF63BE7B"/>
      </colorScale>
    </cfRule>
    <cfRule type="colorScale" priority="1095">
      <colorScale>
        <cfvo type="min"/>
        <cfvo type="percentile" val="50"/>
        <cfvo type="max"/>
        <color rgb="FFF8696B"/>
        <color rgb="FFFCFCFF"/>
        <color rgb="FF63BE7B"/>
      </colorScale>
    </cfRule>
    <cfRule type="colorScale" priority="1112">
      <colorScale>
        <cfvo type="min"/>
        <cfvo type="percentile" val="50"/>
        <cfvo type="max"/>
        <color rgb="FFF8696B"/>
        <color rgb="FFFCFCFF"/>
        <color rgb="FF63BE7B"/>
      </colorScale>
    </cfRule>
    <cfRule type="colorScale" priority="1113">
      <colorScale>
        <cfvo type="min"/>
        <cfvo type="max"/>
        <color rgb="FFFCFCFF"/>
        <color rgb="FF63BE7B"/>
      </colorScale>
    </cfRule>
    <cfRule type="colorScale" priority="1114">
      <colorScale>
        <cfvo type="min"/>
        <cfvo type="percentile" val="50"/>
        <cfvo type="max"/>
        <color rgb="FFF8696B"/>
        <color rgb="FFFCFCFF"/>
        <color rgb="FF63BE7B"/>
      </colorScale>
    </cfRule>
    <cfRule type="colorScale" priority="1158">
      <colorScale>
        <cfvo type="min"/>
        <cfvo type="percentile" val="50"/>
        <cfvo type="max"/>
        <color rgb="FFF8696B"/>
        <color rgb="FFFCFCFF"/>
        <color rgb="FF63BE7B"/>
      </colorScale>
    </cfRule>
    <cfRule type="colorScale" priority="1159">
      <colorScale>
        <cfvo type="min"/>
        <cfvo type="max"/>
        <color rgb="FFFCFCFF"/>
        <color rgb="FF63BE7B"/>
      </colorScale>
    </cfRule>
    <cfRule type="colorScale" priority="1187">
      <colorScale>
        <cfvo type="min"/>
        <cfvo type="percentile" val="50"/>
        <cfvo type="max"/>
        <color rgb="FFF8696B"/>
        <color rgb="FFFCFCFF"/>
        <color rgb="FF63BE7B"/>
      </colorScale>
    </cfRule>
  </conditionalFormatting>
  <conditionalFormatting sqref="H4">
    <cfRule type="colorScale" priority="1416">
      <colorScale>
        <cfvo type="min"/>
        <cfvo type="max"/>
        <color rgb="FFFCFCFF"/>
        <color rgb="FF63BE7B"/>
      </colorScale>
    </cfRule>
    <cfRule type="colorScale" priority="1417">
      <colorScale>
        <cfvo type="min"/>
        <cfvo type="percentile" val="50"/>
        <cfvo type="max"/>
        <color rgb="FFF8696B"/>
        <color rgb="FFFCFCFF"/>
        <color rgb="FF63BE7B"/>
      </colorScale>
    </cfRule>
    <cfRule type="colorScale" priority="1418">
      <colorScale>
        <cfvo type="min"/>
        <cfvo type="max"/>
        <color rgb="FFFCFCFF"/>
        <color rgb="FF63BE7B"/>
      </colorScale>
    </cfRule>
  </conditionalFormatting>
  <conditionalFormatting sqref="H4:H7">
    <cfRule type="colorScale" priority="1473">
      <colorScale>
        <cfvo type="min"/>
        <cfvo type="percentile" val="50"/>
        <cfvo type="max"/>
        <color rgb="FFF8696B"/>
        <color rgb="FFFCFCFF"/>
        <color rgb="FF63BE7B"/>
      </colorScale>
    </cfRule>
    <cfRule type="colorScale" priority="1474">
      <colorScale>
        <cfvo type="min"/>
        <cfvo type="max"/>
        <color rgb="FFFCFCFF"/>
        <color rgb="FF63BE7B"/>
      </colorScale>
    </cfRule>
    <cfRule type="colorScale" priority="1475">
      <colorScale>
        <cfvo type="min"/>
        <cfvo type="percentile" val="50"/>
        <cfvo type="max"/>
        <color rgb="FFF8696B"/>
        <color rgb="FFFCFCFF"/>
        <color rgb="FF63BE7B"/>
      </colorScale>
    </cfRule>
  </conditionalFormatting>
  <conditionalFormatting sqref="H4:H7 H9:H34">
    <cfRule type="colorScale" priority="1513">
      <colorScale>
        <cfvo type="min"/>
        <cfvo type="percentile" val="50"/>
        <cfvo type="max"/>
        <color rgb="FFF8696B"/>
        <color rgb="FFFCFCFF"/>
        <color rgb="FF63BE7B"/>
      </colorScale>
    </cfRule>
    <cfRule type="colorScale" priority="1514">
      <colorScale>
        <cfvo type="min"/>
        <cfvo type="max"/>
        <color rgb="FFFCFCFF"/>
        <color rgb="FF63BE7B"/>
      </colorScale>
    </cfRule>
    <cfRule type="colorScale" priority="1515">
      <colorScale>
        <cfvo type="min"/>
        <cfvo type="percentile" val="50"/>
        <cfvo type="max"/>
        <color rgb="FFF8696B"/>
        <color rgb="FFFCFCFF"/>
        <color rgb="FF63BE7B"/>
      </colorScale>
    </cfRule>
  </conditionalFormatting>
  <conditionalFormatting sqref="H4:H7 H9:H1048576">
    <cfRule type="colorScale" priority="1335">
      <colorScale>
        <cfvo type="min"/>
        <cfvo type="percentile" val="50"/>
        <cfvo type="max"/>
        <color rgb="FFF8696B"/>
        <color rgb="FFFCFCFF"/>
        <color rgb="FF5A8AC6"/>
      </colorScale>
    </cfRule>
  </conditionalFormatting>
  <conditionalFormatting sqref="H5:H7">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H9:H34">
    <cfRule type="colorScale" priority="1359">
      <colorScale>
        <cfvo type="min"/>
        <cfvo type="percentile" val="50"/>
        <cfvo type="max"/>
        <color rgb="FFF8696B"/>
        <color rgb="FFFCFCFF"/>
        <color rgb="FF63BE7B"/>
      </colorScale>
    </cfRule>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fRule type="colorScale" priority="1362">
      <colorScale>
        <cfvo type="min"/>
        <cfvo type="max"/>
        <color rgb="FFFCFCFF"/>
        <color rgb="FF63BE7B"/>
      </colorScale>
    </cfRule>
    <cfRule type="colorScale" priority="1363">
      <colorScale>
        <cfvo type="min"/>
        <cfvo type="percentile" val="50"/>
        <cfvo type="max"/>
        <color rgb="FFF8696B"/>
        <color rgb="FFFCFCFF"/>
        <color rgb="FF63BE7B"/>
      </colorScale>
    </cfRule>
  </conditionalFormatting>
  <conditionalFormatting sqref="I2">
    <cfRule type="colorScale" priority="1176">
      <colorScale>
        <cfvo type="min"/>
        <cfvo type="percentile" val="50"/>
        <cfvo type="max"/>
        <color rgb="FFF8696B"/>
        <color rgb="FFFCFCFF"/>
        <color rgb="FF63BE7B"/>
      </colorScale>
    </cfRule>
    <cfRule type="colorScale" priority="1177">
      <colorScale>
        <cfvo type="min"/>
        <cfvo type="max"/>
        <color rgb="FFFCFCFF"/>
        <color rgb="FF63BE7B"/>
      </colorScale>
    </cfRule>
    <cfRule type="colorScale" priority="1188">
      <colorScale>
        <cfvo type="min"/>
        <cfvo type="percentile" val="50"/>
        <cfvo type="max"/>
        <color rgb="FFF8696B"/>
        <color rgb="FFFCFCFF"/>
        <color rgb="FF63BE7B"/>
      </colorScale>
    </cfRule>
  </conditionalFormatting>
  <conditionalFormatting sqref="I4:I7 I9:I34">
    <cfRule type="colorScale" priority="1516">
      <colorScale>
        <cfvo type="min"/>
        <cfvo type="percentile" val="50"/>
        <cfvo type="max"/>
        <color rgb="FFF8696B"/>
        <color rgb="FFFCFCFF"/>
        <color rgb="FF63BE7B"/>
      </colorScale>
    </cfRule>
    <cfRule type="colorScale" priority="1517">
      <colorScale>
        <cfvo type="min"/>
        <cfvo type="max"/>
        <color rgb="FFFCFCFF"/>
        <color rgb="FF63BE7B"/>
      </colorScale>
    </cfRule>
    <cfRule type="colorScale" priority="1518">
      <colorScale>
        <cfvo type="min"/>
        <cfvo type="percentile" val="50"/>
        <cfvo type="max"/>
        <color rgb="FFF8696B"/>
        <color rgb="FFFCFCFF"/>
        <color rgb="FF63BE7B"/>
      </colorScale>
    </cfRule>
  </conditionalFormatting>
  <conditionalFormatting sqref="I2:J2 N2">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fRule type="colorScale" priority="1162">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5A8AC6"/>
      </colorScale>
    </cfRule>
    <cfRule type="colorScale" priority="1164">
      <colorScale>
        <cfvo type="min"/>
        <cfvo type="percentile" val="50"/>
        <cfvo type="max"/>
        <color rgb="FFF8696B"/>
        <color rgb="FFFCFCFF"/>
        <color rgb="FF63BE7B"/>
      </colorScale>
    </cfRule>
    <cfRule type="colorScale" priority="1165">
      <colorScale>
        <cfvo type="min"/>
        <cfvo type="percentile" val="50"/>
        <cfvo type="max"/>
        <color rgb="FFF8696B"/>
        <color rgb="FFFCFCFF"/>
        <color rgb="FF63BE7B"/>
      </colorScale>
    </cfRule>
    <cfRule type="colorScale" priority="1166">
      <colorScale>
        <cfvo type="min"/>
        <cfvo type="max"/>
        <color rgb="FFFCFCFF"/>
        <color rgb="FF63BE7B"/>
      </colorScale>
    </cfRule>
    <cfRule type="colorScale" priority="1167">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69">
      <colorScale>
        <cfvo type="min"/>
        <cfvo type="max"/>
        <color rgb="FFFCFCFF"/>
        <color rgb="FF63BE7B"/>
      </colorScale>
    </cfRule>
  </conditionalFormatting>
  <conditionalFormatting sqref="N4:N7 N9:N12">
    <cfRule type="colorScale" priority="957">
      <colorScale>
        <cfvo type="min"/>
        <cfvo type="max"/>
        <color rgb="FFFCFCFF"/>
        <color rgb="FF63BE7B"/>
      </colorScale>
    </cfRule>
    <cfRule type="colorScale" priority="958">
      <colorScale>
        <cfvo type="min"/>
        <cfvo type="percentile" val="50"/>
        <cfvo type="max"/>
        <color rgb="FFF8696B"/>
        <color rgb="FFFCFCFF"/>
        <color rgb="FF63BE7B"/>
      </colorScale>
    </cfRule>
    <cfRule type="colorScale" priority="959">
      <colorScale>
        <cfvo type="min"/>
        <cfvo type="percentile" val="50"/>
        <cfvo type="max"/>
        <color rgb="FFF8696B"/>
        <color rgb="FFFCFCFF"/>
        <color rgb="FF63BE7B"/>
      </colorScale>
    </cfRule>
    <cfRule type="colorScale" priority="960">
      <colorScale>
        <cfvo type="min"/>
        <cfvo type="percentile" val="50"/>
        <cfvo type="max"/>
        <color rgb="FFF8696B"/>
        <color rgb="FFFCFCFF"/>
        <color rgb="FF5A8AC6"/>
      </colorScale>
    </cfRule>
    <cfRule type="colorScale" priority="961">
      <colorScale>
        <cfvo type="min"/>
        <cfvo type="percentile" val="50"/>
        <cfvo type="max"/>
        <color rgb="FFF8696B"/>
        <color rgb="FFFCFCFF"/>
        <color rgb="FF63BE7B"/>
      </colorScale>
    </cfRule>
    <cfRule type="colorScale" priority="962">
      <colorScale>
        <cfvo type="min"/>
        <cfvo type="percentile" val="50"/>
        <cfvo type="max"/>
        <color rgb="FFF8696B"/>
        <color rgb="FFFCFCFF"/>
        <color rgb="FF63BE7B"/>
      </colorScale>
    </cfRule>
    <cfRule type="colorScale" priority="963">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percentile" val="50"/>
        <cfvo type="max"/>
        <color rgb="FFF8696B"/>
        <color rgb="FFFCFCFF"/>
        <color rgb="FF63BE7B"/>
      </colorScale>
    </cfRule>
    <cfRule type="colorScale" priority="966">
      <colorScale>
        <cfvo type="min"/>
        <cfvo type="max"/>
        <color rgb="FFFCFCFF"/>
        <color rgb="FF63BE7B"/>
      </colorScale>
    </cfRule>
  </conditionalFormatting>
  <conditionalFormatting sqref="I4:J4">
    <cfRule type="colorScale" priority="1421">
      <colorScale>
        <cfvo type="min"/>
        <cfvo type="max"/>
        <color rgb="FFFCFCFF"/>
        <color rgb="FF63BE7B"/>
      </colorScale>
    </cfRule>
    <cfRule type="colorScale" priority="1422">
      <colorScale>
        <cfvo type="min"/>
        <cfvo type="percentile" val="50"/>
        <cfvo type="max"/>
        <color rgb="FFF8696B"/>
        <color rgb="FFFCFCFF"/>
        <color rgb="FF63BE7B"/>
      </colorScale>
    </cfRule>
    <cfRule type="colorScale" priority="1423">
      <colorScale>
        <cfvo type="min"/>
        <cfvo type="max"/>
        <color rgb="FFFCFCFF"/>
        <color rgb="FF63BE7B"/>
      </colorScale>
    </cfRule>
  </conditionalFormatting>
  <conditionalFormatting sqref="I4:J6 N13:N34">
    <cfRule type="colorScale" priority="1521">
      <colorScale>
        <cfvo type="min"/>
        <cfvo type="percentile" val="50"/>
        <cfvo type="max"/>
        <color rgb="FFF8696B"/>
        <color rgb="FFFCFCFF"/>
        <color rgb="FF63BE7B"/>
      </colorScale>
    </cfRule>
    <cfRule type="colorScale" priority="1522">
      <colorScale>
        <cfvo type="min"/>
        <cfvo type="percentile" val="50"/>
        <cfvo type="max"/>
        <color rgb="FFF8696B"/>
        <color rgb="FFFCFCFF"/>
        <color rgb="FF5A8AC6"/>
      </colorScale>
    </cfRule>
    <cfRule type="colorScale" priority="1523">
      <colorScale>
        <cfvo type="min"/>
        <cfvo type="percentile" val="50"/>
        <cfvo type="max"/>
        <color rgb="FFF8696B"/>
        <color rgb="FFFCFCFF"/>
        <color rgb="FF63BE7B"/>
      </colorScale>
    </cfRule>
    <cfRule type="colorScale" priority="1524">
      <colorScale>
        <cfvo type="min"/>
        <cfvo type="percentile" val="50"/>
        <cfvo type="max"/>
        <color rgb="FFF8696B"/>
        <color rgb="FFFCFCFF"/>
        <color rgb="FF63BE7B"/>
      </colorScale>
    </cfRule>
    <cfRule type="colorScale" priority="1525">
      <colorScale>
        <cfvo type="min"/>
        <cfvo type="max"/>
        <color rgb="FFFCFCFF"/>
        <color rgb="FF63BE7B"/>
      </colorScale>
    </cfRule>
    <cfRule type="colorScale" priority="1526">
      <colorScale>
        <cfvo type="min"/>
        <cfvo type="percentile" val="50"/>
        <cfvo type="max"/>
        <color rgb="FFF8696B"/>
        <color rgb="FFFCFCFF"/>
        <color rgb="FF63BE7B"/>
      </colorScale>
    </cfRule>
  </conditionalFormatting>
  <conditionalFormatting sqref="I5:J6">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onditionalFormatting>
  <conditionalFormatting sqref="I7:J7">
    <cfRule type="colorScale" priority="856">
      <colorScale>
        <cfvo type="min"/>
        <cfvo type="percentile" val="50"/>
        <cfvo type="max"/>
        <color rgb="FFF8696B"/>
        <color rgb="FFFCFCFF"/>
        <color rgb="FF63BE7B"/>
      </colorScale>
    </cfRule>
    <cfRule type="colorScale" priority="857">
      <colorScale>
        <cfvo type="min"/>
        <cfvo type="max"/>
        <color rgb="FFFCFCFF"/>
        <color rgb="FF63BE7B"/>
      </colorScale>
    </cfRule>
    <cfRule type="colorScale" priority="862">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5A8AC6"/>
      </colorScale>
    </cfRule>
    <cfRule type="colorScale" priority="864">
      <colorScale>
        <cfvo type="min"/>
        <cfvo type="percentile" val="50"/>
        <cfvo type="max"/>
        <color rgb="FFF8696B"/>
        <color rgb="FFFCFCFF"/>
        <color rgb="FF63BE7B"/>
      </colorScale>
    </cfRule>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fRule type="colorScale" priority="867">
      <colorScale>
        <cfvo type="min"/>
        <cfvo type="percentile" val="50"/>
        <cfvo type="max"/>
        <color rgb="FFF8696B"/>
        <color rgb="FFFCFCFF"/>
        <color rgb="FF63BE7B"/>
      </colorScale>
    </cfRule>
  </conditionalFormatting>
  <conditionalFormatting sqref="N13:N34 I9:J34">
    <cfRule type="colorScale" priority="1364">
      <colorScale>
        <cfvo type="min"/>
        <cfvo type="percentile" val="50"/>
        <cfvo type="max"/>
        <color rgb="FFF8696B"/>
        <color rgb="FFFCFCFF"/>
        <color rgb="FF63BE7B"/>
      </colorScale>
    </cfRule>
    <cfRule type="colorScale" priority="1365">
      <colorScale>
        <cfvo type="min"/>
        <cfvo type="max"/>
        <color rgb="FFFCFCFF"/>
        <color rgb="FF63BE7B"/>
      </colorScale>
    </cfRule>
    <cfRule type="colorScale" priority="1366">
      <colorScale>
        <cfvo type="min"/>
        <cfvo type="percentile" val="50"/>
        <cfvo type="max"/>
        <color rgb="FFF8696B"/>
        <color rgb="FFFCFCFF"/>
        <color rgb="FF63BE7B"/>
      </colorScale>
    </cfRule>
    <cfRule type="colorScale" priority="1367">
      <colorScale>
        <cfvo type="min"/>
        <cfvo type="percentile" val="50"/>
        <cfvo type="max"/>
        <color rgb="FFF8696B"/>
        <color rgb="FFFCFCFF"/>
        <color rgb="FF5A8AC6"/>
      </colorScale>
    </cfRule>
    <cfRule type="colorScale" priority="1368">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70">
      <colorScale>
        <cfvo type="min"/>
        <cfvo type="max"/>
        <color rgb="FFFCFCFF"/>
        <color rgb="FF63BE7B"/>
      </colorScale>
    </cfRule>
    <cfRule type="colorScale" priority="1371">
      <colorScale>
        <cfvo type="min"/>
        <cfvo type="percentile" val="50"/>
        <cfvo type="max"/>
        <color rgb="FFF8696B"/>
        <color rgb="FFFCFCFF"/>
        <color rgb="FF63BE7B"/>
      </colorScale>
    </cfRule>
  </conditionalFormatting>
  <conditionalFormatting sqref="J2">
    <cfRule type="colorScale" priority="1069">
      <colorScale>
        <cfvo type="min"/>
        <cfvo type="max"/>
        <color rgb="FFFCFCFF"/>
        <color rgb="FF63BE7B"/>
      </colorScale>
    </cfRule>
    <cfRule type="colorScale" priority="1079">
      <colorScale>
        <cfvo type="min"/>
        <cfvo type="percentile" val="50"/>
        <cfvo type="max"/>
        <color rgb="FFF8696B"/>
        <color rgb="FFFCFCFF"/>
        <color rgb="FF63BE7B"/>
      </colorScale>
    </cfRule>
    <cfRule type="colorScale" priority="1189">
      <colorScale>
        <cfvo type="min"/>
        <cfvo type="percentile" val="50"/>
        <cfvo type="max"/>
        <color rgb="FFF8696B"/>
        <color rgb="FFFCFCFF"/>
        <color rgb="FF63BE7B"/>
      </colorScale>
    </cfRule>
  </conditionalFormatting>
  <conditionalFormatting sqref="J4:J7 J9:J34">
    <cfRule type="colorScale" priority="1530">
      <colorScale>
        <cfvo type="min"/>
        <cfvo type="percentile" val="50"/>
        <cfvo type="max"/>
        <color rgb="FFF8696B"/>
        <color rgb="FFFCFCFF"/>
        <color rgb="FF63BE7B"/>
      </colorScale>
    </cfRule>
    <cfRule type="colorScale" priority="1531">
      <colorScale>
        <cfvo type="min"/>
        <cfvo type="max"/>
        <color rgb="FFFCFCFF"/>
        <color rgb="FF63BE7B"/>
      </colorScale>
    </cfRule>
    <cfRule type="colorScale" priority="1532">
      <colorScale>
        <cfvo type="min"/>
        <cfvo type="percentile" val="50"/>
        <cfvo type="max"/>
        <color rgb="FFF8696B"/>
        <color rgb="FFFCFCFF"/>
        <color rgb="FF63BE7B"/>
      </colorScale>
    </cfRule>
  </conditionalFormatting>
  <conditionalFormatting sqref="K2">
    <cfRule type="colorScale" priority="1178">
      <colorScale>
        <cfvo type="min"/>
        <cfvo type="percentile" val="50"/>
        <cfvo type="max"/>
        <color rgb="FFF8696B"/>
        <color rgb="FFFCFCFF"/>
        <color rgb="FF63BE7B"/>
      </colorScale>
    </cfRule>
  </conditionalFormatting>
  <conditionalFormatting sqref="K4:K7 K9:K34">
    <cfRule type="colorScale" priority="1533">
      <colorScale>
        <cfvo type="min"/>
        <cfvo type="percentile" val="50"/>
        <cfvo type="max"/>
        <color rgb="FFF8696B"/>
        <color rgb="FFFCFCFF"/>
        <color rgb="FF63BE7B"/>
      </colorScale>
    </cfRule>
  </conditionalFormatting>
  <conditionalFormatting sqref="K2:L2">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115">
      <colorScale>
        <cfvo type="min"/>
        <cfvo type="max"/>
        <color rgb="FFFCFCFF"/>
        <color rgb="FF63BE7B"/>
      </colorScale>
    </cfRule>
    <cfRule type="colorScale" priority="1171">
      <colorScale>
        <cfvo type="min"/>
        <cfvo type="percentile" val="50"/>
        <cfvo type="max"/>
        <color rgb="FFF8696B"/>
        <color rgb="FFFCFCFF"/>
        <color rgb="FF63BE7B"/>
      </colorScale>
    </cfRule>
    <cfRule type="colorScale" priority="1172">
      <colorScale>
        <cfvo type="min"/>
        <cfvo type="max"/>
        <color rgb="FFFCFCFF"/>
        <color rgb="FF63BE7B"/>
      </colorScale>
    </cfRule>
  </conditionalFormatting>
  <conditionalFormatting sqref="K4:L4">
    <cfRule type="colorScale" priority="1419">
      <colorScale>
        <cfvo type="min"/>
        <cfvo type="max"/>
        <color rgb="FFFCFCFF"/>
        <color rgb="FF63BE7B"/>
      </colorScale>
    </cfRule>
  </conditionalFormatting>
  <conditionalFormatting sqref="K4:L6">
    <cfRule type="colorScale" priority="1341">
      <colorScale>
        <cfvo type="min"/>
        <cfvo type="max"/>
        <color rgb="FFFCFCFF"/>
        <color rgb="FF63BE7B"/>
      </colorScale>
    </cfRule>
  </conditionalFormatting>
  <conditionalFormatting sqref="K4:L7">
    <cfRule type="colorScale" priority="1534">
      <colorScale>
        <cfvo type="min"/>
        <cfvo type="percentile" val="50"/>
        <cfvo type="max"/>
        <color rgb="FFF8696B"/>
        <color rgb="FFFCFCFF"/>
        <color rgb="FF63BE7B"/>
      </colorScale>
    </cfRule>
    <cfRule type="colorScale" priority="1535">
      <colorScale>
        <cfvo type="min"/>
        <cfvo type="max"/>
        <color rgb="FFFCFCFF"/>
        <color rgb="FF63BE7B"/>
      </colorScale>
    </cfRule>
  </conditionalFormatting>
  <conditionalFormatting sqref="K5:L6">
    <cfRule type="colorScale" priority="1443">
      <colorScale>
        <cfvo type="min"/>
        <cfvo type="max"/>
        <color rgb="FFFCFCFF"/>
        <color rgb="FF63BE7B"/>
      </colorScale>
    </cfRule>
  </conditionalFormatting>
  <conditionalFormatting sqref="K7:L7">
    <cfRule type="colorScale" priority="854">
      <colorScale>
        <cfvo type="min"/>
        <cfvo type="max"/>
        <color rgb="FFFCFCFF"/>
        <color rgb="FF63BE7B"/>
      </colorScale>
    </cfRule>
    <cfRule type="colorScale" priority="855">
      <colorScale>
        <cfvo type="min"/>
        <cfvo type="max"/>
        <color rgb="FFFCFCFF"/>
        <color rgb="FF63BE7B"/>
      </colorScale>
    </cfRule>
  </conditionalFormatting>
  <conditionalFormatting sqref="K9:L34">
    <cfRule type="colorScale" priority="1264">
      <colorScale>
        <cfvo type="min"/>
        <cfvo type="max"/>
        <color rgb="FFFCFCFF"/>
        <color rgb="FF63BE7B"/>
      </colorScale>
    </cfRule>
    <cfRule type="colorScale" priority="1265">
      <colorScale>
        <cfvo type="min"/>
        <cfvo type="max"/>
        <color rgb="FFFCFCFF"/>
        <color rgb="FF63BE7B"/>
      </colorScale>
    </cfRule>
    <cfRule type="colorScale" priority="1266">
      <colorScale>
        <cfvo type="min"/>
        <cfvo type="max"/>
        <color rgb="FFFCFCFF"/>
        <color rgb="FF63BE7B"/>
      </colorScale>
    </cfRule>
    <cfRule type="colorScale" priority="1276">
      <colorScale>
        <cfvo type="min"/>
        <cfvo type="percentile" val="50"/>
        <cfvo type="max"/>
        <color rgb="FFF8696B"/>
        <color rgb="FFFCFCFF"/>
        <color rgb="FF63BE7B"/>
      </colorScale>
    </cfRule>
    <cfRule type="colorScale" priority="1277">
      <colorScale>
        <cfvo type="min"/>
        <cfvo type="max"/>
        <color rgb="FFFCFCFF"/>
        <color rgb="FF63BE7B"/>
      </colorScale>
    </cfRule>
  </conditionalFormatting>
  <conditionalFormatting sqref="L2">
    <cfRule type="colorScale" priority="1179">
      <colorScale>
        <cfvo type="min"/>
        <cfvo type="percentile" val="50"/>
        <cfvo type="max"/>
        <color rgb="FFF8696B"/>
        <color rgb="FFFCFCFF"/>
        <color rgb="FF63BE7B"/>
      </colorScale>
    </cfRule>
  </conditionalFormatting>
  <conditionalFormatting sqref="L4:L7 L9:L34">
    <cfRule type="colorScale" priority="1536">
      <colorScale>
        <cfvo type="min"/>
        <cfvo type="percentile" val="50"/>
        <cfvo type="max"/>
        <color rgb="FFF8696B"/>
        <color rgb="FFFCFCFF"/>
        <color rgb="FF63BE7B"/>
      </colorScale>
    </cfRule>
  </conditionalFormatting>
  <conditionalFormatting sqref="M2">
    <cfRule type="colorScale" priority="1068">
      <colorScale>
        <cfvo type="min"/>
        <cfvo type="max"/>
        <color rgb="FFFCFCFF"/>
        <color rgb="FF63BE7B"/>
      </colorScale>
    </cfRule>
    <cfRule type="colorScale" priority="1078">
      <colorScale>
        <cfvo type="min"/>
        <cfvo type="percentile" val="50"/>
        <cfvo type="max"/>
        <color rgb="FFF8696B"/>
        <color rgb="FFFCFCFF"/>
        <color rgb="FF63BE7B"/>
      </colorScale>
    </cfRule>
    <cfRule type="colorScale" priority="1098">
      <colorScale>
        <cfvo type="min"/>
        <cfvo type="max"/>
        <color rgb="FFFCFCFF"/>
        <color rgb="FF63BE7B"/>
      </colorScale>
    </cfRule>
    <cfRule type="colorScale" priority="1099">
      <colorScale>
        <cfvo type="min"/>
        <cfvo type="max"/>
        <color rgb="FFFCFCFF"/>
        <color rgb="FF63BE7B"/>
      </colorScale>
    </cfRule>
    <cfRule type="colorScale" priority="1116">
      <colorScale>
        <cfvo type="min"/>
        <cfvo type="max"/>
        <color rgb="FFFCFCFF"/>
        <color rgb="FF63BE7B"/>
      </colorScale>
    </cfRule>
    <cfRule type="colorScale" priority="1190">
      <colorScale>
        <cfvo type="min"/>
        <cfvo type="percentile" val="50"/>
        <cfvo type="max"/>
        <color rgb="FFF8696B"/>
        <color rgb="FFFCFCFF"/>
        <color rgb="FF63BE7B"/>
      </colorScale>
    </cfRule>
  </conditionalFormatting>
  <conditionalFormatting sqref="M4">
    <cfRule type="colorScale" priority="1420">
      <colorScale>
        <cfvo type="min"/>
        <cfvo type="max"/>
        <color rgb="FFFCFCFF"/>
        <color rgb="FF63BE7B"/>
      </colorScale>
    </cfRule>
  </conditionalFormatting>
  <conditionalFormatting sqref="M4:M7">
    <cfRule type="colorScale" priority="1342">
      <colorScale>
        <cfvo type="min"/>
        <cfvo type="max"/>
        <color rgb="FFFCFCFF"/>
        <color rgb="FF63BE7B"/>
      </colorScale>
    </cfRule>
  </conditionalFormatting>
  <conditionalFormatting sqref="M4:M7 M9:M34">
    <cfRule type="colorScale" priority="1537">
      <colorScale>
        <cfvo type="min"/>
        <cfvo type="percentile" val="50"/>
        <cfvo type="max"/>
        <color rgb="FFF8696B"/>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CFCFF"/>
        <color rgb="FF63BE7B"/>
      </colorScale>
    </cfRule>
  </conditionalFormatting>
  <conditionalFormatting sqref="M5:M7">
    <cfRule type="colorScale" priority="1444">
      <colorScale>
        <cfvo type="min"/>
        <cfvo type="max"/>
        <color rgb="FFFCFCFF"/>
        <color rgb="FF63BE7B"/>
      </colorScale>
    </cfRule>
  </conditionalFormatting>
  <conditionalFormatting sqref="M9:M34">
    <cfRule type="colorScale" priority="1375">
      <colorScale>
        <cfvo type="min"/>
        <cfvo type="max"/>
        <color rgb="FFFCFCFF"/>
        <color rgb="FF63BE7B"/>
      </colorScale>
    </cfRule>
    <cfRule type="colorScale" priority="1376">
      <colorScale>
        <cfvo type="min"/>
        <cfvo type="max"/>
        <color rgb="FFFCFCFF"/>
        <color rgb="FF63BE7B"/>
      </colorScale>
    </cfRule>
    <cfRule type="colorScale" priority="1377">
      <colorScale>
        <cfvo type="min"/>
        <cfvo type="max"/>
        <color rgb="FFFCFCFF"/>
        <color rgb="FF63BE7B"/>
      </colorScale>
    </cfRule>
  </conditionalFormatting>
  <conditionalFormatting sqref="N2 J2">
    <cfRule type="colorScale" priority="1170">
      <colorScale>
        <cfvo type="min"/>
        <cfvo type="percentile" val="50"/>
        <cfvo type="max"/>
        <color rgb="FFF8696B"/>
        <color rgb="FFFCFCFF"/>
        <color rgb="FF63BE7B"/>
      </colorScale>
    </cfRule>
  </conditionalFormatting>
  <conditionalFormatting sqref="N2">
    <cfRule type="colorScale" priority="1077">
      <colorScale>
        <cfvo type="min"/>
        <cfvo type="max"/>
        <color rgb="FFFCFCFF"/>
        <color rgb="FF63BE7B"/>
      </colorScale>
    </cfRule>
    <cfRule type="colorScale" priority="1083">
      <colorScale>
        <cfvo type="min"/>
        <cfvo type="max"/>
        <color rgb="FFFCFCFF"/>
        <color rgb="FF63BE7B"/>
      </colorScale>
    </cfRule>
    <cfRule type="colorScale" priority="1084">
      <colorScale>
        <cfvo type="min"/>
        <cfvo type="max"/>
        <color rgb="FFFCFCFF"/>
        <color rgb="FF63BE7B"/>
      </colorScale>
    </cfRule>
    <cfRule type="colorScale" priority="1085">
      <colorScale>
        <cfvo type="min"/>
        <cfvo type="percentile" val="50"/>
        <cfvo type="max"/>
        <color rgb="FFF8696B"/>
        <color rgb="FFFFEB84"/>
        <color rgb="FF63BE7B"/>
      </colorScale>
    </cfRule>
    <cfRule type="colorScale" priority="1086">
      <colorScale>
        <cfvo type="min"/>
        <cfvo type="max"/>
        <color rgb="FFFFEF9C"/>
        <color rgb="FF63BE7B"/>
      </colorScale>
    </cfRule>
    <cfRule type="colorScale" priority="1138">
      <colorScale>
        <cfvo type="min"/>
        <cfvo type="max"/>
        <color rgb="FFFCFCFF"/>
        <color rgb="FF63BE7B"/>
      </colorScale>
    </cfRule>
    <cfRule type="colorScale" priority="1139">
      <colorScale>
        <cfvo type="min"/>
        <cfvo type="percentile" val="50"/>
        <cfvo type="max"/>
        <color rgb="FFF8696B"/>
        <color rgb="FFFFEB84"/>
        <color rgb="FF63BE7B"/>
      </colorScale>
    </cfRule>
    <cfRule type="colorScale" priority="1140">
      <colorScale>
        <cfvo type="min"/>
        <cfvo type="max"/>
        <color rgb="FFFFEF9C"/>
        <color rgb="FF63BE7B"/>
      </colorScale>
    </cfRule>
    <cfRule type="colorScale" priority="1141">
      <colorScale>
        <cfvo type="min"/>
        <cfvo type="percentile" val="50"/>
        <cfvo type="max"/>
        <color rgb="FFF8696B"/>
        <color rgb="FFFCFCFF"/>
        <color rgb="FF63BE7B"/>
      </colorScale>
    </cfRule>
    <cfRule type="colorScale" priority="1142">
      <colorScale>
        <cfvo type="min"/>
        <cfvo type="max"/>
        <color rgb="FFFCFCFF"/>
        <color rgb="FF63BE7B"/>
      </colorScale>
    </cfRule>
    <cfRule type="colorScale" priority="1143">
      <colorScale>
        <cfvo type="min"/>
        <cfvo type="percentile" val="50"/>
        <cfvo type="max"/>
        <color rgb="FFF8696B"/>
        <color rgb="FFFCFCFF"/>
        <color rgb="FF63BE7B"/>
      </colorScale>
    </cfRule>
    <cfRule type="colorScale" priority="1144">
      <colorScale>
        <cfvo type="min"/>
        <cfvo type="percentile" val="50"/>
        <cfvo type="max"/>
        <color rgb="FFF8696B"/>
        <color rgb="FFFCFCFF"/>
        <color rgb="FF5A8AC6"/>
      </colorScale>
    </cfRule>
    <cfRule type="colorScale" priority="1145">
      <colorScale>
        <cfvo type="min"/>
        <cfvo type="percentile" val="50"/>
        <cfvo type="max"/>
        <color rgb="FFF8696B"/>
        <color rgb="FFFCFCFF"/>
        <color rgb="FF63BE7B"/>
      </colorScale>
    </cfRule>
    <cfRule type="colorScale" priority="1146">
      <colorScale>
        <cfvo type="min"/>
        <cfvo type="percentile" val="50"/>
        <cfvo type="max"/>
        <color rgb="FFF8696B"/>
        <color rgb="FFFCFCFF"/>
        <color rgb="FF63BE7B"/>
      </colorScale>
    </cfRule>
    <cfRule type="colorScale" priority="1147">
      <colorScale>
        <cfvo type="min"/>
        <cfvo type="max"/>
        <color rgb="FFFCFCFF"/>
        <color rgb="FF63BE7B"/>
      </colorScale>
    </cfRule>
    <cfRule type="colorScale" priority="1148">
      <colorScale>
        <cfvo type="min"/>
        <cfvo type="percentile" val="50"/>
        <cfvo type="max"/>
        <color rgb="FFF8696B"/>
        <color rgb="FFFCFCFF"/>
        <color rgb="FF63BE7B"/>
      </colorScale>
    </cfRule>
    <cfRule type="colorScale" priority="1173">
      <colorScale>
        <cfvo type="min"/>
        <cfvo type="max"/>
        <color rgb="FFFCFCFF"/>
        <color rgb="FF63BE7B"/>
      </colorScale>
    </cfRule>
    <cfRule type="colorScale" priority="1180">
      <colorScale>
        <cfvo type="min"/>
        <cfvo type="max"/>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FEB84"/>
        <color rgb="FF63BE7B"/>
      </colorScale>
    </cfRule>
    <cfRule type="colorScale" priority="1183">
      <colorScale>
        <cfvo type="min"/>
        <cfvo type="max"/>
        <color rgb="FFFFEF9C"/>
        <color rgb="FF63BE7B"/>
      </colorScale>
    </cfRule>
  </conditionalFormatting>
  <conditionalFormatting sqref="N4:N7 N9:N12">
    <cfRule type="colorScale" priority="967">
      <colorScale>
        <cfvo type="min"/>
        <cfvo type="percentile" val="50"/>
        <cfvo type="max"/>
        <color rgb="FFF8696B"/>
        <color rgb="FFFCFCFF"/>
        <color rgb="FF63BE7B"/>
      </colorScale>
    </cfRule>
  </conditionalFormatting>
  <conditionalFormatting sqref="N4:N7 N9:N12">
    <cfRule type="colorScale" priority="878">
      <colorScale>
        <cfvo type="min"/>
        <cfvo type="max"/>
        <color rgb="FFFCFCFF"/>
        <color rgb="FF63BE7B"/>
      </colorScale>
    </cfRule>
    <cfRule type="colorScale" priority="879">
      <colorScale>
        <cfvo type="min"/>
        <cfvo type="percentile" val="50"/>
        <cfvo type="max"/>
        <color rgb="FFF8696B"/>
        <color rgb="FFFCFCFF"/>
        <color rgb="FF63BE7B"/>
      </colorScale>
    </cfRule>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percentile" val="50"/>
        <cfvo type="max"/>
        <color rgb="FFF8696B"/>
        <color rgb="FFFFEB84"/>
        <color rgb="FF63BE7B"/>
      </colorScale>
    </cfRule>
    <cfRule type="colorScale" priority="937">
      <colorScale>
        <cfvo type="min"/>
        <cfvo type="max"/>
        <color rgb="FFFFEF9C"/>
        <color rgb="FF63BE7B"/>
      </colorScale>
    </cfRule>
    <cfRule type="colorScale" priority="986">
      <colorScale>
        <cfvo type="min"/>
        <cfvo type="max"/>
        <color rgb="FFFCFCFF"/>
        <color rgb="FF63BE7B"/>
      </colorScale>
    </cfRule>
    <cfRule type="colorScale" priority="987">
      <colorScale>
        <cfvo type="min"/>
        <cfvo type="max"/>
        <color rgb="FFFCFCFF"/>
        <color rgb="FF63BE7B"/>
      </colorScale>
    </cfRule>
    <cfRule type="colorScale" priority="988">
      <colorScale>
        <cfvo type="min"/>
        <cfvo type="percentile" val="50"/>
        <cfvo type="max"/>
        <color rgb="FFF8696B"/>
        <color rgb="FFFFEB84"/>
        <color rgb="FF63BE7B"/>
      </colorScale>
    </cfRule>
    <cfRule type="colorScale" priority="989">
      <colorScale>
        <cfvo type="min"/>
        <cfvo type="max"/>
        <color rgb="FFFFEF9C"/>
        <color rgb="FF63BE7B"/>
      </colorScale>
    </cfRule>
    <cfRule type="colorScale" priority="990">
      <colorScale>
        <cfvo type="min"/>
        <cfvo type="percentile" val="50"/>
        <cfvo type="max"/>
        <color rgb="FFF8696B"/>
        <color rgb="FFFCFCFF"/>
        <color rgb="FF63BE7B"/>
      </colorScale>
    </cfRule>
    <cfRule type="colorScale" priority="991">
      <colorScale>
        <cfvo type="min"/>
        <cfvo type="max"/>
        <color rgb="FFFCFCFF"/>
        <color rgb="FF63BE7B"/>
      </colorScale>
    </cfRule>
    <cfRule type="colorScale" priority="992">
      <colorScale>
        <cfvo type="min"/>
        <cfvo type="percentile" val="50"/>
        <cfvo type="max"/>
        <color rgb="FFF8696B"/>
        <color rgb="FFFCFCFF"/>
        <color rgb="FF63BE7B"/>
      </colorScale>
    </cfRule>
    <cfRule type="colorScale" priority="993">
      <colorScale>
        <cfvo type="min"/>
        <cfvo type="percentile" val="50"/>
        <cfvo type="max"/>
        <color rgb="FFF8696B"/>
        <color rgb="FFFCFCFF"/>
        <color rgb="FF5A8AC6"/>
      </colorScale>
    </cfRule>
    <cfRule type="colorScale" priority="994">
      <colorScale>
        <cfvo type="min"/>
        <cfvo type="percentile" val="50"/>
        <cfvo type="max"/>
        <color rgb="FFF8696B"/>
        <color rgb="FFFCFCFF"/>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997">
      <colorScale>
        <cfvo type="min"/>
        <cfvo type="percentile" val="50"/>
        <cfvo type="max"/>
        <color rgb="FFF8696B"/>
        <color rgb="FFFCFCFF"/>
        <color rgb="FF63BE7B"/>
      </colorScale>
    </cfRule>
    <cfRule type="colorScale" priority="998">
      <colorScale>
        <cfvo type="min"/>
        <cfvo type="max"/>
        <color rgb="FFFCFCFF"/>
        <color rgb="FF63BE7B"/>
      </colorScale>
    </cfRule>
    <cfRule type="colorScale" priority="999">
      <colorScale>
        <cfvo type="min"/>
        <cfvo type="max"/>
        <color rgb="FFFCFCFF"/>
        <color rgb="FF63BE7B"/>
      </colorScale>
    </cfRule>
    <cfRule type="colorScale" priority="1000">
      <colorScale>
        <cfvo type="min"/>
        <cfvo type="max"/>
        <color rgb="FFFCFCFF"/>
        <color rgb="FF63BE7B"/>
      </colorScale>
    </cfRule>
    <cfRule type="colorScale" priority="1001">
      <colorScale>
        <cfvo type="min"/>
        <cfvo type="percentile" val="50"/>
        <cfvo type="max"/>
        <color rgb="FFF8696B"/>
        <color rgb="FFFFEB84"/>
        <color rgb="FF63BE7B"/>
      </colorScale>
    </cfRule>
    <cfRule type="colorScale" priority="1002">
      <colorScale>
        <cfvo type="min"/>
        <cfvo type="max"/>
        <color rgb="FFFFEF9C"/>
        <color rgb="FF63BE7B"/>
      </colorScale>
    </cfRule>
    <cfRule type="colorScale" priority="1003">
      <colorScale>
        <cfvo type="min"/>
        <cfvo type="max"/>
        <color rgb="FFFCFCFF"/>
        <color rgb="FF63BE7B"/>
      </colorScale>
    </cfRule>
  </conditionalFormatting>
  <conditionalFormatting sqref="N13:N34 I4:J7 I9:J34">
    <cfRule type="colorScale" priority="1527">
      <colorScale>
        <cfvo type="min"/>
        <cfvo type="percentile" val="50"/>
        <cfvo type="max"/>
        <color rgb="FFF8696B"/>
        <color rgb="FFFCFCFF"/>
        <color rgb="FF63BE7B"/>
      </colorScale>
    </cfRule>
    <cfRule type="colorScale" priority="1528">
      <colorScale>
        <cfvo type="min"/>
        <cfvo type="max"/>
        <color rgb="FFFCFCFF"/>
        <color rgb="FF63BE7B"/>
      </colorScale>
    </cfRule>
  </conditionalFormatting>
  <conditionalFormatting sqref="N13:N34 J4:J7 J9:J34">
    <cfRule type="colorScale" priority="1529">
      <colorScale>
        <cfvo type="min"/>
        <cfvo type="percentile" val="50"/>
        <cfvo type="max"/>
        <color rgb="FFF8696B"/>
        <color rgb="FFFCFCFF"/>
        <color rgb="FF63BE7B"/>
      </colorScale>
    </cfRule>
  </conditionalFormatting>
  <conditionalFormatting sqref="N13:N34">
    <cfRule type="colorScale" priority="1499">
      <colorScale>
        <cfvo type="min"/>
        <cfvo type="max"/>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FEB84"/>
        <color rgb="FF63BE7B"/>
      </colorScale>
    </cfRule>
    <cfRule type="colorScale" priority="1502">
      <colorScale>
        <cfvo type="min"/>
        <cfvo type="max"/>
        <color rgb="FFFFEF9C"/>
        <color rgb="FF63BE7B"/>
      </colorScale>
    </cfRule>
    <cfRule type="colorScale" priority="1509">
      <colorScale>
        <cfvo type="min"/>
        <cfvo type="max"/>
        <color rgb="FFFCFCFF"/>
        <color rgb="FF63BE7B"/>
      </colorScale>
    </cfRule>
    <cfRule type="colorScale" priority="1510">
      <colorScale>
        <cfvo type="min"/>
        <cfvo type="max"/>
        <color rgb="FFFCFCFF"/>
        <color rgb="FF63BE7B"/>
      </colorScale>
    </cfRule>
    <cfRule type="colorScale" priority="1511">
      <colorScale>
        <cfvo type="min"/>
        <cfvo type="percentile" val="50"/>
        <cfvo type="max"/>
        <color rgb="FFF8696B"/>
        <color rgb="FFFFEB84"/>
        <color rgb="FF63BE7B"/>
      </colorScale>
    </cfRule>
    <cfRule type="colorScale" priority="1512">
      <colorScale>
        <cfvo type="min"/>
        <cfvo type="max"/>
        <color rgb="FFFFEF9C"/>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CFCFF"/>
        <color rgb="FF63BE7B"/>
      </colorScale>
    </cfRule>
    <cfRule type="colorScale" priority="1540">
      <colorScale>
        <cfvo type="min"/>
        <cfvo type="max"/>
        <color rgb="FFFCFCFF"/>
        <color rgb="FF63BE7B"/>
      </colorScale>
    </cfRule>
    <cfRule type="colorScale" priority="1541">
      <colorScale>
        <cfvo type="min"/>
        <cfvo type="max"/>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FEB84"/>
        <color rgb="FF63BE7B"/>
      </colorScale>
    </cfRule>
    <cfRule type="colorScale" priority="1544">
      <colorScale>
        <cfvo type="min"/>
        <cfvo type="max"/>
        <color rgb="FFFFEF9C"/>
        <color rgb="FF63BE7B"/>
      </colorScale>
    </cfRule>
  </conditionalFormatting>
  <conditionalFormatting sqref="O2">
    <cfRule type="colorScale" priority="1076">
      <colorScale>
        <cfvo type="min"/>
        <cfvo type="percentile" val="50"/>
        <cfvo type="max"/>
        <color rgb="FF63BE7B"/>
        <color rgb="FFFCFCFF"/>
        <color rgb="FFF8696B"/>
      </colorScale>
    </cfRule>
    <cfRule type="colorScale" priority="1082">
      <colorScale>
        <cfvo type="min"/>
        <cfvo type="percentile" val="50"/>
        <cfvo type="max"/>
        <color rgb="FF63BE7B"/>
        <color rgb="FFFCFCFF"/>
        <color rgb="FFF8696B"/>
      </colorScale>
    </cfRule>
    <cfRule type="colorScale" priority="1100">
      <colorScale>
        <cfvo type="min"/>
        <cfvo type="percentile" val="50"/>
        <cfvo type="max"/>
        <color rgb="FF63BE7B"/>
        <color rgb="FFFCFCFF"/>
        <color rgb="FFF8696B"/>
      </colorScale>
    </cfRule>
    <cfRule type="colorScale" priority="1101">
      <colorScale>
        <cfvo type="min"/>
        <cfvo type="percentile" val="50"/>
        <cfvo type="max"/>
        <color rgb="FF63BE7B"/>
        <color rgb="FFFCFCFF"/>
        <color rgb="FFF8696B"/>
      </colorScale>
    </cfRule>
    <cfRule type="colorScale" priority="1117">
      <colorScale>
        <cfvo type="min"/>
        <cfvo type="percentile" val="50"/>
        <cfvo type="max"/>
        <color rgb="FF63BE7B"/>
        <color rgb="FFFCFCFF"/>
        <color rgb="FFF8696B"/>
      </colorScale>
    </cfRule>
  </conditionalFormatting>
  <conditionalFormatting sqref="O4">
    <cfRule type="colorScale" priority="1307">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424">
      <colorScale>
        <cfvo type="min"/>
        <cfvo type="percentile" val="50"/>
        <cfvo type="max"/>
        <color rgb="FF63BE7B"/>
        <color rgb="FFFCFCFF"/>
        <color rgb="FFF8696B"/>
      </colorScale>
    </cfRule>
  </conditionalFormatting>
  <conditionalFormatting sqref="O4:O7">
    <cfRule type="colorScale" priority="1343">
      <colorScale>
        <cfvo type="min"/>
        <cfvo type="percentile" val="50"/>
        <cfvo type="max"/>
        <color rgb="FF63BE7B"/>
        <color rgb="FFFCFCFF"/>
        <color rgb="FFF8696B"/>
      </colorScale>
    </cfRule>
  </conditionalFormatting>
  <conditionalFormatting sqref="O4:O7 O9:O34">
    <cfRule type="colorScale" priority="1469">
      <colorScale>
        <cfvo type="min"/>
        <cfvo type="percentile" val="50"/>
        <cfvo type="max"/>
        <color rgb="FF63BE7B"/>
        <color rgb="FFFCFCFF"/>
        <color rgb="FFF8696B"/>
      </colorScale>
    </cfRule>
  </conditionalFormatting>
  <conditionalFormatting sqref="O5">
    <cfRule type="colorScale" priority="1301">
      <colorScale>
        <cfvo type="min"/>
        <cfvo type="percentile" val="50"/>
        <cfvo type="max"/>
        <color rgb="FF63BE7B"/>
        <color rgb="FFFCFCFF"/>
        <color rgb="FFF8696B"/>
      </colorScale>
    </cfRule>
    <cfRule type="colorScale" priority="1302">
      <colorScale>
        <cfvo type="min"/>
        <cfvo type="percentile" val="50"/>
        <cfvo type="max"/>
        <color rgb="FF63BE7B"/>
        <color rgb="FFFCFCFF"/>
        <color rgb="FFF8696B"/>
      </colorScale>
    </cfRule>
  </conditionalFormatting>
  <conditionalFormatting sqref="O5:O7">
    <cfRule type="colorScale" priority="1447">
      <colorScale>
        <cfvo type="min"/>
        <cfvo type="percentile" val="50"/>
        <cfvo type="max"/>
        <color rgb="FF63BE7B"/>
        <color rgb="FFFCFCFF"/>
        <color rgb="FFF8696B"/>
      </colorScale>
    </cfRule>
  </conditionalFormatting>
  <conditionalFormatting sqref="O6:O7">
    <cfRule type="colorScale" priority="1412">
      <colorScale>
        <cfvo type="min"/>
        <cfvo type="percentile" val="50"/>
        <cfvo type="max"/>
        <color rgb="FF63BE7B"/>
        <color rgb="FFFCFCFF"/>
        <color rgb="FFF8696B"/>
      </colorScale>
    </cfRule>
  </conditionalFormatting>
  <conditionalFormatting sqref="O9:O34">
    <cfRule type="colorScale" priority="1378">
      <colorScale>
        <cfvo type="min"/>
        <cfvo type="percentile" val="50"/>
        <cfvo type="max"/>
        <color rgb="FF63BE7B"/>
        <color rgb="FFFCFCFF"/>
        <color rgb="FFF8696B"/>
      </colorScale>
    </cfRule>
    <cfRule type="colorScale" priority="1379">
      <colorScale>
        <cfvo type="min"/>
        <cfvo type="percentile" val="50"/>
        <cfvo type="max"/>
        <color rgb="FF63BE7B"/>
        <color rgb="FFFCFCFF"/>
        <color rgb="FFF8696B"/>
      </colorScale>
    </cfRule>
    <cfRule type="colorScale" priority="1380">
      <colorScale>
        <cfvo type="min"/>
        <cfvo type="percentile" val="50"/>
        <cfvo type="max"/>
        <color rgb="FF63BE7B"/>
        <color rgb="FFFCFCFF"/>
        <color rgb="FFF8696B"/>
      </colorScale>
    </cfRule>
    <cfRule type="colorScale" priority="1381">
      <colorScale>
        <cfvo type="min"/>
        <cfvo type="percentile" val="50"/>
        <cfvo type="max"/>
        <color rgb="FF63BE7B"/>
        <color rgb="FFFCFCFF"/>
        <color rgb="FFF8696B"/>
      </colorScale>
    </cfRule>
  </conditionalFormatting>
  <conditionalFormatting sqref="P2">
    <cfRule type="colorScale" priority="1075">
      <colorScale>
        <cfvo type="min"/>
        <cfvo type="percentile" val="50"/>
        <cfvo type="max"/>
        <color rgb="FF63BE7B"/>
        <color rgb="FFFCFCFF"/>
        <color rgb="FFF8696B"/>
      </colorScale>
    </cfRule>
    <cfRule type="colorScale" priority="1118">
      <colorScale>
        <cfvo type="min"/>
        <cfvo type="percentile" val="50"/>
        <cfvo type="max"/>
        <color rgb="FF63BE7B"/>
        <color rgb="FFFCFCFF"/>
        <color rgb="FFF8696B"/>
      </colorScale>
    </cfRule>
    <cfRule type="colorScale" priority="1119">
      <colorScale>
        <cfvo type="min"/>
        <cfvo type="percentile" val="50"/>
        <cfvo type="max"/>
        <color rgb="FF63BE7B"/>
        <color rgb="FFFCFCFF"/>
        <color rgb="FFF8696B"/>
      </colorScale>
    </cfRule>
    <cfRule type="colorScale" priority="1120">
      <colorScale>
        <cfvo type="min"/>
        <cfvo type="max"/>
        <color rgb="FFFCFCFF"/>
        <color rgb="FFF8696B"/>
      </colorScale>
    </cfRule>
  </conditionalFormatting>
  <conditionalFormatting sqref="P4:P7">
    <cfRule type="colorScale" priority="1476">
      <colorScale>
        <cfvo type="min"/>
        <cfvo type="percentile" val="50"/>
        <cfvo type="max"/>
        <color rgb="FF63BE7B"/>
        <color rgb="FFFCFCFF"/>
        <color rgb="FFF8696B"/>
      </colorScale>
    </cfRule>
    <cfRule type="colorScale" priority="1477">
      <colorScale>
        <cfvo type="min"/>
        <cfvo type="percentile" val="50"/>
        <cfvo type="max"/>
        <color rgb="FF63BE7B"/>
        <color rgb="FFFCFCFF"/>
        <color rgb="FFF8696B"/>
      </colorScale>
    </cfRule>
    <cfRule type="colorScale" priority="1478">
      <colorScale>
        <cfvo type="min"/>
        <cfvo type="max"/>
        <color rgb="FFFCFCFF"/>
        <color rgb="FFF8696B"/>
      </colorScale>
    </cfRule>
  </conditionalFormatting>
  <conditionalFormatting sqref="P4:P7 P9:P34">
    <cfRule type="colorScale" priority="1545">
      <colorScale>
        <cfvo type="min"/>
        <cfvo type="percentile" val="50"/>
        <cfvo type="max"/>
        <color rgb="FF63BE7B"/>
        <color rgb="FFFCFCFF"/>
        <color rgb="FFF8696B"/>
      </colorScale>
    </cfRule>
  </conditionalFormatting>
  <conditionalFormatting sqref="P9:P34">
    <cfRule type="colorScale" priority="1382">
      <colorScale>
        <cfvo type="min"/>
        <cfvo type="percentile" val="50"/>
        <cfvo type="max"/>
        <color rgb="FF63BE7B"/>
        <color rgb="FFFCFCFF"/>
        <color rgb="FFF8696B"/>
      </colorScale>
    </cfRule>
    <cfRule type="colorScale" priority="1383">
      <colorScale>
        <cfvo type="min"/>
        <cfvo type="percentile" val="50"/>
        <cfvo type="max"/>
        <color rgb="FF63BE7B"/>
        <color rgb="FFFCFCFF"/>
        <color rgb="FFF8696B"/>
      </colorScale>
    </cfRule>
    <cfRule type="colorScale" priority="1384">
      <colorScale>
        <cfvo type="min"/>
        <cfvo type="max"/>
        <color rgb="FFFCFCFF"/>
        <color rgb="FFF8696B"/>
      </colorScale>
    </cfRule>
  </conditionalFormatting>
  <conditionalFormatting sqref="Q2">
    <cfRule type="colorScale" priority="1061">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102">
      <colorScale>
        <cfvo type="min"/>
        <cfvo type="max"/>
        <color rgb="FFFFEF9C"/>
        <color rgb="FF63BE7B"/>
      </colorScale>
    </cfRule>
    <cfRule type="colorScale" priority="1103">
      <colorScale>
        <cfvo type="min"/>
        <cfvo type="max"/>
        <color rgb="FFFFEF9C"/>
        <color rgb="FF63BE7B"/>
      </colorScale>
    </cfRule>
    <cfRule type="colorScale" priority="1121">
      <colorScale>
        <cfvo type="min"/>
        <cfvo type="percentile" val="50"/>
        <cfvo type="max"/>
        <color rgb="FFF8696B"/>
        <color rgb="FFFCFCFF"/>
        <color rgb="FF63BE7B"/>
      </colorScale>
    </cfRule>
    <cfRule type="colorScale" priority="1122">
      <colorScale>
        <cfvo type="min"/>
        <cfvo type="max"/>
        <color rgb="FFFFEF9C"/>
        <color rgb="FF63BE7B"/>
      </colorScale>
    </cfRule>
    <cfRule type="colorScale" priority="1123">
      <colorScale>
        <cfvo type="min"/>
        <cfvo type="max"/>
        <color rgb="FFFCFCFF"/>
        <color rgb="FF63BE7B"/>
      </colorScale>
    </cfRule>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onditionalFormatting>
  <conditionalFormatting sqref="Q4">
    <cfRule type="colorScale" priority="1425">
      <colorScale>
        <cfvo type="min"/>
        <cfvo type="max"/>
        <color rgb="FFFFEF9C"/>
        <color rgb="FF63BE7B"/>
      </colorScale>
    </cfRule>
    <cfRule type="colorScale" priority="1426">
      <colorScale>
        <cfvo type="min"/>
        <cfvo type="max"/>
        <color rgb="FFFFEF9C"/>
        <color rgb="FF63BE7B"/>
      </colorScale>
    </cfRule>
    <cfRule type="colorScale" priority="1427">
      <colorScale>
        <cfvo type="min"/>
        <cfvo type="percentile" val="50"/>
        <cfvo type="max"/>
        <color rgb="FFF8696B"/>
        <color rgb="FFFFEB84"/>
        <color rgb="FF63BE7B"/>
      </colorScale>
    </cfRule>
  </conditionalFormatting>
  <conditionalFormatting sqref="Q4:Q7">
    <cfRule type="colorScale" priority="1479">
      <colorScale>
        <cfvo type="min"/>
        <cfvo type="percentile" val="50"/>
        <cfvo type="max"/>
        <color rgb="FFF8696B"/>
        <color rgb="FFFCFCFF"/>
        <color rgb="FF63BE7B"/>
      </colorScale>
    </cfRule>
    <cfRule type="colorScale" priority="1480">
      <colorScale>
        <cfvo type="min"/>
        <cfvo type="max"/>
        <color rgb="FFFFEF9C"/>
        <color rgb="FF63BE7B"/>
      </colorScale>
    </cfRule>
    <cfRule type="colorScale" priority="1481">
      <colorScale>
        <cfvo type="min"/>
        <cfvo type="max"/>
        <color rgb="FFFCFCFF"/>
        <color rgb="FF63BE7B"/>
      </colorScale>
    </cfRule>
    <cfRule type="colorScale" priority="1482">
      <colorScale>
        <cfvo type="min"/>
        <cfvo type="max"/>
        <color rgb="FFFCFCFF"/>
        <color rgb="FF63BE7B"/>
      </colorScale>
    </cfRule>
    <cfRule type="colorScale" priority="1483">
      <colorScale>
        <cfvo type="min"/>
        <cfvo type="percentile" val="50"/>
        <cfvo type="max"/>
        <color rgb="FFF8696B"/>
        <color rgb="FFFCFCFF"/>
        <color rgb="FF63BE7B"/>
      </colorScale>
    </cfRule>
  </conditionalFormatting>
  <conditionalFormatting sqref="Q4:Q7 Q9:Q34">
    <cfRule type="colorScale" priority="1546">
      <colorScale>
        <cfvo type="min"/>
        <cfvo type="percentile" val="50"/>
        <cfvo type="max"/>
        <color rgb="FFF8696B"/>
        <color rgb="FFFCFCFF"/>
        <color rgb="FF63BE7B"/>
      </colorScale>
    </cfRule>
  </conditionalFormatting>
  <conditionalFormatting sqref="Q5:Q7">
    <cfRule type="colorScale" priority="1448">
      <colorScale>
        <cfvo type="min"/>
        <cfvo type="max"/>
        <color rgb="FFFFEF9C"/>
        <color rgb="FF63BE7B"/>
      </colorScale>
    </cfRule>
  </conditionalFormatting>
  <conditionalFormatting sqref="Q9:Q34">
    <cfRule type="colorScale" priority="1385">
      <colorScale>
        <cfvo type="min"/>
        <cfvo type="percentile" val="50"/>
        <cfvo type="max"/>
        <color rgb="FFF8696B"/>
        <color rgb="FFFCFCFF"/>
        <color rgb="FF63BE7B"/>
      </colorScale>
    </cfRule>
    <cfRule type="colorScale" priority="1386">
      <colorScale>
        <cfvo type="min"/>
        <cfvo type="max"/>
        <color rgb="FFFFEF9C"/>
        <color rgb="FF63BE7B"/>
      </colorScale>
    </cfRule>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onditionalFormatting>
  <conditionalFormatting sqref="Q4:S4">
    <cfRule type="colorScale" priority="1305">
      <colorScale>
        <cfvo type="min"/>
        <cfvo type="max"/>
        <color rgb="FFFFEF9C"/>
        <color rgb="FF63BE7B"/>
      </colorScale>
    </cfRule>
    <cfRule type="colorScale" priority="1306">
      <colorScale>
        <cfvo type="min"/>
        <cfvo type="max"/>
        <color rgb="FFFFEF9C"/>
        <color rgb="FF63BE7B"/>
      </colorScale>
    </cfRule>
    <cfRule type="colorScale" priority="1309">
      <colorScale>
        <cfvo type="min"/>
        <cfvo type="max"/>
        <color rgb="FFFFEF9C"/>
        <color rgb="FF63BE7B"/>
      </colorScale>
    </cfRule>
  </conditionalFormatting>
  <conditionalFormatting sqref="Q5:U5 W5">
    <cfRule type="colorScale" priority="1299">
      <colorScale>
        <cfvo type="min"/>
        <cfvo type="max"/>
        <color rgb="FFFFEF9C"/>
        <color rgb="FF63BE7B"/>
      </colorScale>
    </cfRule>
    <cfRule type="colorScale" priority="1300">
      <colorScale>
        <cfvo type="min"/>
        <cfvo type="max"/>
        <color rgb="FFFFEF9C"/>
        <color rgb="FF63BE7B"/>
      </colorScale>
    </cfRule>
    <cfRule type="colorScale" priority="1303">
      <colorScale>
        <cfvo type="min"/>
        <cfvo type="max"/>
        <color rgb="FFFFEF9C"/>
        <color rgb="FF63BE7B"/>
      </colorScale>
    </cfRule>
  </conditionalFormatting>
  <conditionalFormatting sqref="Q6:U7 W6:W7">
    <cfRule type="colorScale" priority="1298">
      <colorScale>
        <cfvo type="min"/>
        <cfvo type="max"/>
        <color rgb="FFFFEF9C"/>
        <color rgb="FF63BE7B"/>
      </colorScale>
    </cfRule>
  </conditionalFormatting>
  <conditionalFormatting sqref="Q9:U34 W9:W34">
    <cfRule type="colorScale" priority="1267">
      <colorScale>
        <cfvo type="min"/>
        <cfvo type="max"/>
        <color rgb="FFFFEF9C"/>
        <color rgb="FF63BE7B"/>
      </colorScale>
    </cfRule>
  </conditionalFormatting>
  <conditionalFormatting sqref="Q2:W2">
    <cfRule type="colorScale" priority="1191">
      <colorScale>
        <cfvo type="min"/>
        <cfvo type="max"/>
        <color rgb="FFFFEF9C"/>
        <color rgb="FF63BE7B"/>
      </colorScale>
    </cfRule>
  </conditionalFormatting>
  <conditionalFormatting sqref="R2">
    <cfRule type="colorScale" priority="1066">
      <colorScale>
        <cfvo type="min"/>
        <cfvo type="max"/>
        <color rgb="FFFCFCFF"/>
        <color rgb="FF63BE7B"/>
      </colorScale>
    </cfRule>
    <cfRule type="colorScale" priority="1074">
      <colorScale>
        <cfvo type="min"/>
        <cfvo type="percentile" val="50"/>
        <cfvo type="max"/>
        <color rgb="FFF8696B"/>
        <color rgb="FFFCFCFF"/>
        <color rgb="FF63BE7B"/>
      </colorScale>
    </cfRule>
  </conditionalFormatting>
  <conditionalFormatting sqref="R2:S2">
    <cfRule type="colorScale" priority="1104">
      <colorScale>
        <cfvo type="min"/>
        <cfvo type="max"/>
        <color rgb="FFFFEF9C"/>
        <color rgb="FF63BE7B"/>
      </colorScale>
    </cfRule>
    <cfRule type="colorScale" priority="1105">
      <colorScale>
        <cfvo type="min"/>
        <cfvo type="max"/>
        <color rgb="FFFFEF9C"/>
        <color rgb="FF63BE7B"/>
      </colorScale>
    </cfRule>
    <cfRule type="colorScale" priority="1126">
      <colorScale>
        <cfvo type="min"/>
        <cfvo type="percentile" val="50"/>
        <cfvo type="max"/>
        <color rgb="FFF8696B"/>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onditionalFormatting>
  <conditionalFormatting sqref="R4:S4">
    <cfRule type="colorScale" priority="1428">
      <colorScale>
        <cfvo type="min"/>
        <cfvo type="max"/>
        <color rgb="FFFFEF9C"/>
        <color rgb="FF63BE7B"/>
      </colorScale>
    </cfRule>
    <cfRule type="colorScale" priority="1429">
      <colorScale>
        <cfvo type="min"/>
        <cfvo type="max"/>
        <color rgb="FFFFEF9C"/>
        <color rgb="FF63BE7B"/>
      </colorScale>
    </cfRule>
    <cfRule type="colorScale" priority="1430">
      <colorScale>
        <cfvo type="min"/>
        <cfvo type="percentile" val="50"/>
        <cfvo type="max"/>
        <color rgb="FFF8696B"/>
        <color rgb="FFFFEB84"/>
        <color rgb="FF63BE7B"/>
      </colorScale>
    </cfRule>
  </conditionalFormatting>
  <conditionalFormatting sqref="R4:S6">
    <cfRule type="colorScale" priority="1484">
      <colorScale>
        <cfvo type="min"/>
        <cfvo type="percentile" val="50"/>
        <cfvo type="max"/>
        <color rgb="FFF8696B"/>
        <color rgb="FFFCFCFF"/>
        <color rgb="FF63BE7B"/>
      </colorScale>
    </cfRule>
    <cfRule type="colorScale" priority="1485">
      <colorScale>
        <cfvo type="min"/>
        <cfvo type="max"/>
        <color rgb="FFFCFCFF"/>
        <color rgb="FF63BE7B"/>
      </colorScale>
    </cfRule>
    <cfRule type="colorScale" priority="1486">
      <colorScale>
        <cfvo type="min"/>
        <cfvo type="max"/>
        <color rgb="FFFCFCFF"/>
        <color rgb="FF63BE7B"/>
      </colorScale>
    </cfRule>
  </conditionalFormatting>
  <conditionalFormatting sqref="R4:S7">
    <cfRule type="colorScale" priority="1547">
      <colorScale>
        <cfvo type="min"/>
        <cfvo type="percentile" val="50"/>
        <cfvo type="max"/>
        <color rgb="FFF8696B"/>
        <color rgb="FFFCFCFF"/>
        <color rgb="FF63BE7B"/>
      </colorScale>
    </cfRule>
    <cfRule type="colorScale" priority="1548">
      <colorScale>
        <cfvo type="min"/>
        <cfvo type="max"/>
        <color rgb="FFFCFCFF"/>
        <color rgb="FF63BE7B"/>
      </colorScale>
    </cfRule>
  </conditionalFormatting>
  <conditionalFormatting sqref="R5:S6">
    <cfRule type="colorScale" priority="1449">
      <colorScale>
        <cfvo type="min"/>
        <cfvo type="max"/>
        <color rgb="FFFFEF9C"/>
        <color rgb="FF63BE7B"/>
      </colorScale>
    </cfRule>
  </conditionalFormatting>
  <conditionalFormatting sqref="R7:S7">
    <cfRule type="colorScale" priority="858">
      <colorScale>
        <cfvo type="min"/>
        <cfvo type="max"/>
        <color rgb="FFFFEF9C"/>
        <color rgb="FF63BE7B"/>
      </colorScale>
    </cfRule>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fRule type="colorScale" priority="861">
      <colorScale>
        <cfvo type="min"/>
        <cfvo type="max"/>
        <color rgb="FFFCFCFF"/>
        <color rgb="FF63BE7B"/>
      </colorScale>
    </cfRule>
  </conditionalFormatting>
  <conditionalFormatting sqref="R9:S34">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fRule type="colorScale" priority="1270">
      <colorScale>
        <cfvo type="min"/>
        <cfvo type="max"/>
        <color rgb="FFFFEF9C"/>
        <color rgb="FF63BE7B"/>
      </colorScale>
    </cfRule>
    <cfRule type="colorScale" priority="1271">
      <colorScale>
        <cfvo type="min"/>
        <cfvo type="max"/>
        <color rgb="FFFFEF9C"/>
        <color rgb="FF63BE7B"/>
      </colorScale>
    </cfRule>
    <cfRule type="colorScale" priority="1272">
      <colorScale>
        <cfvo type="min"/>
        <cfvo type="max"/>
        <color rgb="FFFCFCFF"/>
        <color rgb="FF63BE7B"/>
      </colorScale>
    </cfRule>
    <cfRule type="colorScale" priority="1278">
      <colorScale>
        <cfvo type="min"/>
        <cfvo type="percentile" val="50"/>
        <cfvo type="max"/>
        <color rgb="FFF8696B"/>
        <color rgb="FFFCFCFF"/>
        <color rgb="FF63BE7B"/>
      </colorScale>
    </cfRule>
    <cfRule type="colorScale" priority="1279">
      <colorScale>
        <cfvo type="min"/>
        <cfvo type="max"/>
        <color rgb="FFFCFCFF"/>
        <color rgb="FF63BE7B"/>
      </colorScale>
    </cfRule>
  </conditionalFormatting>
  <conditionalFormatting sqref="S2">
    <cfRule type="colorScale" priority="1065">
      <colorScale>
        <cfvo type="min"/>
        <cfvo type="max"/>
        <color rgb="FFFCFCFF"/>
        <color rgb="FF63BE7B"/>
      </colorScale>
    </cfRule>
    <cfRule type="colorScale" priority="1073">
      <colorScale>
        <cfvo type="min"/>
        <cfvo type="percentile" val="50"/>
        <cfvo type="max"/>
        <color rgb="FFF8696B"/>
        <color rgb="FFFCFCFF"/>
        <color rgb="FF63BE7B"/>
      </colorScale>
    </cfRule>
  </conditionalFormatting>
  <conditionalFormatting sqref="T2">
    <cfRule type="colorScale" priority="1064">
      <colorScale>
        <cfvo type="min"/>
        <cfvo type="max"/>
        <color rgb="FFFCFCFF"/>
        <color rgb="FF63BE7B"/>
      </colorScale>
    </cfRule>
    <cfRule type="colorScale" priority="1072">
      <colorScale>
        <cfvo type="min"/>
        <cfvo type="percentile" val="50"/>
        <cfvo type="max"/>
        <color rgb="FFF8696B"/>
        <color rgb="FFFCFCFF"/>
        <color rgb="FF63BE7B"/>
      </colorScale>
    </cfRule>
    <cfRule type="colorScale" priority="1106">
      <colorScale>
        <cfvo type="min"/>
        <cfvo type="max"/>
        <color rgb="FFFFEF9C"/>
        <color rgb="FF63BE7B"/>
      </colorScale>
    </cfRule>
    <cfRule type="colorScale" priority="1107">
      <colorScale>
        <cfvo type="min"/>
        <cfvo type="max"/>
        <color rgb="FFFFEF9C"/>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31">
      <colorScale>
        <cfvo type="min"/>
        <cfvo type="max"/>
        <color rgb="FFFCFCFF"/>
        <color rgb="FF63BE7B"/>
      </colorScale>
    </cfRule>
    <cfRule type="colorScale" priority="1132">
      <colorScale>
        <cfvo type="min"/>
        <cfvo type="max"/>
        <color rgb="FFFCFCFF"/>
        <color rgb="FF63BE7B"/>
      </colorScale>
    </cfRule>
  </conditionalFormatting>
  <conditionalFormatting sqref="T4">
    <cfRule type="colorScale" priority="1304">
      <colorScale>
        <cfvo type="min"/>
        <cfvo type="max"/>
        <color rgb="FFFFEF9C"/>
        <color rgb="FF63BE7B"/>
      </colorScale>
    </cfRule>
    <cfRule type="colorScale" priority="1310">
      <colorScale>
        <cfvo type="min"/>
        <cfvo type="max"/>
        <color rgb="FFFFEF9C"/>
        <color rgb="FF63BE7B"/>
      </colorScale>
    </cfRule>
    <cfRule type="colorScale" priority="1431">
      <colorScale>
        <cfvo type="min"/>
        <cfvo type="max"/>
        <color rgb="FFFFEF9C"/>
        <color rgb="FF63BE7B"/>
      </colorScale>
    </cfRule>
    <cfRule type="colorScale" priority="1432">
      <colorScale>
        <cfvo type="min"/>
        <cfvo type="max"/>
        <color rgb="FFFFEF9C"/>
        <color rgb="FF63BE7B"/>
      </colorScale>
    </cfRule>
    <cfRule type="colorScale" priority="1433">
      <colorScale>
        <cfvo type="min"/>
        <cfvo type="percentile" val="50"/>
        <cfvo type="max"/>
        <color rgb="FFF8696B"/>
        <color rgb="FFFCFCFF"/>
        <color rgb="FF63BE7B"/>
      </colorScale>
    </cfRule>
  </conditionalFormatting>
  <conditionalFormatting sqref="T4:T7">
    <cfRule type="colorScale" priority="1487">
      <colorScale>
        <cfvo type="min"/>
        <cfvo type="percentile" val="50"/>
        <cfvo type="max"/>
        <color rgb="FFF8696B"/>
        <color rgb="FFFCFCFF"/>
        <color rgb="FF63BE7B"/>
      </colorScale>
    </cfRule>
    <cfRule type="colorScale" priority="1488">
      <colorScale>
        <cfvo type="min"/>
        <cfvo type="max"/>
        <color rgb="FFFCFCFF"/>
        <color rgb="FF63BE7B"/>
      </colorScale>
    </cfRule>
    <cfRule type="colorScale" priority="1489">
      <colorScale>
        <cfvo type="min"/>
        <cfvo type="max"/>
        <color rgb="FFFCFCFF"/>
        <color rgb="FF63BE7B"/>
      </colorScale>
    </cfRule>
    <cfRule type="colorScale" priority="1490">
      <colorScale>
        <cfvo type="min"/>
        <cfvo type="max"/>
        <color rgb="FFFCFCFF"/>
        <color rgb="FF63BE7B"/>
      </colorScale>
    </cfRule>
  </conditionalFormatting>
  <conditionalFormatting sqref="T4:T7 T9:T34">
    <cfRule type="colorScale" priority="1549">
      <colorScale>
        <cfvo type="min"/>
        <cfvo type="percentile" val="50"/>
        <cfvo type="max"/>
        <color rgb="FFF8696B"/>
        <color rgb="FFFCFCFF"/>
        <color rgb="FF63BE7B"/>
      </colorScale>
    </cfRule>
    <cfRule type="colorScale" priority="1550">
      <colorScale>
        <cfvo type="min"/>
        <cfvo type="max"/>
        <color rgb="FFFCFCFF"/>
        <color rgb="FF63BE7B"/>
      </colorScale>
    </cfRule>
  </conditionalFormatting>
  <conditionalFormatting sqref="T5:T7">
    <cfRule type="colorScale" priority="1450">
      <colorScale>
        <cfvo type="min"/>
        <cfvo type="max"/>
        <color rgb="FFFFEF9C"/>
        <color rgb="FF63BE7B"/>
      </colorScale>
    </cfRule>
  </conditionalFormatting>
  <conditionalFormatting sqref="T9:T34">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fRule type="colorScale" priority="1400">
      <colorScale>
        <cfvo type="min"/>
        <cfvo type="max"/>
        <color rgb="FFFFEF9C"/>
        <color rgb="FF63BE7B"/>
      </colorScale>
    </cfRule>
    <cfRule type="colorScale" priority="1401">
      <colorScale>
        <cfvo type="min"/>
        <cfvo type="max"/>
        <color rgb="FFFFEF9C"/>
        <color rgb="FF63BE7B"/>
      </colorScale>
    </cfRule>
    <cfRule type="colorScale" priority="1402">
      <colorScale>
        <cfvo type="min"/>
        <cfvo type="max"/>
        <color rgb="FFFCFCFF"/>
        <color rgb="FF63BE7B"/>
      </colorScale>
    </cfRule>
    <cfRule type="colorScale" priority="1403">
      <colorScale>
        <cfvo type="min"/>
        <cfvo type="max"/>
        <color rgb="FFFCFCFF"/>
        <color rgb="FF63BE7B"/>
      </colorScale>
    </cfRule>
  </conditionalFormatting>
  <conditionalFormatting sqref="U2">
    <cfRule type="colorScale" priority="1063">
      <colorScale>
        <cfvo type="min"/>
        <cfvo type="max"/>
        <color rgb="FFFCFCFF"/>
        <color rgb="FF63BE7B"/>
      </colorScale>
    </cfRule>
    <cfRule type="colorScale" priority="1071">
      <colorScale>
        <cfvo type="min"/>
        <cfvo type="percentile" val="50"/>
        <cfvo type="max"/>
        <color rgb="FFF8696B"/>
        <color rgb="FFFCFCFF"/>
        <color rgb="FF63BE7B"/>
      </colorScale>
    </cfRule>
    <cfRule type="colorScale" priority="1133">
      <colorScale>
        <cfvo type="min"/>
        <cfvo type="percentile" val="50"/>
        <cfvo type="max"/>
        <color rgb="FFF8696B"/>
        <color rgb="FFFCFCFF"/>
        <color rgb="FF63BE7B"/>
      </colorScale>
    </cfRule>
    <cfRule type="colorScale" priority="1134">
      <colorScale>
        <cfvo type="min"/>
        <cfvo type="max"/>
        <color rgb="FFFCFCFF"/>
        <color rgb="FF63BE7B"/>
      </colorScale>
    </cfRule>
  </conditionalFormatting>
  <conditionalFormatting sqref="U4 W4">
    <cfRule type="colorScale" priority="1317">
      <colorScale>
        <cfvo type="min"/>
        <cfvo type="max"/>
        <color rgb="FFFFEF9C"/>
        <color rgb="FF63BE7B"/>
      </colorScale>
    </cfRule>
    <cfRule type="colorScale" priority="1318">
      <colorScale>
        <cfvo type="min"/>
        <cfvo type="percentile" val="50"/>
        <cfvo type="max"/>
        <color rgb="FFF8696B"/>
        <color rgb="FFFFEB84"/>
        <color rgb="FF63BE7B"/>
      </colorScale>
    </cfRule>
    <cfRule type="colorScale" priority="1434">
      <colorScale>
        <cfvo type="min"/>
        <cfvo type="max"/>
        <color rgb="FFFFEF9C"/>
        <color rgb="FF63BE7B"/>
      </colorScale>
    </cfRule>
    <cfRule type="colorScale" priority="1435">
      <colorScale>
        <cfvo type="min"/>
        <cfvo type="max"/>
        <color rgb="FFFFEF9C"/>
        <color rgb="FF63BE7B"/>
      </colorScale>
    </cfRule>
    <cfRule type="colorScale" priority="1436">
      <colorScale>
        <cfvo type="min"/>
        <cfvo type="max"/>
        <color rgb="FFFFEF9C"/>
        <color rgb="FF63BE7B"/>
      </colorScale>
    </cfRule>
  </conditionalFormatting>
  <conditionalFormatting sqref="U4:U7 W4:W7">
    <cfRule type="colorScale" priority="1344">
      <colorScale>
        <cfvo type="min"/>
        <cfvo type="max"/>
        <color rgb="FFFFEF9C"/>
        <color rgb="FF63BE7B"/>
      </colorScale>
    </cfRule>
  </conditionalFormatting>
  <conditionalFormatting sqref="U4:U7">
    <cfRule type="colorScale" priority="1491">
      <colorScale>
        <cfvo type="min"/>
        <cfvo type="percentile" val="50"/>
        <cfvo type="max"/>
        <color rgb="FFF8696B"/>
        <color rgb="FFFCFCFF"/>
        <color rgb="FF63BE7B"/>
      </colorScale>
    </cfRule>
    <cfRule type="colorScale" priority="1492">
      <colorScale>
        <cfvo type="min"/>
        <cfvo type="max"/>
        <color rgb="FFFCFCFF"/>
        <color rgb="FF63BE7B"/>
      </colorScale>
    </cfRule>
  </conditionalFormatting>
  <conditionalFormatting sqref="U4:U7 U9:U34">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onditionalFormatting>
  <conditionalFormatting sqref="U5:U7 W5:W7">
    <cfRule type="colorScale" priority="1437">
      <colorScale>
        <cfvo type="min"/>
        <cfvo type="max"/>
        <color rgb="FFFFEF9C"/>
        <color rgb="FF63BE7B"/>
      </colorScale>
    </cfRule>
  </conditionalFormatting>
  <conditionalFormatting sqref="U9:U34 W9:W34">
    <cfRule type="colorScale" priority="1273">
      <colorScale>
        <cfvo type="min"/>
        <cfvo type="max"/>
        <color rgb="FFFFEF9C"/>
        <color rgb="FF63BE7B"/>
      </colorScale>
    </cfRule>
    <cfRule type="colorScale" priority="1274">
      <colorScale>
        <cfvo type="min"/>
        <cfvo type="max"/>
        <color rgb="FFFFEF9C"/>
        <color rgb="FF63BE7B"/>
      </colorScale>
    </cfRule>
    <cfRule type="colorScale" priority="1275">
      <colorScale>
        <cfvo type="min"/>
        <cfvo type="max"/>
        <color rgb="FFFFEF9C"/>
        <color rgb="FF63BE7B"/>
      </colorScale>
    </cfRule>
  </conditionalFormatting>
  <conditionalFormatting sqref="U9:U34">
    <cfRule type="colorScale" priority="1404">
      <colorScale>
        <cfvo type="min"/>
        <cfvo type="percentile" val="50"/>
        <cfvo type="max"/>
        <color rgb="FFF8696B"/>
        <color rgb="FFFCFCFF"/>
        <color rgb="FF63BE7B"/>
      </colorScale>
    </cfRule>
    <cfRule type="colorScale" priority="1405">
      <colorScale>
        <cfvo type="min"/>
        <cfvo type="max"/>
        <color rgb="FFFCFCFF"/>
        <color rgb="FF63BE7B"/>
      </colorScale>
    </cfRule>
  </conditionalFormatting>
  <conditionalFormatting sqref="U2:W2">
    <cfRule type="colorScale" priority="1192">
      <colorScale>
        <cfvo type="min"/>
        <cfvo type="max"/>
        <color rgb="FFFFEF9C"/>
        <color rgb="FF63BE7B"/>
      </colorScale>
    </cfRule>
    <cfRule type="colorScale" priority="1193">
      <colorScale>
        <cfvo type="min"/>
        <cfvo type="max"/>
        <color rgb="FFFFEF9C"/>
        <color rgb="FF63BE7B"/>
      </colorScale>
    </cfRule>
    <cfRule type="colorScale" priority="1194">
      <colorScale>
        <cfvo type="min"/>
        <cfvo type="max"/>
        <color rgb="FFFFEF9C"/>
        <color rgb="FF63BE7B"/>
      </colorScale>
    </cfRule>
  </conditionalFormatting>
  <conditionalFormatting sqref="V2">
    <cfRule type="colorScale" priority="1057">
      <colorScale>
        <cfvo type="min"/>
        <cfvo type="percentile" val="50"/>
        <cfvo type="max"/>
        <color rgb="FF63BE7B"/>
        <color rgb="FFFCFCFF"/>
        <color rgb="FFF8696B"/>
      </colorScale>
    </cfRule>
    <cfRule type="colorScale" priority="1058">
      <colorScale>
        <cfvo type="min"/>
        <cfvo type="percentile" val="50"/>
        <cfvo type="max"/>
        <color rgb="FF63BE7B"/>
        <color rgb="FFFCFCFF"/>
        <color rgb="FFF8696B"/>
      </colorScale>
    </cfRule>
    <cfRule type="colorScale" priority="1059">
      <colorScale>
        <cfvo type="min"/>
        <cfvo type="max"/>
        <color rgb="FF63BE7B"/>
        <color rgb="FFFCFCFF"/>
      </colorScale>
    </cfRule>
    <cfRule type="colorScale" priority="1060">
      <colorScale>
        <cfvo type="min"/>
        <cfvo type="percentile" val="50"/>
        <cfvo type="max"/>
        <color rgb="FF63BE7B"/>
        <color rgb="FFFCFCFF"/>
        <color rgb="FFF8696B"/>
      </colorScale>
    </cfRule>
  </conditionalFormatting>
  <conditionalFormatting sqref="V4">
    <cfRule type="colorScale" priority="1204">
      <colorScale>
        <cfvo type="min"/>
        <cfvo type="max"/>
        <color rgb="FFFFEF9C"/>
        <color rgb="FF63BE7B"/>
      </colorScale>
    </cfRule>
  </conditionalFormatting>
  <conditionalFormatting sqref="V4:V7 V9:V21">
    <cfRule type="colorScale" priority="1195">
      <colorScale>
        <cfvo type="min"/>
        <cfvo type="max"/>
        <color rgb="FFFFEF9C"/>
        <color rgb="FF63BE7B"/>
      </colorScale>
    </cfRule>
    <cfRule type="colorScale" priority="1196">
      <colorScale>
        <cfvo type="min"/>
        <cfvo type="percentile" val="50"/>
        <cfvo type="max"/>
        <color rgb="FF63BE7B"/>
        <color rgb="FFFCFCFF"/>
        <color rgb="FFF8696B"/>
      </colorScale>
    </cfRule>
    <cfRule type="colorScale" priority="1197">
      <colorScale>
        <cfvo type="min"/>
        <cfvo type="percentile" val="50"/>
        <cfvo type="max"/>
        <color rgb="FF63BE7B"/>
        <color rgb="FFFCFCFF"/>
        <color rgb="FFF8696B"/>
      </colorScale>
    </cfRule>
    <cfRule type="colorScale" priority="1198">
      <colorScale>
        <cfvo type="min"/>
        <cfvo type="max"/>
        <color rgb="FF63BE7B"/>
        <color rgb="FFFCFCFF"/>
      </colorScale>
    </cfRule>
    <cfRule type="colorScale" priority="1199">
      <colorScale>
        <cfvo type="min"/>
        <cfvo type="percentile" val="50"/>
        <cfvo type="max"/>
        <color rgb="FF63BE7B"/>
        <color rgb="FFFCFCFF"/>
        <color rgb="FFF8696B"/>
      </colorScale>
    </cfRule>
    <cfRule type="colorScale" priority="1219">
      <colorScale>
        <cfvo type="min"/>
        <cfvo type="max"/>
        <color rgb="FFFFEF9C"/>
        <color rgb="FF63BE7B"/>
      </colorScale>
    </cfRule>
    <cfRule type="colorScale" priority="1220">
      <colorScale>
        <cfvo type="min"/>
        <cfvo type="max"/>
        <color rgb="FFFFEF9C"/>
        <color rgb="FF63BE7B"/>
      </colorScale>
    </cfRule>
    <cfRule type="colorScale" priority="1221">
      <colorScale>
        <cfvo type="min"/>
        <cfvo type="max"/>
        <color rgb="FFFFEF9C"/>
        <color rgb="FF63BE7B"/>
      </colorScale>
    </cfRule>
  </conditionalFormatting>
  <conditionalFormatting sqref="V5">
    <cfRule type="colorScale" priority="1205">
      <colorScale>
        <cfvo type="min"/>
        <cfvo type="max"/>
        <color rgb="FFFFEF9C"/>
        <color rgb="FF63BE7B"/>
      </colorScale>
    </cfRule>
    <cfRule type="colorScale" priority="1206">
      <colorScale>
        <cfvo type="min"/>
        <cfvo type="max"/>
        <color rgb="FFFFEF9C"/>
        <color rgb="FF63BE7B"/>
      </colorScale>
    </cfRule>
  </conditionalFormatting>
  <conditionalFormatting sqref="V6:V7">
    <cfRule type="colorScale" priority="1207">
      <colorScale>
        <cfvo type="min"/>
        <cfvo type="max"/>
        <color rgb="FFFFEF9C"/>
        <color rgb="FF63BE7B"/>
      </colorScale>
    </cfRule>
  </conditionalFormatting>
  <conditionalFormatting sqref="V9:V12">
    <cfRule type="colorScale" priority="1208">
      <colorScale>
        <cfvo type="min"/>
        <cfvo type="max"/>
        <color rgb="FFFFEF9C"/>
        <color rgb="FF63BE7B"/>
      </colorScale>
    </cfRule>
    <cfRule type="colorScale" priority="1226">
      <colorScale>
        <cfvo type="min"/>
        <cfvo type="max"/>
        <color rgb="FFFFEF9C"/>
        <color rgb="FF63BE7B"/>
      </colorScale>
    </cfRule>
  </conditionalFormatting>
  <conditionalFormatting sqref="V13:V15">
    <cfRule type="colorScale" priority="1229">
      <colorScale>
        <cfvo type="min"/>
        <cfvo type="max"/>
        <color rgb="FFFFEF9C"/>
        <color rgb="FF63BE7B"/>
      </colorScale>
    </cfRule>
  </conditionalFormatting>
  <conditionalFormatting sqref="V13:V16">
    <cfRule type="colorScale" priority="1230">
      <colorScale>
        <cfvo type="min"/>
        <cfvo type="max"/>
        <color rgb="FFFFEF9C"/>
        <color rgb="FF63BE7B"/>
      </colorScale>
    </cfRule>
    <cfRule type="colorScale" priority="1231">
      <colorScale>
        <cfvo type="min"/>
        <cfvo type="max"/>
        <color rgb="FFFFEF9C"/>
        <color rgb="FF63BE7B"/>
      </colorScale>
    </cfRule>
  </conditionalFormatting>
  <conditionalFormatting sqref="V13">
    <cfRule type="colorScale" priority="1239">
      <colorScale>
        <cfvo type="min"/>
        <cfvo type="max"/>
        <color rgb="FFFFEF9C"/>
        <color rgb="FF63BE7B"/>
      </colorScale>
    </cfRule>
    <cfRule type="colorScale" priority="1240">
      <colorScale>
        <cfvo type="min"/>
        <cfvo type="percentile" val="50"/>
        <cfvo type="max"/>
        <color rgb="FFF8696B"/>
        <color rgb="FFFFEB84"/>
        <color rgb="FF63BE7B"/>
      </colorScale>
    </cfRule>
    <cfRule type="colorScale" priority="1241">
      <colorScale>
        <cfvo type="min"/>
        <cfvo type="percentile" val="50"/>
        <cfvo type="max"/>
        <color rgb="FFF8696B"/>
        <color rgb="FFFFEB84"/>
        <color rgb="FF63BE7B"/>
      </colorScale>
    </cfRule>
  </conditionalFormatting>
  <conditionalFormatting sqref="V14">
    <cfRule type="colorScale" priority="1242">
      <colorScale>
        <cfvo type="min"/>
        <cfvo type="max"/>
        <color rgb="FFFFEF9C"/>
        <color rgb="FF63BE7B"/>
      </colorScale>
    </cfRule>
    <cfRule type="colorScale" priority="1243">
      <colorScale>
        <cfvo type="min"/>
        <cfvo type="max"/>
        <color rgb="FFFFEF9C"/>
        <color rgb="FF63BE7B"/>
      </colorScale>
    </cfRule>
    <cfRule type="colorScale" priority="1244">
      <colorScale>
        <cfvo type="min"/>
        <cfvo type="max"/>
        <color rgb="FFFFEF9C"/>
        <color rgb="FF63BE7B"/>
      </colorScale>
    </cfRule>
    <cfRule type="colorScale" priority="1245">
      <colorScale>
        <cfvo type="min"/>
        <cfvo type="max"/>
        <color rgb="FFFFEF9C"/>
        <color rgb="FF63BE7B"/>
      </colorScale>
    </cfRule>
  </conditionalFormatting>
  <conditionalFormatting sqref="V15">
    <cfRule type="colorScale" priority="1246">
      <colorScale>
        <cfvo type="min"/>
        <cfvo type="max"/>
        <color rgb="FFFFEF9C"/>
        <color rgb="FF63BE7B"/>
      </colorScale>
    </cfRule>
    <cfRule type="colorScale" priority="1247">
      <colorScale>
        <cfvo type="min"/>
        <cfvo type="percentile" val="50"/>
        <cfvo type="max"/>
        <color rgb="FFF8696B"/>
        <color rgb="FFFFEB84"/>
        <color rgb="FF63BE7B"/>
      </colorScale>
    </cfRule>
    <cfRule type="colorScale" priority="1248">
      <colorScale>
        <cfvo type="min"/>
        <cfvo type="percentile" val="50"/>
        <cfvo type="max"/>
        <color rgb="FFF8696B"/>
        <color rgb="FFFFEB84"/>
        <color rgb="FF63BE7B"/>
      </colorScale>
    </cfRule>
  </conditionalFormatting>
  <conditionalFormatting sqref="V16">
    <cfRule type="colorScale" priority="1209">
      <colorScale>
        <cfvo type="min"/>
        <cfvo type="max"/>
        <color rgb="FFFFEF9C"/>
        <color rgb="FF63BE7B"/>
      </colorScale>
    </cfRule>
    <cfRule type="colorScale" priority="1249">
      <colorScale>
        <cfvo type="min"/>
        <cfvo type="max"/>
        <color rgb="FFFFEF9C"/>
        <color rgb="FF63BE7B"/>
      </colorScale>
    </cfRule>
  </conditionalFormatting>
  <conditionalFormatting sqref="V17">
    <cfRule type="colorScale" priority="1210">
      <colorScale>
        <cfvo type="min"/>
        <cfvo type="max"/>
        <color rgb="FFFFEF9C"/>
        <color rgb="FF63BE7B"/>
      </colorScale>
    </cfRule>
    <cfRule type="colorScale" priority="1211">
      <colorScale>
        <cfvo type="min"/>
        <cfvo type="max"/>
        <color rgb="FFFFEF9C"/>
        <color rgb="FF63BE7B"/>
      </colorScale>
    </cfRule>
    <cfRule type="colorScale" priority="1212">
      <colorScale>
        <cfvo type="min"/>
        <cfvo type="max"/>
        <color rgb="FFFFEF9C"/>
        <color rgb="FF63BE7B"/>
      </colorScale>
    </cfRule>
  </conditionalFormatting>
  <conditionalFormatting sqref="V17:V19">
    <cfRule type="colorScale" priority="1250">
      <colorScale>
        <cfvo type="min"/>
        <cfvo type="max"/>
        <color rgb="FFFFEF9C"/>
        <color rgb="FF63BE7B"/>
      </colorScale>
    </cfRule>
  </conditionalFormatting>
  <conditionalFormatting sqref="V18">
    <cfRule type="colorScale" priority="1213">
      <colorScale>
        <cfvo type="min"/>
        <cfvo type="max"/>
        <color rgb="FFFFEF9C"/>
        <color rgb="FF63BE7B"/>
      </colorScale>
    </cfRule>
    <cfRule type="colorScale" priority="1214">
      <colorScale>
        <cfvo type="min"/>
        <cfvo type="max"/>
        <color rgb="FFFFEF9C"/>
        <color rgb="FF63BE7B"/>
      </colorScale>
    </cfRule>
    <cfRule type="colorScale" priority="1215">
      <colorScale>
        <cfvo type="min"/>
        <cfvo type="max"/>
        <color rgb="FFFFEF9C"/>
        <color rgb="FF63BE7B"/>
      </colorScale>
    </cfRule>
  </conditionalFormatting>
  <conditionalFormatting sqref="V19">
    <cfRule type="colorScale" priority="1216">
      <colorScale>
        <cfvo type="min"/>
        <cfvo type="max"/>
        <color rgb="FFFFEF9C"/>
        <color rgb="FF63BE7B"/>
      </colorScale>
    </cfRule>
  </conditionalFormatting>
  <conditionalFormatting sqref="V20">
    <cfRule type="colorScale" priority="1217">
      <colorScale>
        <cfvo type="min"/>
        <cfvo type="max"/>
        <color rgb="FFFFEF9C"/>
        <color rgb="FF63BE7B"/>
      </colorScale>
    </cfRule>
    <cfRule type="colorScale" priority="1251">
      <colorScale>
        <cfvo type="min"/>
        <cfvo type="max"/>
        <color rgb="FFFFEF9C"/>
        <color rgb="FF63BE7B"/>
      </colorScale>
    </cfRule>
    <cfRule type="colorScale" priority="1252">
      <colorScale>
        <cfvo type="min"/>
        <cfvo type="max"/>
        <color rgb="FFFFEF9C"/>
        <color rgb="FF63BE7B"/>
      </colorScale>
    </cfRule>
  </conditionalFormatting>
  <conditionalFormatting sqref="V21">
    <cfRule type="colorScale" priority="1218">
      <colorScale>
        <cfvo type="min"/>
        <cfvo type="max"/>
        <color rgb="FFFFEF9C"/>
        <color rgb="FF63BE7B"/>
      </colorScale>
    </cfRule>
    <cfRule type="colorScale" priority="1253">
      <colorScale>
        <cfvo type="min"/>
        <cfvo type="max"/>
        <color rgb="FFFFEF9C"/>
        <color rgb="FF63BE7B"/>
      </colorScale>
    </cfRule>
    <cfRule type="colorScale" priority="1254">
      <colorScale>
        <cfvo type="min"/>
        <cfvo type="max"/>
        <color rgb="FFFFEF9C"/>
        <color rgb="FF63BE7B"/>
      </colorScale>
    </cfRule>
    <cfRule type="colorScale" priority="1255">
      <colorScale>
        <cfvo type="min"/>
        <cfvo type="percentile" val="50"/>
        <cfvo type="max"/>
        <color rgb="FF63BE7B"/>
        <color rgb="FFFCFCFF"/>
        <color rgb="FFF8696B"/>
      </colorScale>
    </cfRule>
    <cfRule type="colorScale" priority="1256">
      <colorScale>
        <cfvo type="min"/>
        <cfvo type="max"/>
        <color rgb="FF63BE7B"/>
        <color rgb="FFFCFCFF"/>
      </colorScale>
    </cfRule>
    <cfRule type="colorScale" priority="1257">
      <colorScale>
        <cfvo type="min"/>
        <cfvo type="percentile" val="50"/>
        <cfvo type="max"/>
        <color rgb="FF63BE7B"/>
        <color rgb="FFFCFCFF"/>
        <color rgb="FFF8696B"/>
      </colorScale>
    </cfRule>
    <cfRule type="colorScale" priority="1258">
      <colorScale>
        <cfvo type="min"/>
        <cfvo type="max"/>
        <color rgb="FF63BE7B"/>
        <color rgb="FFFCFCFF"/>
      </colorScale>
    </cfRule>
    <cfRule type="colorScale" priority="1259">
      <colorScale>
        <cfvo type="min"/>
        <cfvo type="percentile" val="50"/>
        <cfvo type="max"/>
        <color rgb="FF63BE7B"/>
        <color rgb="FFFCFCFF"/>
        <color rgb="FFF8696B"/>
      </colorScale>
    </cfRule>
  </conditionalFormatting>
  <conditionalFormatting sqref="W2">
    <cfRule type="colorScale" priority="1062">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fRule type="colorScale" priority="1136">
      <colorScale>
        <cfvo type="min"/>
        <cfvo type="max"/>
        <color rgb="FF63BE7B"/>
        <color rgb="FFFCFCFF"/>
      </colorScale>
    </cfRule>
    <cfRule type="colorScale" priority="1137">
      <colorScale>
        <cfvo type="min"/>
        <cfvo type="percentile" val="50"/>
        <cfvo type="max"/>
        <color rgb="FF63BE7B"/>
        <color rgb="FFFCFCFF"/>
        <color rgb="FFF8696B"/>
      </colorScale>
    </cfRule>
  </conditionalFormatting>
  <conditionalFormatting sqref="W4:W7">
    <cfRule type="colorScale" priority="1493">
      <colorScale>
        <cfvo type="min"/>
        <cfvo type="percentile" val="50"/>
        <cfvo type="max"/>
        <color rgb="FF63BE7B"/>
        <color rgb="FFFCFCFF"/>
        <color rgb="FFF8696B"/>
      </colorScale>
    </cfRule>
    <cfRule type="colorScale" priority="1494">
      <colorScale>
        <cfvo type="min"/>
        <cfvo type="max"/>
        <color rgb="FF63BE7B"/>
        <color rgb="FFFCFCFF"/>
      </colorScale>
    </cfRule>
    <cfRule type="colorScale" priority="1495">
      <colorScale>
        <cfvo type="min"/>
        <cfvo type="percentile" val="50"/>
        <cfvo type="max"/>
        <color rgb="FF63BE7B"/>
        <color rgb="FFFCFCFF"/>
        <color rgb="FFF8696B"/>
      </colorScale>
    </cfRule>
  </conditionalFormatting>
  <conditionalFormatting sqref="W4:W7 W9:W34">
    <cfRule type="colorScale" priority="1551">
      <colorScale>
        <cfvo type="min"/>
        <cfvo type="percentile" val="50"/>
        <cfvo type="max"/>
        <color rgb="FF63BE7B"/>
        <color rgb="FFFCFCFF"/>
        <color rgb="FFF8696B"/>
      </colorScale>
    </cfRule>
  </conditionalFormatting>
  <conditionalFormatting sqref="W9:W34">
    <cfRule type="colorScale" priority="1409">
      <colorScale>
        <cfvo type="min"/>
        <cfvo type="percentile" val="50"/>
        <cfvo type="max"/>
        <color rgb="FF63BE7B"/>
        <color rgb="FFFCFCFF"/>
        <color rgb="FFF8696B"/>
      </colorScale>
    </cfRule>
    <cfRule type="colorScale" priority="1410">
      <colorScale>
        <cfvo type="min"/>
        <cfvo type="max"/>
        <color rgb="FF63BE7B"/>
        <color rgb="FFFCFCFF"/>
      </colorScale>
    </cfRule>
    <cfRule type="colorScale" priority="1411">
      <colorScale>
        <cfvo type="min"/>
        <cfvo type="percentile" val="50"/>
        <cfvo type="max"/>
        <color rgb="FF63BE7B"/>
        <color rgb="FFFCFCFF"/>
        <color rgb="FFF8696B"/>
      </colorScale>
    </cfRule>
  </conditionalFormatting>
  <conditionalFormatting sqref="D4:D7 D2 D9:D12">
    <cfRule type="colorScale" priority="834">
      <colorScale>
        <cfvo type="min"/>
        <cfvo type="percentile" val="50"/>
        <cfvo type="max"/>
        <color rgb="FFF8696B"/>
        <color rgb="FFFCFCFF"/>
        <color rgb="FF63BE7B"/>
      </colorScale>
    </cfRule>
  </conditionalFormatting>
  <conditionalFormatting sqref="G4:G7 G2 G9:G12">
    <cfRule type="colorScale" priority="833">
      <colorScale>
        <cfvo type="min"/>
        <cfvo type="max"/>
        <color rgb="FFFCFCFF"/>
        <color rgb="FF63BE7B"/>
      </colorScale>
    </cfRule>
  </conditionalFormatting>
  <conditionalFormatting sqref="J4:J7 J2 J9:J12">
    <cfRule type="colorScale" priority="832">
      <colorScale>
        <cfvo type="min"/>
        <cfvo type="max"/>
        <color rgb="FFFCFCFF"/>
        <color rgb="FF63BE7B"/>
      </colorScale>
    </cfRule>
  </conditionalFormatting>
  <conditionalFormatting sqref="M4:M7 M2 M9:M12">
    <cfRule type="colorScale" priority="846">
      <colorScale>
        <cfvo type="min"/>
        <cfvo type="max"/>
        <color rgb="FFFCFCFF"/>
        <color rgb="FF63BE7B"/>
      </colorScale>
    </cfRule>
  </conditionalFormatting>
  <conditionalFormatting sqref="N4:N7 N2 N9:N12">
    <cfRule type="colorScale" priority="845">
      <colorScale>
        <cfvo type="min"/>
        <cfvo type="max"/>
        <color rgb="FFFCFCFF"/>
        <color rgb="FF63BE7B"/>
      </colorScale>
    </cfRule>
  </conditionalFormatting>
  <conditionalFormatting sqref="O4:O7 O2 O9:O12">
    <cfRule type="colorScale" priority="844">
      <colorScale>
        <cfvo type="min"/>
        <cfvo type="percentile" val="50"/>
        <cfvo type="max"/>
        <color rgb="FF63BE7B"/>
        <color rgb="FFFCFCFF"/>
        <color rgb="FFF8696B"/>
      </colorScale>
    </cfRule>
  </conditionalFormatting>
  <conditionalFormatting sqref="P4:P7 P2 P9:P12">
    <cfRule type="colorScale" priority="843">
      <colorScale>
        <cfvo type="min"/>
        <cfvo type="percentile" val="50"/>
        <cfvo type="max"/>
        <color rgb="FF63BE7B"/>
        <color rgb="FFFCFCFF"/>
        <color rgb="FFF8696B"/>
      </colorScale>
    </cfRule>
  </conditionalFormatting>
  <conditionalFormatting sqref="Q4:Q7 Q2 Q9:Q12">
    <cfRule type="colorScale" priority="842">
      <colorScale>
        <cfvo type="min"/>
        <cfvo type="percentile" val="50"/>
        <cfvo type="max"/>
        <color rgb="FFF8696B"/>
        <color rgb="FFFCFCFF"/>
        <color rgb="FF63BE7B"/>
      </colorScale>
    </cfRule>
  </conditionalFormatting>
  <conditionalFormatting sqref="R4:R7 R2 R9:R12">
    <cfRule type="colorScale" priority="841">
      <colorScale>
        <cfvo type="min"/>
        <cfvo type="max"/>
        <color rgb="FFFCFCFF"/>
        <color rgb="FF63BE7B"/>
      </colorScale>
    </cfRule>
  </conditionalFormatting>
  <conditionalFormatting sqref="S4:S7 S2 S9:S12">
    <cfRule type="colorScale" priority="840">
      <colorScale>
        <cfvo type="min"/>
        <cfvo type="max"/>
        <color rgb="FFFCFCFF"/>
        <color rgb="FF63BE7B"/>
      </colorScale>
    </cfRule>
  </conditionalFormatting>
  <conditionalFormatting sqref="T4:T7 T2 T9:T12">
    <cfRule type="colorScale" priority="839">
      <colorScale>
        <cfvo type="min"/>
        <cfvo type="max"/>
        <color rgb="FFFCFCFF"/>
        <color rgb="FF63BE7B"/>
      </colorScale>
    </cfRule>
  </conditionalFormatting>
  <conditionalFormatting sqref="U4:U7 U2 U9:U12">
    <cfRule type="colorScale" priority="837">
      <colorScale>
        <cfvo type="min"/>
        <cfvo type="max"/>
        <color rgb="FFFCFCFF"/>
        <color rgb="FF63BE7B"/>
      </colorScale>
    </cfRule>
    <cfRule type="colorScale" priority="838">
      <colorScale>
        <cfvo type="min"/>
        <cfvo type="percentile" val="50"/>
        <cfvo type="max"/>
        <color rgb="FFF8696B"/>
        <color rgb="FFFCFCFF"/>
        <color rgb="FF63BE7B"/>
      </colorScale>
    </cfRule>
  </conditionalFormatting>
  <conditionalFormatting sqref="V4:V7 V2 V9:V12">
    <cfRule type="colorScale" priority="836">
      <colorScale>
        <cfvo type="min"/>
        <cfvo type="percentile" val="50"/>
        <cfvo type="max"/>
        <color rgb="FF63BE7B"/>
        <color rgb="FFFCFCFF"/>
        <color rgb="FFF8696B"/>
      </colorScale>
    </cfRule>
  </conditionalFormatting>
  <conditionalFormatting sqref="W4:W7 W2 W9:W12">
    <cfRule type="colorScale" priority="835">
      <colorScale>
        <cfvo type="min"/>
        <cfvo type="percentile" val="50"/>
        <cfvo type="max"/>
        <color rgb="FF63BE7B"/>
        <color rgb="FFFCFCFF"/>
        <color rgb="FFF8696B"/>
      </colorScale>
    </cfRule>
  </conditionalFormatting>
  <conditionalFormatting sqref="E3:N3">
    <cfRule type="colorScale" priority="828">
      <colorScale>
        <cfvo type="min"/>
        <cfvo type="max"/>
        <color rgb="FFFCFCFF"/>
        <color rgb="FF63BE7B"/>
      </colorScale>
    </cfRule>
    <cfRule type="colorScale" priority="829">
      <colorScale>
        <cfvo type="min"/>
        <cfvo type="max"/>
        <color rgb="FFFCFCFF"/>
        <color rgb="FF63BE7B"/>
      </colorScale>
    </cfRule>
    <cfRule type="colorScale" priority="830">
      <colorScale>
        <cfvo type="min"/>
        <cfvo type="percentile" val="50"/>
        <cfvo type="max"/>
        <color rgb="FFF8696B"/>
        <color rgb="FFFFEB84"/>
        <color rgb="FF63BE7B"/>
      </colorScale>
    </cfRule>
    <cfRule type="colorScale" priority="831">
      <colorScale>
        <cfvo type="min"/>
        <cfvo type="max"/>
        <color rgb="FFFFEF9C"/>
        <color rgb="FF63BE7B"/>
      </colorScale>
    </cfRule>
  </conditionalFormatting>
  <conditionalFormatting sqref="O3">
    <cfRule type="colorScale" priority="827">
      <colorScale>
        <cfvo type="min"/>
        <cfvo type="percentile" val="50"/>
        <cfvo type="max"/>
        <color rgb="FF63BE7B"/>
        <color rgb="FFFCFCFF"/>
        <color rgb="FFF8696B"/>
      </colorScale>
    </cfRule>
  </conditionalFormatting>
  <conditionalFormatting sqref="Q3:W3">
    <cfRule type="colorScale" priority="826">
      <colorScale>
        <cfvo type="min"/>
        <cfvo type="max"/>
        <color rgb="FFFFEF9C"/>
        <color rgb="FF63BE7B"/>
      </colorScale>
    </cfRule>
  </conditionalFormatting>
  <conditionalFormatting sqref="U3:W3">
    <cfRule type="colorScale" priority="825">
      <colorScale>
        <cfvo type="min"/>
        <cfvo type="max"/>
        <color rgb="FFFFEF9C"/>
        <color rgb="FF63BE7B"/>
      </colorScale>
    </cfRule>
  </conditionalFormatting>
  <conditionalFormatting sqref="D3">
    <cfRule type="colorScale" priority="824">
      <colorScale>
        <cfvo type="min"/>
        <cfvo type="percentile" val="50"/>
        <cfvo type="max"/>
        <color rgb="FFF8696B"/>
        <color rgb="FFFCFCFF"/>
        <color rgb="FF63BE7B"/>
      </colorScale>
    </cfRule>
  </conditionalFormatting>
  <conditionalFormatting sqref="F3">
    <cfRule type="colorScale" priority="823">
      <colorScale>
        <cfvo type="min"/>
        <cfvo type="max"/>
        <color rgb="FFFCFCFF"/>
        <color rgb="FF63BE7B"/>
      </colorScale>
    </cfRule>
  </conditionalFormatting>
  <conditionalFormatting sqref="G3">
    <cfRule type="colorScale" priority="822">
      <colorScale>
        <cfvo type="min"/>
        <cfvo type="max"/>
        <color rgb="FFFCFCFF"/>
        <color rgb="FF63BE7B"/>
      </colorScale>
    </cfRule>
  </conditionalFormatting>
  <conditionalFormatting sqref="O3">
    <cfRule type="colorScale" priority="821">
      <colorScale>
        <cfvo type="min"/>
        <cfvo type="percentile" val="50"/>
        <cfvo type="max"/>
        <color rgb="FF63BE7B"/>
        <color rgb="FFFCFCFF"/>
        <color rgb="FFF8696B"/>
      </colorScale>
    </cfRule>
  </conditionalFormatting>
  <conditionalFormatting sqref="E3">
    <cfRule type="colorScale" priority="820">
      <colorScale>
        <cfvo type="min"/>
        <cfvo type="max"/>
        <color rgb="FFFCFCFF"/>
        <color rgb="FF63BE7B"/>
      </colorScale>
    </cfRule>
  </conditionalFormatting>
  <conditionalFormatting sqref="I3">
    <cfRule type="colorScale" priority="818">
      <colorScale>
        <cfvo type="min"/>
        <cfvo type="percentile" val="50"/>
        <cfvo type="max"/>
        <color rgb="FFF8696B"/>
        <color rgb="FFFCFCFF"/>
        <color rgb="FF63BE7B"/>
      </colorScale>
    </cfRule>
    <cfRule type="colorScale" priority="819">
      <colorScale>
        <cfvo type="min"/>
        <cfvo type="max"/>
        <color rgb="FFFCFCFF"/>
        <color rgb="FF63BE7B"/>
      </colorScale>
    </cfRule>
  </conditionalFormatting>
  <conditionalFormatting sqref="K3">
    <cfRule type="colorScale" priority="817">
      <colorScale>
        <cfvo type="min"/>
        <cfvo type="percentile" val="50"/>
        <cfvo type="max"/>
        <color rgb="FFF8696B"/>
        <color rgb="FFFCFCFF"/>
        <color rgb="FF63BE7B"/>
      </colorScale>
    </cfRule>
  </conditionalFormatting>
  <conditionalFormatting sqref="L3">
    <cfRule type="colorScale" priority="816">
      <colorScale>
        <cfvo type="min"/>
        <cfvo type="percentile" val="50"/>
        <cfvo type="max"/>
        <color rgb="FFF8696B"/>
        <color rgb="FFFCFCFF"/>
        <color rgb="FF63BE7B"/>
      </colorScale>
    </cfRule>
  </conditionalFormatting>
  <conditionalFormatting sqref="P3">
    <cfRule type="colorScale" priority="815">
      <colorScale>
        <cfvo type="min"/>
        <cfvo type="percentile" val="50"/>
        <cfvo type="max"/>
        <color rgb="FF63BE7B"/>
        <color rgb="FFFCFCFF"/>
        <color rgb="FFF8696B"/>
      </colorScale>
    </cfRule>
  </conditionalFormatting>
  <conditionalFormatting sqref="Q3">
    <cfRule type="colorScale" priority="814">
      <colorScale>
        <cfvo type="min"/>
        <cfvo type="percentile" val="50"/>
        <cfvo type="max"/>
        <color rgb="FFF8696B"/>
        <color rgb="FFFCFCFF"/>
        <color rgb="FF63BE7B"/>
      </colorScale>
    </cfRule>
  </conditionalFormatting>
  <conditionalFormatting sqref="R3">
    <cfRule type="colorScale" priority="813">
      <colorScale>
        <cfvo type="min"/>
        <cfvo type="max"/>
        <color rgb="FFFCFCFF"/>
        <color rgb="FF63BE7B"/>
      </colorScale>
    </cfRule>
  </conditionalFormatting>
  <conditionalFormatting sqref="S3">
    <cfRule type="colorScale" priority="811">
      <colorScale>
        <cfvo type="min"/>
        <cfvo type="max"/>
        <color rgb="FFFCFCFF"/>
        <color rgb="FF63BE7B"/>
      </colorScale>
    </cfRule>
    <cfRule type="colorScale" priority="812">
      <colorScale>
        <cfvo type="min"/>
        <cfvo type="percentile" val="50"/>
        <cfvo type="max"/>
        <color rgb="FFF8696B"/>
        <color rgb="FFFCFCFF"/>
        <color rgb="FF63BE7B"/>
      </colorScale>
    </cfRule>
  </conditionalFormatting>
  <conditionalFormatting sqref="T3">
    <cfRule type="colorScale" priority="810">
      <colorScale>
        <cfvo type="min"/>
        <cfvo type="max"/>
        <color rgb="FFFCFCFF"/>
        <color rgb="FF63BE7B"/>
      </colorScale>
    </cfRule>
  </conditionalFormatting>
  <conditionalFormatting sqref="V3">
    <cfRule type="colorScale" priority="809">
      <colorScale>
        <cfvo type="min"/>
        <cfvo type="percentile" val="50"/>
        <cfvo type="max"/>
        <color rgb="FF63BE7B"/>
        <color rgb="FFFCFCFF"/>
        <color rgb="FFF8696B"/>
      </colorScale>
    </cfRule>
  </conditionalFormatting>
  <conditionalFormatting sqref="W3">
    <cfRule type="colorScale" priority="808">
      <colorScale>
        <cfvo type="min"/>
        <cfvo type="percentile" val="50"/>
        <cfvo type="max"/>
        <color rgb="FF63BE7B"/>
        <color rgb="FFFCFCFF"/>
        <color rgb="FFF8696B"/>
      </colorScale>
    </cfRule>
  </conditionalFormatting>
  <conditionalFormatting sqref="J3">
    <cfRule type="colorScale" priority="807">
      <colorScale>
        <cfvo type="min"/>
        <cfvo type="max"/>
        <color rgb="FFFCFCFF"/>
        <color rgb="FF63BE7B"/>
      </colorScale>
    </cfRule>
  </conditionalFormatting>
  <conditionalFormatting sqref="E3">
    <cfRule type="colorScale" priority="806">
      <colorScale>
        <cfvo type="min"/>
        <cfvo type="max"/>
        <color rgb="FFFCFCFF"/>
        <color rgb="FF63BE7B"/>
      </colorScale>
    </cfRule>
  </conditionalFormatting>
  <conditionalFormatting sqref="F3">
    <cfRule type="colorScale" priority="805">
      <colorScale>
        <cfvo type="min"/>
        <cfvo type="max"/>
        <color rgb="FFFCFCFF"/>
        <color rgb="FF63BE7B"/>
      </colorScale>
    </cfRule>
  </conditionalFormatting>
  <conditionalFormatting sqref="G3">
    <cfRule type="colorScale" priority="804">
      <colorScale>
        <cfvo type="min"/>
        <cfvo type="max"/>
        <color rgb="FFFCFCFF"/>
        <color rgb="FF63BE7B"/>
      </colorScale>
    </cfRule>
  </conditionalFormatting>
  <conditionalFormatting sqref="H3">
    <cfRule type="colorScale" priority="803">
      <colorScale>
        <cfvo type="min"/>
        <cfvo type="max"/>
        <color rgb="FFFCFCFF"/>
        <color rgb="FF63BE7B"/>
      </colorScale>
    </cfRule>
  </conditionalFormatting>
  <conditionalFormatting sqref="K3:L3">
    <cfRule type="colorScale" priority="802">
      <colorScale>
        <cfvo type="min"/>
        <cfvo type="max"/>
        <color rgb="FFFCFCFF"/>
        <color rgb="FF63BE7B"/>
      </colorScale>
    </cfRule>
  </conditionalFormatting>
  <conditionalFormatting sqref="Q3">
    <cfRule type="colorScale" priority="801">
      <colorScale>
        <cfvo type="min"/>
        <cfvo type="max"/>
        <color rgb="FFFFEF9C"/>
        <color rgb="FF63BE7B"/>
      </colorScale>
    </cfRule>
  </conditionalFormatting>
  <conditionalFormatting sqref="R3:S3">
    <cfRule type="colorScale" priority="800">
      <colorScale>
        <cfvo type="min"/>
        <cfvo type="max"/>
        <color rgb="FFFFEF9C"/>
        <color rgb="FF63BE7B"/>
      </colorScale>
    </cfRule>
  </conditionalFormatting>
  <conditionalFormatting sqref="T3">
    <cfRule type="colorScale" priority="799">
      <colorScale>
        <cfvo type="min"/>
        <cfvo type="max"/>
        <color rgb="FFFFEF9C"/>
        <color rgb="FF63BE7B"/>
      </colorScale>
    </cfRule>
  </conditionalFormatting>
  <conditionalFormatting sqref="I3">
    <cfRule type="colorScale" priority="798">
      <colorScale>
        <cfvo type="min"/>
        <cfvo type="max"/>
        <color rgb="FFFCFCFF"/>
        <color rgb="FF63BE7B"/>
      </colorScale>
    </cfRule>
  </conditionalFormatting>
  <conditionalFormatting sqref="H3">
    <cfRule type="colorScale" priority="797">
      <colorScale>
        <cfvo type="min"/>
        <cfvo type="percentile" val="50"/>
        <cfvo type="max"/>
        <color rgb="FFF8696B"/>
        <color rgb="FFFCFCFF"/>
        <color rgb="FF63BE7B"/>
      </colorScale>
    </cfRule>
  </conditionalFormatting>
  <conditionalFormatting sqref="I3">
    <cfRule type="colorScale" priority="796">
      <colorScale>
        <cfvo type="min"/>
        <cfvo type="percentile" val="50"/>
        <cfvo type="max"/>
        <color rgb="FFF8696B"/>
        <color rgb="FFFCFCFF"/>
        <color rgb="FF63BE7B"/>
      </colorScale>
    </cfRule>
  </conditionalFormatting>
  <conditionalFormatting sqref="D3">
    <cfRule type="colorScale" priority="795">
      <colorScale>
        <cfvo type="min"/>
        <cfvo type="percentile" val="50"/>
        <cfvo type="max"/>
        <color rgb="FFF8696B"/>
        <color rgb="FFFCFCFF"/>
        <color rgb="FF63BE7B"/>
      </colorScale>
    </cfRule>
  </conditionalFormatting>
  <conditionalFormatting sqref="U3:W3">
    <cfRule type="colorScale" priority="794">
      <colorScale>
        <cfvo type="min"/>
        <cfvo type="max"/>
        <color rgb="FFFFEF9C"/>
        <color rgb="FF63BE7B"/>
      </colorScale>
    </cfRule>
  </conditionalFormatting>
  <conditionalFormatting sqref="F3">
    <cfRule type="colorScale" priority="793">
      <colorScale>
        <cfvo type="min"/>
        <cfvo type="max"/>
        <color rgb="FFFCFCFF"/>
        <color rgb="FF63BE7B"/>
      </colorScale>
    </cfRule>
  </conditionalFormatting>
  <conditionalFormatting sqref="G3">
    <cfRule type="colorScale" priority="792">
      <colorScale>
        <cfvo type="min"/>
        <cfvo type="max"/>
        <color rgb="FFFCFCFF"/>
        <color rgb="FF63BE7B"/>
      </colorScale>
    </cfRule>
  </conditionalFormatting>
  <conditionalFormatting sqref="H3">
    <cfRule type="colorScale" priority="789">
      <colorScale>
        <cfvo type="min"/>
        <cfvo type="percentile" val="50"/>
        <cfvo type="max"/>
        <color rgb="FFF8696B"/>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CFCFF"/>
        <color rgb="FF63BE7B"/>
      </colorScale>
    </cfRule>
  </conditionalFormatting>
  <conditionalFormatting sqref="O3">
    <cfRule type="colorScale" priority="788">
      <colorScale>
        <cfvo type="min"/>
        <cfvo type="percentile" val="50"/>
        <cfvo type="max"/>
        <color rgb="FF63BE7B"/>
        <color rgb="FFFCFCFF"/>
        <color rgb="FFF8696B"/>
      </colorScale>
    </cfRule>
  </conditionalFormatting>
  <conditionalFormatting sqref="H3">
    <cfRule type="colorScale" priority="787">
      <colorScale>
        <cfvo type="min"/>
        <cfvo type="percentile" val="50"/>
        <cfvo type="max"/>
        <color rgb="FFF8696B"/>
        <color rgb="FFFCFCFF"/>
        <color rgb="FF5A8AC6"/>
      </colorScale>
    </cfRule>
  </conditionalFormatting>
  <conditionalFormatting sqref="E3">
    <cfRule type="colorScale" priority="786">
      <colorScale>
        <cfvo type="min"/>
        <cfvo type="max"/>
        <color rgb="FFFCFCFF"/>
        <color rgb="FF63BE7B"/>
      </colorScale>
    </cfRule>
  </conditionalFormatting>
  <conditionalFormatting sqref="E3">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fRule type="colorScale" priority="785">
      <colorScale>
        <cfvo type="min"/>
        <cfvo type="percentile" val="50"/>
        <cfvo type="max"/>
        <color rgb="FFF8696B"/>
        <color rgb="FFFCFCFF"/>
        <color rgb="FF63BE7B"/>
      </colorScale>
    </cfRule>
  </conditionalFormatting>
  <conditionalFormatting sqref="F3">
    <cfRule type="colorScale" priority="779">
      <colorScale>
        <cfvo type="min"/>
        <cfvo type="max"/>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782">
      <colorScale>
        <cfvo type="min"/>
        <cfvo type="percentile" val="50"/>
        <cfvo type="max"/>
        <color rgb="FFF8696B"/>
        <color rgb="FFFCFCFF"/>
        <color rgb="FF63BE7B"/>
      </colorScale>
    </cfRule>
  </conditionalFormatting>
  <conditionalFormatting sqref="G3">
    <cfRule type="colorScale" priority="776">
      <colorScale>
        <cfvo type="min"/>
        <cfvo type="max"/>
        <color rgb="FFFCFCFF"/>
        <color rgb="FF63BE7B"/>
      </colorScale>
    </cfRule>
    <cfRule type="colorScale" priority="777">
      <colorScale>
        <cfvo type="min"/>
        <cfvo type="percentile" val="50"/>
        <cfvo type="max"/>
        <color rgb="FFF8696B"/>
        <color rgb="FFFCFCFF"/>
        <color rgb="FF63BE7B"/>
      </colorScale>
    </cfRule>
    <cfRule type="colorScale" priority="778">
      <colorScale>
        <cfvo type="min"/>
        <cfvo type="percentile" val="50"/>
        <cfvo type="max"/>
        <color rgb="FFF8696B"/>
        <color rgb="FFFCFCFF"/>
        <color rgb="FF63BE7B"/>
      </colorScale>
    </cfRule>
  </conditionalFormatting>
  <conditionalFormatting sqref="H3">
    <cfRule type="colorScale" priority="775">
      <colorScale>
        <cfvo type="min"/>
        <cfvo type="max"/>
        <color rgb="FFFCFCFF"/>
        <color rgb="FF63BE7B"/>
      </colorScale>
    </cfRule>
  </conditionalFormatting>
  <conditionalFormatting sqref="I3">
    <cfRule type="colorScale" priority="772">
      <colorScale>
        <cfvo type="min"/>
        <cfvo type="percentile" val="50"/>
        <cfvo type="max"/>
        <color rgb="FFF8696B"/>
        <color rgb="FFFCFCFF"/>
        <color rgb="FF63BE7B"/>
      </colorScale>
    </cfRule>
    <cfRule type="colorScale" priority="773">
      <colorScale>
        <cfvo type="min"/>
        <cfvo type="max"/>
        <color rgb="FFFCFCFF"/>
        <color rgb="FF63BE7B"/>
      </colorScale>
    </cfRule>
    <cfRule type="colorScale" priority="774">
      <colorScale>
        <cfvo type="min"/>
        <cfvo type="percentile" val="50"/>
        <cfvo type="max"/>
        <color rgb="FFF8696B"/>
        <color rgb="FFFCFCFF"/>
        <color rgb="FF63BE7B"/>
      </colorScale>
    </cfRule>
  </conditionalFormatting>
  <conditionalFormatting sqref="I3">
    <cfRule type="colorScale" priority="771">
      <colorScale>
        <cfvo type="min"/>
        <cfvo type="max"/>
        <color rgb="FFFCFCFF"/>
        <color rgb="FF63BE7B"/>
      </colorScale>
    </cfRule>
  </conditionalFormatting>
  <conditionalFormatting sqref="I3">
    <cfRule type="colorScale" priority="765">
      <colorScale>
        <cfvo type="min"/>
        <cfvo type="percentile" val="50"/>
        <cfvo type="max"/>
        <color rgb="FFF8696B"/>
        <color rgb="FFFCFCFF"/>
        <color rgb="FF63BE7B"/>
      </colorScale>
    </cfRule>
    <cfRule type="colorScale" priority="766">
      <colorScale>
        <cfvo type="min"/>
        <cfvo type="percentile" val="50"/>
        <cfvo type="max"/>
        <color rgb="FFF8696B"/>
        <color rgb="FFFCFCFF"/>
        <color rgb="FF5A8AC6"/>
      </colorScale>
    </cfRule>
    <cfRule type="colorScale" priority="767">
      <colorScale>
        <cfvo type="min"/>
        <cfvo type="percentile" val="50"/>
        <cfvo type="max"/>
        <color rgb="FFF8696B"/>
        <color rgb="FFFCFCFF"/>
        <color rgb="FF63BE7B"/>
      </colorScale>
    </cfRule>
    <cfRule type="colorScale" priority="768">
      <colorScale>
        <cfvo type="min"/>
        <cfvo type="percentile" val="50"/>
        <cfvo type="max"/>
        <color rgb="FFF8696B"/>
        <color rgb="FFFCFCFF"/>
        <color rgb="FF63BE7B"/>
      </colorScale>
    </cfRule>
    <cfRule type="colorScale" priority="769">
      <colorScale>
        <cfvo type="min"/>
        <cfvo type="max"/>
        <color rgb="FFFCFCFF"/>
        <color rgb="FF63BE7B"/>
      </colorScale>
    </cfRule>
    <cfRule type="colorScale" priority="770">
      <colorScale>
        <cfvo type="min"/>
        <cfvo type="percentile" val="50"/>
        <cfvo type="max"/>
        <color rgb="FFF8696B"/>
        <color rgb="FFFCFCFF"/>
        <color rgb="FF63BE7B"/>
      </colorScale>
    </cfRule>
  </conditionalFormatting>
  <conditionalFormatting sqref="I3">
    <cfRule type="colorScale" priority="763">
      <colorScale>
        <cfvo type="min"/>
        <cfvo type="percentile" val="50"/>
        <cfvo type="max"/>
        <color rgb="FFF8696B"/>
        <color rgb="FFFCFCFF"/>
        <color rgb="FF63BE7B"/>
      </colorScale>
    </cfRule>
    <cfRule type="colorScale" priority="764">
      <colorScale>
        <cfvo type="min"/>
        <cfvo type="max"/>
        <color rgb="FFFCFCFF"/>
        <color rgb="FF63BE7B"/>
      </colorScale>
    </cfRule>
  </conditionalFormatting>
  <conditionalFormatting sqref="K3">
    <cfRule type="colorScale" priority="762">
      <colorScale>
        <cfvo type="min"/>
        <cfvo type="percentile" val="50"/>
        <cfvo type="max"/>
        <color rgb="FFF8696B"/>
        <color rgb="FFFCFCFF"/>
        <color rgb="FF63BE7B"/>
      </colorScale>
    </cfRule>
  </conditionalFormatting>
  <conditionalFormatting sqref="K3">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onditionalFormatting>
  <conditionalFormatting sqref="K3:L3">
    <cfRule type="colorScale" priority="759">
      <colorScale>
        <cfvo type="min"/>
        <cfvo type="max"/>
        <color rgb="FFFCFCFF"/>
        <color rgb="FF63BE7B"/>
      </colorScale>
    </cfRule>
  </conditionalFormatting>
  <conditionalFormatting sqref="K3:L3">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onditionalFormatting>
  <conditionalFormatting sqref="L3">
    <cfRule type="colorScale" priority="756">
      <colorScale>
        <cfvo type="min"/>
        <cfvo type="percentile" val="50"/>
        <cfvo type="max"/>
        <color rgb="FFF8696B"/>
        <color rgb="FFFCFCFF"/>
        <color rgb="FF63BE7B"/>
      </colorScale>
    </cfRule>
  </conditionalFormatting>
  <conditionalFormatting sqref="L3">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onditionalFormatting>
  <conditionalFormatting sqref="P3">
    <cfRule type="colorScale" priority="751">
      <colorScale>
        <cfvo type="min"/>
        <cfvo type="percentile" val="50"/>
        <cfvo type="max"/>
        <color rgb="FF63BE7B"/>
        <color rgb="FFFCFCFF"/>
        <color rgb="FFF8696B"/>
      </colorScale>
    </cfRule>
    <cfRule type="colorScale" priority="752">
      <colorScale>
        <cfvo type="min"/>
        <cfvo type="percentile" val="50"/>
        <cfvo type="max"/>
        <color rgb="FF63BE7B"/>
        <color rgb="FFFCFCFF"/>
        <color rgb="FFF8696B"/>
      </colorScale>
    </cfRule>
    <cfRule type="colorScale" priority="753">
      <colorScale>
        <cfvo type="min"/>
        <cfvo type="max"/>
        <color rgb="FFFCFCFF"/>
        <color rgb="FFF8696B"/>
      </colorScale>
    </cfRule>
  </conditionalFormatting>
  <conditionalFormatting sqref="P3">
    <cfRule type="colorScale" priority="750">
      <colorScale>
        <cfvo type="min"/>
        <cfvo type="percentile" val="50"/>
        <cfvo type="max"/>
        <color rgb="FF63BE7B"/>
        <color rgb="FFFCFCFF"/>
        <color rgb="FFF8696B"/>
      </colorScale>
    </cfRule>
  </conditionalFormatting>
  <conditionalFormatting sqref="Q3">
    <cfRule type="colorScale" priority="745">
      <colorScale>
        <cfvo type="min"/>
        <cfvo type="percentile" val="50"/>
        <cfvo type="max"/>
        <color rgb="FFF8696B"/>
        <color rgb="FFFCFCFF"/>
        <color rgb="FF63BE7B"/>
      </colorScale>
    </cfRule>
    <cfRule type="colorScale" priority="746">
      <colorScale>
        <cfvo type="min"/>
        <cfvo type="max"/>
        <color rgb="FFFFEF9C"/>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749">
      <colorScale>
        <cfvo type="min"/>
        <cfvo type="percentile" val="50"/>
        <cfvo type="max"/>
        <color rgb="FFF8696B"/>
        <color rgb="FFFCFCFF"/>
        <color rgb="FF63BE7B"/>
      </colorScale>
    </cfRule>
  </conditionalFormatting>
  <conditionalFormatting sqref="Q3">
    <cfRule type="colorScale" priority="743">
      <colorScale>
        <cfvo type="min"/>
        <cfvo type="percentile" val="50"/>
        <cfvo type="max"/>
        <color rgb="FFF8696B"/>
        <color rgb="FFFCFCFF"/>
        <color rgb="FF63BE7B"/>
      </colorScale>
    </cfRule>
    <cfRule type="colorScale" priority="744">
      <colorScale>
        <cfvo type="min"/>
        <cfvo type="max"/>
        <color rgb="FFFCFCFF"/>
        <color rgb="FF63BE7B"/>
      </colorScale>
    </cfRule>
  </conditionalFormatting>
  <conditionalFormatting sqref="Q3">
    <cfRule type="colorScale" priority="742">
      <colorScale>
        <cfvo type="min"/>
        <cfvo type="percentile" val="50"/>
        <cfvo type="max"/>
        <color rgb="FFF8696B"/>
        <color rgb="FFFCFCFF"/>
        <color rgb="FF63BE7B"/>
      </colorScale>
    </cfRule>
  </conditionalFormatting>
  <conditionalFormatting sqref="R3">
    <cfRule type="colorScale" priority="740">
      <colorScale>
        <cfvo type="min"/>
        <cfvo type="max"/>
        <color rgb="FFFCFCFF"/>
        <color rgb="FF63BE7B"/>
      </colorScale>
    </cfRule>
    <cfRule type="colorScale" priority="741">
      <colorScale>
        <cfvo type="min"/>
        <cfvo type="percentile" val="50"/>
        <cfvo type="max"/>
        <color rgb="FFF8696B"/>
        <color rgb="FFFCFCFF"/>
        <color rgb="FF63BE7B"/>
      </colorScale>
    </cfRule>
  </conditionalFormatting>
  <conditionalFormatting sqref="R3">
    <cfRule type="colorScale" priority="739">
      <colorScale>
        <cfvo type="min"/>
        <cfvo type="max"/>
        <color rgb="FFFCFCFF"/>
        <color rgb="FF63BE7B"/>
      </colorScale>
    </cfRule>
  </conditionalFormatting>
  <conditionalFormatting sqref="R3:S3">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fRule type="colorScale" priority="738">
      <colorScale>
        <cfvo type="min"/>
        <cfvo type="max"/>
        <color rgb="FFFCFCFF"/>
        <color rgb="FF63BE7B"/>
      </colorScale>
    </cfRule>
  </conditionalFormatting>
  <conditionalFormatting sqref="R3:S3">
    <cfRule type="colorScale" priority="734">
      <colorScale>
        <cfvo type="min"/>
        <cfvo type="percentile" val="50"/>
        <cfvo type="max"/>
        <color rgb="FFF8696B"/>
        <color rgb="FFFCFCFF"/>
        <color rgb="FF63BE7B"/>
      </colorScale>
    </cfRule>
    <cfRule type="colorScale" priority="735">
      <colorScale>
        <cfvo type="min"/>
        <cfvo type="max"/>
        <color rgb="FFFCFCFF"/>
        <color rgb="FF63BE7B"/>
      </colorScale>
    </cfRule>
  </conditionalFormatting>
  <conditionalFormatting sqref="S3">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S3">
    <cfRule type="colorScale" priority="731">
      <colorScale>
        <cfvo type="min"/>
        <cfvo type="max"/>
        <color rgb="FFFCFCFF"/>
        <color rgb="FF63BE7B"/>
      </colorScale>
    </cfRule>
  </conditionalFormatting>
  <conditionalFormatting sqref="T3">
    <cfRule type="colorScale" priority="727">
      <colorScale>
        <cfvo type="min"/>
        <cfvo type="percentile" val="50"/>
        <cfvo type="max"/>
        <color rgb="FFF8696B"/>
        <color rgb="FFFCFCFF"/>
        <color rgb="FF63BE7B"/>
      </colorScale>
    </cfRule>
    <cfRule type="colorScale" priority="728">
      <colorScale>
        <cfvo type="min"/>
        <cfvo type="max"/>
        <color rgb="FFFCFCFF"/>
        <color rgb="FF63BE7B"/>
      </colorScale>
    </cfRule>
    <cfRule type="colorScale" priority="729">
      <colorScale>
        <cfvo type="min"/>
        <cfvo type="max"/>
        <color rgb="FFFCFCFF"/>
        <color rgb="FF63BE7B"/>
      </colorScale>
    </cfRule>
    <cfRule type="colorScale" priority="730">
      <colorScale>
        <cfvo type="min"/>
        <cfvo type="max"/>
        <color rgb="FFFCFCFF"/>
        <color rgb="FF63BE7B"/>
      </colorScale>
    </cfRule>
  </conditionalFormatting>
  <conditionalFormatting sqref="T3">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onditionalFormatting>
  <conditionalFormatting sqref="T3">
    <cfRule type="colorScale" priority="724">
      <colorScale>
        <cfvo type="min"/>
        <cfvo type="max"/>
        <color rgb="FFFCFCFF"/>
        <color rgb="FF63BE7B"/>
      </colorScale>
    </cfRule>
  </conditionalFormatting>
  <conditionalFormatting sqref="U3">
    <cfRule type="colorScale" priority="722">
      <colorScale>
        <cfvo type="min"/>
        <cfvo type="percentile" val="50"/>
        <cfvo type="max"/>
        <color rgb="FFF8696B"/>
        <color rgb="FFFCFCFF"/>
        <color rgb="FF63BE7B"/>
      </colorScale>
    </cfRule>
    <cfRule type="colorScale" priority="723">
      <colorScale>
        <cfvo type="min"/>
        <cfvo type="max"/>
        <color rgb="FFFCFCFF"/>
        <color rgb="FF63BE7B"/>
      </colorScale>
    </cfRule>
  </conditionalFormatting>
  <conditionalFormatting sqref="U3">
    <cfRule type="colorScale" priority="720">
      <colorScale>
        <cfvo type="min"/>
        <cfvo type="max"/>
        <color rgb="FFFCFCFF"/>
        <color rgb="FF63BE7B"/>
      </colorScale>
    </cfRule>
    <cfRule type="colorScale" priority="721">
      <colorScale>
        <cfvo type="min"/>
        <cfvo type="percentile" val="50"/>
        <cfvo type="max"/>
        <color rgb="FFF8696B"/>
        <color rgb="FFFCFCFF"/>
        <color rgb="FF63BE7B"/>
      </colorScale>
    </cfRule>
  </conditionalFormatting>
  <conditionalFormatting sqref="U3">
    <cfRule type="colorScale" priority="719">
      <colorScale>
        <cfvo type="min"/>
        <cfvo type="max"/>
        <color rgb="FFFCFCFF"/>
        <color rgb="FF63BE7B"/>
      </colorScale>
    </cfRule>
  </conditionalFormatting>
  <conditionalFormatting sqref="V3">
    <cfRule type="colorScale" priority="715">
      <colorScale>
        <cfvo type="min"/>
        <cfvo type="percentile" val="50"/>
        <cfvo type="max"/>
        <color rgb="FF63BE7B"/>
        <color rgb="FFFCFCFF"/>
        <color rgb="FFF8696B"/>
      </colorScale>
    </cfRule>
    <cfRule type="colorScale" priority="716">
      <colorScale>
        <cfvo type="min"/>
        <cfvo type="percentile" val="50"/>
        <cfvo type="max"/>
        <color rgb="FF63BE7B"/>
        <color rgb="FFFCFCFF"/>
        <color rgb="FFF8696B"/>
      </colorScale>
    </cfRule>
    <cfRule type="colorScale" priority="717">
      <colorScale>
        <cfvo type="min"/>
        <cfvo type="max"/>
        <color rgb="FF63BE7B"/>
        <color rgb="FFFCFCFF"/>
      </colorScale>
    </cfRule>
    <cfRule type="colorScale" priority="718">
      <colorScale>
        <cfvo type="min"/>
        <cfvo type="percentile" val="50"/>
        <cfvo type="max"/>
        <color rgb="FF63BE7B"/>
        <color rgb="FFFCFCFF"/>
        <color rgb="FFF8696B"/>
      </colorScale>
    </cfRule>
  </conditionalFormatting>
  <conditionalFormatting sqref="V3">
    <cfRule type="colorScale" priority="714">
      <colorScale>
        <cfvo type="min"/>
        <cfvo type="percentile" val="50"/>
        <cfvo type="max"/>
        <color rgb="FF63BE7B"/>
        <color rgb="FFFCFCFF"/>
        <color rgb="FFF8696B"/>
      </colorScale>
    </cfRule>
  </conditionalFormatting>
  <conditionalFormatting sqref="V3">
    <cfRule type="colorScale" priority="713">
      <colorScale>
        <cfvo type="min"/>
        <cfvo type="max"/>
        <color rgb="FFFFEF9C"/>
        <color rgb="FF63BE7B"/>
      </colorScale>
    </cfRule>
  </conditionalFormatting>
  <conditionalFormatting sqref="W3">
    <cfRule type="colorScale" priority="710">
      <colorScale>
        <cfvo type="min"/>
        <cfvo type="percentile" val="50"/>
        <cfvo type="max"/>
        <color rgb="FF63BE7B"/>
        <color rgb="FFFCFCFF"/>
        <color rgb="FFF8696B"/>
      </colorScale>
    </cfRule>
    <cfRule type="colorScale" priority="711">
      <colorScale>
        <cfvo type="min"/>
        <cfvo type="max"/>
        <color rgb="FF63BE7B"/>
        <color rgb="FFFCFCFF"/>
      </colorScale>
    </cfRule>
    <cfRule type="colorScale" priority="712">
      <colorScale>
        <cfvo type="min"/>
        <cfvo type="percentile" val="50"/>
        <cfvo type="max"/>
        <color rgb="FF63BE7B"/>
        <color rgb="FFFCFCFF"/>
        <color rgb="FFF8696B"/>
      </colorScale>
    </cfRule>
  </conditionalFormatting>
  <conditionalFormatting sqref="W3">
    <cfRule type="colorScale" priority="709">
      <colorScale>
        <cfvo type="min"/>
        <cfvo type="percentile" val="50"/>
        <cfvo type="max"/>
        <color rgb="FF63BE7B"/>
        <color rgb="FFFCFCFF"/>
        <color rgb="FFF8696B"/>
      </colorScale>
    </cfRule>
  </conditionalFormatting>
  <conditionalFormatting sqref="H3">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onditionalFormatting>
  <conditionalFormatting sqref="U3">
    <cfRule type="colorScale" priority="706">
      <colorScale>
        <cfvo type="min"/>
        <cfvo type="percentile" val="50"/>
        <cfvo type="max"/>
        <color rgb="FFF8696B"/>
        <color rgb="FFFCFCFF"/>
        <color rgb="FF63BE7B"/>
      </colorScale>
    </cfRule>
  </conditionalFormatting>
  <conditionalFormatting sqref="J3">
    <cfRule type="colorScale" priority="705">
      <colorScale>
        <cfvo type="min"/>
        <cfvo type="max"/>
        <color rgb="FFFCFCFF"/>
        <color rgb="FF63BE7B"/>
      </colorScale>
    </cfRule>
  </conditionalFormatting>
  <conditionalFormatting sqref="J3">
    <cfRule type="colorScale" priority="704">
      <colorScale>
        <cfvo type="min"/>
        <cfvo type="max"/>
        <color rgb="FFFCFCFF"/>
        <color rgb="FF63BE7B"/>
      </colorScale>
    </cfRule>
  </conditionalFormatting>
  <conditionalFormatting sqref="J3">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fRule type="colorScale" priority="703">
      <colorScale>
        <cfvo type="min"/>
        <cfvo type="percentile" val="50"/>
        <cfvo type="max"/>
        <color rgb="FFF8696B"/>
        <color rgb="FFFCFCFF"/>
        <color rgb="FF63BE7B"/>
      </colorScale>
    </cfRule>
  </conditionalFormatting>
  <conditionalFormatting sqref="M3:N3">
    <cfRule type="colorScale" priority="700">
      <colorScale>
        <cfvo type="min"/>
        <cfvo type="max"/>
        <color rgb="FFFCFCFF"/>
        <color rgb="FF63BE7B"/>
      </colorScale>
    </cfRule>
  </conditionalFormatting>
  <conditionalFormatting sqref="M3:N3">
    <cfRule type="colorScale" priority="699">
      <colorScale>
        <cfvo type="min"/>
        <cfvo type="max"/>
        <color rgb="FFFCFCFF"/>
        <color rgb="FF63BE7B"/>
      </colorScale>
    </cfRule>
  </conditionalFormatting>
  <conditionalFormatting sqref="M3:N3">
    <cfRule type="colorScale" priority="698">
      <colorScale>
        <cfvo type="min"/>
        <cfvo type="max"/>
        <color rgb="FFFCFCFF"/>
        <color rgb="FF63BE7B"/>
      </colorScale>
    </cfRule>
  </conditionalFormatting>
  <conditionalFormatting sqref="M3:N3">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onditionalFormatting>
  <conditionalFormatting sqref="D3">
    <cfRule type="colorScale" priority="694">
      <colorScale>
        <cfvo type="min"/>
        <cfvo type="percentile" val="50"/>
        <cfvo type="max"/>
        <color rgb="FFF8696B"/>
        <color rgb="FFFCFCFF"/>
        <color rgb="FF63BE7B"/>
      </colorScale>
    </cfRule>
  </conditionalFormatting>
  <conditionalFormatting sqref="G3">
    <cfRule type="colorScale" priority="693">
      <colorScale>
        <cfvo type="min"/>
        <cfvo type="max"/>
        <color rgb="FFFCFCFF"/>
        <color rgb="FF63BE7B"/>
      </colorScale>
    </cfRule>
  </conditionalFormatting>
  <conditionalFormatting sqref="J3">
    <cfRule type="colorScale" priority="692">
      <colorScale>
        <cfvo type="min"/>
        <cfvo type="max"/>
        <color rgb="FFFCFCFF"/>
        <color rgb="FF63BE7B"/>
      </colorScale>
    </cfRule>
  </conditionalFormatting>
  <conditionalFormatting sqref="M3">
    <cfRule type="colorScale" priority="691">
      <colorScale>
        <cfvo type="min"/>
        <cfvo type="max"/>
        <color rgb="FFFCFCFF"/>
        <color rgb="FF63BE7B"/>
      </colorScale>
    </cfRule>
  </conditionalFormatting>
  <conditionalFormatting sqref="N3">
    <cfRule type="colorScale" priority="690">
      <colorScale>
        <cfvo type="min"/>
        <cfvo type="max"/>
        <color rgb="FFFCFCFF"/>
        <color rgb="FF63BE7B"/>
      </colorScale>
    </cfRule>
  </conditionalFormatting>
  <conditionalFormatting sqref="O3">
    <cfRule type="colorScale" priority="689">
      <colorScale>
        <cfvo type="min"/>
        <cfvo type="percentile" val="50"/>
        <cfvo type="max"/>
        <color rgb="FF63BE7B"/>
        <color rgb="FFFCFCFF"/>
        <color rgb="FFF8696B"/>
      </colorScale>
    </cfRule>
  </conditionalFormatting>
  <conditionalFormatting sqref="P3">
    <cfRule type="colorScale" priority="688">
      <colorScale>
        <cfvo type="min"/>
        <cfvo type="percentile" val="50"/>
        <cfvo type="max"/>
        <color rgb="FF63BE7B"/>
        <color rgb="FFFCFCFF"/>
        <color rgb="FFF8696B"/>
      </colorScale>
    </cfRule>
  </conditionalFormatting>
  <conditionalFormatting sqref="Q3">
    <cfRule type="colorScale" priority="687">
      <colorScale>
        <cfvo type="min"/>
        <cfvo type="percentile" val="50"/>
        <cfvo type="max"/>
        <color rgb="FFF8696B"/>
        <color rgb="FFFCFCFF"/>
        <color rgb="FF63BE7B"/>
      </colorScale>
    </cfRule>
  </conditionalFormatting>
  <conditionalFormatting sqref="R3">
    <cfRule type="colorScale" priority="686">
      <colorScale>
        <cfvo type="min"/>
        <cfvo type="max"/>
        <color rgb="FFFCFCFF"/>
        <color rgb="FF63BE7B"/>
      </colorScale>
    </cfRule>
  </conditionalFormatting>
  <conditionalFormatting sqref="S3">
    <cfRule type="colorScale" priority="685">
      <colorScale>
        <cfvo type="min"/>
        <cfvo type="max"/>
        <color rgb="FFFCFCFF"/>
        <color rgb="FF63BE7B"/>
      </colorScale>
    </cfRule>
  </conditionalFormatting>
  <conditionalFormatting sqref="T3">
    <cfRule type="colorScale" priority="684">
      <colorScale>
        <cfvo type="min"/>
        <cfvo type="max"/>
        <color rgb="FFFCFCFF"/>
        <color rgb="FF63BE7B"/>
      </colorScale>
    </cfRule>
  </conditionalFormatting>
  <conditionalFormatting sqref="U3">
    <cfRule type="colorScale" priority="682">
      <colorScale>
        <cfvo type="min"/>
        <cfvo type="max"/>
        <color rgb="FFFCFCFF"/>
        <color rgb="FF63BE7B"/>
      </colorScale>
    </cfRule>
    <cfRule type="colorScale" priority="683">
      <colorScale>
        <cfvo type="min"/>
        <cfvo type="percentile" val="50"/>
        <cfvo type="max"/>
        <color rgb="FFF8696B"/>
        <color rgb="FFFCFCFF"/>
        <color rgb="FF63BE7B"/>
      </colorScale>
    </cfRule>
  </conditionalFormatting>
  <conditionalFormatting sqref="V3">
    <cfRule type="colorScale" priority="681">
      <colorScale>
        <cfvo type="min"/>
        <cfvo type="percentile" val="50"/>
        <cfvo type="max"/>
        <color rgb="FF63BE7B"/>
        <color rgb="FFFCFCFF"/>
        <color rgb="FFF8696B"/>
      </colorScale>
    </cfRule>
  </conditionalFormatting>
  <conditionalFormatting sqref="W3">
    <cfRule type="colorScale" priority="680">
      <colorScale>
        <cfvo type="min"/>
        <cfvo type="percentile" val="50"/>
        <cfvo type="max"/>
        <color rgb="FF63BE7B"/>
        <color rgb="FFFCFCFF"/>
        <color rgb="FFF8696B"/>
      </colorScale>
    </cfRule>
  </conditionalFormatting>
  <conditionalFormatting sqref="S3">
    <cfRule type="colorScale" priority="679">
      <colorScale>
        <cfvo type="min"/>
        <cfvo type="percentile" val="50"/>
        <cfvo type="max"/>
        <color rgb="FFF8696B"/>
        <color rgb="FFFCFCFF"/>
        <color rgb="FF63BE7B"/>
      </colorScale>
    </cfRule>
  </conditionalFormatting>
  <conditionalFormatting sqref="D3">
    <cfRule type="colorScale" priority="678">
      <colorScale>
        <cfvo type="min"/>
        <cfvo type="percentile" val="50"/>
        <cfvo type="max"/>
        <color rgb="FFF8696B"/>
        <color rgb="FFFCFCFF"/>
        <color rgb="FF63BE7B"/>
      </colorScale>
    </cfRule>
  </conditionalFormatting>
  <conditionalFormatting sqref="E3">
    <cfRule type="colorScale" priority="677">
      <colorScale>
        <cfvo type="min"/>
        <cfvo type="max"/>
        <color rgb="FFFCFCFF"/>
        <color rgb="FF63BE7B"/>
      </colorScale>
    </cfRule>
  </conditionalFormatting>
  <conditionalFormatting sqref="F3">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onditionalFormatting>
  <conditionalFormatting sqref="G3">
    <cfRule type="colorScale" priority="673">
      <colorScale>
        <cfvo type="min"/>
        <cfvo type="percentile" val="50"/>
        <cfvo type="max"/>
        <color rgb="FFF8696B"/>
        <color rgb="FFFCFCFF"/>
        <color rgb="FF63BE7B"/>
      </colorScale>
    </cfRule>
    <cfRule type="colorScale" priority="674">
      <colorScale>
        <cfvo type="min"/>
        <cfvo type="max"/>
        <color rgb="FFFCFCFF"/>
        <color rgb="FF63BE7B"/>
      </colorScale>
    </cfRule>
  </conditionalFormatting>
  <conditionalFormatting sqref="H3">
    <cfRule type="colorScale" priority="672">
      <colorScale>
        <cfvo type="min"/>
        <cfvo type="percentile" val="50"/>
        <cfvo type="max"/>
        <color rgb="FFF8696B"/>
        <color rgb="FFFCFCFF"/>
        <color rgb="FF63BE7B"/>
      </colorScale>
    </cfRule>
  </conditionalFormatting>
  <conditionalFormatting sqref="I3">
    <cfRule type="colorScale" priority="671">
      <colorScale>
        <cfvo type="min"/>
        <cfvo type="percentile" val="50"/>
        <cfvo type="max"/>
        <color rgb="FFF8696B"/>
        <color rgb="FFFCFCFF"/>
        <color rgb="FF63BE7B"/>
      </colorScale>
    </cfRule>
  </conditionalFormatting>
  <conditionalFormatting sqref="K3">
    <cfRule type="colorScale" priority="670">
      <colorScale>
        <cfvo type="min"/>
        <cfvo type="percentile" val="50"/>
        <cfvo type="max"/>
        <color rgb="FFF8696B"/>
        <color rgb="FFFCFCFF"/>
        <color rgb="FF63BE7B"/>
      </colorScale>
    </cfRule>
  </conditionalFormatting>
  <conditionalFormatting sqref="L3">
    <cfRule type="colorScale" priority="669">
      <colorScale>
        <cfvo type="min"/>
        <cfvo type="percentile" val="50"/>
        <cfvo type="max"/>
        <color rgb="FFF8696B"/>
        <color rgb="FFFCFCFF"/>
        <color rgb="FF63BE7B"/>
      </colorScale>
    </cfRule>
  </conditionalFormatting>
  <conditionalFormatting sqref="O3">
    <cfRule type="colorScale" priority="668">
      <colorScale>
        <cfvo type="min"/>
        <cfvo type="percentile" val="50"/>
        <cfvo type="max"/>
        <color rgb="FF63BE7B"/>
        <color rgb="FFFCFCFF"/>
        <color rgb="FFF8696B"/>
      </colorScale>
    </cfRule>
  </conditionalFormatting>
  <conditionalFormatting sqref="P3">
    <cfRule type="colorScale" priority="667">
      <colorScale>
        <cfvo type="min"/>
        <cfvo type="percentile" val="50"/>
        <cfvo type="max"/>
        <color rgb="FF63BE7B"/>
        <color rgb="FFFCFCFF"/>
        <color rgb="FFF8696B"/>
      </colorScale>
    </cfRule>
  </conditionalFormatting>
  <conditionalFormatting sqref="Q3">
    <cfRule type="colorScale" priority="666">
      <colorScale>
        <cfvo type="min"/>
        <cfvo type="percentile" val="50"/>
        <cfvo type="max"/>
        <color rgb="FFF8696B"/>
        <color rgb="FFFCFCFF"/>
        <color rgb="FF63BE7B"/>
      </colorScale>
    </cfRule>
  </conditionalFormatting>
  <conditionalFormatting sqref="R3">
    <cfRule type="colorScale" priority="664">
      <colorScale>
        <cfvo type="min"/>
        <cfvo type="percentile" val="50"/>
        <cfvo type="max"/>
        <color rgb="FFF8696B"/>
        <color rgb="FFFCFCFF"/>
        <color rgb="FF63BE7B"/>
      </colorScale>
    </cfRule>
    <cfRule type="colorScale" priority="665">
      <colorScale>
        <cfvo type="min"/>
        <cfvo type="max"/>
        <color rgb="FFFCFCFF"/>
        <color rgb="FF63BE7B"/>
      </colorScale>
    </cfRule>
  </conditionalFormatting>
  <conditionalFormatting sqref="T3">
    <cfRule type="colorScale" priority="663">
      <colorScale>
        <cfvo type="min"/>
        <cfvo type="percentile" val="50"/>
        <cfvo type="max"/>
        <color rgb="FFF8696B"/>
        <color rgb="FFFCFCFF"/>
        <color rgb="FF63BE7B"/>
      </colorScale>
    </cfRule>
  </conditionalFormatting>
  <conditionalFormatting sqref="U3">
    <cfRule type="colorScale" priority="662">
      <colorScale>
        <cfvo type="min"/>
        <cfvo type="percentile" val="50"/>
        <cfvo type="max"/>
        <color rgb="FFF8696B"/>
        <color rgb="FFFCFCFF"/>
        <color rgb="FF63BE7B"/>
      </colorScale>
    </cfRule>
  </conditionalFormatting>
  <conditionalFormatting sqref="V3">
    <cfRule type="colorScale" priority="661">
      <colorScale>
        <cfvo type="min"/>
        <cfvo type="percentile" val="50"/>
        <cfvo type="max"/>
        <color rgb="FF63BE7B"/>
        <color rgb="FFFCFCFF"/>
        <color rgb="FFF8696B"/>
      </colorScale>
    </cfRule>
  </conditionalFormatting>
  <conditionalFormatting sqref="W3">
    <cfRule type="colorScale" priority="660">
      <colorScale>
        <cfvo type="min"/>
        <cfvo type="percentile" val="50"/>
        <cfvo type="max"/>
        <color rgb="FF63BE7B"/>
        <color rgb="FFFCFCFF"/>
        <color rgb="FFF8696B"/>
      </colorScale>
    </cfRule>
  </conditionalFormatting>
  <conditionalFormatting sqref="G3">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onditionalFormatting>
  <conditionalFormatting sqref="R3">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onditionalFormatting>
  <conditionalFormatting sqref="F3">
    <cfRule type="colorScale" priority="655">
      <colorScale>
        <cfvo type="min"/>
        <cfvo type="max"/>
        <color rgb="FFFCFCFF"/>
        <color rgb="FF63BE7B"/>
      </colorScale>
    </cfRule>
  </conditionalFormatting>
  <conditionalFormatting sqref="H3">
    <cfRule type="colorScale" priority="654">
      <colorScale>
        <cfvo type="min"/>
        <cfvo type="max"/>
        <color rgb="FFFCFCFF"/>
        <color rgb="FF63BE7B"/>
      </colorScale>
    </cfRule>
  </conditionalFormatting>
  <conditionalFormatting sqref="I3">
    <cfRule type="colorScale" priority="653">
      <colorScale>
        <cfvo type="min"/>
        <cfvo type="max"/>
        <color rgb="FFFCFCFF"/>
        <color rgb="FF63BE7B"/>
      </colorScale>
    </cfRule>
  </conditionalFormatting>
  <conditionalFormatting sqref="K3">
    <cfRule type="colorScale" priority="652">
      <colorScale>
        <cfvo type="min"/>
        <cfvo type="max"/>
        <color rgb="FFFCFCFF"/>
        <color rgb="FF63BE7B"/>
      </colorScale>
    </cfRule>
  </conditionalFormatting>
  <conditionalFormatting sqref="L3">
    <cfRule type="colorScale" priority="651">
      <colorScale>
        <cfvo type="min"/>
        <cfvo type="max"/>
        <color rgb="FFFCFCFF"/>
        <color rgb="FF63BE7B"/>
      </colorScale>
    </cfRule>
  </conditionalFormatting>
  <conditionalFormatting sqref="G3">
    <cfRule type="colorScale" priority="650">
      <colorScale>
        <cfvo type="min"/>
        <cfvo type="max"/>
        <color rgb="FFFCFCFF"/>
        <color rgb="FF63BE7B"/>
      </colorScale>
    </cfRule>
  </conditionalFormatting>
  <conditionalFormatting sqref="J3">
    <cfRule type="colorScale" priority="648">
      <colorScale>
        <cfvo type="min"/>
        <cfvo type="percentile" val="50"/>
        <cfvo type="max"/>
        <color rgb="FFF8696B"/>
        <color rgb="FFFCFCFF"/>
        <color rgb="FF63BE7B"/>
      </colorScale>
    </cfRule>
    <cfRule type="colorScale" priority="649">
      <colorScale>
        <cfvo type="min"/>
        <cfvo type="max"/>
        <color rgb="FFFCFCFF"/>
        <color rgb="FF63BE7B"/>
      </colorScale>
    </cfRule>
  </conditionalFormatting>
  <conditionalFormatting sqref="J3">
    <cfRule type="colorScale" priority="646">
      <colorScale>
        <cfvo type="min"/>
        <cfvo type="max"/>
        <color rgb="FFFCFCFF"/>
        <color rgb="FF63BE7B"/>
      </colorScale>
    </cfRule>
    <cfRule type="colorScale" priority="647">
      <colorScale>
        <cfvo type="min"/>
        <cfvo type="percentile" val="50"/>
        <cfvo type="max"/>
        <color rgb="FFF8696B"/>
        <color rgb="FFFCFCFF"/>
        <color rgb="FF63BE7B"/>
      </colorScale>
    </cfRule>
  </conditionalFormatting>
  <conditionalFormatting sqref="J3">
    <cfRule type="colorScale" priority="645">
      <colorScale>
        <cfvo type="min"/>
        <cfvo type="max"/>
        <color rgb="FFFCFCFF"/>
        <color rgb="FF63BE7B"/>
      </colorScale>
    </cfRule>
  </conditionalFormatting>
  <conditionalFormatting sqref="M3">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onditionalFormatting>
  <conditionalFormatting sqref="M3">
    <cfRule type="colorScale" priority="641">
      <colorScale>
        <cfvo type="min"/>
        <cfvo type="max"/>
        <color rgb="FFFCFCFF"/>
        <color rgb="FF63BE7B"/>
      </colorScale>
    </cfRule>
    <cfRule type="colorScale" priority="642">
      <colorScale>
        <cfvo type="min"/>
        <cfvo type="percentile" val="50"/>
        <cfvo type="max"/>
        <color rgb="FFF8696B"/>
        <color rgb="FFFCFCFF"/>
        <color rgb="FF63BE7B"/>
      </colorScale>
    </cfRule>
  </conditionalFormatting>
  <conditionalFormatting sqref="M3">
    <cfRule type="colorScale" priority="640">
      <colorScale>
        <cfvo type="min"/>
        <cfvo type="max"/>
        <color rgb="FFFCFCFF"/>
        <color rgb="FF63BE7B"/>
      </colorScale>
    </cfRule>
  </conditionalFormatting>
  <conditionalFormatting sqref="N3">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N3">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onditionalFormatting>
  <conditionalFormatting sqref="N3">
    <cfRule type="colorScale" priority="635">
      <colorScale>
        <cfvo type="min"/>
        <cfvo type="max"/>
        <color rgb="FFFCFCFF"/>
        <color rgb="FF63BE7B"/>
      </colorScale>
    </cfRule>
  </conditionalFormatting>
  <conditionalFormatting sqref="D3">
    <cfRule type="colorScale" priority="634">
      <colorScale>
        <cfvo type="min"/>
        <cfvo type="percentile" val="50"/>
        <cfvo type="max"/>
        <color rgb="FFF8696B"/>
        <color rgb="FFFCFCFF"/>
        <color rgb="FF63BE7B"/>
      </colorScale>
    </cfRule>
  </conditionalFormatting>
  <conditionalFormatting sqref="G3">
    <cfRule type="colorScale" priority="633">
      <colorScale>
        <cfvo type="min"/>
        <cfvo type="max"/>
        <color rgb="FFFCFCFF"/>
        <color rgb="FF63BE7B"/>
      </colorScale>
    </cfRule>
  </conditionalFormatting>
  <conditionalFormatting sqref="J3">
    <cfRule type="colorScale" priority="632">
      <colorScale>
        <cfvo type="min"/>
        <cfvo type="max"/>
        <color rgb="FFFCFCFF"/>
        <color rgb="FF63BE7B"/>
      </colorScale>
    </cfRule>
  </conditionalFormatting>
  <conditionalFormatting sqref="M3">
    <cfRule type="colorScale" priority="631">
      <colorScale>
        <cfvo type="min"/>
        <cfvo type="max"/>
        <color rgb="FFFCFCFF"/>
        <color rgb="FF63BE7B"/>
      </colorScale>
    </cfRule>
  </conditionalFormatting>
  <conditionalFormatting sqref="N3">
    <cfRule type="colorScale" priority="630">
      <colorScale>
        <cfvo type="min"/>
        <cfvo type="max"/>
        <color rgb="FFFCFCFF"/>
        <color rgb="FF63BE7B"/>
      </colorScale>
    </cfRule>
  </conditionalFormatting>
  <conditionalFormatting sqref="O3">
    <cfRule type="colorScale" priority="629">
      <colorScale>
        <cfvo type="min"/>
        <cfvo type="percentile" val="50"/>
        <cfvo type="max"/>
        <color rgb="FF63BE7B"/>
        <color rgb="FFFCFCFF"/>
        <color rgb="FFF8696B"/>
      </colorScale>
    </cfRule>
  </conditionalFormatting>
  <conditionalFormatting sqref="P3">
    <cfRule type="colorScale" priority="628">
      <colorScale>
        <cfvo type="min"/>
        <cfvo type="percentile" val="50"/>
        <cfvo type="max"/>
        <color rgb="FF63BE7B"/>
        <color rgb="FFFCFCFF"/>
        <color rgb="FFF8696B"/>
      </colorScale>
    </cfRule>
  </conditionalFormatting>
  <conditionalFormatting sqref="Q3">
    <cfRule type="colorScale" priority="627">
      <colorScale>
        <cfvo type="min"/>
        <cfvo type="percentile" val="50"/>
        <cfvo type="max"/>
        <color rgb="FFF8696B"/>
        <color rgb="FFFCFCFF"/>
        <color rgb="FF63BE7B"/>
      </colorScale>
    </cfRule>
  </conditionalFormatting>
  <conditionalFormatting sqref="R3">
    <cfRule type="colorScale" priority="626">
      <colorScale>
        <cfvo type="min"/>
        <cfvo type="max"/>
        <color rgb="FFFCFCFF"/>
        <color rgb="FF63BE7B"/>
      </colorScale>
    </cfRule>
  </conditionalFormatting>
  <conditionalFormatting sqref="S3">
    <cfRule type="colorScale" priority="625">
      <colorScale>
        <cfvo type="min"/>
        <cfvo type="max"/>
        <color rgb="FFFCFCFF"/>
        <color rgb="FF63BE7B"/>
      </colorScale>
    </cfRule>
  </conditionalFormatting>
  <conditionalFormatting sqref="T3">
    <cfRule type="colorScale" priority="624">
      <colorScale>
        <cfvo type="min"/>
        <cfvo type="max"/>
        <color rgb="FFFCFCFF"/>
        <color rgb="FF63BE7B"/>
      </colorScale>
    </cfRule>
  </conditionalFormatting>
  <conditionalFormatting sqref="U3">
    <cfRule type="colorScale" priority="623">
      <colorScale>
        <cfvo type="min"/>
        <cfvo type="max"/>
        <color rgb="FFFCFCFF"/>
        <color rgb="FF63BE7B"/>
      </colorScale>
    </cfRule>
  </conditionalFormatting>
  <conditionalFormatting sqref="V3">
    <cfRule type="colorScale" priority="622">
      <colorScale>
        <cfvo type="min"/>
        <cfvo type="percentile" val="50"/>
        <cfvo type="max"/>
        <color rgb="FF63BE7B"/>
        <color rgb="FFFCFCFF"/>
        <color rgb="FFF8696B"/>
      </colorScale>
    </cfRule>
  </conditionalFormatting>
  <conditionalFormatting sqref="W3">
    <cfRule type="colorScale" priority="621">
      <colorScale>
        <cfvo type="min"/>
        <cfvo type="percentile" val="50"/>
        <cfvo type="max"/>
        <color rgb="FF63BE7B"/>
        <color rgb="FFFCFCFF"/>
        <color rgb="FFF8696B"/>
      </colorScale>
    </cfRule>
  </conditionalFormatting>
  <conditionalFormatting sqref="N3">
    <cfRule type="colorScale" priority="620">
      <colorScale>
        <cfvo type="min"/>
        <cfvo type="max"/>
        <color rgb="FFFCFCFF"/>
        <color rgb="FF63BE7B"/>
      </colorScale>
    </cfRule>
  </conditionalFormatting>
  <conditionalFormatting sqref="N3">
    <cfRule type="colorScale" priority="619">
      <colorScale>
        <cfvo type="min"/>
        <cfvo type="max"/>
        <color rgb="FFFCFCFF"/>
        <color rgb="FF63BE7B"/>
      </colorScale>
    </cfRule>
  </conditionalFormatting>
  <conditionalFormatting sqref="N3">
    <cfRule type="colorScale" priority="618">
      <colorScale>
        <cfvo type="min"/>
        <cfvo type="max"/>
        <color rgb="FFFCFCFF"/>
        <color rgb="FF63BE7B"/>
      </colorScale>
    </cfRule>
  </conditionalFormatting>
  <conditionalFormatting sqref="N3">
    <cfRule type="colorScale" priority="612">
      <colorScale>
        <cfvo type="min"/>
        <cfvo type="max"/>
        <color rgb="FFFCFCFF"/>
        <color rgb="FF63BE7B"/>
      </colorScale>
    </cfRule>
    <cfRule type="colorScale" priority="613">
      <colorScale>
        <cfvo type="min"/>
        <cfvo type="max"/>
        <color rgb="FFFCFCFF"/>
        <color rgb="FF63BE7B"/>
      </colorScale>
    </cfRule>
    <cfRule type="colorScale" priority="614">
      <colorScale>
        <cfvo type="min"/>
        <cfvo type="max"/>
        <color rgb="FFFCFCFF"/>
        <color rgb="FF63BE7B"/>
      </colorScale>
    </cfRule>
    <cfRule type="colorScale" priority="615">
      <colorScale>
        <cfvo type="min"/>
        <cfvo type="percentile" val="50"/>
        <cfvo type="max"/>
        <color rgb="FFF8696B"/>
        <color rgb="FFFFEB84"/>
        <color rgb="FF63BE7B"/>
      </colorScale>
    </cfRule>
    <cfRule type="colorScale" priority="616">
      <colorScale>
        <cfvo type="min"/>
        <cfvo type="max"/>
        <color rgb="FFFCFCFF"/>
        <color rgb="FF63BE7B"/>
      </colorScale>
    </cfRule>
    <cfRule type="colorScale" priority="617">
      <colorScale>
        <cfvo type="min"/>
        <cfvo type="max"/>
        <color rgb="FFFFEF9C"/>
        <color rgb="FF63BE7B"/>
      </colorScale>
    </cfRule>
  </conditionalFormatting>
  <conditionalFormatting sqref="N3">
    <cfRule type="colorScale" priority="611">
      <colorScale>
        <cfvo type="min"/>
        <cfvo type="max"/>
        <color rgb="FFFCFCFF"/>
        <color rgb="FF63BE7B"/>
      </colorScale>
    </cfRule>
  </conditionalFormatting>
  <conditionalFormatting sqref="N3">
    <cfRule type="colorScale" priority="610">
      <colorScale>
        <cfvo type="min"/>
        <cfvo type="max"/>
        <color rgb="FFFCFCFF"/>
        <color rgb="FF63BE7B"/>
      </colorScale>
    </cfRule>
  </conditionalFormatting>
  <conditionalFormatting sqref="N3">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CFCFF"/>
        <color rgb="FF63BE7B"/>
      </colorScale>
    </cfRule>
  </conditionalFormatting>
  <conditionalFormatting sqref="N3">
    <cfRule type="colorScale" priority="606">
      <colorScale>
        <cfvo type="min"/>
        <cfvo type="max"/>
        <color rgb="FFFCFCFF"/>
        <color rgb="FF63BE7B"/>
      </colorScale>
    </cfRule>
  </conditionalFormatting>
  <conditionalFormatting sqref="N3">
    <cfRule type="colorScale" priority="605">
      <colorScale>
        <cfvo type="min"/>
        <cfvo type="max"/>
        <color rgb="FFFCFCFF"/>
        <color rgb="FF63BE7B"/>
      </colorScale>
    </cfRule>
  </conditionalFormatting>
  <conditionalFormatting sqref="N3">
    <cfRule type="colorScale" priority="604">
      <colorScale>
        <cfvo type="min"/>
        <cfvo type="max"/>
        <color rgb="FFFCFCFF"/>
        <color rgb="FF63BE7B"/>
      </colorScale>
    </cfRule>
  </conditionalFormatting>
  <conditionalFormatting sqref="N3">
    <cfRule type="colorScale" priority="603">
      <colorScale>
        <cfvo type="min"/>
        <cfvo type="max"/>
        <color rgb="FFFCFCFF"/>
        <color rgb="FF63BE7B"/>
      </colorScale>
    </cfRule>
  </conditionalFormatting>
  <conditionalFormatting sqref="N3">
    <cfRule type="colorScale" priority="602">
      <colorScale>
        <cfvo type="min"/>
        <cfvo type="max"/>
        <color rgb="FFFCFCFF"/>
        <color rgb="FF63BE7B"/>
      </colorScale>
    </cfRule>
  </conditionalFormatting>
  <conditionalFormatting sqref="N3">
    <cfRule type="colorScale" priority="601">
      <colorScale>
        <cfvo type="min"/>
        <cfvo type="max"/>
        <color rgb="FFFCFCFF"/>
        <color rgb="FF63BE7B"/>
      </colorScale>
    </cfRule>
  </conditionalFormatting>
  <conditionalFormatting sqref="N3">
    <cfRule type="colorScale" priority="600">
      <colorScale>
        <cfvo type="min"/>
        <cfvo type="max"/>
        <color rgb="FFFCFCFF"/>
        <color rgb="FF63BE7B"/>
      </colorScale>
    </cfRule>
  </conditionalFormatting>
  <conditionalFormatting sqref="N3">
    <cfRule type="colorScale" priority="599">
      <colorScale>
        <cfvo type="min"/>
        <cfvo type="max"/>
        <color rgb="FFFCFCFF"/>
        <color rgb="FF63BE7B"/>
      </colorScale>
    </cfRule>
  </conditionalFormatting>
  <conditionalFormatting sqref="D3">
    <cfRule type="colorScale" priority="598">
      <colorScale>
        <cfvo type="min"/>
        <cfvo type="percentile" val="50"/>
        <cfvo type="max"/>
        <color rgb="FFF8696B"/>
        <color rgb="FFFCFCFF"/>
        <color rgb="FF63BE7B"/>
      </colorScale>
    </cfRule>
  </conditionalFormatting>
  <conditionalFormatting sqref="G3">
    <cfRule type="colorScale" priority="597">
      <colorScale>
        <cfvo type="min"/>
        <cfvo type="max"/>
        <color rgb="FFFCFCFF"/>
        <color rgb="FF63BE7B"/>
      </colorScale>
    </cfRule>
  </conditionalFormatting>
  <conditionalFormatting sqref="P3">
    <cfRule type="colorScale" priority="596">
      <colorScale>
        <cfvo type="min"/>
        <cfvo type="percentile" val="50"/>
        <cfvo type="max"/>
        <color rgb="FF63BE7B"/>
        <color rgb="FFFCFCFF"/>
        <color rgb="FFF8696B"/>
      </colorScale>
    </cfRule>
  </conditionalFormatting>
  <conditionalFormatting sqref="Q3">
    <cfRule type="colorScale" priority="595">
      <colorScale>
        <cfvo type="min"/>
        <cfvo type="percentile" val="50"/>
        <cfvo type="max"/>
        <color rgb="FFF8696B"/>
        <color rgb="FFFCFCFF"/>
        <color rgb="FF63BE7B"/>
      </colorScale>
    </cfRule>
  </conditionalFormatting>
  <conditionalFormatting sqref="R3">
    <cfRule type="colorScale" priority="594">
      <colorScale>
        <cfvo type="min"/>
        <cfvo type="max"/>
        <color rgb="FFFCFCFF"/>
        <color rgb="FF63BE7B"/>
      </colorScale>
    </cfRule>
  </conditionalFormatting>
  <conditionalFormatting sqref="S3">
    <cfRule type="colorScale" priority="593">
      <colorScale>
        <cfvo type="min"/>
        <cfvo type="max"/>
        <color rgb="FFFCFCFF"/>
        <color rgb="FF63BE7B"/>
      </colorScale>
    </cfRule>
  </conditionalFormatting>
  <conditionalFormatting sqref="T3">
    <cfRule type="colorScale" priority="592">
      <colorScale>
        <cfvo type="min"/>
        <cfvo type="max"/>
        <color rgb="FFFCFCFF"/>
        <color rgb="FF63BE7B"/>
      </colorScale>
    </cfRule>
  </conditionalFormatting>
  <conditionalFormatting sqref="V3">
    <cfRule type="colorScale" priority="591">
      <colorScale>
        <cfvo type="min"/>
        <cfvo type="percentile" val="50"/>
        <cfvo type="max"/>
        <color rgb="FF63BE7B"/>
        <color rgb="FFFCFCFF"/>
        <color rgb="FFF8696B"/>
      </colorScale>
    </cfRule>
  </conditionalFormatting>
  <conditionalFormatting sqref="W3">
    <cfRule type="colorScale" priority="590">
      <colorScale>
        <cfvo type="min"/>
        <cfvo type="percentile" val="50"/>
        <cfvo type="max"/>
        <color rgb="FF63BE7B"/>
        <color rgb="FFFCFCFF"/>
        <color rgb="FFF8696B"/>
      </colorScale>
    </cfRule>
  </conditionalFormatting>
  <conditionalFormatting sqref="J3">
    <cfRule type="colorScale" priority="589">
      <colorScale>
        <cfvo type="min"/>
        <cfvo type="max"/>
        <color rgb="FFFCFCFF"/>
        <color rgb="FF63BE7B"/>
      </colorScale>
    </cfRule>
  </conditionalFormatting>
  <conditionalFormatting sqref="O3">
    <cfRule type="colorScale" priority="588">
      <colorScale>
        <cfvo type="min"/>
        <cfvo type="percentile" val="50"/>
        <cfvo type="max"/>
        <color rgb="FF63BE7B"/>
        <color rgb="FFFCFCFF"/>
        <color rgb="FFF8696B"/>
      </colorScale>
    </cfRule>
  </conditionalFormatting>
  <conditionalFormatting sqref="U3">
    <cfRule type="colorScale" priority="586">
      <colorScale>
        <cfvo type="min"/>
        <cfvo type="max"/>
        <color rgb="FFFCFCFF"/>
        <color rgb="FF63BE7B"/>
      </colorScale>
    </cfRule>
    <cfRule type="colorScale" priority="587">
      <colorScale>
        <cfvo type="min"/>
        <cfvo type="percentile" val="50"/>
        <cfvo type="max"/>
        <color rgb="FFF8696B"/>
        <color rgb="FFFCFCFF"/>
        <color rgb="FF63BE7B"/>
      </colorScale>
    </cfRule>
  </conditionalFormatting>
  <conditionalFormatting sqref="U3">
    <cfRule type="colorScale" priority="585">
      <colorScale>
        <cfvo type="min"/>
        <cfvo type="percentile" val="50"/>
        <cfvo type="max"/>
        <color rgb="FFF8696B"/>
        <color rgb="FFFCFCFF"/>
        <color rgb="FF63BE7B"/>
      </colorScale>
    </cfRule>
  </conditionalFormatting>
  <conditionalFormatting sqref="O3">
    <cfRule type="colorScale" priority="583">
      <colorScale>
        <cfvo type="min"/>
        <cfvo type="percentile" val="50"/>
        <cfvo type="max"/>
        <color rgb="FF63BE7B"/>
        <color rgb="FFFCFCFF"/>
        <color rgb="FFF8696B"/>
      </colorScale>
    </cfRule>
    <cfRule type="colorScale" priority="584">
      <colorScale>
        <cfvo type="min"/>
        <cfvo type="max"/>
        <color rgb="FFFCFCFF"/>
        <color rgb="FF63BE7B"/>
      </colorScale>
    </cfRule>
  </conditionalFormatting>
  <conditionalFormatting sqref="S3">
    <cfRule type="colorScale" priority="581">
      <colorScale>
        <cfvo type="min"/>
        <cfvo type="max"/>
        <color rgb="FFFCFCFF"/>
        <color rgb="FF63BE7B"/>
      </colorScale>
    </cfRule>
    <cfRule type="colorScale" priority="582">
      <colorScale>
        <cfvo type="min"/>
        <cfvo type="percentile" val="50"/>
        <cfvo type="max"/>
        <color rgb="FFF8696B"/>
        <color rgb="FFFCFCFF"/>
        <color rgb="FF63BE7B"/>
      </colorScale>
    </cfRule>
  </conditionalFormatting>
  <conditionalFormatting sqref="T3">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onditionalFormatting>
  <conditionalFormatting sqref="E3">
    <cfRule type="colorScale" priority="578">
      <colorScale>
        <cfvo type="min"/>
        <cfvo type="max"/>
        <color rgb="FFFCFCFF"/>
        <color rgb="FF63BE7B"/>
      </colorScale>
    </cfRule>
  </conditionalFormatting>
  <conditionalFormatting sqref="F3">
    <cfRule type="colorScale" priority="577">
      <colorScale>
        <cfvo type="min"/>
        <cfvo type="max"/>
        <color rgb="FFFCFCFF"/>
        <color rgb="FF63BE7B"/>
      </colorScale>
    </cfRule>
  </conditionalFormatting>
  <conditionalFormatting sqref="H3">
    <cfRule type="colorScale" priority="575">
      <colorScale>
        <cfvo type="min"/>
        <cfvo type="max"/>
        <color rgb="FFFCFCFF"/>
        <color rgb="FF63BE7B"/>
      </colorScale>
    </cfRule>
    <cfRule type="colorScale" priority="576">
      <colorScale>
        <cfvo type="min"/>
        <cfvo type="percentile" val="50"/>
        <cfvo type="max"/>
        <color rgb="FFF8696B"/>
        <color rgb="FFFCFCFF"/>
        <color rgb="FF63BE7B"/>
      </colorScale>
    </cfRule>
  </conditionalFormatting>
  <conditionalFormatting sqref="I3">
    <cfRule type="colorScale" priority="574">
      <colorScale>
        <cfvo type="min"/>
        <cfvo type="max"/>
        <color rgb="FFFCFCFF"/>
        <color rgb="FF63BE7B"/>
      </colorScale>
    </cfRule>
  </conditionalFormatting>
  <conditionalFormatting sqref="K3">
    <cfRule type="colorScale" priority="573">
      <colorScale>
        <cfvo type="min"/>
        <cfvo type="max"/>
        <color rgb="FFFCFCFF"/>
        <color rgb="FF63BE7B"/>
      </colorScale>
    </cfRule>
  </conditionalFormatting>
  <conditionalFormatting sqref="L3">
    <cfRule type="colorScale" priority="572">
      <colorScale>
        <cfvo type="min"/>
        <cfvo type="max"/>
        <color rgb="FFFCFCFF"/>
        <color rgb="FF63BE7B"/>
      </colorScale>
    </cfRule>
  </conditionalFormatting>
  <conditionalFormatting sqref="U3">
    <cfRule type="colorScale" priority="571">
      <colorScale>
        <cfvo type="min"/>
        <cfvo type="max"/>
        <color rgb="FFFCFCFF"/>
        <color rgb="FF63BE7B"/>
      </colorScale>
    </cfRule>
  </conditionalFormatting>
  <conditionalFormatting sqref="M3:N3">
    <cfRule type="colorScale" priority="570">
      <colorScale>
        <cfvo type="min"/>
        <cfvo type="max"/>
        <color rgb="FFFCFCFF"/>
        <color rgb="FF63BE7B"/>
      </colorScale>
    </cfRule>
  </conditionalFormatting>
  <conditionalFormatting sqref="M3">
    <cfRule type="colorScale" priority="569">
      <colorScale>
        <cfvo type="min"/>
        <cfvo type="max"/>
        <color rgb="FFFCFCFF"/>
        <color rgb="FF63BE7B"/>
      </colorScale>
    </cfRule>
  </conditionalFormatting>
  <conditionalFormatting sqref="N3">
    <cfRule type="colorScale" priority="568">
      <colorScale>
        <cfvo type="min"/>
        <cfvo type="max"/>
        <color rgb="FFFCFCFF"/>
        <color rgb="FF63BE7B"/>
      </colorScale>
    </cfRule>
  </conditionalFormatting>
  <conditionalFormatting sqref="D3">
    <cfRule type="colorScale" priority="567">
      <colorScale>
        <cfvo type="min"/>
        <cfvo type="percentile" val="50"/>
        <cfvo type="max"/>
        <color rgb="FFF8696B"/>
        <color rgb="FFFCFCFF"/>
        <color rgb="FF63BE7B"/>
      </colorScale>
    </cfRule>
  </conditionalFormatting>
  <conditionalFormatting sqref="G3">
    <cfRule type="colorScale" priority="566">
      <colorScale>
        <cfvo type="min"/>
        <cfvo type="max"/>
        <color rgb="FFFCFCFF"/>
        <color rgb="FF63BE7B"/>
      </colorScale>
    </cfRule>
  </conditionalFormatting>
  <conditionalFormatting sqref="J3">
    <cfRule type="colorScale" priority="565">
      <colorScale>
        <cfvo type="min"/>
        <cfvo type="max"/>
        <color rgb="FFFCFCFF"/>
        <color rgb="FF63BE7B"/>
      </colorScale>
    </cfRule>
  </conditionalFormatting>
  <conditionalFormatting sqref="M3">
    <cfRule type="colorScale" priority="564">
      <colorScale>
        <cfvo type="min"/>
        <cfvo type="max"/>
        <color rgb="FFFCFCFF"/>
        <color rgb="FF63BE7B"/>
      </colorScale>
    </cfRule>
  </conditionalFormatting>
  <conditionalFormatting sqref="N3">
    <cfRule type="colorScale" priority="563">
      <colorScale>
        <cfvo type="min"/>
        <cfvo type="max"/>
        <color rgb="FFFCFCFF"/>
        <color rgb="FF63BE7B"/>
      </colorScale>
    </cfRule>
  </conditionalFormatting>
  <conditionalFormatting sqref="O3">
    <cfRule type="colorScale" priority="562">
      <colorScale>
        <cfvo type="min"/>
        <cfvo type="percentile" val="50"/>
        <cfvo type="max"/>
        <color rgb="FF63BE7B"/>
        <color rgb="FFFCFCFF"/>
        <color rgb="FFF8696B"/>
      </colorScale>
    </cfRule>
  </conditionalFormatting>
  <conditionalFormatting sqref="P3">
    <cfRule type="colorScale" priority="561">
      <colorScale>
        <cfvo type="min"/>
        <cfvo type="percentile" val="50"/>
        <cfvo type="max"/>
        <color rgb="FF63BE7B"/>
        <color rgb="FFFCFCFF"/>
        <color rgb="FFF8696B"/>
      </colorScale>
    </cfRule>
  </conditionalFormatting>
  <conditionalFormatting sqref="Q3">
    <cfRule type="colorScale" priority="560">
      <colorScale>
        <cfvo type="min"/>
        <cfvo type="percentile" val="50"/>
        <cfvo type="max"/>
        <color rgb="FFF8696B"/>
        <color rgb="FFFCFCFF"/>
        <color rgb="FF63BE7B"/>
      </colorScale>
    </cfRule>
  </conditionalFormatting>
  <conditionalFormatting sqref="R3">
    <cfRule type="colorScale" priority="559">
      <colorScale>
        <cfvo type="min"/>
        <cfvo type="max"/>
        <color rgb="FFFCFCFF"/>
        <color rgb="FF63BE7B"/>
      </colorScale>
    </cfRule>
  </conditionalFormatting>
  <conditionalFormatting sqref="S3">
    <cfRule type="colorScale" priority="558">
      <colorScale>
        <cfvo type="min"/>
        <cfvo type="max"/>
        <color rgb="FFFCFCFF"/>
        <color rgb="FF63BE7B"/>
      </colorScale>
    </cfRule>
  </conditionalFormatting>
  <conditionalFormatting sqref="T3">
    <cfRule type="colorScale" priority="557">
      <colorScale>
        <cfvo type="min"/>
        <cfvo type="max"/>
        <color rgb="FFFCFCFF"/>
        <color rgb="FF63BE7B"/>
      </colorScale>
    </cfRule>
  </conditionalFormatting>
  <conditionalFormatting sqref="U3">
    <cfRule type="colorScale" priority="556">
      <colorScale>
        <cfvo type="min"/>
        <cfvo type="max"/>
        <color rgb="FFFCFCFF"/>
        <color rgb="FF63BE7B"/>
      </colorScale>
    </cfRule>
  </conditionalFormatting>
  <conditionalFormatting sqref="V3">
    <cfRule type="colorScale" priority="555">
      <colorScale>
        <cfvo type="min"/>
        <cfvo type="percentile" val="50"/>
        <cfvo type="max"/>
        <color rgb="FF63BE7B"/>
        <color rgb="FFFCFCFF"/>
        <color rgb="FFF8696B"/>
      </colorScale>
    </cfRule>
  </conditionalFormatting>
  <conditionalFormatting sqref="W3">
    <cfRule type="colorScale" priority="554">
      <colorScale>
        <cfvo type="min"/>
        <cfvo type="percentile" val="50"/>
        <cfvo type="max"/>
        <color rgb="FF63BE7B"/>
        <color rgb="FFFCFCFF"/>
        <color rgb="FFF8696B"/>
      </colorScale>
    </cfRule>
  </conditionalFormatting>
  <conditionalFormatting sqref="D3">
    <cfRule type="colorScale" priority="553">
      <colorScale>
        <cfvo type="min"/>
        <cfvo type="percentile" val="50"/>
        <cfvo type="max"/>
        <color rgb="FFF8696B"/>
        <color rgb="FFFCFCFF"/>
        <color rgb="FF63BE7B"/>
      </colorScale>
    </cfRule>
  </conditionalFormatting>
  <conditionalFormatting sqref="G3">
    <cfRule type="colorScale" priority="552">
      <colorScale>
        <cfvo type="min"/>
        <cfvo type="max"/>
        <color rgb="FFFCFCFF"/>
        <color rgb="FF63BE7B"/>
      </colorScale>
    </cfRule>
  </conditionalFormatting>
  <conditionalFormatting sqref="J3">
    <cfRule type="colorScale" priority="551">
      <colorScale>
        <cfvo type="min"/>
        <cfvo type="max"/>
        <color rgb="FFFCFCFF"/>
        <color rgb="FF63BE7B"/>
      </colorScale>
    </cfRule>
  </conditionalFormatting>
  <conditionalFormatting sqref="M3">
    <cfRule type="colorScale" priority="550">
      <colorScale>
        <cfvo type="min"/>
        <cfvo type="max"/>
        <color rgb="FFFCFCFF"/>
        <color rgb="FF63BE7B"/>
      </colorScale>
    </cfRule>
  </conditionalFormatting>
  <conditionalFormatting sqref="N3">
    <cfRule type="colorScale" priority="549">
      <colorScale>
        <cfvo type="min"/>
        <cfvo type="max"/>
        <color rgb="FFFCFCFF"/>
        <color rgb="FF63BE7B"/>
      </colorScale>
    </cfRule>
  </conditionalFormatting>
  <conditionalFormatting sqref="O3">
    <cfRule type="colorScale" priority="548">
      <colorScale>
        <cfvo type="min"/>
        <cfvo type="percentile" val="50"/>
        <cfvo type="max"/>
        <color rgb="FF63BE7B"/>
        <color rgb="FFFCFCFF"/>
        <color rgb="FFF8696B"/>
      </colorScale>
    </cfRule>
  </conditionalFormatting>
  <conditionalFormatting sqref="P3">
    <cfRule type="colorScale" priority="547">
      <colorScale>
        <cfvo type="min"/>
        <cfvo type="percentile" val="50"/>
        <cfvo type="max"/>
        <color rgb="FF63BE7B"/>
        <color rgb="FFFCFCFF"/>
        <color rgb="FFF8696B"/>
      </colorScale>
    </cfRule>
  </conditionalFormatting>
  <conditionalFormatting sqref="Q3">
    <cfRule type="colorScale" priority="546">
      <colorScale>
        <cfvo type="min"/>
        <cfvo type="percentile" val="50"/>
        <cfvo type="max"/>
        <color rgb="FFF8696B"/>
        <color rgb="FFFCFCFF"/>
        <color rgb="FF63BE7B"/>
      </colorScale>
    </cfRule>
  </conditionalFormatting>
  <conditionalFormatting sqref="R3">
    <cfRule type="colorScale" priority="545">
      <colorScale>
        <cfvo type="min"/>
        <cfvo type="max"/>
        <color rgb="FFFCFCFF"/>
        <color rgb="FF63BE7B"/>
      </colorScale>
    </cfRule>
  </conditionalFormatting>
  <conditionalFormatting sqref="S3">
    <cfRule type="colorScale" priority="544">
      <colorScale>
        <cfvo type="min"/>
        <cfvo type="max"/>
        <color rgb="FFFCFCFF"/>
        <color rgb="FF63BE7B"/>
      </colorScale>
    </cfRule>
  </conditionalFormatting>
  <conditionalFormatting sqref="T3">
    <cfRule type="colorScale" priority="543">
      <colorScale>
        <cfvo type="min"/>
        <cfvo type="max"/>
        <color rgb="FFFCFCFF"/>
        <color rgb="FF63BE7B"/>
      </colorScale>
    </cfRule>
  </conditionalFormatting>
  <conditionalFormatting sqref="U3">
    <cfRule type="colorScale" priority="542">
      <colorScale>
        <cfvo type="min"/>
        <cfvo type="max"/>
        <color rgb="FFFCFCFF"/>
        <color rgb="FF63BE7B"/>
      </colorScale>
    </cfRule>
  </conditionalFormatting>
  <conditionalFormatting sqref="D3">
    <cfRule type="colorScale" priority="541">
      <colorScale>
        <cfvo type="min"/>
        <cfvo type="percentile" val="50"/>
        <cfvo type="max"/>
        <color rgb="FFF8696B"/>
        <color rgb="FFFCFCFF"/>
        <color rgb="FF63BE7B"/>
      </colorScale>
    </cfRule>
  </conditionalFormatting>
  <conditionalFormatting sqref="G3">
    <cfRule type="colorScale" priority="540">
      <colorScale>
        <cfvo type="min"/>
        <cfvo type="max"/>
        <color rgb="FFFCFCFF"/>
        <color rgb="FF63BE7B"/>
      </colorScale>
    </cfRule>
  </conditionalFormatting>
  <conditionalFormatting sqref="J3">
    <cfRule type="colorScale" priority="539">
      <colorScale>
        <cfvo type="min"/>
        <cfvo type="max"/>
        <color rgb="FFFCFCFF"/>
        <color rgb="FF63BE7B"/>
      </colorScale>
    </cfRule>
  </conditionalFormatting>
  <conditionalFormatting sqref="M3">
    <cfRule type="colorScale" priority="538">
      <colorScale>
        <cfvo type="min"/>
        <cfvo type="max"/>
        <color rgb="FFFCFCFF"/>
        <color rgb="FF63BE7B"/>
      </colorScale>
    </cfRule>
  </conditionalFormatting>
  <conditionalFormatting sqref="N3">
    <cfRule type="colorScale" priority="537">
      <colorScale>
        <cfvo type="min"/>
        <cfvo type="max"/>
        <color rgb="FFFCFCFF"/>
        <color rgb="FF63BE7B"/>
      </colorScale>
    </cfRule>
  </conditionalFormatting>
  <conditionalFormatting sqref="O3">
    <cfRule type="colorScale" priority="536">
      <colorScale>
        <cfvo type="min"/>
        <cfvo type="percentile" val="50"/>
        <cfvo type="max"/>
        <color rgb="FF63BE7B"/>
        <color rgb="FFFCFCFF"/>
        <color rgb="FFF8696B"/>
      </colorScale>
    </cfRule>
  </conditionalFormatting>
  <conditionalFormatting sqref="P3">
    <cfRule type="colorScale" priority="535">
      <colorScale>
        <cfvo type="min"/>
        <cfvo type="percentile" val="50"/>
        <cfvo type="max"/>
        <color rgb="FF63BE7B"/>
        <color rgb="FFFCFCFF"/>
        <color rgb="FFF8696B"/>
      </colorScale>
    </cfRule>
  </conditionalFormatting>
  <conditionalFormatting sqref="Q3">
    <cfRule type="colorScale" priority="534">
      <colorScale>
        <cfvo type="min"/>
        <cfvo type="percentile" val="50"/>
        <cfvo type="max"/>
        <color rgb="FFF8696B"/>
        <color rgb="FFFCFCFF"/>
        <color rgb="FF63BE7B"/>
      </colorScale>
    </cfRule>
  </conditionalFormatting>
  <conditionalFormatting sqref="R3">
    <cfRule type="colorScale" priority="533">
      <colorScale>
        <cfvo type="min"/>
        <cfvo type="max"/>
        <color rgb="FFFCFCFF"/>
        <color rgb="FF63BE7B"/>
      </colorScale>
    </cfRule>
  </conditionalFormatting>
  <conditionalFormatting sqref="S3">
    <cfRule type="colorScale" priority="532">
      <colorScale>
        <cfvo type="min"/>
        <cfvo type="max"/>
        <color rgb="FFFCFCFF"/>
        <color rgb="FF63BE7B"/>
      </colorScale>
    </cfRule>
  </conditionalFormatting>
  <conditionalFormatting sqref="T3">
    <cfRule type="colorScale" priority="531">
      <colorScale>
        <cfvo type="min"/>
        <cfvo type="max"/>
        <color rgb="FFFCFCFF"/>
        <color rgb="FF63BE7B"/>
      </colorScale>
    </cfRule>
  </conditionalFormatting>
  <conditionalFormatting sqref="U3">
    <cfRule type="colorScale" priority="530">
      <colorScale>
        <cfvo type="min"/>
        <cfvo type="max"/>
        <color rgb="FFFCFCFF"/>
        <color rgb="FF63BE7B"/>
      </colorScale>
    </cfRule>
  </conditionalFormatting>
  <conditionalFormatting sqref="V3">
    <cfRule type="colorScale" priority="529">
      <colorScale>
        <cfvo type="min"/>
        <cfvo type="percentile" val="50"/>
        <cfvo type="max"/>
        <color rgb="FF63BE7B"/>
        <color rgb="FFFCFCFF"/>
        <color rgb="FFF8696B"/>
      </colorScale>
    </cfRule>
  </conditionalFormatting>
  <conditionalFormatting sqref="W3">
    <cfRule type="colorScale" priority="528">
      <colorScale>
        <cfvo type="min"/>
        <cfvo type="percentile" val="50"/>
        <cfvo type="max"/>
        <color rgb="FF63BE7B"/>
        <color rgb="FFFCFCFF"/>
        <color rgb="FFF8696B"/>
      </colorScale>
    </cfRule>
  </conditionalFormatting>
  <conditionalFormatting sqref="D3">
    <cfRule type="colorScale" priority="527">
      <colorScale>
        <cfvo type="min"/>
        <cfvo type="percentile" val="50"/>
        <cfvo type="max"/>
        <color rgb="FFF8696B"/>
        <color rgb="FFFCFCFF"/>
        <color rgb="FF63BE7B"/>
      </colorScale>
    </cfRule>
  </conditionalFormatting>
  <conditionalFormatting sqref="G3">
    <cfRule type="colorScale" priority="526">
      <colorScale>
        <cfvo type="min"/>
        <cfvo type="max"/>
        <color rgb="FFFCFCFF"/>
        <color rgb="FF63BE7B"/>
      </colorScale>
    </cfRule>
  </conditionalFormatting>
  <conditionalFormatting sqref="J3">
    <cfRule type="colorScale" priority="525">
      <colorScale>
        <cfvo type="min"/>
        <cfvo type="max"/>
        <color rgb="FFFCFCFF"/>
        <color rgb="FF63BE7B"/>
      </colorScale>
    </cfRule>
  </conditionalFormatting>
  <conditionalFormatting sqref="M3">
    <cfRule type="colorScale" priority="524">
      <colorScale>
        <cfvo type="min"/>
        <cfvo type="max"/>
        <color rgb="FFFCFCFF"/>
        <color rgb="FF63BE7B"/>
      </colorScale>
    </cfRule>
  </conditionalFormatting>
  <conditionalFormatting sqref="N3">
    <cfRule type="colorScale" priority="523">
      <colorScale>
        <cfvo type="min"/>
        <cfvo type="max"/>
        <color rgb="FFFCFCFF"/>
        <color rgb="FF63BE7B"/>
      </colorScale>
    </cfRule>
  </conditionalFormatting>
  <conditionalFormatting sqref="O3">
    <cfRule type="colorScale" priority="522">
      <colorScale>
        <cfvo type="min"/>
        <cfvo type="percentile" val="50"/>
        <cfvo type="max"/>
        <color rgb="FF63BE7B"/>
        <color rgb="FFFCFCFF"/>
        <color rgb="FFF8696B"/>
      </colorScale>
    </cfRule>
  </conditionalFormatting>
  <conditionalFormatting sqref="P3">
    <cfRule type="colorScale" priority="521">
      <colorScale>
        <cfvo type="min"/>
        <cfvo type="percentile" val="50"/>
        <cfvo type="max"/>
        <color rgb="FF63BE7B"/>
        <color rgb="FFFCFCFF"/>
        <color rgb="FFF8696B"/>
      </colorScale>
    </cfRule>
  </conditionalFormatting>
  <conditionalFormatting sqref="Q3">
    <cfRule type="colorScale" priority="520">
      <colorScale>
        <cfvo type="min"/>
        <cfvo type="percentile" val="50"/>
        <cfvo type="max"/>
        <color rgb="FFF8696B"/>
        <color rgb="FFFCFCFF"/>
        <color rgb="FF63BE7B"/>
      </colorScale>
    </cfRule>
  </conditionalFormatting>
  <conditionalFormatting sqref="R3">
    <cfRule type="colorScale" priority="519">
      <colorScale>
        <cfvo type="min"/>
        <cfvo type="max"/>
        <color rgb="FFFCFCFF"/>
        <color rgb="FF63BE7B"/>
      </colorScale>
    </cfRule>
  </conditionalFormatting>
  <conditionalFormatting sqref="S3">
    <cfRule type="colorScale" priority="518">
      <colorScale>
        <cfvo type="min"/>
        <cfvo type="max"/>
        <color rgb="FFFCFCFF"/>
        <color rgb="FF63BE7B"/>
      </colorScale>
    </cfRule>
  </conditionalFormatting>
  <conditionalFormatting sqref="T3">
    <cfRule type="colorScale" priority="517">
      <colorScale>
        <cfvo type="min"/>
        <cfvo type="max"/>
        <color rgb="FFFCFCFF"/>
        <color rgb="FF63BE7B"/>
      </colorScale>
    </cfRule>
  </conditionalFormatting>
  <conditionalFormatting sqref="U3">
    <cfRule type="colorScale" priority="516">
      <colorScale>
        <cfvo type="min"/>
        <cfvo type="max"/>
        <color rgb="FFFCFCFF"/>
        <color rgb="FF63BE7B"/>
      </colorScale>
    </cfRule>
  </conditionalFormatting>
  <conditionalFormatting sqref="V3">
    <cfRule type="colorScale" priority="515">
      <colorScale>
        <cfvo type="min"/>
        <cfvo type="percentile" val="50"/>
        <cfvo type="max"/>
        <color rgb="FF63BE7B"/>
        <color rgb="FFFCFCFF"/>
        <color rgb="FFF8696B"/>
      </colorScale>
    </cfRule>
  </conditionalFormatting>
  <conditionalFormatting sqref="W3">
    <cfRule type="colorScale" priority="514">
      <colorScale>
        <cfvo type="min"/>
        <cfvo type="percentile" val="50"/>
        <cfvo type="max"/>
        <color rgb="FF63BE7B"/>
        <color rgb="FFFCFCFF"/>
        <color rgb="FFF8696B"/>
      </colorScale>
    </cfRule>
  </conditionalFormatting>
  <conditionalFormatting sqref="D3">
    <cfRule type="colorScale" priority="513">
      <colorScale>
        <cfvo type="min"/>
        <cfvo type="percentile" val="50"/>
        <cfvo type="max"/>
        <color rgb="FFF8696B"/>
        <color rgb="FFFCFCFF"/>
        <color rgb="FF63BE7B"/>
      </colorScale>
    </cfRule>
  </conditionalFormatting>
  <conditionalFormatting sqref="G3">
    <cfRule type="colorScale" priority="512">
      <colorScale>
        <cfvo type="min"/>
        <cfvo type="max"/>
        <color rgb="FFFCFCFF"/>
        <color rgb="FF63BE7B"/>
      </colorScale>
    </cfRule>
  </conditionalFormatting>
  <conditionalFormatting sqref="J3">
    <cfRule type="colorScale" priority="511">
      <colorScale>
        <cfvo type="min"/>
        <cfvo type="max"/>
        <color rgb="FFFCFCFF"/>
        <color rgb="FF63BE7B"/>
      </colorScale>
    </cfRule>
  </conditionalFormatting>
  <conditionalFormatting sqref="M3">
    <cfRule type="colorScale" priority="510">
      <colorScale>
        <cfvo type="min"/>
        <cfvo type="max"/>
        <color rgb="FFFCFCFF"/>
        <color rgb="FF63BE7B"/>
      </colorScale>
    </cfRule>
  </conditionalFormatting>
  <conditionalFormatting sqref="N3">
    <cfRule type="colorScale" priority="509">
      <colorScale>
        <cfvo type="min"/>
        <cfvo type="max"/>
        <color rgb="FFFCFCFF"/>
        <color rgb="FF63BE7B"/>
      </colorScale>
    </cfRule>
  </conditionalFormatting>
  <conditionalFormatting sqref="O3">
    <cfRule type="colorScale" priority="508">
      <colorScale>
        <cfvo type="min"/>
        <cfvo type="percentile" val="50"/>
        <cfvo type="max"/>
        <color rgb="FF63BE7B"/>
        <color rgb="FFFCFCFF"/>
        <color rgb="FFF8696B"/>
      </colorScale>
    </cfRule>
  </conditionalFormatting>
  <conditionalFormatting sqref="P3">
    <cfRule type="colorScale" priority="507">
      <colorScale>
        <cfvo type="min"/>
        <cfvo type="percentile" val="50"/>
        <cfvo type="max"/>
        <color rgb="FF63BE7B"/>
        <color rgb="FFFCFCFF"/>
        <color rgb="FFF8696B"/>
      </colorScale>
    </cfRule>
  </conditionalFormatting>
  <conditionalFormatting sqref="Q3">
    <cfRule type="colorScale" priority="506">
      <colorScale>
        <cfvo type="min"/>
        <cfvo type="percentile" val="50"/>
        <cfvo type="max"/>
        <color rgb="FFF8696B"/>
        <color rgb="FFFCFCFF"/>
        <color rgb="FF63BE7B"/>
      </colorScale>
    </cfRule>
  </conditionalFormatting>
  <conditionalFormatting sqref="R3">
    <cfRule type="colorScale" priority="505">
      <colorScale>
        <cfvo type="min"/>
        <cfvo type="max"/>
        <color rgb="FFFCFCFF"/>
        <color rgb="FF63BE7B"/>
      </colorScale>
    </cfRule>
  </conditionalFormatting>
  <conditionalFormatting sqref="S3">
    <cfRule type="colorScale" priority="504">
      <colorScale>
        <cfvo type="min"/>
        <cfvo type="max"/>
        <color rgb="FFFCFCFF"/>
        <color rgb="FF63BE7B"/>
      </colorScale>
    </cfRule>
  </conditionalFormatting>
  <conditionalFormatting sqref="T3">
    <cfRule type="colorScale" priority="503">
      <colorScale>
        <cfvo type="min"/>
        <cfvo type="max"/>
        <color rgb="FFFCFCFF"/>
        <color rgb="FF63BE7B"/>
      </colorScale>
    </cfRule>
  </conditionalFormatting>
  <conditionalFormatting sqref="U3">
    <cfRule type="colorScale" priority="502">
      <colorScale>
        <cfvo type="min"/>
        <cfvo type="max"/>
        <color rgb="FFFCFCFF"/>
        <color rgb="FF63BE7B"/>
      </colorScale>
    </cfRule>
  </conditionalFormatting>
  <conditionalFormatting sqref="V3">
    <cfRule type="colorScale" priority="501">
      <colorScale>
        <cfvo type="min"/>
        <cfvo type="percentile" val="50"/>
        <cfvo type="max"/>
        <color rgb="FF63BE7B"/>
        <color rgb="FFFCFCFF"/>
        <color rgb="FFF8696B"/>
      </colorScale>
    </cfRule>
  </conditionalFormatting>
  <conditionalFormatting sqref="W3">
    <cfRule type="colorScale" priority="500">
      <colorScale>
        <cfvo type="min"/>
        <cfvo type="percentile" val="50"/>
        <cfvo type="max"/>
        <color rgb="FF63BE7B"/>
        <color rgb="FFFCFCFF"/>
        <color rgb="FFF8696B"/>
      </colorScale>
    </cfRule>
  </conditionalFormatting>
  <conditionalFormatting sqref="D3">
    <cfRule type="colorScale" priority="499">
      <colorScale>
        <cfvo type="min"/>
        <cfvo type="percentile" val="50"/>
        <cfvo type="max"/>
        <color rgb="FFF8696B"/>
        <color rgb="FFFCFCFF"/>
        <color rgb="FF63BE7B"/>
      </colorScale>
    </cfRule>
  </conditionalFormatting>
  <conditionalFormatting sqref="G3">
    <cfRule type="colorScale" priority="498">
      <colorScale>
        <cfvo type="min"/>
        <cfvo type="max"/>
        <color rgb="FFFCFCFF"/>
        <color rgb="FF63BE7B"/>
      </colorScale>
    </cfRule>
  </conditionalFormatting>
  <conditionalFormatting sqref="J3">
    <cfRule type="colorScale" priority="497">
      <colorScale>
        <cfvo type="min"/>
        <cfvo type="max"/>
        <color rgb="FFFCFCFF"/>
        <color rgb="FF63BE7B"/>
      </colorScale>
    </cfRule>
  </conditionalFormatting>
  <conditionalFormatting sqref="M3">
    <cfRule type="colorScale" priority="496">
      <colorScale>
        <cfvo type="min"/>
        <cfvo type="max"/>
        <color rgb="FFFCFCFF"/>
        <color rgb="FF63BE7B"/>
      </colorScale>
    </cfRule>
  </conditionalFormatting>
  <conditionalFormatting sqref="N3">
    <cfRule type="colorScale" priority="495">
      <colorScale>
        <cfvo type="min"/>
        <cfvo type="max"/>
        <color rgb="FFFCFCFF"/>
        <color rgb="FF63BE7B"/>
      </colorScale>
    </cfRule>
  </conditionalFormatting>
  <conditionalFormatting sqref="O3">
    <cfRule type="colorScale" priority="494">
      <colorScale>
        <cfvo type="min"/>
        <cfvo type="percentile" val="50"/>
        <cfvo type="max"/>
        <color rgb="FF63BE7B"/>
        <color rgb="FFFCFCFF"/>
        <color rgb="FFF8696B"/>
      </colorScale>
    </cfRule>
  </conditionalFormatting>
  <conditionalFormatting sqref="P3">
    <cfRule type="colorScale" priority="493">
      <colorScale>
        <cfvo type="min"/>
        <cfvo type="percentile" val="50"/>
        <cfvo type="max"/>
        <color rgb="FF63BE7B"/>
        <color rgb="FFFCFCFF"/>
        <color rgb="FFF8696B"/>
      </colorScale>
    </cfRule>
  </conditionalFormatting>
  <conditionalFormatting sqref="Q3">
    <cfRule type="colorScale" priority="492">
      <colorScale>
        <cfvo type="min"/>
        <cfvo type="percentile" val="50"/>
        <cfvo type="max"/>
        <color rgb="FFF8696B"/>
        <color rgb="FFFCFCFF"/>
        <color rgb="FF63BE7B"/>
      </colorScale>
    </cfRule>
  </conditionalFormatting>
  <conditionalFormatting sqref="R3">
    <cfRule type="colorScale" priority="491">
      <colorScale>
        <cfvo type="min"/>
        <cfvo type="max"/>
        <color rgb="FFFCFCFF"/>
        <color rgb="FF63BE7B"/>
      </colorScale>
    </cfRule>
  </conditionalFormatting>
  <conditionalFormatting sqref="S3">
    <cfRule type="colorScale" priority="490">
      <colorScale>
        <cfvo type="min"/>
        <cfvo type="max"/>
        <color rgb="FFFCFCFF"/>
        <color rgb="FF63BE7B"/>
      </colorScale>
    </cfRule>
  </conditionalFormatting>
  <conditionalFormatting sqref="T3">
    <cfRule type="colorScale" priority="489">
      <colorScale>
        <cfvo type="min"/>
        <cfvo type="max"/>
        <color rgb="FFFCFCFF"/>
        <color rgb="FF63BE7B"/>
      </colorScale>
    </cfRule>
  </conditionalFormatting>
  <conditionalFormatting sqref="U3">
    <cfRule type="colorScale" priority="488">
      <colorScale>
        <cfvo type="min"/>
        <cfvo type="max"/>
        <color rgb="FFFCFCFF"/>
        <color rgb="FF63BE7B"/>
      </colorScale>
    </cfRule>
  </conditionalFormatting>
  <conditionalFormatting sqref="V3">
    <cfRule type="colorScale" priority="487">
      <colorScale>
        <cfvo type="min"/>
        <cfvo type="percentile" val="50"/>
        <cfvo type="max"/>
        <color rgb="FF63BE7B"/>
        <color rgb="FFFCFCFF"/>
        <color rgb="FFF8696B"/>
      </colorScale>
    </cfRule>
  </conditionalFormatting>
  <conditionalFormatting sqref="W3">
    <cfRule type="colorScale" priority="486">
      <colorScale>
        <cfvo type="min"/>
        <cfvo type="percentile" val="50"/>
        <cfvo type="max"/>
        <color rgb="FF63BE7B"/>
        <color rgb="FFFCFCFF"/>
        <color rgb="FFF8696B"/>
      </colorScale>
    </cfRule>
  </conditionalFormatting>
  <conditionalFormatting sqref="D3">
    <cfRule type="colorScale" priority="485">
      <colorScale>
        <cfvo type="min"/>
        <cfvo type="percentile" val="50"/>
        <cfvo type="max"/>
        <color rgb="FFF8696B"/>
        <color rgb="FFFCFCFF"/>
        <color rgb="FF63BE7B"/>
      </colorScale>
    </cfRule>
  </conditionalFormatting>
  <conditionalFormatting sqref="G3">
    <cfRule type="colorScale" priority="483">
      <colorScale>
        <cfvo type="min"/>
        <cfvo type="max"/>
        <color rgb="FFFCFCFF"/>
        <color rgb="FF63BE7B"/>
      </colorScale>
    </cfRule>
    <cfRule type="colorScale" priority="484">
      <colorScale>
        <cfvo type="min"/>
        <cfvo type="percentile" val="50"/>
        <cfvo type="max"/>
        <color rgb="FFF8696B"/>
        <color rgb="FFFCFCFF"/>
        <color rgb="FF63BE7B"/>
      </colorScale>
    </cfRule>
  </conditionalFormatting>
  <conditionalFormatting sqref="J3">
    <cfRule type="colorScale" priority="482">
      <colorScale>
        <cfvo type="min"/>
        <cfvo type="max"/>
        <color rgb="FFFCFCFF"/>
        <color rgb="FF63BE7B"/>
      </colorScale>
    </cfRule>
  </conditionalFormatting>
  <conditionalFormatting sqref="M3">
    <cfRule type="colorScale" priority="481">
      <colorScale>
        <cfvo type="min"/>
        <cfvo type="max"/>
        <color rgb="FFFCFCFF"/>
        <color rgb="FF63BE7B"/>
      </colorScale>
    </cfRule>
  </conditionalFormatting>
  <conditionalFormatting sqref="N3">
    <cfRule type="colorScale" priority="480">
      <colorScale>
        <cfvo type="min"/>
        <cfvo type="max"/>
        <color rgb="FFFCFCFF"/>
        <color rgb="FF63BE7B"/>
      </colorScale>
    </cfRule>
  </conditionalFormatting>
  <conditionalFormatting sqref="O3">
    <cfRule type="colorScale" priority="479">
      <colorScale>
        <cfvo type="min"/>
        <cfvo type="percentile" val="50"/>
        <cfvo type="max"/>
        <color rgb="FF63BE7B"/>
        <color rgb="FFFCFCFF"/>
        <color rgb="FFF8696B"/>
      </colorScale>
    </cfRule>
  </conditionalFormatting>
  <conditionalFormatting sqref="P3">
    <cfRule type="colorScale" priority="478">
      <colorScale>
        <cfvo type="min"/>
        <cfvo type="percentile" val="50"/>
        <cfvo type="max"/>
        <color rgb="FF63BE7B"/>
        <color rgb="FFFCFCFF"/>
        <color rgb="FFF8696B"/>
      </colorScale>
    </cfRule>
  </conditionalFormatting>
  <conditionalFormatting sqref="Q3">
    <cfRule type="colorScale" priority="477">
      <colorScale>
        <cfvo type="min"/>
        <cfvo type="percentile" val="50"/>
        <cfvo type="max"/>
        <color rgb="FFF8696B"/>
        <color rgb="FFFCFCFF"/>
        <color rgb="FF63BE7B"/>
      </colorScale>
    </cfRule>
  </conditionalFormatting>
  <conditionalFormatting sqref="R3">
    <cfRule type="colorScale" priority="476">
      <colorScale>
        <cfvo type="min"/>
        <cfvo type="max"/>
        <color rgb="FFFCFCFF"/>
        <color rgb="FF63BE7B"/>
      </colorScale>
    </cfRule>
  </conditionalFormatting>
  <conditionalFormatting sqref="S3">
    <cfRule type="colorScale" priority="475">
      <colorScale>
        <cfvo type="min"/>
        <cfvo type="max"/>
        <color rgb="FFFCFCFF"/>
        <color rgb="FF63BE7B"/>
      </colorScale>
    </cfRule>
  </conditionalFormatting>
  <conditionalFormatting sqref="T3">
    <cfRule type="colorScale" priority="474">
      <colorScale>
        <cfvo type="min"/>
        <cfvo type="max"/>
        <color rgb="FFFCFCFF"/>
        <color rgb="FF63BE7B"/>
      </colorScale>
    </cfRule>
  </conditionalFormatting>
  <conditionalFormatting sqref="U3">
    <cfRule type="colorScale" priority="473">
      <colorScale>
        <cfvo type="min"/>
        <cfvo type="max"/>
        <color rgb="FFFCFCFF"/>
        <color rgb="FF63BE7B"/>
      </colorScale>
    </cfRule>
  </conditionalFormatting>
  <conditionalFormatting sqref="V3">
    <cfRule type="colorScale" priority="472">
      <colorScale>
        <cfvo type="min"/>
        <cfvo type="percentile" val="50"/>
        <cfvo type="max"/>
        <color rgb="FF63BE7B"/>
        <color rgb="FFFCFCFF"/>
        <color rgb="FFF8696B"/>
      </colorScale>
    </cfRule>
  </conditionalFormatting>
  <conditionalFormatting sqref="W3">
    <cfRule type="colorScale" priority="471">
      <colorScale>
        <cfvo type="min"/>
        <cfvo type="percentile" val="50"/>
        <cfvo type="max"/>
        <color rgb="FF63BE7B"/>
        <color rgb="FFFCFCFF"/>
        <color rgb="FFF8696B"/>
      </colorScale>
    </cfRule>
  </conditionalFormatting>
  <conditionalFormatting sqref="G3">
    <cfRule type="colorScale" priority="470">
      <colorScale>
        <cfvo type="min"/>
        <cfvo type="max"/>
        <color rgb="FFFCFCFF"/>
        <color rgb="FF63BE7B"/>
      </colorScale>
    </cfRule>
  </conditionalFormatting>
  <conditionalFormatting sqref="S3">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T3">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onditionalFormatting>
  <conditionalFormatting sqref="U3">
    <cfRule type="colorScale" priority="464">
      <colorScale>
        <cfvo type="min"/>
        <cfvo type="max"/>
        <color rgb="FFFCFCFF"/>
        <color rgb="FF63BE7B"/>
      </colorScale>
    </cfRule>
    <cfRule type="colorScale" priority="465">
      <colorScale>
        <cfvo type="min"/>
        <cfvo type="percentile" val="50"/>
        <cfvo type="max"/>
        <color rgb="FF63BE7B"/>
        <color rgb="FFFCFCFF"/>
        <color rgb="FFF8696B"/>
      </colorScale>
    </cfRule>
  </conditionalFormatting>
  <conditionalFormatting sqref="N8">
    <cfRule type="colorScale" priority="463">
      <colorScale>
        <cfvo type="min"/>
        <cfvo type="max"/>
        <color rgb="FFFCFCFF"/>
        <color rgb="FF63BE7B"/>
      </colorScale>
    </cfRule>
  </conditionalFormatting>
  <conditionalFormatting sqref="N8">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fRule type="colorScale" priority="462">
      <colorScale>
        <cfvo type="min"/>
        <cfvo type="max"/>
        <color rgb="FFFFEF9C"/>
        <color rgb="FF63BE7B"/>
      </colorScale>
    </cfRule>
  </conditionalFormatting>
  <conditionalFormatting sqref="N8">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onditionalFormatting>
  <conditionalFormatting sqref="N8">
    <cfRule type="colorScale" priority="452">
      <colorScale>
        <cfvo type="min"/>
        <cfvo type="max"/>
        <color rgb="FFFCFCFF"/>
        <color rgb="FF63BE7B"/>
      </colorScale>
    </cfRule>
    <cfRule type="colorScale" priority="453">
      <colorScale>
        <cfvo type="min"/>
        <cfvo type="max"/>
        <color rgb="FFFCFCFF"/>
        <color rgb="FF63BE7B"/>
      </colorScale>
    </cfRule>
  </conditionalFormatting>
  <conditionalFormatting sqref="N8">
    <cfRule type="colorScale" priority="451">
      <colorScale>
        <cfvo type="min"/>
        <cfvo type="max"/>
        <color rgb="FFFCFCFF"/>
        <color rgb="FF63BE7B"/>
      </colorScale>
    </cfRule>
  </conditionalFormatting>
  <conditionalFormatting sqref="N8">
    <cfRule type="colorScale" priority="450">
      <colorScale>
        <cfvo type="min"/>
        <cfvo type="max"/>
        <color rgb="FFFCFCFF"/>
        <color rgb="FF63BE7B"/>
      </colorScale>
    </cfRule>
  </conditionalFormatting>
  <conditionalFormatting sqref="N8">
    <cfRule type="colorScale" priority="449">
      <colorScale>
        <cfvo type="min"/>
        <cfvo type="max"/>
        <color rgb="FFFCFCFF"/>
        <color rgb="FF63BE7B"/>
      </colorScale>
    </cfRule>
  </conditionalFormatting>
  <conditionalFormatting sqref="N8">
    <cfRule type="colorScale" priority="448">
      <colorScale>
        <cfvo type="min"/>
        <cfvo type="max"/>
        <color rgb="FFFCFCFF"/>
        <color rgb="FF63BE7B"/>
      </colorScale>
    </cfRule>
  </conditionalFormatting>
  <conditionalFormatting sqref="E8:N8">
    <cfRule type="colorScale" priority="444">
      <colorScale>
        <cfvo type="min"/>
        <cfvo type="max"/>
        <color rgb="FFFCFCFF"/>
        <color rgb="FF63BE7B"/>
      </colorScale>
    </cfRule>
    <cfRule type="colorScale" priority="445">
      <colorScale>
        <cfvo type="min"/>
        <cfvo type="max"/>
        <color rgb="FFFCFCFF"/>
        <color rgb="FF63BE7B"/>
      </colorScale>
    </cfRule>
    <cfRule type="colorScale" priority="446">
      <colorScale>
        <cfvo type="min"/>
        <cfvo type="percentile" val="50"/>
        <cfvo type="max"/>
        <color rgb="FFF8696B"/>
        <color rgb="FFFFEB84"/>
        <color rgb="FF63BE7B"/>
      </colorScale>
    </cfRule>
    <cfRule type="colorScale" priority="447">
      <colorScale>
        <cfvo type="min"/>
        <cfvo type="max"/>
        <color rgb="FFFFEF9C"/>
        <color rgb="FF63BE7B"/>
      </colorScale>
    </cfRule>
  </conditionalFormatting>
  <conditionalFormatting sqref="F8">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max"/>
        <color rgb="FFFCFCFF"/>
        <color rgb="FF63BE7B"/>
      </colorScale>
    </cfRule>
  </conditionalFormatting>
  <conditionalFormatting sqref="W8">
    <cfRule type="colorScale" priority="440">
      <colorScale>
        <cfvo type="min"/>
        <cfvo type="max"/>
        <color rgb="FFFFEF9C"/>
        <color rgb="FF63BE7B"/>
      </colorScale>
    </cfRule>
  </conditionalFormatting>
  <conditionalFormatting sqref="Q8:U8">
    <cfRule type="colorScale" priority="439">
      <colorScale>
        <cfvo type="min"/>
        <cfvo type="max"/>
        <color rgb="FFFFEF9C"/>
        <color rgb="FF63BE7B"/>
      </colorScale>
    </cfRule>
  </conditionalFormatting>
  <conditionalFormatting sqref="W8 U8">
    <cfRule type="colorScale" priority="436">
      <colorScale>
        <cfvo type="min"/>
        <cfvo type="max"/>
        <color rgb="FFFFEF9C"/>
        <color rgb="FF63BE7B"/>
      </colorScale>
    </cfRule>
    <cfRule type="colorScale" priority="437">
      <colorScale>
        <cfvo type="min"/>
        <cfvo type="max"/>
        <color rgb="FFFFEF9C"/>
        <color rgb="FF63BE7B"/>
      </colorScale>
    </cfRule>
    <cfRule type="colorScale" priority="438">
      <colorScale>
        <cfvo type="min"/>
        <cfvo type="max"/>
        <color rgb="FFFFEF9C"/>
        <color rgb="FF63BE7B"/>
      </colorScale>
    </cfRule>
  </conditionalFormatting>
  <conditionalFormatting sqref="V8">
    <cfRule type="colorScale" priority="433">
      <colorScale>
        <cfvo type="min"/>
        <cfvo type="max"/>
        <color rgb="FFFFEF9C"/>
        <color rgb="FF63BE7B"/>
      </colorScale>
    </cfRule>
    <cfRule type="colorScale" priority="434">
      <colorScale>
        <cfvo type="min"/>
        <cfvo type="percentile" val="50"/>
        <cfvo type="max"/>
        <color rgb="FFF8696B"/>
        <color rgb="FFFFEB84"/>
        <color rgb="FF63BE7B"/>
      </colorScale>
    </cfRule>
    <cfRule type="colorScale" priority="435">
      <colorScale>
        <cfvo type="min"/>
        <cfvo type="percentile" val="50"/>
        <cfvo type="max"/>
        <color rgb="FFF8696B"/>
        <color rgb="FFFFEB84"/>
        <color rgb="FF63BE7B"/>
      </colorScale>
    </cfRule>
  </conditionalFormatting>
  <conditionalFormatting sqref="D8">
    <cfRule type="colorScale" priority="432">
      <colorScale>
        <cfvo type="min"/>
        <cfvo type="percentile" val="50"/>
        <cfvo type="max"/>
        <color rgb="FFF8696B"/>
        <color rgb="FFFCFCFF"/>
        <color rgb="FF63BE7B"/>
      </colorScale>
    </cfRule>
  </conditionalFormatting>
  <conditionalFormatting sqref="D8">
    <cfRule type="colorScale" priority="431">
      <colorScale>
        <cfvo type="min"/>
        <cfvo type="percentile" val="50"/>
        <cfvo type="max"/>
        <color rgb="FFF8696B"/>
        <color rgb="FFFCFCFF"/>
        <color rgb="FF63BE7B"/>
      </colorScale>
    </cfRule>
  </conditionalFormatting>
  <conditionalFormatting sqref="E8">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max"/>
        <color rgb="FFFCFCFF"/>
        <color rgb="FF63BE7B"/>
      </colorScale>
    </cfRule>
  </conditionalFormatting>
  <conditionalFormatting sqref="G8">
    <cfRule type="colorScale" priority="425">
      <colorScale>
        <cfvo type="min"/>
        <cfvo type="max"/>
        <color rgb="FFFCFCFF"/>
        <color rgb="FF63BE7B"/>
      </colorScale>
    </cfRule>
    <cfRule type="colorScale" priority="426">
      <colorScale>
        <cfvo type="min"/>
        <cfvo type="max"/>
        <color rgb="FFFCFCFF"/>
        <color rgb="FF63BE7B"/>
      </colorScale>
    </cfRule>
    <cfRule type="colorScale" priority="427">
      <colorScale>
        <cfvo type="min"/>
        <cfvo type="max"/>
        <color rgb="FFFCFCFF"/>
        <color rgb="FF63BE7B"/>
      </colorScale>
    </cfRule>
  </conditionalFormatting>
  <conditionalFormatting sqref="H8">
    <cfRule type="colorScale" priority="424">
      <colorScale>
        <cfvo type="min"/>
        <cfvo type="percentile" val="50"/>
        <cfvo type="max"/>
        <color rgb="FFF8696B"/>
        <color rgb="FFFCFCFF"/>
        <color rgb="FF5A8AC6"/>
      </colorScale>
    </cfRule>
  </conditionalFormatting>
  <conditionalFormatting sqref="H8">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I8">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5A8AC6"/>
      </colorScale>
    </cfRule>
    <cfRule type="colorScale" priority="415">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CFCFF"/>
        <color rgb="FF63BE7B"/>
      </colorScale>
    </cfRule>
  </conditionalFormatting>
  <conditionalFormatting sqref="K8:L8">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max"/>
        <color rgb="FFFCFCFF"/>
        <color rgb="FF63BE7B"/>
      </colorScale>
    </cfRule>
  </conditionalFormatting>
  <conditionalFormatting sqref="J8">
    <cfRule type="colorScale" priority="405">
      <colorScale>
        <cfvo type="min"/>
        <cfvo type="max"/>
        <color rgb="FFFCFCFF"/>
        <color rgb="FF63BE7B"/>
      </colorScale>
    </cfRule>
    <cfRule type="colorScale" priority="406">
      <colorScale>
        <cfvo type="min"/>
        <cfvo type="max"/>
        <color rgb="FFFCFCFF"/>
        <color rgb="FF63BE7B"/>
      </colorScale>
    </cfRule>
    <cfRule type="colorScale" priority="407">
      <colorScale>
        <cfvo type="min"/>
        <cfvo type="max"/>
        <color rgb="FFFCFCFF"/>
        <color rgb="FF63BE7B"/>
      </colorScale>
    </cfRule>
  </conditionalFormatting>
  <conditionalFormatting sqref="M8:N8">
    <cfRule type="colorScale" priority="402">
      <colorScale>
        <cfvo type="min"/>
        <cfvo type="max"/>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onditionalFormatting>
  <conditionalFormatting sqref="F8">
    <cfRule type="colorScale" priority="401">
      <colorScale>
        <cfvo type="min"/>
        <cfvo type="max"/>
        <color rgb="FFFCFCFF"/>
        <color rgb="FF63BE7B"/>
      </colorScale>
    </cfRule>
  </conditionalFormatting>
  <conditionalFormatting sqref="K8">
    <cfRule type="colorScale" priority="400">
      <colorScale>
        <cfvo type="min"/>
        <cfvo type="percentile" val="50"/>
        <cfvo type="max"/>
        <color rgb="FFF8696B"/>
        <color rgb="FFFCFCFF"/>
        <color rgb="FF63BE7B"/>
      </colorScale>
    </cfRule>
  </conditionalFormatting>
  <conditionalFormatting sqref="L8">
    <cfRule type="colorScale" priority="399">
      <colorScale>
        <cfvo type="min"/>
        <cfvo type="percentile" val="50"/>
        <cfvo type="max"/>
        <color rgb="FFF8696B"/>
        <color rgb="FFFCFCFF"/>
        <color rgb="FF63BE7B"/>
      </colorScale>
    </cfRule>
  </conditionalFormatting>
  <conditionalFormatting sqref="D8">
    <cfRule type="colorScale" priority="398">
      <colorScale>
        <cfvo type="min"/>
        <cfvo type="percentile" val="50"/>
        <cfvo type="max"/>
        <color rgb="FFF8696B"/>
        <color rgb="FFFCFCFF"/>
        <color rgb="FF63BE7B"/>
      </colorScale>
    </cfRule>
  </conditionalFormatting>
  <conditionalFormatting sqref="G8">
    <cfRule type="colorScale" priority="397">
      <colorScale>
        <cfvo type="min"/>
        <cfvo type="max"/>
        <color rgb="FFFCFCFF"/>
        <color rgb="FF63BE7B"/>
      </colorScale>
    </cfRule>
  </conditionalFormatting>
  <conditionalFormatting sqref="J8">
    <cfRule type="colorScale" priority="396">
      <colorScale>
        <cfvo type="min"/>
        <cfvo type="max"/>
        <color rgb="FFFCFCFF"/>
        <color rgb="FF63BE7B"/>
      </colorScale>
    </cfRule>
  </conditionalFormatting>
  <conditionalFormatting sqref="M8">
    <cfRule type="colorScale" priority="395">
      <colorScale>
        <cfvo type="min"/>
        <cfvo type="max"/>
        <color rgb="FFFCFCFF"/>
        <color rgb="FF63BE7B"/>
      </colorScale>
    </cfRule>
  </conditionalFormatting>
  <conditionalFormatting sqref="N8">
    <cfRule type="colorScale" priority="394">
      <colorScale>
        <cfvo type="min"/>
        <cfvo type="max"/>
        <color rgb="FFFCFCFF"/>
        <color rgb="FF63BE7B"/>
      </colorScale>
    </cfRule>
  </conditionalFormatting>
  <conditionalFormatting sqref="O8">
    <cfRule type="colorScale" priority="393">
      <colorScale>
        <cfvo type="min"/>
        <cfvo type="percentile" val="50"/>
        <cfvo type="max"/>
        <color rgb="FF63BE7B"/>
        <color rgb="FFFCFCFF"/>
        <color rgb="FFF8696B"/>
      </colorScale>
    </cfRule>
  </conditionalFormatting>
  <conditionalFormatting sqref="P8">
    <cfRule type="colorScale" priority="392">
      <colorScale>
        <cfvo type="min"/>
        <cfvo type="percentile" val="50"/>
        <cfvo type="max"/>
        <color rgb="FF63BE7B"/>
        <color rgb="FFFCFCFF"/>
        <color rgb="FFF8696B"/>
      </colorScale>
    </cfRule>
  </conditionalFormatting>
  <conditionalFormatting sqref="Q8">
    <cfRule type="colorScale" priority="391">
      <colorScale>
        <cfvo type="min"/>
        <cfvo type="percentile" val="50"/>
        <cfvo type="max"/>
        <color rgb="FFF8696B"/>
        <color rgb="FFFCFCFF"/>
        <color rgb="FF63BE7B"/>
      </colorScale>
    </cfRule>
  </conditionalFormatting>
  <conditionalFormatting sqref="R8">
    <cfRule type="colorScale" priority="390">
      <colorScale>
        <cfvo type="min"/>
        <cfvo type="max"/>
        <color rgb="FFFCFCFF"/>
        <color rgb="FF63BE7B"/>
      </colorScale>
    </cfRule>
  </conditionalFormatting>
  <conditionalFormatting sqref="S8">
    <cfRule type="colorScale" priority="389">
      <colorScale>
        <cfvo type="min"/>
        <cfvo type="max"/>
        <color rgb="FFFCFCFF"/>
        <color rgb="FF63BE7B"/>
      </colorScale>
    </cfRule>
  </conditionalFormatting>
  <conditionalFormatting sqref="T8">
    <cfRule type="colorScale" priority="388">
      <colorScale>
        <cfvo type="min"/>
        <cfvo type="max"/>
        <color rgb="FFFCFCFF"/>
        <color rgb="FF63BE7B"/>
      </colorScale>
    </cfRule>
  </conditionalFormatting>
  <conditionalFormatting sqref="U8">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V8">
    <cfRule type="colorScale" priority="385">
      <colorScale>
        <cfvo type="min"/>
        <cfvo type="percentile" val="50"/>
        <cfvo type="max"/>
        <color rgb="FF63BE7B"/>
        <color rgb="FFFCFCFF"/>
        <color rgb="FFF8696B"/>
      </colorScale>
    </cfRule>
  </conditionalFormatting>
  <conditionalFormatting sqref="W8">
    <cfRule type="colorScale" priority="384">
      <colorScale>
        <cfvo type="min"/>
        <cfvo type="percentile" val="50"/>
        <cfvo type="max"/>
        <color rgb="FF63BE7B"/>
        <color rgb="FFFCFCFF"/>
        <color rgb="FFF8696B"/>
      </colorScale>
    </cfRule>
  </conditionalFormatting>
  <conditionalFormatting sqref="S8">
    <cfRule type="colorScale" priority="383">
      <colorScale>
        <cfvo type="min"/>
        <cfvo type="percentile" val="50"/>
        <cfvo type="max"/>
        <color rgb="FFF8696B"/>
        <color rgb="FFFCFCFF"/>
        <color rgb="FF63BE7B"/>
      </colorScale>
    </cfRule>
  </conditionalFormatting>
  <conditionalFormatting sqref="D8">
    <cfRule type="colorScale" priority="382">
      <colorScale>
        <cfvo type="min"/>
        <cfvo type="percentile" val="50"/>
        <cfvo type="max"/>
        <color rgb="FFF8696B"/>
        <color rgb="FFFCFCFF"/>
        <color rgb="FF63BE7B"/>
      </colorScale>
    </cfRule>
  </conditionalFormatting>
  <conditionalFormatting sqref="E8">
    <cfRule type="colorScale" priority="381">
      <colorScale>
        <cfvo type="min"/>
        <cfvo type="max"/>
        <color rgb="FFFCFCFF"/>
        <color rgb="FF63BE7B"/>
      </colorScale>
    </cfRule>
  </conditionalFormatting>
  <conditionalFormatting sqref="F8">
    <cfRule type="colorScale" priority="379">
      <colorScale>
        <cfvo type="min"/>
        <cfvo type="percentile" val="50"/>
        <cfvo type="max"/>
        <color rgb="FFF8696B"/>
        <color rgb="FFFCFCFF"/>
        <color rgb="FF63BE7B"/>
      </colorScale>
    </cfRule>
    <cfRule type="colorScale" priority="380">
      <colorScale>
        <cfvo type="min"/>
        <cfvo type="max"/>
        <color rgb="FFFCFCFF"/>
        <color rgb="FF63BE7B"/>
      </colorScale>
    </cfRule>
  </conditionalFormatting>
  <conditionalFormatting sqref="G8">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onditionalFormatting>
  <conditionalFormatting sqref="H8">
    <cfRule type="colorScale" priority="376">
      <colorScale>
        <cfvo type="min"/>
        <cfvo type="percentile" val="50"/>
        <cfvo type="max"/>
        <color rgb="FFF8696B"/>
        <color rgb="FFFCFCFF"/>
        <color rgb="FF63BE7B"/>
      </colorScale>
    </cfRule>
  </conditionalFormatting>
  <conditionalFormatting sqref="I8">
    <cfRule type="colorScale" priority="375">
      <colorScale>
        <cfvo type="min"/>
        <cfvo type="percentile" val="50"/>
        <cfvo type="max"/>
        <color rgb="FFF8696B"/>
        <color rgb="FFFCFCFF"/>
        <color rgb="FF63BE7B"/>
      </colorScale>
    </cfRule>
  </conditionalFormatting>
  <conditionalFormatting sqref="K8">
    <cfRule type="colorScale" priority="374">
      <colorScale>
        <cfvo type="min"/>
        <cfvo type="percentile" val="50"/>
        <cfvo type="max"/>
        <color rgb="FFF8696B"/>
        <color rgb="FFFCFCFF"/>
        <color rgb="FF63BE7B"/>
      </colorScale>
    </cfRule>
  </conditionalFormatting>
  <conditionalFormatting sqref="L8">
    <cfRule type="colorScale" priority="373">
      <colorScale>
        <cfvo type="min"/>
        <cfvo type="percentile" val="50"/>
        <cfvo type="max"/>
        <color rgb="FFF8696B"/>
        <color rgb="FFFCFCFF"/>
        <color rgb="FF63BE7B"/>
      </colorScale>
    </cfRule>
  </conditionalFormatting>
  <conditionalFormatting sqref="O8">
    <cfRule type="colorScale" priority="372">
      <colorScale>
        <cfvo type="min"/>
        <cfvo type="percentile" val="50"/>
        <cfvo type="max"/>
        <color rgb="FF63BE7B"/>
        <color rgb="FFFCFCFF"/>
        <color rgb="FFF8696B"/>
      </colorScale>
    </cfRule>
  </conditionalFormatting>
  <conditionalFormatting sqref="P8">
    <cfRule type="colorScale" priority="371">
      <colorScale>
        <cfvo type="min"/>
        <cfvo type="percentile" val="50"/>
        <cfvo type="max"/>
        <color rgb="FF63BE7B"/>
        <color rgb="FFFCFCFF"/>
        <color rgb="FFF8696B"/>
      </colorScale>
    </cfRule>
  </conditionalFormatting>
  <conditionalFormatting sqref="Q8">
    <cfRule type="colorScale" priority="370">
      <colorScale>
        <cfvo type="min"/>
        <cfvo type="percentile" val="50"/>
        <cfvo type="max"/>
        <color rgb="FFF8696B"/>
        <color rgb="FFFCFCFF"/>
        <color rgb="FF63BE7B"/>
      </colorScale>
    </cfRule>
  </conditionalFormatting>
  <conditionalFormatting sqref="R8">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T8">
    <cfRule type="colorScale" priority="367">
      <colorScale>
        <cfvo type="min"/>
        <cfvo type="percentile" val="50"/>
        <cfvo type="max"/>
        <color rgb="FFF8696B"/>
        <color rgb="FFFCFCFF"/>
        <color rgb="FF63BE7B"/>
      </colorScale>
    </cfRule>
  </conditionalFormatting>
  <conditionalFormatting sqref="U8">
    <cfRule type="colorScale" priority="366">
      <colorScale>
        <cfvo type="min"/>
        <cfvo type="percentile" val="50"/>
        <cfvo type="max"/>
        <color rgb="FFF8696B"/>
        <color rgb="FFFCFCFF"/>
        <color rgb="FF63BE7B"/>
      </colorScale>
    </cfRule>
  </conditionalFormatting>
  <conditionalFormatting sqref="V8">
    <cfRule type="colorScale" priority="365">
      <colorScale>
        <cfvo type="min"/>
        <cfvo type="percentile" val="50"/>
        <cfvo type="max"/>
        <color rgb="FF63BE7B"/>
        <color rgb="FFFCFCFF"/>
        <color rgb="FFF8696B"/>
      </colorScale>
    </cfRule>
  </conditionalFormatting>
  <conditionalFormatting sqref="W8">
    <cfRule type="colorScale" priority="364">
      <colorScale>
        <cfvo type="min"/>
        <cfvo type="percentile" val="50"/>
        <cfvo type="max"/>
        <color rgb="FF63BE7B"/>
        <color rgb="FFFCFCFF"/>
        <color rgb="FFF8696B"/>
      </colorScale>
    </cfRule>
  </conditionalFormatting>
  <conditionalFormatting sqref="G8">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onditionalFormatting>
  <conditionalFormatting sqref="R8">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F8">
    <cfRule type="colorScale" priority="359">
      <colorScale>
        <cfvo type="min"/>
        <cfvo type="max"/>
        <color rgb="FFFCFCFF"/>
        <color rgb="FF63BE7B"/>
      </colorScale>
    </cfRule>
  </conditionalFormatting>
  <conditionalFormatting sqref="H8">
    <cfRule type="colorScale" priority="358">
      <colorScale>
        <cfvo type="min"/>
        <cfvo type="max"/>
        <color rgb="FFFCFCFF"/>
        <color rgb="FF63BE7B"/>
      </colorScale>
    </cfRule>
  </conditionalFormatting>
  <conditionalFormatting sqref="I8">
    <cfRule type="colorScale" priority="357">
      <colorScale>
        <cfvo type="min"/>
        <cfvo type="max"/>
        <color rgb="FFFCFCFF"/>
        <color rgb="FF63BE7B"/>
      </colorScale>
    </cfRule>
  </conditionalFormatting>
  <conditionalFormatting sqref="K8">
    <cfRule type="colorScale" priority="356">
      <colorScale>
        <cfvo type="min"/>
        <cfvo type="max"/>
        <color rgb="FFFCFCFF"/>
        <color rgb="FF63BE7B"/>
      </colorScale>
    </cfRule>
  </conditionalFormatting>
  <conditionalFormatting sqref="L8">
    <cfRule type="colorScale" priority="355">
      <colorScale>
        <cfvo type="min"/>
        <cfvo type="max"/>
        <color rgb="FFFCFCFF"/>
        <color rgb="FF63BE7B"/>
      </colorScale>
    </cfRule>
  </conditionalFormatting>
  <conditionalFormatting sqref="G8">
    <cfRule type="colorScale" priority="354">
      <colorScale>
        <cfvo type="min"/>
        <cfvo type="max"/>
        <color rgb="FFFCFCFF"/>
        <color rgb="FF63BE7B"/>
      </colorScale>
    </cfRule>
  </conditionalFormatting>
  <conditionalFormatting sqref="J8">
    <cfRule type="colorScale" priority="352">
      <colorScale>
        <cfvo type="min"/>
        <cfvo type="percentile" val="50"/>
        <cfvo type="max"/>
        <color rgb="FFF8696B"/>
        <color rgb="FFFCFCFF"/>
        <color rgb="FF63BE7B"/>
      </colorScale>
    </cfRule>
    <cfRule type="colorScale" priority="353">
      <colorScale>
        <cfvo type="min"/>
        <cfvo type="max"/>
        <color rgb="FFFCFCFF"/>
        <color rgb="FF63BE7B"/>
      </colorScale>
    </cfRule>
  </conditionalFormatting>
  <conditionalFormatting sqref="J8">
    <cfRule type="colorScale" priority="350">
      <colorScale>
        <cfvo type="min"/>
        <cfvo type="max"/>
        <color rgb="FFFCFCFF"/>
        <color rgb="FF63BE7B"/>
      </colorScale>
    </cfRule>
    <cfRule type="colorScale" priority="351">
      <colorScale>
        <cfvo type="min"/>
        <cfvo type="percentile" val="50"/>
        <cfvo type="max"/>
        <color rgb="FFF8696B"/>
        <color rgb="FFFCFCFF"/>
        <color rgb="FF63BE7B"/>
      </colorScale>
    </cfRule>
  </conditionalFormatting>
  <conditionalFormatting sqref="J8">
    <cfRule type="colorScale" priority="349">
      <colorScale>
        <cfvo type="min"/>
        <cfvo type="max"/>
        <color rgb="FFFCFCFF"/>
        <color rgb="FF63BE7B"/>
      </colorScale>
    </cfRule>
  </conditionalFormatting>
  <conditionalFormatting sqref="M8">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onditionalFormatting>
  <conditionalFormatting sqref="M8">
    <cfRule type="colorScale" priority="345">
      <colorScale>
        <cfvo type="min"/>
        <cfvo type="max"/>
        <color rgb="FFFCFCFF"/>
        <color rgb="FF63BE7B"/>
      </colorScale>
    </cfRule>
    <cfRule type="colorScale" priority="346">
      <colorScale>
        <cfvo type="min"/>
        <cfvo type="percentile" val="50"/>
        <cfvo type="max"/>
        <color rgb="FFF8696B"/>
        <color rgb="FFFCFCFF"/>
        <color rgb="FF63BE7B"/>
      </colorScale>
    </cfRule>
  </conditionalFormatting>
  <conditionalFormatting sqref="M8">
    <cfRule type="colorScale" priority="344">
      <colorScale>
        <cfvo type="min"/>
        <cfvo type="max"/>
        <color rgb="FFFCFCFF"/>
        <color rgb="FF63BE7B"/>
      </colorScale>
    </cfRule>
  </conditionalFormatting>
  <conditionalFormatting sqref="N8">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onditionalFormatting>
  <conditionalFormatting sqref="N8">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onditionalFormatting>
  <conditionalFormatting sqref="N8">
    <cfRule type="colorScale" priority="339">
      <colorScale>
        <cfvo type="min"/>
        <cfvo type="max"/>
        <color rgb="FFFCFCFF"/>
        <color rgb="FF63BE7B"/>
      </colorScale>
    </cfRule>
  </conditionalFormatting>
  <conditionalFormatting sqref="E8">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F8">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onditionalFormatting>
  <conditionalFormatting sqref="G8">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onditionalFormatting>
  <conditionalFormatting sqref="H8">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onditionalFormatting>
  <conditionalFormatting sqref="I8">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onditionalFormatting>
  <conditionalFormatting sqref="I8">
    <cfRule type="colorScale" priority="328">
      <colorScale>
        <cfvo type="min"/>
        <cfvo type="percentile" val="50"/>
        <cfvo type="max"/>
        <color rgb="FFF8696B"/>
        <color rgb="FFFCFCFF"/>
        <color rgb="FF63BE7B"/>
      </colorScale>
    </cfRule>
  </conditionalFormatting>
  <conditionalFormatting sqref="K8">
    <cfRule type="colorScale" priority="327">
      <colorScale>
        <cfvo type="min"/>
        <cfvo type="percentile" val="50"/>
        <cfvo type="max"/>
        <color rgb="FFF8696B"/>
        <color rgb="FFFCFCFF"/>
        <color rgb="FF63BE7B"/>
      </colorScale>
    </cfRule>
  </conditionalFormatting>
  <conditionalFormatting sqref="K8:L8">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onditionalFormatting>
  <conditionalFormatting sqref="L8">
    <cfRule type="colorScale" priority="324">
      <colorScale>
        <cfvo type="min"/>
        <cfvo type="percentile" val="50"/>
        <cfvo type="max"/>
        <color rgb="FFF8696B"/>
        <color rgb="FFFCFCFF"/>
        <color rgb="FF63BE7B"/>
      </colorScale>
    </cfRule>
  </conditionalFormatting>
  <conditionalFormatting sqref="O8">
    <cfRule type="colorScale" priority="323">
      <colorScale>
        <cfvo type="min"/>
        <cfvo type="percentile" val="50"/>
        <cfvo type="max"/>
        <color rgb="FF63BE7B"/>
        <color rgb="FFFCFCFF"/>
        <color rgb="FFF8696B"/>
      </colorScale>
    </cfRule>
  </conditionalFormatting>
  <conditionalFormatting sqref="P8">
    <cfRule type="colorScale" priority="322">
      <colorScale>
        <cfvo type="min"/>
        <cfvo type="percentile" val="50"/>
        <cfvo type="max"/>
        <color rgb="FF63BE7B"/>
        <color rgb="FFFCFCFF"/>
        <color rgb="FFF8696B"/>
      </colorScale>
    </cfRule>
  </conditionalFormatting>
  <conditionalFormatting sqref="Q8">
    <cfRule type="colorScale" priority="321">
      <colorScale>
        <cfvo type="min"/>
        <cfvo type="percentile" val="50"/>
        <cfvo type="max"/>
        <color rgb="FFF8696B"/>
        <color rgb="FFFCFCFF"/>
        <color rgb="FF63BE7B"/>
      </colorScale>
    </cfRule>
  </conditionalFormatting>
  <conditionalFormatting sqref="W8">
    <cfRule type="colorScale" priority="320">
      <colorScale>
        <cfvo type="min"/>
        <cfvo type="percentile" val="50"/>
        <cfvo type="max"/>
        <color rgb="FF63BE7B"/>
        <color rgb="FFFCFCFF"/>
        <color rgb="FFF8696B"/>
      </colorScale>
    </cfRule>
  </conditionalFormatting>
  <conditionalFormatting sqref="J8">
    <cfRule type="colorScale" priority="318">
      <colorScale>
        <cfvo type="min"/>
        <cfvo type="percentile" val="50"/>
        <cfvo type="max"/>
        <color rgb="FFF8696B"/>
        <color rgb="FFFCFCFF"/>
        <color rgb="FF63BE7B"/>
      </colorScale>
    </cfRule>
    <cfRule type="colorScale" priority="319">
      <colorScale>
        <cfvo type="min"/>
        <cfvo type="max"/>
        <color rgb="FFFCFCFF"/>
        <color rgb="FF63BE7B"/>
      </colorScale>
    </cfRule>
  </conditionalFormatting>
  <conditionalFormatting sqref="M8">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N8">
    <cfRule type="colorScale" priority="314">
      <colorScale>
        <cfvo type="min"/>
        <cfvo type="percentile" val="50"/>
        <cfvo type="max"/>
        <color rgb="FFF8696B"/>
        <color rgb="FFFCFCFF"/>
        <color rgb="FF63BE7B"/>
      </colorScale>
    </cfRule>
    <cfRule type="colorScale" priority="315">
      <colorScale>
        <cfvo type="min"/>
        <cfvo type="max"/>
        <color rgb="FFFCFCFF"/>
        <color rgb="FF63BE7B"/>
      </colorScale>
    </cfRule>
  </conditionalFormatting>
  <conditionalFormatting sqref="D8">
    <cfRule type="colorScale" priority="313">
      <colorScale>
        <cfvo type="min"/>
        <cfvo type="percentile" val="50"/>
        <cfvo type="max"/>
        <color rgb="FFF8696B"/>
        <color rgb="FFFCFCFF"/>
        <color rgb="FF63BE7B"/>
      </colorScale>
    </cfRule>
  </conditionalFormatting>
  <conditionalFormatting sqref="G8">
    <cfRule type="colorScale" priority="312">
      <colorScale>
        <cfvo type="min"/>
        <cfvo type="max"/>
        <color rgb="FFFCFCFF"/>
        <color rgb="FF63BE7B"/>
      </colorScale>
    </cfRule>
  </conditionalFormatting>
  <conditionalFormatting sqref="J8">
    <cfRule type="colorScale" priority="311">
      <colorScale>
        <cfvo type="min"/>
        <cfvo type="max"/>
        <color rgb="FFFCFCFF"/>
        <color rgb="FF63BE7B"/>
      </colorScale>
    </cfRule>
  </conditionalFormatting>
  <conditionalFormatting sqref="M8">
    <cfRule type="colorScale" priority="310">
      <colorScale>
        <cfvo type="min"/>
        <cfvo type="max"/>
        <color rgb="FFFCFCFF"/>
        <color rgb="FF63BE7B"/>
      </colorScale>
    </cfRule>
  </conditionalFormatting>
  <conditionalFormatting sqref="N8">
    <cfRule type="colorScale" priority="309">
      <colorScale>
        <cfvo type="min"/>
        <cfvo type="max"/>
        <color rgb="FFFCFCFF"/>
        <color rgb="FF63BE7B"/>
      </colorScale>
    </cfRule>
  </conditionalFormatting>
  <conditionalFormatting sqref="O8">
    <cfRule type="colorScale" priority="308">
      <colorScale>
        <cfvo type="min"/>
        <cfvo type="percentile" val="50"/>
        <cfvo type="max"/>
        <color rgb="FF63BE7B"/>
        <color rgb="FFFCFCFF"/>
        <color rgb="FFF8696B"/>
      </colorScale>
    </cfRule>
  </conditionalFormatting>
  <conditionalFormatting sqref="P8">
    <cfRule type="colorScale" priority="307">
      <colorScale>
        <cfvo type="min"/>
        <cfvo type="percentile" val="50"/>
        <cfvo type="max"/>
        <color rgb="FF63BE7B"/>
        <color rgb="FFFCFCFF"/>
        <color rgb="FFF8696B"/>
      </colorScale>
    </cfRule>
  </conditionalFormatting>
  <conditionalFormatting sqref="Q8">
    <cfRule type="colorScale" priority="306">
      <colorScale>
        <cfvo type="min"/>
        <cfvo type="percentile" val="50"/>
        <cfvo type="max"/>
        <color rgb="FFF8696B"/>
        <color rgb="FFFCFCFF"/>
        <color rgb="FF63BE7B"/>
      </colorScale>
    </cfRule>
  </conditionalFormatting>
  <conditionalFormatting sqref="R8">
    <cfRule type="colorScale" priority="305">
      <colorScale>
        <cfvo type="min"/>
        <cfvo type="max"/>
        <color rgb="FFFCFCFF"/>
        <color rgb="FF63BE7B"/>
      </colorScale>
    </cfRule>
  </conditionalFormatting>
  <conditionalFormatting sqref="S8">
    <cfRule type="colorScale" priority="304">
      <colorScale>
        <cfvo type="min"/>
        <cfvo type="max"/>
        <color rgb="FFFCFCFF"/>
        <color rgb="FF63BE7B"/>
      </colorScale>
    </cfRule>
  </conditionalFormatting>
  <conditionalFormatting sqref="T8">
    <cfRule type="colorScale" priority="303">
      <colorScale>
        <cfvo type="min"/>
        <cfvo type="max"/>
        <color rgb="FFFCFCFF"/>
        <color rgb="FF63BE7B"/>
      </colorScale>
    </cfRule>
  </conditionalFormatting>
  <conditionalFormatting sqref="U8">
    <cfRule type="colorScale" priority="302">
      <colorScale>
        <cfvo type="min"/>
        <cfvo type="max"/>
        <color rgb="FFFCFCFF"/>
        <color rgb="FF63BE7B"/>
      </colorScale>
    </cfRule>
  </conditionalFormatting>
  <conditionalFormatting sqref="V8">
    <cfRule type="colorScale" priority="301">
      <colorScale>
        <cfvo type="min"/>
        <cfvo type="percentile" val="50"/>
        <cfvo type="max"/>
        <color rgb="FF63BE7B"/>
        <color rgb="FFFCFCFF"/>
        <color rgb="FFF8696B"/>
      </colorScale>
    </cfRule>
  </conditionalFormatting>
  <conditionalFormatting sqref="W8">
    <cfRule type="colorScale" priority="300">
      <colorScale>
        <cfvo type="min"/>
        <cfvo type="percentile" val="50"/>
        <cfvo type="max"/>
        <color rgb="FF63BE7B"/>
        <color rgb="FFFCFCFF"/>
        <color rgb="FFF8696B"/>
      </colorScale>
    </cfRule>
  </conditionalFormatting>
  <conditionalFormatting sqref="D8">
    <cfRule type="colorScale" priority="299">
      <colorScale>
        <cfvo type="min"/>
        <cfvo type="percentile" val="50"/>
        <cfvo type="max"/>
        <color rgb="FFF8696B"/>
        <color rgb="FFFCFCFF"/>
        <color rgb="FF63BE7B"/>
      </colorScale>
    </cfRule>
  </conditionalFormatting>
  <conditionalFormatting sqref="G8">
    <cfRule type="colorScale" priority="298">
      <colorScale>
        <cfvo type="min"/>
        <cfvo type="max"/>
        <color rgb="FFFCFCFF"/>
        <color rgb="FF63BE7B"/>
      </colorScale>
    </cfRule>
  </conditionalFormatting>
  <conditionalFormatting sqref="P8">
    <cfRule type="colorScale" priority="297">
      <colorScale>
        <cfvo type="min"/>
        <cfvo type="percentile" val="50"/>
        <cfvo type="max"/>
        <color rgb="FF63BE7B"/>
        <color rgb="FFFCFCFF"/>
        <color rgb="FFF8696B"/>
      </colorScale>
    </cfRule>
  </conditionalFormatting>
  <conditionalFormatting sqref="Q8">
    <cfRule type="colorScale" priority="296">
      <colorScale>
        <cfvo type="min"/>
        <cfvo type="percentile" val="50"/>
        <cfvo type="max"/>
        <color rgb="FFF8696B"/>
        <color rgb="FFFCFCFF"/>
        <color rgb="FF63BE7B"/>
      </colorScale>
    </cfRule>
  </conditionalFormatting>
  <conditionalFormatting sqref="R8">
    <cfRule type="colorScale" priority="295">
      <colorScale>
        <cfvo type="min"/>
        <cfvo type="max"/>
        <color rgb="FFFCFCFF"/>
        <color rgb="FF63BE7B"/>
      </colorScale>
    </cfRule>
  </conditionalFormatting>
  <conditionalFormatting sqref="S8">
    <cfRule type="colorScale" priority="294">
      <colorScale>
        <cfvo type="min"/>
        <cfvo type="max"/>
        <color rgb="FFFCFCFF"/>
        <color rgb="FF63BE7B"/>
      </colorScale>
    </cfRule>
  </conditionalFormatting>
  <conditionalFormatting sqref="T8">
    <cfRule type="colorScale" priority="293">
      <colorScale>
        <cfvo type="min"/>
        <cfvo type="max"/>
        <color rgb="FFFCFCFF"/>
        <color rgb="FF63BE7B"/>
      </colorScale>
    </cfRule>
  </conditionalFormatting>
  <conditionalFormatting sqref="V8">
    <cfRule type="colorScale" priority="292">
      <colorScale>
        <cfvo type="min"/>
        <cfvo type="percentile" val="50"/>
        <cfvo type="max"/>
        <color rgb="FF63BE7B"/>
        <color rgb="FFFCFCFF"/>
        <color rgb="FFF8696B"/>
      </colorScale>
    </cfRule>
  </conditionalFormatting>
  <conditionalFormatting sqref="W8">
    <cfRule type="colorScale" priority="291">
      <colorScale>
        <cfvo type="min"/>
        <cfvo type="percentile" val="50"/>
        <cfvo type="max"/>
        <color rgb="FF63BE7B"/>
        <color rgb="FFFCFCFF"/>
        <color rgb="FFF8696B"/>
      </colorScale>
    </cfRule>
  </conditionalFormatting>
  <conditionalFormatting sqref="J8">
    <cfRule type="colorScale" priority="290">
      <colorScale>
        <cfvo type="min"/>
        <cfvo type="max"/>
        <color rgb="FFFCFCFF"/>
        <color rgb="FF63BE7B"/>
      </colorScale>
    </cfRule>
  </conditionalFormatting>
  <conditionalFormatting sqref="O8">
    <cfRule type="colorScale" priority="289">
      <colorScale>
        <cfvo type="min"/>
        <cfvo type="percentile" val="50"/>
        <cfvo type="max"/>
        <color rgb="FF63BE7B"/>
        <color rgb="FFFCFCFF"/>
        <color rgb="FFF8696B"/>
      </colorScale>
    </cfRule>
  </conditionalFormatting>
  <conditionalFormatting sqref="U8">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U8">
    <cfRule type="colorScale" priority="286">
      <colorScale>
        <cfvo type="min"/>
        <cfvo type="percentile" val="50"/>
        <cfvo type="max"/>
        <color rgb="FFF8696B"/>
        <color rgb="FFFCFCFF"/>
        <color rgb="FF63BE7B"/>
      </colorScale>
    </cfRule>
  </conditionalFormatting>
  <conditionalFormatting sqref="O8">
    <cfRule type="colorScale" priority="284">
      <colorScale>
        <cfvo type="min"/>
        <cfvo type="percentile" val="50"/>
        <cfvo type="max"/>
        <color rgb="FF63BE7B"/>
        <color rgb="FFFCFCFF"/>
        <color rgb="FFF8696B"/>
      </colorScale>
    </cfRule>
    <cfRule type="colorScale" priority="285">
      <colorScale>
        <cfvo type="min"/>
        <cfvo type="max"/>
        <color rgb="FFFCFCFF"/>
        <color rgb="FF63BE7B"/>
      </colorScale>
    </cfRule>
  </conditionalFormatting>
  <conditionalFormatting sqref="S8">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onditionalFormatting>
  <conditionalFormatting sqref="T8">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onditionalFormatting>
  <conditionalFormatting sqref="E8">
    <cfRule type="colorScale" priority="279">
      <colorScale>
        <cfvo type="min"/>
        <cfvo type="max"/>
        <color rgb="FFFCFCFF"/>
        <color rgb="FF63BE7B"/>
      </colorScale>
    </cfRule>
  </conditionalFormatting>
  <conditionalFormatting sqref="F8">
    <cfRule type="colorScale" priority="278">
      <colorScale>
        <cfvo type="min"/>
        <cfvo type="max"/>
        <color rgb="FFFCFCFF"/>
        <color rgb="FF63BE7B"/>
      </colorScale>
    </cfRule>
  </conditionalFormatting>
  <conditionalFormatting sqref="H8">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onditionalFormatting>
  <conditionalFormatting sqref="I8">
    <cfRule type="colorScale" priority="275">
      <colorScale>
        <cfvo type="min"/>
        <cfvo type="max"/>
        <color rgb="FFFCFCFF"/>
        <color rgb="FF63BE7B"/>
      </colorScale>
    </cfRule>
  </conditionalFormatting>
  <conditionalFormatting sqref="K8">
    <cfRule type="colorScale" priority="274">
      <colorScale>
        <cfvo type="min"/>
        <cfvo type="max"/>
        <color rgb="FFFCFCFF"/>
        <color rgb="FF63BE7B"/>
      </colorScale>
    </cfRule>
  </conditionalFormatting>
  <conditionalFormatting sqref="L8">
    <cfRule type="colorScale" priority="273">
      <colorScale>
        <cfvo type="min"/>
        <cfvo type="max"/>
        <color rgb="FFFCFCFF"/>
        <color rgb="FF63BE7B"/>
      </colorScale>
    </cfRule>
  </conditionalFormatting>
  <conditionalFormatting sqref="U8">
    <cfRule type="colorScale" priority="272">
      <colorScale>
        <cfvo type="min"/>
        <cfvo type="max"/>
        <color rgb="FFFCFCFF"/>
        <color rgb="FF63BE7B"/>
      </colorScale>
    </cfRule>
  </conditionalFormatting>
  <conditionalFormatting sqref="M8:N8">
    <cfRule type="colorScale" priority="271">
      <colorScale>
        <cfvo type="min"/>
        <cfvo type="max"/>
        <color rgb="FFFCFCFF"/>
        <color rgb="FF63BE7B"/>
      </colorScale>
    </cfRule>
  </conditionalFormatting>
  <conditionalFormatting sqref="M8">
    <cfRule type="colorScale" priority="270">
      <colorScale>
        <cfvo type="min"/>
        <cfvo type="max"/>
        <color rgb="FFFCFCFF"/>
        <color rgb="FF63BE7B"/>
      </colorScale>
    </cfRule>
  </conditionalFormatting>
  <conditionalFormatting sqref="N8">
    <cfRule type="colorScale" priority="269">
      <colorScale>
        <cfvo type="min"/>
        <cfvo type="max"/>
        <color rgb="FFFCFCFF"/>
        <color rgb="FF63BE7B"/>
      </colorScale>
    </cfRule>
  </conditionalFormatting>
  <conditionalFormatting sqref="D8">
    <cfRule type="colorScale" priority="268">
      <colorScale>
        <cfvo type="min"/>
        <cfvo type="percentile" val="50"/>
        <cfvo type="max"/>
        <color rgb="FFF8696B"/>
        <color rgb="FFFCFCFF"/>
        <color rgb="FF63BE7B"/>
      </colorScale>
    </cfRule>
  </conditionalFormatting>
  <conditionalFormatting sqref="G8">
    <cfRule type="colorScale" priority="267">
      <colorScale>
        <cfvo type="min"/>
        <cfvo type="max"/>
        <color rgb="FFFCFCFF"/>
        <color rgb="FF63BE7B"/>
      </colorScale>
    </cfRule>
  </conditionalFormatting>
  <conditionalFormatting sqref="J8">
    <cfRule type="colorScale" priority="266">
      <colorScale>
        <cfvo type="min"/>
        <cfvo type="max"/>
        <color rgb="FFFCFCFF"/>
        <color rgb="FF63BE7B"/>
      </colorScale>
    </cfRule>
  </conditionalFormatting>
  <conditionalFormatting sqref="M8">
    <cfRule type="colorScale" priority="265">
      <colorScale>
        <cfvo type="min"/>
        <cfvo type="max"/>
        <color rgb="FFFCFCFF"/>
        <color rgb="FF63BE7B"/>
      </colorScale>
    </cfRule>
  </conditionalFormatting>
  <conditionalFormatting sqref="N8">
    <cfRule type="colorScale" priority="264">
      <colorScale>
        <cfvo type="min"/>
        <cfvo type="max"/>
        <color rgb="FFFCFCFF"/>
        <color rgb="FF63BE7B"/>
      </colorScale>
    </cfRule>
  </conditionalFormatting>
  <conditionalFormatting sqref="O8">
    <cfRule type="colorScale" priority="263">
      <colorScale>
        <cfvo type="min"/>
        <cfvo type="percentile" val="50"/>
        <cfvo type="max"/>
        <color rgb="FF63BE7B"/>
        <color rgb="FFFCFCFF"/>
        <color rgb="FFF8696B"/>
      </colorScale>
    </cfRule>
  </conditionalFormatting>
  <conditionalFormatting sqref="P8">
    <cfRule type="colorScale" priority="262">
      <colorScale>
        <cfvo type="min"/>
        <cfvo type="percentile" val="50"/>
        <cfvo type="max"/>
        <color rgb="FF63BE7B"/>
        <color rgb="FFFCFCFF"/>
        <color rgb="FFF8696B"/>
      </colorScale>
    </cfRule>
  </conditionalFormatting>
  <conditionalFormatting sqref="Q8">
    <cfRule type="colorScale" priority="261">
      <colorScale>
        <cfvo type="min"/>
        <cfvo type="percentile" val="50"/>
        <cfvo type="max"/>
        <color rgb="FFF8696B"/>
        <color rgb="FFFCFCFF"/>
        <color rgb="FF63BE7B"/>
      </colorScale>
    </cfRule>
  </conditionalFormatting>
  <conditionalFormatting sqref="R8">
    <cfRule type="colorScale" priority="260">
      <colorScale>
        <cfvo type="min"/>
        <cfvo type="max"/>
        <color rgb="FFFCFCFF"/>
        <color rgb="FF63BE7B"/>
      </colorScale>
    </cfRule>
  </conditionalFormatting>
  <conditionalFormatting sqref="S8">
    <cfRule type="colorScale" priority="259">
      <colorScale>
        <cfvo type="min"/>
        <cfvo type="max"/>
        <color rgb="FFFCFCFF"/>
        <color rgb="FF63BE7B"/>
      </colorScale>
    </cfRule>
  </conditionalFormatting>
  <conditionalFormatting sqref="T8">
    <cfRule type="colorScale" priority="258">
      <colorScale>
        <cfvo type="min"/>
        <cfvo type="max"/>
        <color rgb="FFFCFCFF"/>
        <color rgb="FF63BE7B"/>
      </colorScale>
    </cfRule>
  </conditionalFormatting>
  <conditionalFormatting sqref="U8">
    <cfRule type="colorScale" priority="257">
      <colorScale>
        <cfvo type="min"/>
        <cfvo type="max"/>
        <color rgb="FFFCFCFF"/>
        <color rgb="FF63BE7B"/>
      </colorScale>
    </cfRule>
  </conditionalFormatting>
  <conditionalFormatting sqref="V8">
    <cfRule type="colorScale" priority="256">
      <colorScale>
        <cfvo type="min"/>
        <cfvo type="percentile" val="50"/>
        <cfvo type="max"/>
        <color rgb="FF63BE7B"/>
        <color rgb="FFFCFCFF"/>
        <color rgb="FFF8696B"/>
      </colorScale>
    </cfRule>
  </conditionalFormatting>
  <conditionalFormatting sqref="W8">
    <cfRule type="colorScale" priority="255">
      <colorScale>
        <cfvo type="min"/>
        <cfvo type="percentile" val="50"/>
        <cfvo type="max"/>
        <color rgb="FF63BE7B"/>
        <color rgb="FFFCFCFF"/>
        <color rgb="FFF8696B"/>
      </colorScale>
    </cfRule>
  </conditionalFormatting>
  <conditionalFormatting sqref="D8">
    <cfRule type="colorScale" priority="254">
      <colorScale>
        <cfvo type="min"/>
        <cfvo type="percentile" val="50"/>
        <cfvo type="max"/>
        <color rgb="FFF8696B"/>
        <color rgb="FFFCFCFF"/>
        <color rgb="FF63BE7B"/>
      </colorScale>
    </cfRule>
  </conditionalFormatting>
  <conditionalFormatting sqref="G8">
    <cfRule type="colorScale" priority="253">
      <colorScale>
        <cfvo type="min"/>
        <cfvo type="max"/>
        <color rgb="FFFCFCFF"/>
        <color rgb="FF63BE7B"/>
      </colorScale>
    </cfRule>
  </conditionalFormatting>
  <conditionalFormatting sqref="J8">
    <cfRule type="colorScale" priority="252">
      <colorScale>
        <cfvo type="min"/>
        <cfvo type="max"/>
        <color rgb="FFFCFCFF"/>
        <color rgb="FF63BE7B"/>
      </colorScale>
    </cfRule>
  </conditionalFormatting>
  <conditionalFormatting sqref="M8">
    <cfRule type="colorScale" priority="251">
      <colorScale>
        <cfvo type="min"/>
        <cfvo type="max"/>
        <color rgb="FFFCFCFF"/>
        <color rgb="FF63BE7B"/>
      </colorScale>
    </cfRule>
  </conditionalFormatting>
  <conditionalFormatting sqref="N8">
    <cfRule type="colorScale" priority="250">
      <colorScale>
        <cfvo type="min"/>
        <cfvo type="max"/>
        <color rgb="FFFCFCFF"/>
        <color rgb="FF63BE7B"/>
      </colorScale>
    </cfRule>
  </conditionalFormatting>
  <conditionalFormatting sqref="O8">
    <cfRule type="colorScale" priority="249">
      <colorScale>
        <cfvo type="min"/>
        <cfvo type="percentile" val="50"/>
        <cfvo type="max"/>
        <color rgb="FF63BE7B"/>
        <color rgb="FFFCFCFF"/>
        <color rgb="FFF8696B"/>
      </colorScale>
    </cfRule>
  </conditionalFormatting>
  <conditionalFormatting sqref="P8">
    <cfRule type="colorScale" priority="248">
      <colorScale>
        <cfvo type="min"/>
        <cfvo type="percentile" val="50"/>
        <cfvo type="max"/>
        <color rgb="FF63BE7B"/>
        <color rgb="FFFCFCFF"/>
        <color rgb="FFF8696B"/>
      </colorScale>
    </cfRule>
  </conditionalFormatting>
  <conditionalFormatting sqref="Q8">
    <cfRule type="colorScale" priority="247">
      <colorScale>
        <cfvo type="min"/>
        <cfvo type="percentile" val="50"/>
        <cfvo type="max"/>
        <color rgb="FFF8696B"/>
        <color rgb="FFFCFCFF"/>
        <color rgb="FF63BE7B"/>
      </colorScale>
    </cfRule>
  </conditionalFormatting>
  <conditionalFormatting sqref="R8">
    <cfRule type="colorScale" priority="246">
      <colorScale>
        <cfvo type="min"/>
        <cfvo type="max"/>
        <color rgb="FFFCFCFF"/>
        <color rgb="FF63BE7B"/>
      </colorScale>
    </cfRule>
  </conditionalFormatting>
  <conditionalFormatting sqref="S8">
    <cfRule type="colorScale" priority="245">
      <colorScale>
        <cfvo type="min"/>
        <cfvo type="max"/>
        <color rgb="FFFCFCFF"/>
        <color rgb="FF63BE7B"/>
      </colorScale>
    </cfRule>
  </conditionalFormatting>
  <conditionalFormatting sqref="T8">
    <cfRule type="colorScale" priority="244">
      <colorScale>
        <cfvo type="min"/>
        <cfvo type="max"/>
        <color rgb="FFFCFCFF"/>
        <color rgb="FF63BE7B"/>
      </colorScale>
    </cfRule>
  </conditionalFormatting>
  <conditionalFormatting sqref="U8">
    <cfRule type="colorScale" priority="243">
      <colorScale>
        <cfvo type="min"/>
        <cfvo type="max"/>
        <color rgb="FFFCFCFF"/>
        <color rgb="FF63BE7B"/>
      </colorScale>
    </cfRule>
  </conditionalFormatting>
  <conditionalFormatting sqref="O8">
    <cfRule type="colorScale" priority="239">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P8">
    <cfRule type="colorScale" priority="236">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38">
      <colorScale>
        <cfvo type="min"/>
        <cfvo type="max"/>
        <color rgb="FFFCFCFF"/>
        <color rgb="FFF8696B"/>
      </colorScale>
    </cfRule>
  </conditionalFormatting>
  <conditionalFormatting sqref="Q8">
    <cfRule type="colorScale" priority="229">
      <colorScale>
        <cfvo type="min"/>
        <cfvo type="percentile" val="50"/>
        <cfvo type="max"/>
        <color rgb="FFF8696B"/>
        <color rgb="FFFCFCFF"/>
        <color rgb="FF63BE7B"/>
      </colorScale>
    </cfRule>
    <cfRule type="colorScale" priority="230">
      <colorScale>
        <cfvo type="min"/>
        <cfvo type="max"/>
        <color rgb="FFFFEF9C"/>
        <color rgb="FF63BE7B"/>
      </colorScale>
    </cfRule>
    <cfRule type="colorScale" priority="231">
      <colorScale>
        <cfvo type="min"/>
        <cfvo type="max"/>
        <color rgb="FFFFEF9C"/>
        <color rgb="FF63BE7B"/>
      </colorScale>
    </cfRule>
    <cfRule type="colorScale" priority="232">
      <colorScale>
        <cfvo type="min"/>
        <cfvo type="max"/>
        <color rgb="FFFFEF9C"/>
        <color rgb="FF63BE7B"/>
      </colorScale>
    </cfRule>
    <cfRule type="colorScale" priority="233">
      <colorScale>
        <cfvo type="min"/>
        <cfvo type="max"/>
        <color rgb="FFFCFCFF"/>
        <color rgb="FF63BE7B"/>
      </colorScale>
    </cfRule>
    <cfRule type="colorScale" priority="234">
      <colorScale>
        <cfvo type="min"/>
        <cfvo type="max"/>
        <color rgb="FFFCFCFF"/>
        <color rgb="FF63BE7B"/>
      </colorScale>
    </cfRule>
    <cfRule type="colorScale" priority="235">
      <colorScale>
        <cfvo type="min"/>
        <cfvo type="percentile" val="50"/>
        <cfvo type="max"/>
        <color rgb="FFF8696B"/>
        <color rgb="FFFCFCFF"/>
        <color rgb="FF63BE7B"/>
      </colorScale>
    </cfRule>
  </conditionalFormatting>
  <conditionalFormatting sqref="R8:S8">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fRule type="colorScale" priority="226">
      <colorScale>
        <cfvo type="min"/>
        <cfvo type="max"/>
        <color rgb="FFFFEF9C"/>
        <color rgb="FF63BE7B"/>
      </colorScale>
    </cfRule>
    <cfRule type="colorScale" priority="227">
      <colorScale>
        <cfvo type="min"/>
        <cfvo type="max"/>
        <color rgb="FFFFEF9C"/>
        <color rgb="FF63BE7B"/>
      </colorScale>
    </cfRule>
    <cfRule type="colorScale" priority="228">
      <colorScale>
        <cfvo type="min"/>
        <cfvo type="max"/>
        <color rgb="FFFCFCFF"/>
        <color rgb="FF63BE7B"/>
      </colorScale>
    </cfRule>
  </conditionalFormatting>
  <conditionalFormatting sqref="T8">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2">
      <colorScale>
        <cfvo type="min"/>
        <cfvo type="max"/>
        <color rgb="FFFCFCFF"/>
        <color rgb="FF63BE7B"/>
      </colorScale>
    </cfRule>
    <cfRule type="colorScale" priority="223">
      <colorScale>
        <cfvo type="min"/>
        <cfvo type="max"/>
        <color rgb="FFFCFCFF"/>
        <color rgb="FF63BE7B"/>
      </colorScale>
    </cfRule>
  </conditionalFormatting>
  <conditionalFormatting sqref="U8">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onditionalFormatting>
  <conditionalFormatting sqref="V8">
    <cfRule type="colorScale" priority="213">
      <colorScale>
        <cfvo type="min"/>
        <cfvo type="max"/>
        <color rgb="FFFFEF9C"/>
        <color rgb="FF63BE7B"/>
      </colorScale>
    </cfRule>
    <cfRule type="colorScale" priority="214">
      <colorScale>
        <cfvo type="min"/>
        <cfvo type="max"/>
        <color rgb="FFFFEF9C"/>
        <color rgb="FF63BE7B"/>
      </colorScale>
    </cfRule>
    <cfRule type="colorScale" priority="215">
      <colorScale>
        <cfvo type="min"/>
        <cfvo type="max"/>
        <color rgb="FFFFEF9C"/>
        <color rgb="FF63BE7B"/>
      </colorScale>
    </cfRule>
  </conditionalFormatting>
  <conditionalFormatting sqref="W8">
    <cfRule type="colorScale" priority="210">
      <colorScale>
        <cfvo type="min"/>
        <cfvo type="percentile" val="50"/>
        <cfvo type="max"/>
        <color rgb="FF63BE7B"/>
        <color rgb="FFFCFCFF"/>
        <color rgb="FFF8696B"/>
      </colorScale>
    </cfRule>
    <cfRule type="colorScale" priority="211">
      <colorScale>
        <cfvo type="min"/>
        <cfvo type="max"/>
        <color rgb="FF63BE7B"/>
        <color rgb="FFFCFCFF"/>
      </colorScale>
    </cfRule>
    <cfRule type="colorScale" priority="212">
      <colorScale>
        <cfvo type="min"/>
        <cfvo type="percentile" val="50"/>
        <cfvo type="max"/>
        <color rgb="FF63BE7B"/>
        <color rgb="FFFCFCFF"/>
        <color rgb="FFF8696B"/>
      </colorScale>
    </cfRule>
  </conditionalFormatting>
  <conditionalFormatting sqref="E8">
    <cfRule type="colorScale" priority="209">
      <colorScale>
        <cfvo type="min"/>
        <cfvo type="percentile" val="50"/>
        <cfvo type="max"/>
        <color rgb="FFF8696B"/>
        <color rgb="FFFCFCFF"/>
        <color rgb="FF63BE7B"/>
      </colorScale>
    </cfRule>
  </conditionalFormatting>
  <conditionalFormatting sqref="F8">
    <cfRule type="colorScale" priority="208">
      <colorScale>
        <cfvo type="min"/>
        <cfvo type="percentile" val="50"/>
        <cfvo type="max"/>
        <color rgb="FFF8696B"/>
        <color rgb="FFFCFCFF"/>
        <color rgb="FF63BE7B"/>
      </colorScale>
    </cfRule>
  </conditionalFormatting>
  <conditionalFormatting sqref="G8">
    <cfRule type="colorScale" priority="206">
      <colorScale>
        <cfvo type="min"/>
        <cfvo type="max"/>
        <color rgb="FFFCFCFF"/>
        <color rgb="FF63BE7B"/>
      </colorScale>
    </cfRule>
    <cfRule type="colorScale" priority="207">
      <colorScale>
        <cfvo type="min"/>
        <cfvo type="percentile" val="50"/>
        <cfvo type="max"/>
        <color rgb="FFF8696B"/>
        <color rgb="FFFCFCFF"/>
        <color rgb="FF63BE7B"/>
      </colorScale>
    </cfRule>
  </conditionalFormatting>
  <conditionalFormatting sqref="H8">
    <cfRule type="colorScale" priority="205">
      <colorScale>
        <cfvo type="min"/>
        <cfvo type="percentile" val="50"/>
        <cfvo type="max"/>
        <color rgb="FFF8696B"/>
        <color rgb="FFFCFCFF"/>
        <color rgb="FF63BE7B"/>
      </colorScale>
    </cfRule>
  </conditionalFormatting>
  <conditionalFormatting sqref="I8">
    <cfRule type="colorScale" priority="204">
      <colorScale>
        <cfvo type="min"/>
        <cfvo type="percentile" val="50"/>
        <cfvo type="max"/>
        <color rgb="FFF8696B"/>
        <color rgb="FFFCFCFF"/>
        <color rgb="FF63BE7B"/>
      </colorScale>
    </cfRule>
  </conditionalFormatting>
  <conditionalFormatting sqref="O8">
    <cfRule type="colorScale" priority="203">
      <colorScale>
        <cfvo type="min"/>
        <cfvo type="percentile" val="50"/>
        <cfvo type="max"/>
        <color rgb="FF63BE7B"/>
        <color rgb="FFFCFCFF"/>
        <color rgb="FFF8696B"/>
      </colorScale>
    </cfRule>
  </conditionalFormatting>
  <conditionalFormatting sqref="P8">
    <cfRule type="colorScale" priority="202">
      <colorScale>
        <cfvo type="min"/>
        <cfvo type="percentile" val="50"/>
        <cfvo type="max"/>
        <color rgb="FF63BE7B"/>
        <color rgb="FFFCFCFF"/>
        <color rgb="FFF8696B"/>
      </colorScale>
    </cfRule>
  </conditionalFormatting>
  <conditionalFormatting sqref="Q8">
    <cfRule type="colorScale" priority="201">
      <colorScale>
        <cfvo type="min"/>
        <cfvo type="percentile" val="50"/>
        <cfvo type="max"/>
        <color rgb="FFF8696B"/>
        <color rgb="FFFCFCFF"/>
        <color rgb="FF63BE7B"/>
      </colorScale>
    </cfRule>
  </conditionalFormatting>
  <conditionalFormatting sqref="R8">
    <cfRule type="colorScale" priority="200">
      <colorScale>
        <cfvo type="min"/>
        <cfvo type="max"/>
        <color rgb="FFFCFCFF"/>
        <color rgb="FF63BE7B"/>
      </colorScale>
    </cfRule>
  </conditionalFormatting>
  <conditionalFormatting sqref="R8:S8">
    <cfRule type="colorScale" priority="198">
      <colorScale>
        <cfvo type="min"/>
        <cfvo type="percentile" val="50"/>
        <cfvo type="max"/>
        <color rgb="FFF8696B"/>
        <color rgb="FFFCFCFF"/>
        <color rgb="FF63BE7B"/>
      </colorScale>
    </cfRule>
    <cfRule type="colorScale" priority="199">
      <colorScale>
        <cfvo type="min"/>
        <cfvo type="max"/>
        <color rgb="FFFCFCFF"/>
        <color rgb="FF63BE7B"/>
      </colorScale>
    </cfRule>
  </conditionalFormatting>
  <conditionalFormatting sqref="S8">
    <cfRule type="colorScale" priority="197">
      <colorScale>
        <cfvo type="min"/>
        <cfvo type="max"/>
        <color rgb="FFFCFCFF"/>
        <color rgb="FF63BE7B"/>
      </colorScale>
    </cfRule>
  </conditionalFormatting>
  <conditionalFormatting sqref="T8">
    <cfRule type="colorScale" priority="195">
      <colorScale>
        <cfvo type="min"/>
        <cfvo type="max"/>
        <color rgb="FFFCFCFF"/>
        <color rgb="FF63BE7B"/>
      </colorScale>
    </cfRule>
    <cfRule type="colorScale" priority="196">
      <colorScale>
        <cfvo type="min"/>
        <cfvo type="percentile" val="50"/>
        <cfvo type="max"/>
        <color rgb="FFF8696B"/>
        <color rgb="FFFCFCFF"/>
        <color rgb="FF63BE7B"/>
      </colorScale>
    </cfRule>
  </conditionalFormatting>
  <conditionalFormatting sqref="U8">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onditionalFormatting>
  <conditionalFormatting sqref="V8">
    <cfRule type="colorScale" priority="185">
      <colorScale>
        <cfvo type="min"/>
        <cfvo type="max"/>
        <color rgb="FFFFEF9C"/>
        <color rgb="FF63BE7B"/>
      </colorScale>
    </cfRule>
    <cfRule type="colorScale" priority="186">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fRule type="colorScale" priority="188">
      <colorScale>
        <cfvo type="min"/>
        <cfvo type="max"/>
        <color rgb="FF63BE7B"/>
        <color rgb="FFFCFCFF"/>
      </colorScale>
    </cfRule>
    <cfRule type="colorScale" priority="189">
      <colorScale>
        <cfvo type="min"/>
        <cfvo type="percentile" val="50"/>
        <cfvo type="max"/>
        <color rgb="FF63BE7B"/>
        <color rgb="FFFCFCFF"/>
        <color rgb="FFF8696B"/>
      </colorScale>
    </cfRule>
    <cfRule type="colorScale" priority="190">
      <colorScale>
        <cfvo type="min"/>
        <cfvo type="max"/>
        <color rgb="FFFFEF9C"/>
        <color rgb="FF63BE7B"/>
      </colorScale>
    </cfRule>
    <cfRule type="colorScale" priority="191">
      <colorScale>
        <cfvo type="min"/>
        <cfvo type="max"/>
        <color rgb="FFFFEF9C"/>
        <color rgb="FF63BE7B"/>
      </colorScale>
    </cfRule>
    <cfRule type="colorScale" priority="192">
      <colorScale>
        <cfvo type="min"/>
        <cfvo type="max"/>
        <color rgb="FFFFEF9C"/>
        <color rgb="FF63BE7B"/>
      </colorScale>
    </cfRule>
  </conditionalFormatting>
  <conditionalFormatting sqref="W8">
    <cfRule type="colorScale" priority="184">
      <colorScale>
        <cfvo type="min"/>
        <cfvo type="percentile" val="50"/>
        <cfvo type="max"/>
        <color rgb="FF63BE7B"/>
        <color rgb="FFFCFCFF"/>
        <color rgb="FFF8696B"/>
      </colorScale>
    </cfRule>
  </conditionalFormatting>
  <conditionalFormatting sqref="E8">
    <cfRule type="colorScale" priority="183">
      <colorScale>
        <cfvo type="min"/>
        <cfvo type="max"/>
        <color rgb="FFFCFCFF"/>
        <color rgb="FF63BE7B"/>
      </colorScale>
    </cfRule>
  </conditionalFormatting>
  <conditionalFormatting sqref="F8">
    <cfRule type="colorScale" priority="182">
      <colorScale>
        <cfvo type="min"/>
        <cfvo type="max"/>
        <color rgb="FFFCFCFF"/>
        <color rgb="FF63BE7B"/>
      </colorScale>
    </cfRule>
  </conditionalFormatting>
  <conditionalFormatting sqref="G8">
    <cfRule type="colorScale" priority="181">
      <colorScale>
        <cfvo type="min"/>
        <cfvo type="max"/>
        <color rgb="FFFCFCFF"/>
        <color rgb="FF63BE7B"/>
      </colorScale>
    </cfRule>
  </conditionalFormatting>
  <conditionalFormatting sqref="H8">
    <cfRule type="colorScale" priority="179">
      <colorScale>
        <cfvo type="min"/>
        <cfvo type="percentile" val="50"/>
        <cfvo type="max"/>
        <color rgb="FFF8696B"/>
        <color rgb="FFFCFCFF"/>
        <color rgb="FF63BE7B"/>
      </colorScale>
    </cfRule>
    <cfRule type="colorScale" priority="180">
      <colorScale>
        <cfvo type="min"/>
        <cfvo type="max"/>
        <color rgb="FFFCFCFF"/>
        <color rgb="FF63BE7B"/>
      </colorScale>
    </cfRule>
  </conditionalFormatting>
  <conditionalFormatting sqref="R8">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onditionalFormatting>
  <conditionalFormatting sqref="S8">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T8">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U8">
    <cfRule type="colorScale" priority="172">
      <colorScale>
        <cfvo type="min"/>
        <cfvo type="percentile" val="50"/>
        <cfvo type="max"/>
        <color rgb="FFF8696B"/>
        <color rgb="FFFCFCFF"/>
        <color rgb="FF63BE7B"/>
      </colorScale>
    </cfRule>
  </conditionalFormatting>
  <conditionalFormatting sqref="V8">
    <cfRule type="colorScale" priority="171">
      <colorScale>
        <cfvo type="min"/>
        <cfvo type="percentile" val="50"/>
        <cfvo type="max"/>
        <color rgb="FF63BE7B"/>
        <color rgb="FFFCFCFF"/>
        <color rgb="FFF8696B"/>
      </colorScale>
    </cfRule>
  </conditionalFormatting>
  <conditionalFormatting sqref="J8">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onditionalFormatting>
  <conditionalFormatting sqref="J8">
    <cfRule type="colorScale" priority="168">
      <colorScale>
        <cfvo type="min"/>
        <cfvo type="max"/>
        <color rgb="FFFCFCFF"/>
        <color rgb="FF63BE7B"/>
      </colorScale>
    </cfRule>
  </conditionalFormatting>
  <conditionalFormatting sqref="M8">
    <cfRule type="colorScale" priority="166">
      <colorScale>
        <cfvo type="min"/>
        <cfvo type="max"/>
        <color rgb="FFFCFCFF"/>
        <color rgb="FF63BE7B"/>
      </colorScale>
    </cfRule>
    <cfRule type="colorScale" priority="167">
      <colorScale>
        <cfvo type="min"/>
        <cfvo type="percentile" val="50"/>
        <cfvo type="max"/>
        <color rgb="FFF8696B"/>
        <color rgb="FFFCFCFF"/>
        <color rgb="FF63BE7B"/>
      </colorScale>
    </cfRule>
  </conditionalFormatting>
  <conditionalFormatting sqref="M8">
    <cfRule type="colorScale" priority="165">
      <colorScale>
        <cfvo type="min"/>
        <cfvo type="max"/>
        <color rgb="FFFCFCFF"/>
        <color rgb="FF63BE7B"/>
      </colorScale>
    </cfRule>
  </conditionalFormatting>
  <conditionalFormatting sqref="N8">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onditionalFormatting>
  <conditionalFormatting sqref="N8">
    <cfRule type="colorScale" priority="162">
      <colorScale>
        <cfvo type="min"/>
        <cfvo type="max"/>
        <color rgb="FFFCFCFF"/>
        <color rgb="FF63BE7B"/>
      </colorScale>
    </cfRule>
  </conditionalFormatting>
  <conditionalFormatting sqref="D8">
    <cfRule type="colorScale" priority="161">
      <colorScale>
        <cfvo type="min"/>
        <cfvo type="percentile" val="50"/>
        <cfvo type="max"/>
        <color rgb="FFF8696B"/>
        <color rgb="FFFCFCFF"/>
        <color rgb="FF63BE7B"/>
      </colorScale>
    </cfRule>
  </conditionalFormatting>
  <conditionalFormatting sqref="G8">
    <cfRule type="colorScale" priority="160">
      <colorScale>
        <cfvo type="min"/>
        <cfvo type="max"/>
        <color rgb="FFFCFCFF"/>
        <color rgb="FF63BE7B"/>
      </colorScale>
    </cfRule>
  </conditionalFormatting>
  <conditionalFormatting sqref="J8">
    <cfRule type="colorScale" priority="159">
      <colorScale>
        <cfvo type="min"/>
        <cfvo type="max"/>
        <color rgb="FFFCFCFF"/>
        <color rgb="FF63BE7B"/>
      </colorScale>
    </cfRule>
  </conditionalFormatting>
  <conditionalFormatting sqref="M8">
    <cfRule type="colorScale" priority="158">
      <colorScale>
        <cfvo type="min"/>
        <cfvo type="max"/>
        <color rgb="FFFCFCFF"/>
        <color rgb="FF63BE7B"/>
      </colorScale>
    </cfRule>
  </conditionalFormatting>
  <conditionalFormatting sqref="N8">
    <cfRule type="colorScale" priority="157">
      <colorScale>
        <cfvo type="min"/>
        <cfvo type="max"/>
        <color rgb="FFFCFCFF"/>
        <color rgb="FF63BE7B"/>
      </colorScale>
    </cfRule>
  </conditionalFormatting>
  <conditionalFormatting sqref="O8">
    <cfRule type="colorScale" priority="156">
      <colorScale>
        <cfvo type="min"/>
        <cfvo type="percentile" val="50"/>
        <cfvo type="max"/>
        <color rgb="FF63BE7B"/>
        <color rgb="FFFCFCFF"/>
        <color rgb="FFF8696B"/>
      </colorScale>
    </cfRule>
  </conditionalFormatting>
  <conditionalFormatting sqref="P8">
    <cfRule type="colorScale" priority="155">
      <colorScale>
        <cfvo type="min"/>
        <cfvo type="percentile" val="50"/>
        <cfvo type="max"/>
        <color rgb="FF63BE7B"/>
        <color rgb="FFFCFCFF"/>
        <color rgb="FFF8696B"/>
      </colorScale>
    </cfRule>
  </conditionalFormatting>
  <conditionalFormatting sqref="Q8">
    <cfRule type="colorScale" priority="154">
      <colorScale>
        <cfvo type="min"/>
        <cfvo type="percentile" val="50"/>
        <cfvo type="max"/>
        <color rgb="FFF8696B"/>
        <color rgb="FFFCFCFF"/>
        <color rgb="FF63BE7B"/>
      </colorScale>
    </cfRule>
  </conditionalFormatting>
  <conditionalFormatting sqref="R8">
    <cfRule type="colorScale" priority="153">
      <colorScale>
        <cfvo type="min"/>
        <cfvo type="max"/>
        <color rgb="FFFCFCFF"/>
        <color rgb="FF63BE7B"/>
      </colorScale>
    </cfRule>
  </conditionalFormatting>
  <conditionalFormatting sqref="S8">
    <cfRule type="colorScale" priority="152">
      <colorScale>
        <cfvo type="min"/>
        <cfvo type="max"/>
        <color rgb="FFFCFCFF"/>
        <color rgb="FF63BE7B"/>
      </colorScale>
    </cfRule>
  </conditionalFormatting>
  <conditionalFormatting sqref="T8">
    <cfRule type="colorScale" priority="151">
      <colorScale>
        <cfvo type="min"/>
        <cfvo type="max"/>
        <color rgb="FFFCFCFF"/>
        <color rgb="FF63BE7B"/>
      </colorScale>
    </cfRule>
  </conditionalFormatting>
  <conditionalFormatting sqref="U8">
    <cfRule type="colorScale" priority="150">
      <colorScale>
        <cfvo type="min"/>
        <cfvo type="max"/>
        <color rgb="FFFCFCFF"/>
        <color rgb="FF63BE7B"/>
      </colorScale>
    </cfRule>
  </conditionalFormatting>
  <conditionalFormatting sqref="V8">
    <cfRule type="colorScale" priority="149">
      <colorScale>
        <cfvo type="min"/>
        <cfvo type="percentile" val="50"/>
        <cfvo type="max"/>
        <color rgb="FF63BE7B"/>
        <color rgb="FFFCFCFF"/>
        <color rgb="FFF8696B"/>
      </colorScale>
    </cfRule>
  </conditionalFormatting>
  <conditionalFormatting sqref="W8">
    <cfRule type="colorScale" priority="148">
      <colorScale>
        <cfvo type="min"/>
        <cfvo type="percentile" val="50"/>
        <cfvo type="max"/>
        <color rgb="FF63BE7B"/>
        <color rgb="FFFCFCFF"/>
        <color rgb="FFF8696B"/>
      </colorScale>
    </cfRule>
  </conditionalFormatting>
  <conditionalFormatting sqref="D8">
    <cfRule type="colorScale" priority="147">
      <colorScale>
        <cfvo type="min"/>
        <cfvo type="percentile" val="50"/>
        <cfvo type="max"/>
        <color rgb="FFF8696B"/>
        <color rgb="FFFCFCFF"/>
        <color rgb="FF63BE7B"/>
      </colorScale>
    </cfRule>
  </conditionalFormatting>
  <conditionalFormatting sqref="G8">
    <cfRule type="colorScale" priority="146">
      <colorScale>
        <cfvo type="min"/>
        <cfvo type="max"/>
        <color rgb="FFFCFCFF"/>
        <color rgb="FF63BE7B"/>
      </colorScale>
    </cfRule>
  </conditionalFormatting>
  <conditionalFormatting sqref="J8">
    <cfRule type="colorScale" priority="145">
      <colorScale>
        <cfvo type="min"/>
        <cfvo type="max"/>
        <color rgb="FFFCFCFF"/>
        <color rgb="FF63BE7B"/>
      </colorScale>
    </cfRule>
  </conditionalFormatting>
  <conditionalFormatting sqref="M8">
    <cfRule type="colorScale" priority="144">
      <colorScale>
        <cfvo type="min"/>
        <cfvo type="max"/>
        <color rgb="FFFCFCFF"/>
        <color rgb="FF63BE7B"/>
      </colorScale>
    </cfRule>
  </conditionalFormatting>
  <conditionalFormatting sqref="N8">
    <cfRule type="colorScale" priority="143">
      <colorScale>
        <cfvo type="min"/>
        <cfvo type="max"/>
        <color rgb="FFFCFCFF"/>
        <color rgb="FF63BE7B"/>
      </colorScale>
    </cfRule>
  </conditionalFormatting>
  <conditionalFormatting sqref="O8">
    <cfRule type="colorScale" priority="142">
      <colorScale>
        <cfvo type="min"/>
        <cfvo type="percentile" val="50"/>
        <cfvo type="max"/>
        <color rgb="FF63BE7B"/>
        <color rgb="FFFCFCFF"/>
        <color rgb="FFF8696B"/>
      </colorScale>
    </cfRule>
  </conditionalFormatting>
  <conditionalFormatting sqref="P8">
    <cfRule type="colorScale" priority="141">
      <colorScale>
        <cfvo type="min"/>
        <cfvo type="percentile" val="50"/>
        <cfvo type="max"/>
        <color rgb="FF63BE7B"/>
        <color rgb="FFFCFCFF"/>
        <color rgb="FFF8696B"/>
      </colorScale>
    </cfRule>
  </conditionalFormatting>
  <conditionalFormatting sqref="Q8">
    <cfRule type="colorScale" priority="140">
      <colorScale>
        <cfvo type="min"/>
        <cfvo type="percentile" val="50"/>
        <cfvo type="max"/>
        <color rgb="FFF8696B"/>
        <color rgb="FFFCFCFF"/>
        <color rgb="FF63BE7B"/>
      </colorScale>
    </cfRule>
  </conditionalFormatting>
  <conditionalFormatting sqref="R8">
    <cfRule type="colorScale" priority="139">
      <colorScale>
        <cfvo type="min"/>
        <cfvo type="max"/>
        <color rgb="FFFCFCFF"/>
        <color rgb="FF63BE7B"/>
      </colorScale>
    </cfRule>
  </conditionalFormatting>
  <conditionalFormatting sqref="S8">
    <cfRule type="colorScale" priority="138">
      <colorScale>
        <cfvo type="min"/>
        <cfvo type="max"/>
        <color rgb="FFFCFCFF"/>
        <color rgb="FF63BE7B"/>
      </colorScale>
    </cfRule>
  </conditionalFormatting>
  <conditionalFormatting sqref="T8">
    <cfRule type="colorScale" priority="137">
      <colorScale>
        <cfvo type="min"/>
        <cfvo type="max"/>
        <color rgb="FFFCFCFF"/>
        <color rgb="FF63BE7B"/>
      </colorScale>
    </cfRule>
  </conditionalFormatting>
  <conditionalFormatting sqref="U8">
    <cfRule type="colorScale" priority="136">
      <colorScale>
        <cfvo type="min"/>
        <cfvo type="max"/>
        <color rgb="FFFCFCFF"/>
        <color rgb="FF63BE7B"/>
      </colorScale>
    </cfRule>
  </conditionalFormatting>
  <conditionalFormatting sqref="V8">
    <cfRule type="colorScale" priority="135">
      <colorScale>
        <cfvo type="min"/>
        <cfvo type="percentile" val="50"/>
        <cfvo type="max"/>
        <color rgb="FF63BE7B"/>
        <color rgb="FFFCFCFF"/>
        <color rgb="FFF8696B"/>
      </colorScale>
    </cfRule>
  </conditionalFormatting>
  <conditionalFormatting sqref="W8">
    <cfRule type="colorScale" priority="134">
      <colorScale>
        <cfvo type="min"/>
        <cfvo type="percentile" val="50"/>
        <cfvo type="max"/>
        <color rgb="FF63BE7B"/>
        <color rgb="FFFCFCFF"/>
        <color rgb="FFF8696B"/>
      </colorScale>
    </cfRule>
  </conditionalFormatting>
  <conditionalFormatting sqref="D8">
    <cfRule type="colorScale" priority="133">
      <colorScale>
        <cfvo type="min"/>
        <cfvo type="percentile" val="50"/>
        <cfvo type="max"/>
        <color rgb="FFF8696B"/>
        <color rgb="FFFCFCFF"/>
        <color rgb="FF63BE7B"/>
      </colorScale>
    </cfRule>
  </conditionalFormatting>
  <conditionalFormatting sqref="G8">
    <cfRule type="colorScale" priority="132">
      <colorScale>
        <cfvo type="min"/>
        <cfvo type="max"/>
        <color rgb="FFFCFCFF"/>
        <color rgb="FF63BE7B"/>
      </colorScale>
    </cfRule>
  </conditionalFormatting>
  <conditionalFormatting sqref="J8">
    <cfRule type="colorScale" priority="131">
      <colorScale>
        <cfvo type="min"/>
        <cfvo type="max"/>
        <color rgb="FFFCFCFF"/>
        <color rgb="FF63BE7B"/>
      </colorScale>
    </cfRule>
  </conditionalFormatting>
  <conditionalFormatting sqref="M8">
    <cfRule type="colorScale" priority="130">
      <colorScale>
        <cfvo type="min"/>
        <cfvo type="max"/>
        <color rgb="FFFCFCFF"/>
        <color rgb="FF63BE7B"/>
      </colorScale>
    </cfRule>
  </conditionalFormatting>
  <conditionalFormatting sqref="N8">
    <cfRule type="colorScale" priority="129">
      <colorScale>
        <cfvo type="min"/>
        <cfvo type="max"/>
        <color rgb="FFFCFCFF"/>
        <color rgb="FF63BE7B"/>
      </colorScale>
    </cfRule>
  </conditionalFormatting>
  <conditionalFormatting sqref="O8">
    <cfRule type="colorScale" priority="128">
      <colorScale>
        <cfvo type="min"/>
        <cfvo type="percentile" val="50"/>
        <cfvo type="max"/>
        <color rgb="FF63BE7B"/>
        <color rgb="FFFCFCFF"/>
        <color rgb="FFF8696B"/>
      </colorScale>
    </cfRule>
  </conditionalFormatting>
  <conditionalFormatting sqref="P8">
    <cfRule type="colorScale" priority="127">
      <colorScale>
        <cfvo type="min"/>
        <cfvo type="percentile" val="50"/>
        <cfvo type="max"/>
        <color rgb="FF63BE7B"/>
        <color rgb="FFFCFCFF"/>
        <color rgb="FFF8696B"/>
      </colorScale>
    </cfRule>
  </conditionalFormatting>
  <conditionalFormatting sqref="Q8">
    <cfRule type="colorScale" priority="126">
      <colorScale>
        <cfvo type="min"/>
        <cfvo type="percentile" val="50"/>
        <cfvo type="max"/>
        <color rgb="FFF8696B"/>
        <color rgb="FFFCFCFF"/>
        <color rgb="FF63BE7B"/>
      </colorScale>
    </cfRule>
  </conditionalFormatting>
  <conditionalFormatting sqref="R8">
    <cfRule type="colorScale" priority="125">
      <colorScale>
        <cfvo type="min"/>
        <cfvo type="max"/>
        <color rgb="FFFCFCFF"/>
        <color rgb="FF63BE7B"/>
      </colorScale>
    </cfRule>
  </conditionalFormatting>
  <conditionalFormatting sqref="S8">
    <cfRule type="colorScale" priority="124">
      <colorScale>
        <cfvo type="min"/>
        <cfvo type="max"/>
        <color rgb="FFFCFCFF"/>
        <color rgb="FF63BE7B"/>
      </colorScale>
    </cfRule>
  </conditionalFormatting>
  <conditionalFormatting sqref="T8">
    <cfRule type="colorScale" priority="123">
      <colorScale>
        <cfvo type="min"/>
        <cfvo type="max"/>
        <color rgb="FFFCFCFF"/>
        <color rgb="FF63BE7B"/>
      </colorScale>
    </cfRule>
  </conditionalFormatting>
  <conditionalFormatting sqref="U8">
    <cfRule type="colorScale" priority="122">
      <colorScale>
        <cfvo type="min"/>
        <cfvo type="max"/>
        <color rgb="FFFCFCFF"/>
        <color rgb="FF63BE7B"/>
      </colorScale>
    </cfRule>
  </conditionalFormatting>
  <conditionalFormatting sqref="V8">
    <cfRule type="colorScale" priority="121">
      <colorScale>
        <cfvo type="min"/>
        <cfvo type="percentile" val="50"/>
        <cfvo type="max"/>
        <color rgb="FF63BE7B"/>
        <color rgb="FFFCFCFF"/>
        <color rgb="FFF8696B"/>
      </colorScale>
    </cfRule>
  </conditionalFormatting>
  <conditionalFormatting sqref="W8">
    <cfRule type="colorScale" priority="120">
      <colorScale>
        <cfvo type="min"/>
        <cfvo type="percentile" val="50"/>
        <cfvo type="max"/>
        <color rgb="FF63BE7B"/>
        <color rgb="FFFCFCFF"/>
        <color rgb="FFF8696B"/>
      </colorScale>
    </cfRule>
  </conditionalFormatting>
  <conditionalFormatting sqref="D8">
    <cfRule type="colorScale" priority="119">
      <colorScale>
        <cfvo type="min"/>
        <cfvo type="percentile" val="50"/>
        <cfvo type="max"/>
        <color rgb="FFF8696B"/>
        <color rgb="FFFCFCFF"/>
        <color rgb="FF63BE7B"/>
      </colorScale>
    </cfRule>
  </conditionalFormatting>
  <conditionalFormatting sqref="G8">
    <cfRule type="colorScale" priority="118">
      <colorScale>
        <cfvo type="min"/>
        <cfvo type="max"/>
        <color rgb="FFFCFCFF"/>
        <color rgb="FF63BE7B"/>
      </colorScale>
    </cfRule>
  </conditionalFormatting>
  <conditionalFormatting sqref="J8">
    <cfRule type="colorScale" priority="117">
      <colorScale>
        <cfvo type="min"/>
        <cfvo type="max"/>
        <color rgb="FFFCFCFF"/>
        <color rgb="FF63BE7B"/>
      </colorScale>
    </cfRule>
  </conditionalFormatting>
  <conditionalFormatting sqref="M8">
    <cfRule type="colorScale" priority="116">
      <colorScale>
        <cfvo type="min"/>
        <cfvo type="max"/>
        <color rgb="FFFCFCFF"/>
        <color rgb="FF63BE7B"/>
      </colorScale>
    </cfRule>
  </conditionalFormatting>
  <conditionalFormatting sqref="N8">
    <cfRule type="colorScale" priority="115">
      <colorScale>
        <cfvo type="min"/>
        <cfvo type="max"/>
        <color rgb="FFFCFCFF"/>
        <color rgb="FF63BE7B"/>
      </colorScale>
    </cfRule>
  </conditionalFormatting>
  <conditionalFormatting sqref="O8">
    <cfRule type="colorScale" priority="114">
      <colorScale>
        <cfvo type="min"/>
        <cfvo type="percentile" val="50"/>
        <cfvo type="max"/>
        <color rgb="FF63BE7B"/>
        <color rgb="FFFCFCFF"/>
        <color rgb="FFF8696B"/>
      </colorScale>
    </cfRule>
  </conditionalFormatting>
  <conditionalFormatting sqref="P8">
    <cfRule type="colorScale" priority="113">
      <colorScale>
        <cfvo type="min"/>
        <cfvo type="percentile" val="50"/>
        <cfvo type="max"/>
        <color rgb="FF63BE7B"/>
        <color rgb="FFFCFCFF"/>
        <color rgb="FFF8696B"/>
      </colorScale>
    </cfRule>
  </conditionalFormatting>
  <conditionalFormatting sqref="Q8">
    <cfRule type="colorScale" priority="112">
      <colorScale>
        <cfvo type="min"/>
        <cfvo type="percentile" val="50"/>
        <cfvo type="max"/>
        <color rgb="FFF8696B"/>
        <color rgb="FFFCFCFF"/>
        <color rgb="FF63BE7B"/>
      </colorScale>
    </cfRule>
  </conditionalFormatting>
  <conditionalFormatting sqref="R8">
    <cfRule type="colorScale" priority="111">
      <colorScale>
        <cfvo type="min"/>
        <cfvo type="max"/>
        <color rgb="FFFCFCFF"/>
        <color rgb="FF63BE7B"/>
      </colorScale>
    </cfRule>
  </conditionalFormatting>
  <conditionalFormatting sqref="S8">
    <cfRule type="colorScale" priority="110">
      <colorScale>
        <cfvo type="min"/>
        <cfvo type="max"/>
        <color rgb="FFFCFCFF"/>
        <color rgb="FF63BE7B"/>
      </colorScale>
    </cfRule>
  </conditionalFormatting>
  <conditionalFormatting sqref="T8">
    <cfRule type="colorScale" priority="109">
      <colorScale>
        <cfvo type="min"/>
        <cfvo type="max"/>
        <color rgb="FFFCFCFF"/>
        <color rgb="FF63BE7B"/>
      </colorScale>
    </cfRule>
  </conditionalFormatting>
  <conditionalFormatting sqref="U8">
    <cfRule type="colorScale" priority="108">
      <colorScale>
        <cfvo type="min"/>
        <cfvo type="max"/>
        <color rgb="FFFCFCFF"/>
        <color rgb="FF63BE7B"/>
      </colorScale>
    </cfRule>
  </conditionalFormatting>
  <conditionalFormatting sqref="V8">
    <cfRule type="colorScale" priority="107">
      <colorScale>
        <cfvo type="min"/>
        <cfvo type="percentile" val="50"/>
        <cfvo type="max"/>
        <color rgb="FF63BE7B"/>
        <color rgb="FFFCFCFF"/>
        <color rgb="FFF8696B"/>
      </colorScale>
    </cfRule>
  </conditionalFormatting>
  <conditionalFormatting sqref="W8">
    <cfRule type="colorScale" priority="106">
      <colorScale>
        <cfvo type="min"/>
        <cfvo type="percentile" val="50"/>
        <cfvo type="max"/>
        <color rgb="FF63BE7B"/>
        <color rgb="FFFCFCFF"/>
        <color rgb="FFF8696B"/>
      </colorScale>
    </cfRule>
  </conditionalFormatting>
  <conditionalFormatting sqref="D8">
    <cfRule type="colorScale" priority="105">
      <colorScale>
        <cfvo type="min"/>
        <cfvo type="percentile" val="50"/>
        <cfvo type="max"/>
        <color rgb="FFF8696B"/>
        <color rgb="FFFCFCFF"/>
        <color rgb="FF63BE7B"/>
      </colorScale>
    </cfRule>
  </conditionalFormatting>
  <conditionalFormatting sqref="G8">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onditionalFormatting>
  <conditionalFormatting sqref="J8">
    <cfRule type="colorScale" priority="102">
      <colorScale>
        <cfvo type="min"/>
        <cfvo type="max"/>
        <color rgb="FFFCFCFF"/>
        <color rgb="FF63BE7B"/>
      </colorScale>
    </cfRule>
  </conditionalFormatting>
  <conditionalFormatting sqref="M8">
    <cfRule type="colorScale" priority="101">
      <colorScale>
        <cfvo type="min"/>
        <cfvo type="max"/>
        <color rgb="FFFCFCFF"/>
        <color rgb="FF63BE7B"/>
      </colorScale>
    </cfRule>
  </conditionalFormatting>
  <conditionalFormatting sqref="N8">
    <cfRule type="colorScale" priority="100">
      <colorScale>
        <cfvo type="min"/>
        <cfvo type="max"/>
        <color rgb="FFFCFCFF"/>
        <color rgb="FF63BE7B"/>
      </colorScale>
    </cfRule>
  </conditionalFormatting>
  <conditionalFormatting sqref="O8">
    <cfRule type="colorScale" priority="99">
      <colorScale>
        <cfvo type="min"/>
        <cfvo type="percentile" val="50"/>
        <cfvo type="max"/>
        <color rgb="FF63BE7B"/>
        <color rgb="FFFCFCFF"/>
        <color rgb="FFF8696B"/>
      </colorScale>
    </cfRule>
  </conditionalFormatting>
  <conditionalFormatting sqref="P8">
    <cfRule type="colorScale" priority="98">
      <colorScale>
        <cfvo type="min"/>
        <cfvo type="percentile" val="50"/>
        <cfvo type="max"/>
        <color rgb="FF63BE7B"/>
        <color rgb="FFFCFCFF"/>
        <color rgb="FFF8696B"/>
      </colorScale>
    </cfRule>
  </conditionalFormatting>
  <conditionalFormatting sqref="Q8">
    <cfRule type="colorScale" priority="97">
      <colorScale>
        <cfvo type="min"/>
        <cfvo type="percentile" val="50"/>
        <cfvo type="max"/>
        <color rgb="FFF8696B"/>
        <color rgb="FFFCFCFF"/>
        <color rgb="FF63BE7B"/>
      </colorScale>
    </cfRule>
  </conditionalFormatting>
  <conditionalFormatting sqref="R8">
    <cfRule type="colorScale" priority="96">
      <colorScale>
        <cfvo type="min"/>
        <cfvo type="max"/>
        <color rgb="FFFCFCFF"/>
        <color rgb="FF63BE7B"/>
      </colorScale>
    </cfRule>
  </conditionalFormatting>
  <conditionalFormatting sqref="S8">
    <cfRule type="colorScale" priority="95">
      <colorScale>
        <cfvo type="min"/>
        <cfvo type="max"/>
        <color rgb="FFFCFCFF"/>
        <color rgb="FF63BE7B"/>
      </colorScale>
    </cfRule>
  </conditionalFormatting>
  <conditionalFormatting sqref="T8">
    <cfRule type="colorScale" priority="94">
      <colorScale>
        <cfvo type="min"/>
        <cfvo type="max"/>
        <color rgb="FFFCFCFF"/>
        <color rgb="FF63BE7B"/>
      </colorScale>
    </cfRule>
  </conditionalFormatting>
  <conditionalFormatting sqref="U8">
    <cfRule type="colorScale" priority="93">
      <colorScale>
        <cfvo type="min"/>
        <cfvo type="max"/>
        <color rgb="FFFCFCFF"/>
        <color rgb="FF63BE7B"/>
      </colorScale>
    </cfRule>
  </conditionalFormatting>
  <conditionalFormatting sqref="V8">
    <cfRule type="colorScale" priority="92">
      <colorScale>
        <cfvo type="min"/>
        <cfvo type="percentile" val="50"/>
        <cfvo type="max"/>
        <color rgb="FF63BE7B"/>
        <color rgb="FFFCFCFF"/>
        <color rgb="FFF8696B"/>
      </colorScale>
    </cfRule>
  </conditionalFormatting>
  <conditionalFormatting sqref="W8">
    <cfRule type="colorScale" priority="91">
      <colorScale>
        <cfvo type="min"/>
        <cfvo type="percentile" val="50"/>
        <cfvo type="max"/>
        <color rgb="FF63BE7B"/>
        <color rgb="FFFCFCFF"/>
        <color rgb="FFF8696B"/>
      </colorScale>
    </cfRule>
  </conditionalFormatting>
  <conditionalFormatting sqref="D8">
    <cfRule type="colorScale" priority="90">
      <colorScale>
        <cfvo type="min"/>
        <cfvo type="percentile" val="50"/>
        <cfvo type="max"/>
        <color rgb="FFF8696B"/>
        <color rgb="FFFCFCFF"/>
        <color rgb="FF63BE7B"/>
      </colorScale>
    </cfRule>
  </conditionalFormatting>
  <conditionalFormatting sqref="G8">
    <cfRule type="colorScale" priority="89">
      <colorScale>
        <cfvo type="min"/>
        <cfvo type="max"/>
        <color rgb="FFFCFCFF"/>
        <color rgb="FF63BE7B"/>
      </colorScale>
    </cfRule>
  </conditionalFormatting>
  <conditionalFormatting sqref="J8">
    <cfRule type="colorScale" priority="88">
      <colorScale>
        <cfvo type="min"/>
        <cfvo type="max"/>
        <color rgb="FFFCFCFF"/>
        <color rgb="FF63BE7B"/>
      </colorScale>
    </cfRule>
  </conditionalFormatting>
  <conditionalFormatting sqref="M8">
    <cfRule type="colorScale" priority="87">
      <colorScale>
        <cfvo type="min"/>
        <cfvo type="max"/>
        <color rgb="FFFCFCFF"/>
        <color rgb="FF63BE7B"/>
      </colorScale>
    </cfRule>
  </conditionalFormatting>
  <conditionalFormatting sqref="N8">
    <cfRule type="colorScale" priority="86">
      <colorScale>
        <cfvo type="min"/>
        <cfvo type="max"/>
        <color rgb="FFFCFCFF"/>
        <color rgb="FF63BE7B"/>
      </colorScale>
    </cfRule>
  </conditionalFormatting>
  <conditionalFormatting sqref="O8">
    <cfRule type="colorScale" priority="85">
      <colorScale>
        <cfvo type="min"/>
        <cfvo type="percentile" val="50"/>
        <cfvo type="max"/>
        <color rgb="FF63BE7B"/>
        <color rgb="FFFCFCFF"/>
        <color rgb="FFF8696B"/>
      </colorScale>
    </cfRule>
  </conditionalFormatting>
  <conditionalFormatting sqref="P8">
    <cfRule type="colorScale" priority="84">
      <colorScale>
        <cfvo type="min"/>
        <cfvo type="percentile" val="50"/>
        <cfvo type="max"/>
        <color rgb="FF63BE7B"/>
        <color rgb="FFFCFCFF"/>
        <color rgb="FFF8696B"/>
      </colorScale>
    </cfRule>
  </conditionalFormatting>
  <conditionalFormatting sqref="D8">
    <cfRule type="colorScale" priority="83">
      <colorScale>
        <cfvo type="min"/>
        <cfvo type="percentile" val="50"/>
        <cfvo type="max"/>
        <color rgb="FFF8696B"/>
        <color rgb="FFFCFCFF"/>
        <color rgb="FF63BE7B"/>
      </colorScale>
    </cfRule>
  </conditionalFormatting>
  <conditionalFormatting sqref="G8">
    <cfRule type="colorScale" priority="82">
      <colorScale>
        <cfvo type="min"/>
        <cfvo type="max"/>
        <color rgb="FFFCFCFF"/>
        <color rgb="FF63BE7B"/>
      </colorScale>
    </cfRule>
  </conditionalFormatting>
  <conditionalFormatting sqref="J8">
    <cfRule type="colorScale" priority="81">
      <colorScale>
        <cfvo type="min"/>
        <cfvo type="max"/>
        <color rgb="FFFCFCFF"/>
        <color rgb="FF63BE7B"/>
      </colorScale>
    </cfRule>
  </conditionalFormatting>
  <conditionalFormatting sqref="M8">
    <cfRule type="colorScale" priority="80">
      <colorScale>
        <cfvo type="min"/>
        <cfvo type="max"/>
        <color rgb="FFFCFCFF"/>
        <color rgb="FF63BE7B"/>
      </colorScale>
    </cfRule>
  </conditionalFormatting>
  <conditionalFormatting sqref="N8">
    <cfRule type="colorScale" priority="79">
      <colorScale>
        <cfvo type="min"/>
        <cfvo type="max"/>
        <color rgb="FFFCFCFF"/>
        <color rgb="FF63BE7B"/>
      </colorScale>
    </cfRule>
  </conditionalFormatting>
  <conditionalFormatting sqref="O8">
    <cfRule type="colorScale" priority="78">
      <colorScale>
        <cfvo type="min"/>
        <cfvo type="percentile" val="50"/>
        <cfvo type="max"/>
        <color rgb="FF63BE7B"/>
        <color rgb="FFFCFCFF"/>
        <color rgb="FFF8696B"/>
      </colorScale>
    </cfRule>
  </conditionalFormatting>
  <conditionalFormatting sqref="P8">
    <cfRule type="colorScale" priority="77">
      <colorScale>
        <cfvo type="min"/>
        <cfvo type="percentile" val="50"/>
        <cfvo type="max"/>
        <color rgb="FF63BE7B"/>
        <color rgb="FFFCFCFF"/>
        <color rgb="FFF8696B"/>
      </colorScale>
    </cfRule>
  </conditionalFormatting>
  <conditionalFormatting sqref="Q8">
    <cfRule type="colorScale" priority="76">
      <colorScale>
        <cfvo type="min"/>
        <cfvo type="percentile" val="50"/>
        <cfvo type="max"/>
        <color rgb="FFF8696B"/>
        <color rgb="FFFCFCFF"/>
        <color rgb="FF63BE7B"/>
      </colorScale>
    </cfRule>
  </conditionalFormatting>
  <conditionalFormatting sqref="R8">
    <cfRule type="colorScale" priority="75">
      <colorScale>
        <cfvo type="min"/>
        <cfvo type="max"/>
        <color rgb="FFFCFCFF"/>
        <color rgb="FF63BE7B"/>
      </colorScale>
    </cfRule>
  </conditionalFormatting>
  <conditionalFormatting sqref="S8">
    <cfRule type="colorScale" priority="74">
      <colorScale>
        <cfvo type="min"/>
        <cfvo type="percentile" val="50"/>
        <cfvo type="max"/>
        <color rgb="FFF8696B"/>
        <color rgb="FFFCFCFF"/>
        <color rgb="FF63BE7B"/>
      </colorScale>
    </cfRule>
  </conditionalFormatting>
  <conditionalFormatting sqref="T8">
    <cfRule type="colorScale" priority="73">
      <colorScale>
        <cfvo type="min"/>
        <cfvo type="percentile" val="50"/>
        <cfvo type="max"/>
        <color rgb="FFF8696B"/>
        <color rgb="FFFCFCFF"/>
        <color rgb="FF63BE7B"/>
      </colorScale>
    </cfRule>
  </conditionalFormatting>
  <conditionalFormatting sqref="U8">
    <cfRule type="colorScale" priority="72">
      <colorScale>
        <cfvo type="min"/>
        <cfvo type="percentile" val="50"/>
        <cfvo type="max"/>
        <color rgb="FFF8696B"/>
        <color rgb="FFFCFCFF"/>
        <color rgb="FF63BE7B"/>
      </colorScale>
    </cfRule>
  </conditionalFormatting>
  <conditionalFormatting sqref="V8">
    <cfRule type="colorScale" priority="71">
      <colorScale>
        <cfvo type="min"/>
        <cfvo type="percentile" val="50"/>
        <cfvo type="max"/>
        <color rgb="FF63BE7B"/>
        <color rgb="FFFCFCFF"/>
        <color rgb="FFF8696B"/>
      </colorScale>
    </cfRule>
  </conditionalFormatting>
  <conditionalFormatting sqref="W8">
    <cfRule type="colorScale" priority="70">
      <colorScale>
        <cfvo type="min"/>
        <cfvo type="percentile" val="50"/>
        <cfvo type="max"/>
        <color rgb="FF63BE7B"/>
        <color rgb="FFFCFCFF"/>
        <color rgb="FFF8696B"/>
      </colorScale>
    </cfRule>
  </conditionalFormatting>
  <conditionalFormatting sqref="Q8">
    <cfRule type="colorScale" priority="69">
      <colorScale>
        <cfvo type="min"/>
        <cfvo type="percentile" val="50"/>
        <cfvo type="max"/>
        <color rgb="FFF8696B"/>
        <color rgb="FFFCFCFF"/>
        <color rgb="FF63BE7B"/>
      </colorScale>
    </cfRule>
  </conditionalFormatting>
  <conditionalFormatting sqref="R8">
    <cfRule type="colorScale" priority="68">
      <colorScale>
        <cfvo type="min"/>
        <cfvo type="max"/>
        <color rgb="FFFCFCFF"/>
        <color rgb="FF63BE7B"/>
      </colorScale>
    </cfRule>
  </conditionalFormatting>
  <conditionalFormatting sqref="S8">
    <cfRule type="colorScale" priority="67">
      <colorScale>
        <cfvo type="min"/>
        <cfvo type="percentile" val="50"/>
        <cfvo type="max"/>
        <color rgb="FFF8696B"/>
        <color rgb="FFFCFCFF"/>
        <color rgb="FF63BE7B"/>
      </colorScale>
    </cfRule>
  </conditionalFormatting>
  <conditionalFormatting sqref="T8">
    <cfRule type="colorScale" priority="66">
      <colorScale>
        <cfvo type="min"/>
        <cfvo type="percentile" val="50"/>
        <cfvo type="max"/>
        <color rgb="FFF8696B"/>
        <color rgb="FFFCFCFF"/>
        <color rgb="FF63BE7B"/>
      </colorScale>
    </cfRule>
  </conditionalFormatting>
  <conditionalFormatting sqref="U8">
    <cfRule type="colorScale" priority="65">
      <colorScale>
        <cfvo type="min"/>
        <cfvo type="percentile" val="50"/>
        <cfvo type="max"/>
        <color rgb="FFF8696B"/>
        <color rgb="FFFCFCFF"/>
        <color rgb="FF63BE7B"/>
      </colorScale>
    </cfRule>
  </conditionalFormatting>
  <conditionalFormatting sqref="V8">
    <cfRule type="colorScale" priority="64">
      <colorScale>
        <cfvo type="min"/>
        <cfvo type="percentile" val="50"/>
        <cfvo type="max"/>
        <color rgb="FF63BE7B"/>
        <color rgb="FFFCFCFF"/>
        <color rgb="FFF8696B"/>
      </colorScale>
    </cfRule>
  </conditionalFormatting>
  <conditionalFormatting sqref="W8">
    <cfRule type="colorScale" priority="63">
      <colorScale>
        <cfvo type="min"/>
        <cfvo type="percentile" val="50"/>
        <cfvo type="max"/>
        <color rgb="FF63BE7B"/>
        <color rgb="FFFCFCFF"/>
        <color rgb="FFF8696B"/>
      </colorScale>
    </cfRule>
  </conditionalFormatting>
  <conditionalFormatting sqref="D8">
    <cfRule type="colorScale" priority="62">
      <colorScale>
        <cfvo type="min"/>
        <cfvo type="percentile" val="50"/>
        <cfvo type="max"/>
        <color rgb="FFF8696B"/>
        <color rgb="FFFCFCFF"/>
        <color rgb="FF63BE7B"/>
      </colorScale>
    </cfRule>
  </conditionalFormatting>
  <conditionalFormatting sqref="G8">
    <cfRule type="colorScale" priority="61">
      <colorScale>
        <cfvo type="min"/>
        <cfvo type="max"/>
        <color rgb="FFFCFCFF"/>
        <color rgb="FF63BE7B"/>
      </colorScale>
    </cfRule>
  </conditionalFormatting>
  <conditionalFormatting sqref="J8">
    <cfRule type="colorScale" priority="60">
      <colorScale>
        <cfvo type="min"/>
        <cfvo type="max"/>
        <color rgb="FFFCFCFF"/>
        <color rgb="FF63BE7B"/>
      </colorScale>
    </cfRule>
  </conditionalFormatting>
  <conditionalFormatting sqref="M8">
    <cfRule type="colorScale" priority="59">
      <colorScale>
        <cfvo type="min"/>
        <cfvo type="max"/>
        <color rgb="FFFCFCFF"/>
        <color rgb="FF63BE7B"/>
      </colorScale>
    </cfRule>
  </conditionalFormatting>
  <conditionalFormatting sqref="N8">
    <cfRule type="colorScale" priority="58">
      <colorScale>
        <cfvo type="min"/>
        <cfvo type="max"/>
        <color rgb="FFFCFCFF"/>
        <color rgb="FF63BE7B"/>
      </colorScale>
    </cfRule>
  </conditionalFormatting>
  <conditionalFormatting sqref="O8">
    <cfRule type="colorScale" priority="57">
      <colorScale>
        <cfvo type="min"/>
        <cfvo type="percentile" val="50"/>
        <cfvo type="max"/>
        <color rgb="FF63BE7B"/>
        <color rgb="FFFCFCFF"/>
        <color rgb="FFF8696B"/>
      </colorScale>
    </cfRule>
  </conditionalFormatting>
  <conditionalFormatting sqref="P8">
    <cfRule type="colorScale" priority="56">
      <colorScale>
        <cfvo type="min"/>
        <cfvo type="percentile" val="50"/>
        <cfvo type="max"/>
        <color rgb="FF63BE7B"/>
        <color rgb="FFFCFCFF"/>
        <color rgb="FFF8696B"/>
      </colorScale>
    </cfRule>
  </conditionalFormatting>
  <conditionalFormatting sqref="Q8">
    <cfRule type="colorScale" priority="55">
      <colorScale>
        <cfvo type="min"/>
        <cfvo type="percentile" val="50"/>
        <cfvo type="max"/>
        <color rgb="FFF8696B"/>
        <color rgb="FFFCFCFF"/>
        <color rgb="FF63BE7B"/>
      </colorScale>
    </cfRule>
  </conditionalFormatting>
  <conditionalFormatting sqref="R8">
    <cfRule type="colorScale" priority="54">
      <colorScale>
        <cfvo type="min"/>
        <cfvo type="max"/>
        <color rgb="FFFCFCFF"/>
        <color rgb="FF63BE7B"/>
      </colorScale>
    </cfRule>
  </conditionalFormatting>
  <conditionalFormatting sqref="S8">
    <cfRule type="colorScale" priority="53">
      <colorScale>
        <cfvo type="min"/>
        <cfvo type="percentile" val="50"/>
        <cfvo type="max"/>
        <color rgb="FFF8696B"/>
        <color rgb="FFFCFCFF"/>
        <color rgb="FF63BE7B"/>
      </colorScale>
    </cfRule>
  </conditionalFormatting>
  <conditionalFormatting sqref="T8">
    <cfRule type="colorScale" priority="52">
      <colorScale>
        <cfvo type="min"/>
        <cfvo type="percentile" val="50"/>
        <cfvo type="max"/>
        <color rgb="FFF8696B"/>
        <color rgb="FFFCFCFF"/>
        <color rgb="FF63BE7B"/>
      </colorScale>
    </cfRule>
  </conditionalFormatting>
  <conditionalFormatting sqref="U8">
    <cfRule type="colorScale" priority="51">
      <colorScale>
        <cfvo type="min"/>
        <cfvo type="percentile" val="50"/>
        <cfvo type="max"/>
        <color rgb="FFF8696B"/>
        <color rgb="FFFCFCFF"/>
        <color rgb="FF63BE7B"/>
      </colorScale>
    </cfRule>
  </conditionalFormatting>
  <conditionalFormatting sqref="V8">
    <cfRule type="colorScale" priority="50">
      <colorScale>
        <cfvo type="min"/>
        <cfvo type="percentile" val="50"/>
        <cfvo type="max"/>
        <color rgb="FF63BE7B"/>
        <color rgb="FFFCFCFF"/>
        <color rgb="FFF8696B"/>
      </colorScale>
    </cfRule>
  </conditionalFormatting>
  <conditionalFormatting sqref="W8">
    <cfRule type="colorScale" priority="49">
      <colorScale>
        <cfvo type="min"/>
        <cfvo type="percentile" val="50"/>
        <cfvo type="max"/>
        <color rgb="FF63BE7B"/>
        <color rgb="FFFCFCFF"/>
        <color rgb="FFF8696B"/>
      </colorScale>
    </cfRule>
  </conditionalFormatting>
  <conditionalFormatting sqref="D2:D12">
    <cfRule type="colorScale" priority="17">
      <colorScale>
        <cfvo type="min"/>
        <cfvo type="percentile" val="50"/>
        <cfvo type="max"/>
        <color rgb="FFF8696B"/>
        <color rgb="FFFCFCFF"/>
        <color rgb="FF63BE7B"/>
      </colorScale>
    </cfRule>
  </conditionalFormatting>
  <conditionalFormatting sqref="G2:G12">
    <cfRule type="colorScale" priority="16">
      <colorScale>
        <cfvo type="min"/>
        <cfvo type="max"/>
        <color rgb="FFFCFCFF"/>
        <color rgb="FF63BE7B"/>
      </colorScale>
    </cfRule>
  </conditionalFormatting>
  <conditionalFormatting sqref="J2:J12">
    <cfRule type="colorScale" priority="15">
      <colorScale>
        <cfvo type="min"/>
        <cfvo type="max"/>
        <color rgb="FFFCFCFF"/>
        <color rgb="FF63BE7B"/>
      </colorScale>
    </cfRule>
  </conditionalFormatting>
  <conditionalFormatting sqref="M2:M12">
    <cfRule type="colorScale" priority="14">
      <colorScale>
        <cfvo type="min"/>
        <cfvo type="max"/>
        <color rgb="FFFCFCFF"/>
        <color rgb="FF63BE7B"/>
      </colorScale>
    </cfRule>
  </conditionalFormatting>
  <conditionalFormatting sqref="N2:N12">
    <cfRule type="colorScale" priority="13">
      <colorScale>
        <cfvo type="min"/>
        <cfvo type="max"/>
        <color rgb="FFFCFCFF"/>
        <color rgb="FF63BE7B"/>
      </colorScale>
    </cfRule>
  </conditionalFormatting>
  <conditionalFormatting sqref="O2:O12">
    <cfRule type="colorScale" priority="12">
      <colorScale>
        <cfvo type="min"/>
        <cfvo type="percentile" val="50"/>
        <cfvo type="max"/>
        <color rgb="FF63BE7B"/>
        <color rgb="FFFCFCFF"/>
        <color rgb="FFF8696B"/>
      </colorScale>
    </cfRule>
  </conditionalFormatting>
  <conditionalFormatting sqref="P2:P12">
    <cfRule type="colorScale" priority="11">
      <colorScale>
        <cfvo type="min"/>
        <cfvo type="percentile" val="50"/>
        <cfvo type="max"/>
        <color rgb="FF63BE7B"/>
        <color rgb="FFFCFCFF"/>
        <color rgb="FFF8696B"/>
      </colorScale>
    </cfRule>
  </conditionalFormatting>
  <conditionalFormatting sqref="Q2:Q12">
    <cfRule type="colorScale" priority="10">
      <colorScale>
        <cfvo type="min"/>
        <cfvo type="percentile" val="50"/>
        <cfvo type="max"/>
        <color rgb="FFF8696B"/>
        <color rgb="FFFCFCFF"/>
        <color rgb="FF63BE7B"/>
      </colorScale>
    </cfRule>
  </conditionalFormatting>
  <conditionalFormatting sqref="R2:R12">
    <cfRule type="colorScale" priority="9">
      <colorScale>
        <cfvo type="min"/>
        <cfvo type="max"/>
        <color rgb="FFFCFCFF"/>
        <color rgb="FF63BE7B"/>
      </colorScale>
    </cfRule>
  </conditionalFormatting>
  <conditionalFormatting sqref="S2:S12">
    <cfRule type="colorScale" priority="3">
      <colorScale>
        <cfvo type="min"/>
        <cfvo type="max"/>
        <color rgb="FFFCFCFF"/>
        <color rgb="FF63BE7B"/>
      </colorScale>
    </cfRule>
    <cfRule type="colorScale" priority="8">
      <colorScale>
        <cfvo type="min"/>
        <cfvo type="percentile" val="50"/>
        <cfvo type="max"/>
        <color rgb="FFF8696B"/>
        <color rgb="FFFCFCFF"/>
        <color rgb="FF63BE7B"/>
      </colorScale>
    </cfRule>
  </conditionalFormatting>
  <conditionalFormatting sqref="T2:T12">
    <cfRule type="colorScale" priority="2">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U2:U12">
    <cfRule type="colorScale" priority="1">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V2:V12">
    <cfRule type="colorScale" priority="5">
      <colorScale>
        <cfvo type="min"/>
        <cfvo type="percentile" val="50"/>
        <cfvo type="max"/>
        <color rgb="FF63BE7B"/>
        <color rgb="FFFCFCFF"/>
        <color rgb="FFF8696B"/>
      </colorScale>
    </cfRule>
  </conditionalFormatting>
  <conditionalFormatting sqref="W2:W12">
    <cfRule type="colorScale" priority="4">
      <colorScale>
        <cfvo type="min"/>
        <cfvo type="percentile" val="50"/>
        <cfvo type="max"/>
        <color rgb="FF63BE7B"/>
        <color rgb="FFFCFCFF"/>
        <color rgb="FFF8696B"/>
      </colorScale>
    </cfRule>
  </conditionalFormatting>
  <conditionalFormatting sqref="H1">
    <cfRule type="colorScale" priority="32">
      <colorScale>
        <cfvo type="min"/>
        <cfvo type="percentile" val="50"/>
        <cfvo type="max"/>
        <color rgb="FFF8696B"/>
        <color rgb="FFFCFCFF"/>
        <color rgb="FF63BE7B"/>
      </colorScale>
    </cfRule>
  </conditionalFormatting>
  <conditionalFormatting sqref="H1">
    <cfRule type="colorScale" priority="33">
      <colorScale>
        <cfvo type="min"/>
        <cfvo type="percentile" val="50"/>
        <cfvo type="max"/>
        <color rgb="FFF8696B"/>
        <color rgb="FFFCFCFF"/>
        <color rgb="FF5A8AC6"/>
      </colorScale>
    </cfRule>
  </conditionalFormatting>
  <conditionalFormatting sqref="I1:N1 G1">
    <cfRule type="colorScale" priority="34">
      <colorScale>
        <cfvo type="min"/>
        <cfvo type="percentile" val="50"/>
        <cfvo type="max"/>
        <color rgb="FFF8696B"/>
        <color rgb="FFFCFCFF"/>
        <color rgb="FF63BE7B"/>
      </colorScale>
    </cfRule>
  </conditionalFormatting>
  <hyperlinks>
    <hyperlink ref="A10" r:id="rId1" display="Healthcare/Zoetis.xlsx" xr:uid="{E15DDA7C-951F-8441-ADD8-F5D7BFE7F395}"/>
    <hyperlink ref="A5" r:id="rId2" display="Healthcare/Eli Lilly.xlsx" xr:uid="{5EEF03B2-8EE0-2D43-9710-052C2ED44F27}"/>
    <hyperlink ref="A3" r:id="rId3" display="Healthcare/Vertex Pharmaceuticals.xlsx" xr:uid="{6E66CA39-E1E9-4C49-A1D7-5A716C141DD4}"/>
    <hyperlink ref="A7" r:id="rId4" display="Healthcare/Danaher.xlsx" xr:uid="{5617A633-E0AD-B347-B803-15C577C9B289}"/>
    <hyperlink ref="A4" r:id="rId5" display="Healthcare/Veeva Systems.xlsx" xr:uid="{1AB4F280-E5A6-C748-BF8D-BB4D63A37719}"/>
    <hyperlink ref="A2" r:id="rId6" display="Healthcare/Regeneron Pharmaceuticals.xlsx" xr:uid="{C3EEC6D4-7C38-7C4A-A05A-332EF82A5A0C}"/>
    <hyperlink ref="A9" r:id="rId7" display="Healthcare/Novo Nordisk.xlsx" xr:uid="{443265E4-CDD3-404F-B8A5-8A05566CC69F}"/>
    <hyperlink ref="A11" r:id="rId8" display="Healthcare/Intuitive Surgical.xlsx" xr:uid="{EC1B6A63-1DD0-5E40-8873-37AC691B2F82}"/>
    <hyperlink ref="A6" r:id="rId9" display="Healthcare/United Healthcare.xlsx" xr:uid="{80F59494-9A43-5A45-949C-66CE81534B50}"/>
    <hyperlink ref="A8" r:id="rId10" display="Healthcare/Medpace Holdings.xlsx" xr:uid="{B186BEC1-8DCD-E541-A5EF-89BDB2238BC7}"/>
    <hyperlink ref="A12" r:id="rId11" display="Healthcare/IDEXX Laboratories.xlsx" xr:uid="{FB23571B-9EB2-CF48-B5E7-44D65E2121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E36"/>
  <sheetViews>
    <sheetView zoomScale="80" zoomScaleNormal="80" workbookViewId="0">
      <pane ySplit="1" topLeftCell="A2" activePane="bottomLeft" state="frozen"/>
      <selection pane="bottomLeft" activeCell="G4" sqref="G4"/>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1" s="60" customFormat="1" ht="60" customHeight="1">
      <c r="A1" s="59" t="s">
        <v>587</v>
      </c>
      <c r="B1" s="60" t="s">
        <v>577</v>
      </c>
      <c r="C1" s="62" t="s">
        <v>5</v>
      </c>
      <c r="D1" s="62" t="s">
        <v>0</v>
      </c>
      <c r="E1" s="62" t="s">
        <v>9</v>
      </c>
      <c r="F1" s="63" t="s">
        <v>8</v>
      </c>
      <c r="G1" s="62" t="s">
        <v>575</v>
      </c>
      <c r="H1" s="62" t="s">
        <v>26</v>
      </c>
      <c r="I1" s="62" t="s">
        <v>27</v>
      </c>
      <c r="J1" s="62" t="s">
        <v>579</v>
      </c>
      <c r="K1" s="62" t="s">
        <v>580</v>
      </c>
      <c r="L1" s="62" t="s">
        <v>581</v>
      </c>
      <c r="M1" s="62" t="s">
        <v>576</v>
      </c>
      <c r="N1" s="62" t="s">
        <v>582</v>
      </c>
      <c r="O1" s="62" t="s">
        <v>24</v>
      </c>
      <c r="P1" s="62" t="s">
        <v>25</v>
      </c>
      <c r="Q1" s="62" t="s">
        <v>578</v>
      </c>
      <c r="R1" s="62" t="s">
        <v>3</v>
      </c>
      <c r="S1" s="62" t="s">
        <v>583</v>
      </c>
      <c r="T1" s="62" t="s">
        <v>2</v>
      </c>
      <c r="U1" s="62" t="s">
        <v>4</v>
      </c>
      <c r="V1" s="62" t="s">
        <v>584</v>
      </c>
      <c r="W1" s="62" t="s">
        <v>595</v>
      </c>
      <c r="X1" s="62" t="s">
        <v>1</v>
      </c>
      <c r="Y1" s="62" t="s">
        <v>7</v>
      </c>
      <c r="Z1" s="62" t="s">
        <v>10</v>
      </c>
      <c r="AA1" s="62" t="s">
        <v>6</v>
      </c>
    </row>
    <row r="2" spans="1:31" ht="50" customHeight="1">
      <c r="A2" s="52" t="e" vm="123">
        <v>#VALUE!</v>
      </c>
      <c r="B2" s="37" cm="1">
        <f t="array" ref="B2">_FV(A2,"Price")</f>
        <v>195.81</v>
      </c>
      <c r="C2" s="57">
        <f>[123]Model!$K$6</f>
        <v>280.13977722953615</v>
      </c>
      <c r="D2" s="32">
        <f>[123]Model!$K$7</f>
        <v>0.4306714530899145</v>
      </c>
      <c r="E2" s="32">
        <f>[123]Model!$E$11</f>
        <v>-4.2213988997417795E-2</v>
      </c>
      <c r="F2" s="32">
        <f>[123]Model!$F$11</f>
        <v>0.1352713632633924</v>
      </c>
      <c r="G2" s="32">
        <f>[123]Model!$K$11</f>
        <v>8.2339560066170089E-2</v>
      </c>
      <c r="H2" s="32">
        <f>[123]Model!$E$13</f>
        <v>-0.42470205850487541</v>
      </c>
      <c r="I2" s="32">
        <f>[123]Model!$F$13</f>
        <v>1.2165725047080977</v>
      </c>
      <c r="J2" s="32">
        <f>[123]Model!$K$13</f>
        <v>0.29471441369408358</v>
      </c>
      <c r="K2" s="32">
        <f>[123]Model!$E$16</f>
        <v>-0.16656372056492419</v>
      </c>
      <c r="L2" s="32">
        <f>[123]Model!$F$16</f>
        <v>0.19006618155834465</v>
      </c>
      <c r="M2" s="32">
        <f>[123]Model!$K$16</f>
        <v>9.9205554115800343E-2</v>
      </c>
      <c r="N2" s="32">
        <f t="shared" ref="N2:N13" si="0">SUM(D2,G2,M2,J2,Q2,R2,S2,T2,U2)/9</f>
        <v>0.17072421503084151</v>
      </c>
      <c r="O2" s="33">
        <f>[123]Model!$A$6</f>
        <v>1.916049561177078</v>
      </c>
      <c r="P2" s="33">
        <f>[123]Model!$A$7</f>
        <v>15.766304163126593</v>
      </c>
      <c r="Q2" s="34">
        <f>[123]Model!$C$7</f>
        <v>6.8572728046757708E-2</v>
      </c>
      <c r="R2" s="32">
        <f>[123]Model!$C$3</f>
        <v>0.26539999999999997</v>
      </c>
      <c r="S2" s="32">
        <f>[123]Model!$C$5</f>
        <v>0.12152813629323697</v>
      </c>
      <c r="T2" s="32">
        <f>[123]Model!$C$6</f>
        <v>0.13138874548270521</v>
      </c>
      <c r="U2" s="32">
        <f>[123]Model!$E$7</f>
        <v>4.2697344488905054E-2</v>
      </c>
      <c r="V2" s="35">
        <f>[123]Model!$G$7</f>
        <v>0.76255610173113908</v>
      </c>
      <c r="W2" s="32">
        <f>[123]Model!$G$3</f>
        <v>-3.7837989767806973E-2</v>
      </c>
      <c r="X2" s="55">
        <f>[123]Model!$A$3</f>
        <v>37113880000</v>
      </c>
      <c r="Y2" s="16" t="str" cm="1">
        <f t="array" ref="Y2">_FV(A2,"Industry")</f>
        <v>Aerospace &amp; Defense</v>
      </c>
      <c r="Z2" s="56" cm="1">
        <f t="array" ref="Z2">_FV(A2,"Year incorporated",TRUE)</f>
        <v>1926</v>
      </c>
      <c r="AA2" s="8" t="str" cm="1">
        <f t="array" ref="AA2">_FV(A2,"Description")</f>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c>
    </row>
    <row r="3" spans="1:31" ht="50" customHeight="1">
      <c r="A3" s="53" t="e" vm="124">
        <v>#VALUE!</v>
      </c>
      <c r="B3" s="37" cm="1">
        <f t="array" ref="B3">_FV(A3,"Price")</f>
        <v>495.06</v>
      </c>
      <c r="C3" s="57">
        <f>[124]Model!$K$6</f>
        <v>668.73275843877298</v>
      </c>
      <c r="D3" s="32">
        <f>[124]Model!$K$7</f>
        <v>0.35081153484178285</v>
      </c>
      <c r="E3" s="32">
        <f>[124]Model!$E$11</f>
        <v>0.19822972416632356</v>
      </c>
      <c r="F3" s="32">
        <f>[124]Model!$F$11</f>
        <v>0.22332932485827173</v>
      </c>
      <c r="G3" s="32">
        <f>[124]Model!$K$11</f>
        <v>7.0888688063286492E-2</v>
      </c>
      <c r="H3" s="32">
        <f>[124]Model!$E$13</f>
        <v>0.51875901875901875</v>
      </c>
      <c r="I3" s="32">
        <f>[124]Model!$F$13</f>
        <v>0.31448931116389556</v>
      </c>
      <c r="J3" s="32">
        <f>[124]Model!$K$13</f>
        <v>9.3160839497519493E-2</v>
      </c>
      <c r="K3" s="32">
        <f>[124]Model!$E$16</f>
        <v>0.33108437062159957</v>
      </c>
      <c r="L3" s="32">
        <f>[124]Model!$F$16</f>
        <v>0.82213806277352508</v>
      </c>
      <c r="M3" s="32">
        <f>[124]Model!$K$16</f>
        <v>0.2806694353748026</v>
      </c>
      <c r="N3" s="32">
        <f t="shared" si="0"/>
        <v>0.19323738665725393</v>
      </c>
      <c r="O3" s="33">
        <f>[124]Model!$A$6</f>
        <v>2.3561216568599916</v>
      </c>
      <c r="P3" s="33">
        <f>[124]Model!$A$7</f>
        <v>12.127171896277558</v>
      </c>
      <c r="Q3" s="34">
        <f>[124]Model!$C$7</f>
        <v>5.8499426292445922E-2</v>
      </c>
      <c r="R3" s="32">
        <f>[124]Model!$C$3</f>
        <v>0.41860000000000003</v>
      </c>
      <c r="S3" s="32">
        <f>[124]Model!$C$5</f>
        <v>0.19428451060244348</v>
      </c>
      <c r="T3" s="32">
        <f>[124]Model!$C$6</f>
        <v>0.13783176520151663</v>
      </c>
      <c r="U3" s="32">
        <f>[124]Model!$E$7</f>
        <v>0.13439028004148762</v>
      </c>
      <c r="V3" s="35">
        <f>[124]Model!$G$7</f>
        <v>1.7309144861073644</v>
      </c>
      <c r="W3" s="32">
        <f>[124]Model!$G$3</f>
        <v>-3.0566169763082664E-2</v>
      </c>
      <c r="X3" s="55">
        <f>[124]Model!$A$3</f>
        <v>33555884637</v>
      </c>
      <c r="Y3" s="16" t="str" cm="1">
        <f t="array" ref="Y3">_FV(A3,"Industry")</f>
        <v>Professional &amp; Commercial Services</v>
      </c>
      <c r="Z3" s="56" cm="1">
        <f t="array" ref="Z3">_FV(A3,"Year incorporated",TRUE)</f>
        <v>1998</v>
      </c>
      <c r="AA3" s="8" t="str" cm="1">
        <f t="array" ref="AA3">_FV(A3,"Description")</f>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c>
      <c r="AB3" s="4"/>
      <c r="AC3" s="22"/>
      <c r="AD3" s="6"/>
      <c r="AE3" s="6"/>
    </row>
    <row r="4" spans="1:31" ht="50" customHeight="1">
      <c r="A4" s="53" t="e" vm="125">
        <v>#VALUE!</v>
      </c>
      <c r="B4" s="37" cm="1">
        <f t="array" ref="B4">_FV(A4,"Price")</f>
        <v>172.5</v>
      </c>
      <c r="C4" s="57">
        <f>[125]Model!$K$6</f>
        <v>222.59960799894074</v>
      </c>
      <c r="D4" s="32">
        <f>[125]Model!$K$7</f>
        <v>0.29043251013878679</v>
      </c>
      <c r="E4" s="32">
        <f>[125]Model!$E$11</f>
        <v>9.8544420277731248E-2</v>
      </c>
      <c r="F4" s="32">
        <f>[125]Model!$F$11</f>
        <v>3.5638135851355557E-2</v>
      </c>
      <c r="G4" s="32">
        <f>[125]Model!$K$11</f>
        <v>5.5212952191278086E-2</v>
      </c>
      <c r="H4" s="32">
        <f>[125]Model!$E$13</f>
        <v>0.23237885462555075</v>
      </c>
      <c r="I4" s="32">
        <f>[125]Model!$F$13</f>
        <v>8.6237712243074194E-2</v>
      </c>
      <c r="J4" s="32">
        <f>[125]Model!$K$13</f>
        <v>0.10347715411576117</v>
      </c>
      <c r="K4" s="32">
        <f>[125]Model!$E$15</f>
        <v>-0.1756645184324015</v>
      </c>
      <c r="L4" s="32">
        <f>[125]Model!$F$15</f>
        <v>-3.9376776591929841E-2</v>
      </c>
      <c r="M4" s="32">
        <f>[125]Model!$K$15</f>
        <v>0.14797149616467584</v>
      </c>
      <c r="N4" s="32">
        <f t="shared" si="0"/>
        <v>0.14751560039482137</v>
      </c>
      <c r="O4" s="33">
        <f>[125]Model!$A$6</f>
        <v>3.4058213970588236</v>
      </c>
      <c r="P4" s="33">
        <f>[125]Model!$A$7</f>
        <v>28.58031941587824</v>
      </c>
      <c r="Q4" s="34">
        <f>[125]Model!$C$7</f>
        <v>3.0959103305195163E-2</v>
      </c>
      <c r="R4" s="32">
        <f>[125]Model!$C$3</f>
        <v>0.37460000000000004</v>
      </c>
      <c r="S4" s="32">
        <f>[125]Model!$C$5</f>
        <v>0.1142</v>
      </c>
      <c r="T4" s="32">
        <f>[125]Model!$C$6</f>
        <v>9.2279383547275357E-2</v>
      </c>
      <c r="U4" s="32">
        <f>[125]Model!$E$7</f>
        <v>0.1185078040904198</v>
      </c>
      <c r="V4" s="35">
        <f>[125]Model!$G$7</f>
        <v>2.2182448036951503</v>
      </c>
      <c r="W4" s="32">
        <f>[125]Model!$G$3</f>
        <v>-9.5934384919563742E-3</v>
      </c>
      <c r="X4" s="55">
        <f>[125]Model!$A$3</f>
        <v>69478756500</v>
      </c>
      <c r="Y4" s="16" t="str" cm="1">
        <f t="array" ref="Y4">_FV(A4,"Industry")</f>
        <v>Professional &amp; Commercial Services</v>
      </c>
      <c r="Z4" s="56" cm="1">
        <f t="array" ref="Z4">_FV(A4,"Year incorporated",TRUE)</f>
        <v>1995</v>
      </c>
      <c r="AA4" s="8" t="str" cm="1">
        <f t="array" ref="AA4">_FV(A4,"Description")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AB4" s="4"/>
      <c r="AC4" s="22"/>
      <c r="AD4" s="6"/>
    </row>
    <row r="5" spans="1:31" ht="50" customHeight="1">
      <c r="A5" s="53" t="e" vm="126">
        <v>#VALUE!</v>
      </c>
      <c r="B5" s="37" cm="1">
        <f t="array" ref="B5">_FV(A5,"Price")</f>
        <v>230.58</v>
      </c>
      <c r="C5" s="57">
        <f>[126]Model!$K$6</f>
        <v>269.71915923094707</v>
      </c>
      <c r="D5" s="32">
        <f>[126]Model!$K$7</f>
        <v>0.16974221194790129</v>
      </c>
      <c r="E5" s="32">
        <f>[126]Model!$E$11</f>
        <v>0.16872736355688778</v>
      </c>
      <c r="F5" s="32">
        <f>[126]Model!$F$11</f>
        <v>0.19327491629265503</v>
      </c>
      <c r="G5" s="32">
        <f>[126]Model!$K$11</f>
        <v>5.7751846977694463E-2</v>
      </c>
      <c r="H5" s="32">
        <f>[126]Model!$E$13</f>
        <v>9.3852651337400506E-3</v>
      </c>
      <c r="I5" s="32">
        <f>[126]Model!$F$13</f>
        <v>0.30869363086936308</v>
      </c>
      <c r="J5" s="32">
        <f>[126]Model!$K$13</f>
        <v>9.5142377872187961E-2</v>
      </c>
      <c r="K5" s="32">
        <f>[126]Model!$E$16</f>
        <v>-0.2293767758985622</v>
      </c>
      <c r="L5" s="32">
        <f>[126]Model!$F$16</f>
        <v>0.86067327201623023</v>
      </c>
      <c r="M5" s="32">
        <f>[126]Model!$K$16</f>
        <v>0.20318243371296832</v>
      </c>
      <c r="N5" s="32">
        <f t="shared" si="0"/>
        <v>0.12241266932824077</v>
      </c>
      <c r="O5" s="33">
        <f>[126]Model!$A$6</f>
        <v>0.97562776119402983</v>
      </c>
      <c r="P5" s="33">
        <f>[126]Model!$A$7</f>
        <v>11.610490230905862</v>
      </c>
      <c r="Q5" s="34">
        <f>[126]Model!$C$7</f>
        <v>6.8321873432888064E-2</v>
      </c>
      <c r="R5" s="32">
        <f>[126]Model!$C$3</f>
        <v>0.23719999999999999</v>
      </c>
      <c r="S5" s="32">
        <f>[126]Model!$C$5</f>
        <v>8.4029850746268661E-2</v>
      </c>
      <c r="T5" s="32">
        <f>[126]Model!$C$6</f>
        <v>6.6656716417910447E-2</v>
      </c>
      <c r="U5" s="32">
        <f>[126]Model!$E$7</f>
        <v>0.1196867128463476</v>
      </c>
      <c r="V5" s="35">
        <f>[126]Model!$G$7</f>
        <v>0.67805565339908414</v>
      </c>
      <c r="W5" s="32">
        <f>[126]Model!$G$3</f>
        <v>-2.1457137754392307E-2</v>
      </c>
      <c r="X5" s="55">
        <f>[126]Model!$A$3</f>
        <v>32683530000</v>
      </c>
      <c r="Y5" s="16" t="str" cm="1">
        <f t="array" ref="Y5">_FV(A5,"Industry")</f>
        <v>Automobiles &amp; Auto Parts</v>
      </c>
      <c r="Z5" s="56" cm="1">
        <f t="array" ref="Z5">_FV(A5,"Year incorporated",TRUE)</f>
        <v>1919</v>
      </c>
      <c r="AA5" s="8" t="str" cm="1">
        <f t="array" ref="AA5">_FV(A5,"Description")</f>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c>
      <c r="AB5" s="4"/>
      <c r="AC5" s="22"/>
      <c r="AD5" s="6"/>
    </row>
    <row r="6" spans="1:31" ht="50" customHeight="1">
      <c r="A6" s="53" t="e" vm="127">
        <v>#VALUE!</v>
      </c>
      <c r="B6" s="37" cm="1">
        <f t="array" ref="B6">_FV(A6,"Price")</f>
        <v>259.43</v>
      </c>
      <c r="C6" s="57">
        <f>[127]Model!$K$6</f>
        <v>290.89303111993434</v>
      </c>
      <c r="D6" s="32">
        <f>[127]Model!$K$7</f>
        <v>0.12127753582829404</v>
      </c>
      <c r="E6" s="32">
        <f>[127]Model!$E$11</f>
        <v>0.16589825587098539</v>
      </c>
      <c r="F6" s="32">
        <f>[127]Model!$F$11</f>
        <v>0.13217897588638161</v>
      </c>
      <c r="G6" s="32">
        <f>[127]Model!$K$11</f>
        <v>5.0993641166577716E-2</v>
      </c>
      <c r="H6" s="32">
        <f>[127]Model!$E$13</f>
        <v>3.3287101248266282E-2</v>
      </c>
      <c r="I6" s="32">
        <f>[127]Model!$F$13</f>
        <v>0.20865026099925421</v>
      </c>
      <c r="J6" s="32">
        <f>[127]Model!$K$13</f>
        <v>6.0713935034189384E-2</v>
      </c>
      <c r="K6" s="32">
        <f>[127]Model!$E$16</f>
        <v>7.7292555868183621E-2</v>
      </c>
      <c r="L6" s="32">
        <f>[127]Model!$F$16</f>
        <v>0.5508481314971112</v>
      </c>
      <c r="M6" s="32">
        <f>[127]Model!$K$16</f>
        <v>0.13182892643873606</v>
      </c>
      <c r="N6" s="32">
        <f t="shared" si="0"/>
        <v>0.12819620174863849</v>
      </c>
      <c r="O6" s="33">
        <f>[127]Model!$A$6</f>
        <v>1.9634894919889421</v>
      </c>
      <c r="P6" s="33">
        <f>[127]Model!$A$7</f>
        <v>16.301517769002963</v>
      </c>
      <c r="Q6" s="34">
        <f>[127]Model!$C$7</f>
        <v>6.462918456559999E-2</v>
      </c>
      <c r="R6" s="32">
        <f>[127]Model!$C$3</f>
        <v>0.32400000000000001</v>
      </c>
      <c r="S6" s="32">
        <f>[127]Model!$C$5</f>
        <v>0.12044826253678546</v>
      </c>
      <c r="T6" s="32">
        <f>[127]Model!$C$6</f>
        <v>0.12689872477036948</v>
      </c>
      <c r="U6" s="32">
        <f>[127]Model!$E$7</f>
        <v>0.15297560539719418</v>
      </c>
      <c r="V6" s="35">
        <f>[127]Model!$G$7</f>
        <v>2.0650197195442592</v>
      </c>
      <c r="W6" s="32">
        <f>[127]Model!$G$3</f>
        <v>-2.3734307218433615E-2</v>
      </c>
      <c r="X6" s="55">
        <f>[127]Model!$A$3</f>
        <v>132107500000</v>
      </c>
      <c r="Y6" s="16" t="str" cm="1">
        <f t="array" ref="Y6">_FV(A6,"Industry")</f>
        <v>Machinery, Equipment &amp; Components</v>
      </c>
      <c r="Z6" s="56" cm="1">
        <f t="array" ref="Z6">_FV(A6,"Year incorporated",TRUE)</f>
        <v>1986</v>
      </c>
      <c r="AA6" s="8" t="str" cm="1">
        <f t="array" ref="AA6">_FV(A6,"Description")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row>
    <row r="7" spans="1:31" ht="50" customHeight="1">
      <c r="A7" s="53" t="e" vm="128">
        <v>#VALUE!</v>
      </c>
      <c r="B7" s="37" cm="1">
        <f t="array" ref="B7">_FV(A7,"Price")</f>
        <v>363.67</v>
      </c>
      <c r="C7" s="57">
        <f>[128]Model!$K$6</f>
        <v>324.8673589801337</v>
      </c>
      <c r="D7" s="32">
        <f>[128]Model!$K$7</f>
        <v>-0.10669739329575245</v>
      </c>
      <c r="E7" s="32">
        <f>[128]Model!$E$11</f>
        <v>0.19169009829665606</v>
      </c>
      <c r="F7" s="32">
        <f>[128]Model!$F$11</f>
        <v>8.0944580944581013E-2</v>
      </c>
      <c r="G7" s="32">
        <f>[128]Model!$K$11</f>
        <v>3.22228581053269E-2</v>
      </c>
      <c r="H7" s="32">
        <f>[128]Model!$E$13</f>
        <v>0.19587455978534285</v>
      </c>
      <c r="I7" s="32">
        <f>[128]Model!$F$13</f>
        <v>0.39573692329266574</v>
      </c>
      <c r="J7" s="32">
        <f>[128]Model!$K$13</f>
        <v>6.2482408033876322E-2</v>
      </c>
      <c r="K7" s="32">
        <f>[128]Model!$E$16</f>
        <v>-0.70629108458537404</v>
      </c>
      <c r="L7" s="32">
        <f>[128]Model!$F$16</f>
        <v>2.935682967760576</v>
      </c>
      <c r="M7" s="32">
        <f>[128]Model!$K$16</f>
        <v>3.3253589618620238E-2</v>
      </c>
      <c r="N7" s="32">
        <f t="shared" si="0"/>
        <v>9.7110907542443392E-2</v>
      </c>
      <c r="O7" s="33">
        <f>[128]Model!$A$6</f>
        <v>1.8894373063337724</v>
      </c>
      <c r="P7" s="33">
        <f>[128]Model!$A$7</f>
        <v>10.523176750929368</v>
      </c>
      <c r="Q7" s="34">
        <f>[128]Model!$C$7</f>
        <v>6.536360934601991E-2</v>
      </c>
      <c r="R7" s="32">
        <f>[128]Model!$C$3</f>
        <v>0.36220000000000002</v>
      </c>
      <c r="S7" s="32">
        <f>[128]Model!$C$5</f>
        <v>0.17955008749300957</v>
      </c>
      <c r="T7" s="32">
        <f>[128]Model!$C$6</f>
        <v>0.12350044197499685</v>
      </c>
      <c r="U7" s="32">
        <f>[128]Model!$E$7</f>
        <v>0.12212256660589307</v>
      </c>
      <c r="V7" s="35">
        <f>[128]Model!$G$7</f>
        <v>2.6720369730476849</v>
      </c>
      <c r="W7" s="32">
        <f>[128]Model!$G$3</f>
        <v>-1.6342066234965081E-2</v>
      </c>
      <c r="X7" s="55">
        <f>[128]Model!$A$3</f>
        <v>104737178202</v>
      </c>
      <c r="Y7" s="16" t="str" cm="1">
        <f t="array" ref="Y7">_FV(A7,"Industry")</f>
        <v>Machinery, Equipment &amp; Components</v>
      </c>
      <c r="Z7" s="56" cm="1">
        <f t="array" ref="Z7">_FV(A7,"Year incorporated",TRUE)</f>
        <v>1958</v>
      </c>
      <c r="AA7" s="8" t="str" cm="1">
        <f t="array" ref="AA7">_FV(A7,"Description")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row>
    <row r="8" spans="1:31" ht="50" customHeight="1">
      <c r="A8" s="52" t="e" vm="129">
        <v>#VALUE!</v>
      </c>
      <c r="B8" s="37" cm="1">
        <f t="array" ref="B8">_FV(A8,"Price")</f>
        <v>447.87</v>
      </c>
      <c r="C8" s="57">
        <f>[129]Model!$K$6</f>
        <v>378.39470015702972</v>
      </c>
      <c r="D8" s="32">
        <f>[129]Model!$K$7</f>
        <v>-0.15512380789731461</v>
      </c>
      <c r="E8" s="32">
        <f>[129]Model!$E$11</f>
        <v>-1.5810512499254248E-2</v>
      </c>
      <c r="F8" s="32">
        <f>[129]Model!$F$11</f>
        <v>9.5023035887487062E-3</v>
      </c>
      <c r="G8" s="32">
        <f>[129]Model!$K$11</f>
        <v>2.6243184383433382E-2</v>
      </c>
      <c r="H8" s="32">
        <f>[129]Model!$E$13</f>
        <v>-9.2319873317498025E-2</v>
      </c>
      <c r="I8" s="32">
        <f>[129]Model!$F$13</f>
        <v>0.19277739009071881</v>
      </c>
      <c r="J8" s="32">
        <f>[129]Model!$K$13</f>
        <v>4.0803972959278137E-2</v>
      </c>
      <c r="K8" s="32">
        <f>[129]Model!$E$16</f>
        <v>-0.18450798109727917</v>
      </c>
      <c r="L8" s="32">
        <f>[129]Model!$F$16</f>
        <v>-9.9880547138705422E-3</v>
      </c>
      <c r="M8" s="32">
        <f>[129]Model!$K$16</f>
        <v>2.1410395077427924E-2</v>
      </c>
      <c r="N8" s="32">
        <f t="shared" si="0"/>
        <v>6.2426777694062102E-2</v>
      </c>
      <c r="O8" s="33">
        <f>[129]Model!$A$6</f>
        <v>1.6681323620573179</v>
      </c>
      <c r="P8" s="33">
        <f>[129]Model!$A$7</f>
        <v>16.252152225976307</v>
      </c>
      <c r="Q8" s="34">
        <f>[129]Model!$C$7</f>
        <v>5.9397405347834588E-2</v>
      </c>
      <c r="R8" s="32">
        <f>[129]Model!$C$3</f>
        <v>0.127</v>
      </c>
      <c r="S8" s="32">
        <f>[129]Model!$C$5</f>
        <v>0.10264070498866554</v>
      </c>
      <c r="T8" s="32">
        <f>[129]Model!$C$6</f>
        <v>9.908273408295927E-2</v>
      </c>
      <c r="U8" s="32">
        <f>[129]Model!$E$7</f>
        <v>0.24038641030427477</v>
      </c>
      <c r="V8" s="35">
        <f>[129]Model!$G$7</f>
        <v>1.8988095238095237</v>
      </c>
      <c r="W8" s="32">
        <f>[129]Model!$G$3</f>
        <v>-2.2066584755237661E-2</v>
      </c>
      <c r="X8" s="55">
        <f>[129]Model!$A$3</f>
        <v>111115964769</v>
      </c>
      <c r="Y8" s="16" t="str" cm="1">
        <f t="array" ref="Y8">_FV(A8,"Industry")</f>
        <v>Aerospace &amp; Defense</v>
      </c>
      <c r="Z8" s="56" cm="1">
        <f t="array" ref="Z8">_FV(A8,"Year incorporated",TRUE)</f>
        <v>1994</v>
      </c>
      <c r="AA8" s="8" t="str" cm="1">
        <f t="array" ref="AA8">_FV(A8,"Description")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9" spans="1:31" ht="50" customHeight="1">
      <c r="A9" s="52" t="e" vm="130">
        <v>#VALUE!</v>
      </c>
      <c r="B9" s="37" cm="1">
        <f t="array" ref="B9">_FV(A9,"Price")</f>
        <v>354.12</v>
      </c>
      <c r="C9" s="57">
        <f>[130]Model!$K$6</f>
        <v>24.316026094054234</v>
      </c>
      <c r="D9" s="32">
        <f>[131]Model!$K$7</f>
        <v>-0.29886203172223913</v>
      </c>
      <c r="E9" s="32">
        <f>[131]Model!$E$11</f>
        <v>0.16695854508209096</v>
      </c>
      <c r="F9" s="32">
        <f>[131]Model!$F$11</f>
        <v>-0.10028387985423948</v>
      </c>
      <c r="G9" s="32">
        <f>[131]Model!$K$11</f>
        <v>6.6998846193114386E-2</v>
      </c>
      <c r="H9" s="32">
        <f>[131]Model!$E$13</f>
        <v>0.15037563938618925</v>
      </c>
      <c r="I9" s="32">
        <f>[131]Model!$F$13</f>
        <v>-0.30925016901325653</v>
      </c>
      <c r="J9" s="32">
        <f>[131]Model!$K$13</f>
        <v>6.9117282437235736E-2</v>
      </c>
      <c r="K9" s="32">
        <f>[131]Model!$E$16</f>
        <v>0.67101579404991929</v>
      </c>
      <c r="L9" s="32">
        <f>[131]Model!$F$16</f>
        <v>0.57099875324734395</v>
      </c>
      <c r="M9" s="32">
        <f>[131]Model!$K$16</f>
        <v>0.14447104163896105</v>
      </c>
      <c r="N9" s="32">
        <f t="shared" si="0"/>
        <v>8.5776712557476792E-2</v>
      </c>
      <c r="O9" s="33">
        <f>[131]Model!$A$6</f>
        <v>2.463501381294964</v>
      </c>
      <c r="P9" s="33">
        <f>[131]Model!$A$7</f>
        <v>26.493361083172147</v>
      </c>
      <c r="Q9" s="34">
        <f>[131]Model!$C$7</f>
        <v>5.4172178844048756E-2</v>
      </c>
      <c r="R9" s="32">
        <f>[131]Model!$C$3</f>
        <v>0.29850000000000004</v>
      </c>
      <c r="S9" s="32">
        <f>[131]Model!$C$5</f>
        <v>9.2985611510791363E-2</v>
      </c>
      <c r="T9" s="32">
        <f>[131]Model!$C$6</f>
        <v>0.13345323741007195</v>
      </c>
      <c r="U9" s="32">
        <f>[131]Model!$E$7</f>
        <v>0.21115424670530694</v>
      </c>
      <c r="V9" s="35">
        <f>[131]Model!$G$7</f>
        <v>0.93975783831349868</v>
      </c>
      <c r="W9" s="32">
        <f>[131]Model!$G$3</f>
        <v>-4.1295415357851528E-3</v>
      </c>
      <c r="X9" s="55">
        <f>[131]Model!$A$3</f>
        <v>13697067680</v>
      </c>
      <c r="Y9" s="16" t="str" cm="1">
        <f t="array" ref="Y9">_FV(A9,"Industry")</f>
        <v>Leisure Products</v>
      </c>
      <c r="Z9" s="56" cm="1">
        <f t="array" ref="Z9">_FV(A9,"Year incorporated",TRUE)</f>
        <v>1993</v>
      </c>
      <c r="AA9" s="8" t="str" cm="1">
        <f t="array" ref="AA9">_FV(A9,"Description")</f>
        <v>Pool Corporation is a wholesale distributor of swimming pool supplies, equipment and related leisure products. The Company also distributes irrigation and landscape products in the United States. The Company operates approximately 420 sales centers in North America, Europe and Australia through its five distribution networks: SCP Distributors (SCP), Superior Pool Products (Superior), Horizon Distributors (Horizon), National Pool Tile (NPT) and Sun Wholesale Supply, Inc. (Sun Wholesale). The Company distributes swimming pool tile, decking materials and interior pool surfacing products through its NPT network, as well as through SCP and Superior networks.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c>
    </row>
    <row r="10" spans="1:31" ht="50" customHeight="1">
      <c r="A10" s="53" t="e" vm="131">
        <v>#VALUE!</v>
      </c>
      <c r="B10" s="37" cm="1">
        <f t="array" ref="B10">_FV(A10,"Price")</f>
        <v>984.05</v>
      </c>
      <c r="C10" s="57">
        <f>[132]Model!$K$6</f>
        <v>680.06936608246201</v>
      </c>
      <c r="D10" s="32">
        <f>[132]Model!$K$7</f>
        <v>-0.30890771192270505</v>
      </c>
      <c r="E10" s="32">
        <f>[132]Model!$E$11</f>
        <v>0.13151313047102953</v>
      </c>
      <c r="F10" s="32">
        <f>[132]Model!$F$11</f>
        <v>0.21293055811383321</v>
      </c>
      <c r="G10" s="32">
        <f>[132]Model!$K$11</f>
        <v>0.10061822866826335</v>
      </c>
      <c r="H10" s="32">
        <f>[132]Model!$E$13</f>
        <v>0.2735294117647058</v>
      </c>
      <c r="I10" s="32">
        <f>[132]Model!$F$13</f>
        <v>0.50115473441108538</v>
      </c>
      <c r="J10" s="32">
        <f>[132]Model!$K$13</f>
        <v>0.22133278573316401</v>
      </c>
      <c r="K10" s="32">
        <f>[132]Model!$E$16</f>
        <v>-8.853200505016634E-2</v>
      </c>
      <c r="L10" s="32">
        <f>[132]Model!$F$16</f>
        <v>0.2827550947250228</v>
      </c>
      <c r="M10" s="32">
        <f>[132]Model!$K$16</f>
        <v>0.17550709283978305</v>
      </c>
      <c r="N10" s="32">
        <f t="shared" si="0"/>
        <v>0.16076762615536222</v>
      </c>
      <c r="O10" s="33">
        <f>[132]Model!$A$6</f>
        <v>8.2649430523917999</v>
      </c>
      <c r="P10" s="33">
        <f>[132]Model!$A$7</f>
        <v>41.865115384615386</v>
      </c>
      <c r="Q10" s="34">
        <f>[132]Model!$C$7</f>
        <v>3.9026433794245807E-2</v>
      </c>
      <c r="R10" s="32">
        <f>[132]Model!$C$3</f>
        <v>0.58240000000000003</v>
      </c>
      <c r="S10" s="32">
        <f>[132]Model!$C$5</f>
        <v>0.19741837509491267</v>
      </c>
      <c r="T10" s="32">
        <f>[132]Model!$C$6</f>
        <v>0.3225512528473804</v>
      </c>
      <c r="U10" s="32">
        <f>[132]Model!$E$7</f>
        <v>0.11696217834321571</v>
      </c>
      <c r="V10" s="36" t="s">
        <v>586</v>
      </c>
      <c r="W10" s="32">
        <f>[132]Model!$G$3</f>
        <v>-1.2373045474030805E-4</v>
      </c>
      <c r="X10" s="55">
        <f>[132]Model!$A$3</f>
        <v>54424650000</v>
      </c>
      <c r="Y10" s="16" t="str" cm="1">
        <f t="array" ref="Y10">_FV(A10,"Industry")</f>
        <v>Aerospace &amp; Defense</v>
      </c>
      <c r="Z10" s="56" cm="1">
        <f t="array" ref="Z10">_FV(A10,"Year incorporated",TRUE)</f>
        <v>2003</v>
      </c>
      <c r="AA10" s="8" t="str" cm="1">
        <f t="array" ref="AA10">_FV(A10,"Description")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row>
    <row r="11" spans="1:31" ht="50" customHeight="1">
      <c r="A11" s="53" t="e" vm="132">
        <v>#VALUE!</v>
      </c>
      <c r="B11" s="37" cm="1">
        <f t="array" ref="B11">_FV(A11,"Price")</f>
        <v>138.6</v>
      </c>
      <c r="C11" s="57">
        <f>[133]Model!$K$6</f>
        <v>93.9791260386462</v>
      </c>
      <c r="D11" s="32">
        <f>[133]Model!$K$7</f>
        <v>-0.32193992757109524</v>
      </c>
      <c r="E11" s="32">
        <f>[133]Model!$E$11</f>
        <v>6.4442654662897114E-2</v>
      </c>
      <c r="F11" s="32">
        <f>[133]Model!$F$11</f>
        <v>9.3292900052474037E-2</v>
      </c>
      <c r="G11" s="32">
        <f>[133]Model!$K$11</f>
        <v>3.6693886751663476E-2</v>
      </c>
      <c r="H11" s="32">
        <f>[133]Model!$E$13</f>
        <v>-1.299452995802064E-2</v>
      </c>
      <c r="I11" s="32">
        <f>[133]Model!$F$13</f>
        <v>0.10196743074038039</v>
      </c>
      <c r="J11" s="32">
        <f>[133]Model!$K$13</f>
        <v>9.4158075353168696E-2</v>
      </c>
      <c r="K11" s="32">
        <f>[133]Model!$E$16</f>
        <v>-0.28938896838324468</v>
      </c>
      <c r="L11" s="32">
        <f>[133]Model!$F$16</f>
        <v>-0.81545953903889234</v>
      </c>
      <c r="M11" s="32">
        <f>[133]Model!$K$16</f>
        <v>0.18947292877720709</v>
      </c>
      <c r="N11" s="32">
        <f t="shared" si="0"/>
        <v>4.2036841150705904E-2</v>
      </c>
      <c r="O11" s="33">
        <f>[133]Model!$A$6</f>
        <v>1.3297960228984633</v>
      </c>
      <c r="P11" s="33">
        <f>[133]Model!$A$7</f>
        <v>25.810485380116958</v>
      </c>
      <c r="Q11" s="34">
        <f>[133]Model!$C$7</f>
        <v>5.6643192972256392E-3</v>
      </c>
      <c r="R11" s="32">
        <f>[133]Model!$C$3</f>
        <v>0.2646</v>
      </c>
      <c r="S11" s="32">
        <f>[133]Model!$C$5</f>
        <v>0.05</v>
      </c>
      <c r="T11" s="32">
        <f>[133]Model!$C$6</f>
        <v>-2.1429422376495692E-2</v>
      </c>
      <c r="U11" s="32">
        <f>[133]Model!$E$7</f>
        <v>8.1111710124679187E-2</v>
      </c>
      <c r="V11" s="35">
        <f>[133]Model!$G$7</f>
        <v>0.62471378942797362</v>
      </c>
      <c r="W11" s="32">
        <f>[133]Model!$G$3</f>
        <v>-1.6558870402996285E-2</v>
      </c>
      <c r="X11" s="55">
        <f>[133]Model!$A$3</f>
        <v>4413593000</v>
      </c>
      <c r="Y11" s="16" t="str" cm="1">
        <f t="array" ref="Y11">_FV(A11,"Industry")</f>
        <v>Aerospace &amp; Defense</v>
      </c>
      <c r="Z11" s="56" cm="1">
        <f t="array" ref="Z11">_FV(A11,"Year incorporated",TRUE)</f>
        <v>1951</v>
      </c>
      <c r="AA11" s="8" t="str" cm="1">
        <f t="array" ref="AA11">_FV(A11,"Description")</f>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c>
    </row>
    <row r="12" spans="1:31" ht="50" customHeight="1">
      <c r="A12" s="52" t="e" vm="133">
        <v>#VALUE!</v>
      </c>
      <c r="B12" s="37" cm="1">
        <f t="array" ref="B12">_FV(A12,"Price")</f>
        <v>50.33</v>
      </c>
      <c r="C12" s="57">
        <f>[130]Model!$K$6</f>
        <v>24.316026094054234</v>
      </c>
      <c r="D12" s="32">
        <f>[130]Model!$K$7</f>
        <v>-0.51686814833987216</v>
      </c>
      <c r="E12" s="32">
        <f>[130]Model!$E$11</f>
        <v>0.98377919206083808</v>
      </c>
      <c r="F12" s="32">
        <f>[130]Model!$F$11</f>
        <v>0.4851316907391674</v>
      </c>
      <c r="G12" s="32">
        <f>[130]Model!$K$11</f>
        <v>0.30801083146151398</v>
      </c>
      <c r="H12" s="32">
        <f>[130]Model!$E$13</f>
        <v>-0.69619099459473144</v>
      </c>
      <c r="I12" s="32">
        <f>[130]Model!$F$13</f>
        <v>-6.375</v>
      </c>
      <c r="J12" s="32">
        <f>[130]Model!$K$13</f>
        <v>0.66841243852904364</v>
      </c>
      <c r="K12" s="32">
        <f>[130]Model!$E$16</f>
        <v>9.8756174225415361</v>
      </c>
      <c r="L12" s="32">
        <f>[130]Model!$F$16</f>
        <v>2.124690338563171</v>
      </c>
      <c r="M12" s="32">
        <f>[130]Model!$K$16</f>
        <v>0.40069021081154549</v>
      </c>
      <c r="N12" s="32">
        <f t="shared" si="0"/>
        <v>0.14743505080425998</v>
      </c>
      <c r="O12" s="33">
        <f>[130]Model!$A$6</f>
        <v>16.040574100686499</v>
      </c>
      <c r="P12" s="33" t="s">
        <v>593</v>
      </c>
      <c r="Q12" s="34">
        <f>[130]Model!$C$7</f>
        <v>1.3495525233774588E-2</v>
      </c>
      <c r="R12" s="32">
        <f>[130]Model!$C$3</f>
        <v>0.16289999999999999</v>
      </c>
      <c r="S12" s="32">
        <f>[130]Model!$C$5</f>
        <v>7.3798627002288328E-2</v>
      </c>
      <c r="T12" s="32">
        <f>[130]Model!$C$6</f>
        <v>0.21647597254004577</v>
      </c>
      <c r="U12" s="32">
        <f>[130]Model!$E$18</f>
        <v>0</v>
      </c>
      <c r="V12" s="35">
        <f>[130]Model!$G$7</f>
        <v>5.0852942536174934E-6</v>
      </c>
      <c r="W12" s="32">
        <f>[130]Model!$G$3</f>
        <v>3.7529829669100824E-2</v>
      </c>
      <c r="X12" s="55">
        <f>[130]Model!$A$3</f>
        <v>28038923528</v>
      </c>
      <c r="Y12" s="16" t="str" cm="1">
        <f t="array" ref="Y12">_FV(A12,"Industry")</f>
        <v>Machinery, Equipment &amp; Components</v>
      </c>
      <c r="Z12" s="56" cm="1">
        <f t="array" ref="Z12">_FV(A12,"Year incorporated",TRUE)</f>
        <v>2022</v>
      </c>
      <c r="AA12" s="8" t="str" cm="1">
        <f t="array" ref="AA12">_FV(A12,"Description")</f>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c>
    </row>
    <row r="13" spans="1:31" ht="50" customHeight="1">
      <c r="A13" s="52" t="e" vm="134">
        <v>#VALUE!</v>
      </c>
      <c r="B13" s="37" cm="1">
        <f t="array" ref="B13">_FV(A13,"Price")</f>
        <v>369.45</v>
      </c>
      <c r="C13" s="57">
        <f>[134]Model!$K$6</f>
        <v>157.36559609562005</v>
      </c>
      <c r="D13" s="32">
        <f>[134]Model!$K$7</f>
        <v>-0.57405441576500182</v>
      </c>
      <c r="E13" s="32">
        <f>[134]Model!$E$11</f>
        <v>0.1909601151221918</v>
      </c>
      <c r="F13" s="32">
        <f>[134]Model!$F$11</f>
        <v>-6.0394944023851482E-2</v>
      </c>
      <c r="G13" s="32">
        <f>[134]Model!$K$11</f>
        <v>6.5129330006119063E-2</v>
      </c>
      <c r="H13" s="32">
        <f>[134]Model!$E$13</f>
        <v>0.33139238670694859</v>
      </c>
      <c r="I13" s="32">
        <f>[134]Model!$F$13</f>
        <v>-0.10830920757879081</v>
      </c>
      <c r="J13" s="32">
        <f>[134]Model!$K$13</f>
        <v>7.4763292544173243E-2</v>
      </c>
      <c r="K13" s="32">
        <f>[134]Model!$E$16</f>
        <v>0.38231605172469463</v>
      </c>
      <c r="L13" s="32">
        <f>[134]Model!$F$16</f>
        <v>-7.9122432666903553E-2</v>
      </c>
      <c r="M13" s="32">
        <f>[134]Model!$K$16</f>
        <v>8.6279078598534426E-2</v>
      </c>
      <c r="N13" s="32">
        <f t="shared" si="0"/>
        <v>7.868917503685903E-2</v>
      </c>
      <c r="O13" s="33">
        <f>[134]Model!$A$6</f>
        <v>6.9562274736484193</v>
      </c>
      <c r="P13" s="33">
        <f>[134]Model!$A$7</f>
        <v>33.319649837133554</v>
      </c>
      <c r="Q13" s="34">
        <f>[134]Model!$C$7</f>
        <v>2.065180014043224E-2</v>
      </c>
      <c r="R13" s="32">
        <f>[134]Model!$C$3</f>
        <v>0.3569</v>
      </c>
      <c r="S13" s="32">
        <f>[134]Model!$C$5</f>
        <v>0.20877252635158108</v>
      </c>
      <c r="T13" s="32">
        <f>[134]Model!$C$6</f>
        <v>0.14365861951717104</v>
      </c>
      <c r="U13" s="32">
        <f>[134]Model!$E$7</f>
        <v>0.32610234393872195</v>
      </c>
      <c r="V13" s="35">
        <f>[134]Model!$G$7</f>
        <v>2.0868807304734952E-2</v>
      </c>
      <c r="W13" s="32">
        <f>[134]Model!$G$3</f>
        <v>-2.1369175202384662E-2</v>
      </c>
      <c r="X13" s="55">
        <f>[134]Model!$A$3</f>
        <v>40916530000</v>
      </c>
      <c r="Y13" s="16" t="str" cm="1">
        <f t="array" ref="Y13">_FV(A13,"Industry")</f>
        <v>Freight &amp; Logistics Services</v>
      </c>
      <c r="Z13" s="56" cm="1">
        <f t="array" ref="Z13">_FV(A13,"Year incorporated",TRUE)</f>
        <v>1950</v>
      </c>
      <c r="AA13" s="8" t="str" cm="1">
        <f t="array" ref="AA13">_FV(A13,"Description")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row>
    <row r="14" spans="1:31" ht="50" customHeight="1">
      <c r="A14" s="52"/>
      <c r="B14" s="12"/>
      <c r="C14" s="37"/>
      <c r="D14" s="32"/>
      <c r="E14" s="32"/>
      <c r="F14" s="32"/>
      <c r="G14" s="32"/>
      <c r="H14" s="32"/>
      <c r="I14" s="32"/>
      <c r="J14" s="32"/>
      <c r="K14" s="32"/>
      <c r="L14" s="32"/>
      <c r="M14" s="32"/>
      <c r="N14" s="32"/>
      <c r="O14" s="33"/>
      <c r="P14" s="33"/>
      <c r="Q14" s="34"/>
      <c r="R14" s="32"/>
      <c r="S14" s="32"/>
      <c r="T14" s="32"/>
      <c r="U14" s="32"/>
      <c r="V14" s="35"/>
      <c r="W14" s="32"/>
      <c r="X14" s="38"/>
      <c r="Y14" s="42"/>
      <c r="Z14" s="40"/>
      <c r="AA14" s="8"/>
    </row>
    <row r="15" spans="1:31" ht="50" customHeight="1">
      <c r="A15" s="43"/>
      <c r="B15" s="12"/>
      <c r="C15" s="37"/>
      <c r="D15" s="32"/>
      <c r="E15" s="32"/>
      <c r="F15" s="32"/>
      <c r="G15" s="32"/>
      <c r="H15" s="32"/>
      <c r="I15" s="32"/>
      <c r="J15" s="32"/>
      <c r="K15" s="32"/>
      <c r="L15" s="32"/>
      <c r="M15" s="32"/>
      <c r="N15" s="32"/>
      <c r="O15" s="33"/>
      <c r="P15" s="33"/>
      <c r="Q15" s="34"/>
      <c r="R15" s="32"/>
      <c r="S15" s="32"/>
      <c r="T15" s="32"/>
      <c r="U15" s="32"/>
      <c r="V15" s="35"/>
      <c r="W15" s="32"/>
      <c r="X15" s="38"/>
      <c r="Y15" s="42"/>
      <c r="Z15" s="40"/>
      <c r="AA15" s="8"/>
    </row>
    <row r="16" spans="1:31" ht="50" customHeight="1">
      <c r="A16" s="43"/>
      <c r="B16" s="12"/>
      <c r="C16" s="37"/>
      <c r="D16" s="32"/>
      <c r="E16" s="32"/>
      <c r="F16" s="32"/>
      <c r="G16" s="32"/>
      <c r="H16" s="32"/>
      <c r="I16" s="32"/>
      <c r="J16" s="32"/>
      <c r="K16" s="32"/>
      <c r="L16" s="32"/>
      <c r="M16" s="32"/>
      <c r="N16" s="32"/>
      <c r="O16" s="33"/>
      <c r="P16" s="33"/>
      <c r="Q16" s="34"/>
      <c r="R16" s="32"/>
      <c r="S16" s="32"/>
      <c r="T16" s="32"/>
      <c r="U16" s="32"/>
      <c r="V16" s="35"/>
      <c r="W16" s="32"/>
      <c r="X16" s="38"/>
      <c r="Y16" s="42"/>
      <c r="Z16" s="40"/>
      <c r="AA16" s="8"/>
    </row>
    <row r="17" spans="1:27" ht="50" customHeight="1">
      <c r="A17" s="43"/>
      <c r="B17" s="12"/>
      <c r="C17" s="12"/>
      <c r="D17" s="32"/>
      <c r="E17" s="32"/>
      <c r="F17" s="32"/>
      <c r="G17" s="32"/>
      <c r="H17" s="32"/>
      <c r="I17" s="32"/>
      <c r="J17" s="32"/>
      <c r="K17" s="32"/>
      <c r="L17" s="32"/>
      <c r="M17" s="32"/>
      <c r="N17" s="32"/>
      <c r="O17" s="33"/>
      <c r="P17" s="33"/>
      <c r="Q17" s="34"/>
      <c r="R17" s="32"/>
      <c r="S17" s="32"/>
      <c r="T17" s="32"/>
      <c r="U17" s="32"/>
      <c r="V17" s="35"/>
      <c r="W17" s="32"/>
      <c r="X17" s="38"/>
      <c r="Y17" s="42"/>
      <c r="Z17" s="40"/>
      <c r="AA17" s="8"/>
    </row>
    <row r="18" spans="1:27" ht="50" customHeight="1">
      <c r="A18" s="43"/>
      <c r="B18" s="12"/>
      <c r="C18" s="12"/>
      <c r="D18" s="32"/>
      <c r="E18" s="32"/>
      <c r="F18" s="32"/>
      <c r="G18" s="32"/>
      <c r="H18" s="32"/>
      <c r="I18" s="32"/>
      <c r="J18" s="32"/>
      <c r="K18" s="32"/>
      <c r="L18" s="32"/>
      <c r="M18" s="32"/>
      <c r="N18" s="32"/>
      <c r="O18" s="33"/>
      <c r="P18" s="33"/>
      <c r="Q18" s="34"/>
      <c r="R18" s="32"/>
      <c r="S18" s="32"/>
      <c r="T18" s="32"/>
      <c r="U18" s="32"/>
      <c r="V18" s="35"/>
      <c r="W18" s="32"/>
      <c r="X18" s="38"/>
      <c r="Y18" s="42"/>
      <c r="Z18" s="40"/>
      <c r="AA18" s="8"/>
    </row>
    <row r="19" spans="1:27" ht="50" customHeight="1">
      <c r="A19" s="43"/>
      <c r="B19" s="12"/>
      <c r="C19" s="12"/>
      <c r="D19" s="32"/>
      <c r="E19" s="32"/>
      <c r="F19" s="32"/>
      <c r="G19" s="32"/>
      <c r="H19" s="32"/>
      <c r="I19" s="32"/>
      <c r="J19" s="32"/>
      <c r="K19" s="32"/>
      <c r="L19" s="32"/>
      <c r="M19" s="32"/>
      <c r="N19" s="32"/>
      <c r="O19" s="33"/>
      <c r="P19" s="33"/>
      <c r="Q19" s="34"/>
      <c r="R19" s="32"/>
      <c r="S19" s="32"/>
      <c r="T19" s="32"/>
      <c r="U19" s="32"/>
      <c r="V19" s="35"/>
      <c r="W19" s="32"/>
      <c r="X19" s="38"/>
      <c r="Y19" s="42"/>
      <c r="Z19" s="40"/>
      <c r="AA19" s="8"/>
    </row>
    <row r="20" spans="1:27" ht="50" customHeight="1">
      <c r="A20" s="43"/>
      <c r="B20" s="12"/>
      <c r="C20" s="12"/>
      <c r="D20" s="4"/>
      <c r="E20" s="4"/>
      <c r="F20" s="4"/>
      <c r="G20" s="4"/>
      <c r="H20" s="4"/>
      <c r="I20" s="4"/>
      <c r="J20" s="4"/>
      <c r="K20" s="4"/>
      <c r="L20" s="4"/>
      <c r="M20" s="4"/>
      <c r="N20" s="4"/>
      <c r="O20" s="24"/>
      <c r="P20" s="24"/>
      <c r="Q20" s="21"/>
      <c r="R20" s="4"/>
      <c r="S20" s="4"/>
      <c r="T20" s="4"/>
      <c r="U20" s="4"/>
      <c r="W20" s="4"/>
      <c r="X20" s="38"/>
      <c r="Y20" s="42"/>
      <c r="Z20" s="40"/>
      <c r="AA20" s="8"/>
    </row>
    <row r="21" spans="1:27" ht="50" customHeight="1">
      <c r="A21" s="43"/>
      <c r="B21" s="12"/>
      <c r="C21" s="12"/>
      <c r="D21" s="4"/>
      <c r="E21" s="4"/>
      <c r="F21" s="4"/>
      <c r="G21" s="4"/>
      <c r="H21" s="4"/>
      <c r="I21" s="4"/>
      <c r="J21" s="4"/>
      <c r="K21" s="4"/>
      <c r="L21" s="4"/>
      <c r="M21" s="4"/>
      <c r="N21" s="4"/>
      <c r="O21" s="24"/>
      <c r="P21" s="24"/>
      <c r="Q21" s="21"/>
      <c r="R21" s="4"/>
      <c r="S21" s="4"/>
      <c r="T21" s="4"/>
      <c r="U21" s="4"/>
      <c r="W21" s="4"/>
      <c r="X21" s="38"/>
      <c r="Y21" s="42"/>
      <c r="Z21" s="40"/>
      <c r="AA21" s="8"/>
    </row>
    <row r="22" spans="1:27" ht="50" customHeight="1">
      <c r="A22" s="43"/>
      <c r="B22" s="12"/>
      <c r="C22" s="12"/>
      <c r="D22" s="4"/>
      <c r="E22" s="4"/>
      <c r="F22" s="4"/>
      <c r="G22" s="4"/>
      <c r="H22" s="4"/>
      <c r="I22" s="4"/>
      <c r="J22" s="4"/>
      <c r="K22" s="4"/>
      <c r="L22" s="4"/>
      <c r="M22" s="4"/>
      <c r="N22" s="4"/>
      <c r="O22" s="24"/>
      <c r="P22" s="24"/>
      <c r="Q22" s="21"/>
      <c r="R22" s="4"/>
      <c r="S22" s="4"/>
      <c r="T22" s="4"/>
      <c r="U22" s="4"/>
      <c r="W22" s="4"/>
      <c r="X22" s="38"/>
      <c r="Y22" s="42"/>
      <c r="Z22" s="40"/>
      <c r="AA22" s="8"/>
    </row>
    <row r="23" spans="1:27" ht="50" customHeight="1">
      <c r="A23" s="43"/>
      <c r="B23" s="12"/>
      <c r="C23" s="12"/>
      <c r="D23" s="4"/>
      <c r="E23" s="4"/>
      <c r="F23" s="4"/>
      <c r="G23" s="4"/>
      <c r="H23" s="4"/>
      <c r="I23" s="4"/>
      <c r="J23" s="4"/>
      <c r="K23" s="4"/>
      <c r="L23" s="4"/>
      <c r="M23" s="4"/>
      <c r="N23" s="4"/>
      <c r="O23" s="24"/>
      <c r="P23" s="24"/>
      <c r="Q23" s="21"/>
      <c r="R23" s="4"/>
      <c r="S23" s="4"/>
      <c r="T23" s="4"/>
      <c r="U23" s="4"/>
      <c r="W23" s="4"/>
      <c r="X23" s="38"/>
      <c r="Y23" s="42"/>
      <c r="Z23" s="14"/>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38"/>
      <c r="Y24" s="42"/>
      <c r="Z24" s="14"/>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38"/>
      <c r="Y25" s="9"/>
      <c r="Z25" s="14"/>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38"/>
      <c r="Y26" s="9"/>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38"/>
      <c r="Y27" s="9"/>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38"/>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6:6" ht="18">
      <c r="F33" s="4"/>
    </row>
    <row r="34" spans="6:6" ht="18">
      <c r="F34" s="4"/>
    </row>
    <row r="35" spans="6:6" ht="18">
      <c r="F35" s="4"/>
    </row>
    <row r="36" spans="6:6" ht="18">
      <c r="F36" s="4"/>
    </row>
  </sheetData>
  <autoFilter ref="A1:X1" xr:uid="{FAB1ACF9-D4B9-FB4D-8299-9FC1FBDA430F}">
    <sortState xmlns:xlrd2="http://schemas.microsoft.com/office/spreadsheetml/2017/richdata2" ref="A2:X13">
      <sortCondition descending="1" ref="D1:D13"/>
    </sortState>
  </autoFilter>
  <conditionalFormatting sqref="D2">
    <cfRule type="colorScale" priority="141">
      <colorScale>
        <cfvo type="min"/>
        <cfvo type="percentile" val="50"/>
        <cfvo type="max"/>
        <color rgb="FFF8696B"/>
        <color rgb="FFFCFCFF"/>
        <color rgb="FF63BE7B"/>
      </colorScale>
    </cfRule>
    <cfRule type="colorScale" priority="152">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onditionalFormatting>
  <conditionalFormatting sqref="D3:D4">
    <cfRule type="colorScale" priority="359">
      <colorScale>
        <cfvo type="min"/>
        <cfvo type="percentile" val="50"/>
        <cfvo type="max"/>
        <color rgb="FFF8696B"/>
        <color rgb="FFFCFCFF"/>
        <color rgb="FF63BE7B"/>
      </colorScale>
    </cfRule>
  </conditionalFormatting>
  <conditionalFormatting sqref="D3:D5">
    <cfRule type="colorScale" priority="685">
      <colorScale>
        <cfvo type="min"/>
        <cfvo type="percentile" val="50"/>
        <cfvo type="max"/>
        <color rgb="FFF8696B"/>
        <color rgb="FFFCFCFF"/>
        <color rgb="FF63BE7B"/>
      </colorScale>
    </cfRule>
  </conditionalFormatting>
  <conditionalFormatting sqref="E2">
    <cfRule type="colorScale" priority="140">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max"/>
        <color rgb="FFFCFCFF"/>
        <color rgb="FF63BE7B"/>
      </colorScale>
    </cfRule>
    <cfRule type="colorScale" priority="174">
      <colorScale>
        <cfvo type="min"/>
        <cfvo type="max"/>
        <color rgb="FFFCFCFF"/>
        <color rgb="FF63BE7B"/>
      </colorScale>
    </cfRule>
    <cfRule type="colorScale" priority="229">
      <colorScale>
        <cfvo type="min"/>
        <cfvo type="percentile" val="50"/>
        <cfvo type="max"/>
        <color rgb="FFF8696B"/>
        <color rgb="FFFCFCFF"/>
        <color rgb="FF63BE7B"/>
      </colorScale>
    </cfRule>
    <cfRule type="colorScale" priority="230">
      <colorScale>
        <cfvo type="min"/>
        <cfvo type="max"/>
        <color rgb="FFFCFCFF"/>
        <color rgb="FF63BE7B"/>
      </colorScale>
    </cfRule>
    <cfRule type="colorScale" priority="231">
      <colorScale>
        <cfvo type="min"/>
        <cfvo type="percentile" val="50"/>
        <cfvo type="max"/>
        <color rgb="FFF8696B"/>
        <color rgb="FFFCFCFF"/>
        <color rgb="FF63BE7B"/>
      </colorScale>
    </cfRule>
    <cfRule type="colorScale" priority="232">
      <colorScale>
        <cfvo type="min"/>
        <cfvo type="max"/>
        <color rgb="FFFCFCFF"/>
        <color rgb="FF63BE7B"/>
      </colorScale>
    </cfRule>
    <cfRule type="colorScale" priority="291">
      <colorScale>
        <cfvo type="min"/>
        <cfvo type="max"/>
        <color rgb="FFFCFCFF"/>
        <color rgb="FF63BE7B"/>
      </colorScale>
    </cfRule>
  </conditionalFormatting>
  <conditionalFormatting sqref="E3:E4">
    <cfRule type="colorScale" priority="358">
      <colorScale>
        <cfvo type="min"/>
        <cfvo type="max"/>
        <color rgb="FFFCFCFF"/>
        <color rgb="FF63BE7B"/>
      </colorScale>
    </cfRule>
  </conditionalFormatting>
  <conditionalFormatting sqref="E3:E5">
    <cfRule type="colorScale" priority="551">
      <colorScale>
        <cfvo type="min"/>
        <cfvo type="max"/>
        <color rgb="FFFCFCFF"/>
        <color rgb="FF63BE7B"/>
      </colorScale>
    </cfRule>
  </conditionalFormatting>
  <conditionalFormatting sqref="E3">
    <cfRule type="colorScale" priority="626">
      <colorScale>
        <cfvo type="min"/>
        <cfvo type="max"/>
        <color rgb="FFFCFCFF"/>
        <color rgb="FF63BE7B"/>
      </colorScale>
    </cfRule>
  </conditionalFormatting>
  <conditionalFormatting sqref="E4:E5">
    <cfRule type="colorScale" priority="651">
      <colorScale>
        <cfvo type="min"/>
        <cfvo type="max"/>
        <color rgb="FFFCFCFF"/>
        <color rgb="FF63BE7B"/>
      </colorScale>
    </cfRule>
  </conditionalFormatting>
  <conditionalFormatting sqref="E3:M3">
    <cfRule type="colorScale" priority="536">
      <colorScale>
        <cfvo type="min"/>
        <cfvo type="max"/>
        <color rgb="FFFCFCFF"/>
        <color rgb="FF63BE7B"/>
      </colorScale>
    </cfRule>
    <cfRule type="colorScale" priority="537">
      <colorScale>
        <cfvo type="min"/>
        <cfvo type="max"/>
        <color rgb="FFFFEF9C"/>
        <color rgb="FF63BE7B"/>
      </colorScale>
    </cfRule>
    <cfRule type="colorScale" priority="538">
      <colorScale>
        <cfvo type="min"/>
        <cfvo type="max"/>
        <color rgb="FFFCFCFF"/>
        <color rgb="FF63BE7B"/>
      </colorScale>
    </cfRule>
    <cfRule type="colorScale" priority="539">
      <colorScale>
        <cfvo type="min"/>
        <cfvo type="percentile" val="50"/>
        <cfvo type="max"/>
        <color rgb="FFF8696B"/>
        <color rgb="FFFFEB84"/>
        <color rgb="FF63BE7B"/>
      </colorScale>
    </cfRule>
  </conditionalFormatting>
  <conditionalFormatting sqref="E4:M4">
    <cfRule type="colorScale" priority="540">
      <colorScale>
        <cfvo type="min"/>
        <cfvo type="max"/>
        <color rgb="FFFCFCFF"/>
        <color rgb="FF63BE7B"/>
      </colorScale>
    </cfRule>
    <cfRule type="colorScale" priority="541">
      <colorScale>
        <cfvo type="min"/>
        <cfvo type="max"/>
        <color rgb="FFFCFCFF"/>
        <color rgb="FF63BE7B"/>
      </colorScale>
    </cfRule>
    <cfRule type="colorScale" priority="542">
      <colorScale>
        <cfvo type="min"/>
        <cfvo type="percentile" val="50"/>
        <cfvo type="max"/>
        <color rgb="FFF8696B"/>
        <color rgb="FFFFEB84"/>
        <color rgb="FF63BE7B"/>
      </colorScale>
    </cfRule>
    <cfRule type="colorScale" priority="543">
      <colorScale>
        <cfvo type="min"/>
        <cfvo type="max"/>
        <color rgb="FFFFEF9C"/>
        <color rgb="FF63BE7B"/>
      </colorScale>
    </cfRule>
  </conditionalFormatting>
  <conditionalFormatting sqref="E2:N2">
    <cfRule type="colorScale" priority="163">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fRule type="colorScale" priority="166">
      <colorScale>
        <cfvo type="min"/>
        <cfvo type="max"/>
        <color rgb="FFFFEF9C"/>
        <color rgb="FF63BE7B"/>
      </colorScale>
    </cfRule>
  </conditionalFormatting>
  <conditionalFormatting sqref="E5:M5">
    <cfRule type="colorScale" priority="544">
      <colorScale>
        <cfvo type="min"/>
        <cfvo type="max"/>
        <color rgb="FFFCFCFF"/>
        <color rgb="FF63BE7B"/>
      </colorScale>
    </cfRule>
    <cfRule type="colorScale" priority="545">
      <colorScale>
        <cfvo type="min"/>
        <cfvo type="max"/>
        <color rgb="FFFCFCFF"/>
        <color rgb="FF63BE7B"/>
      </colorScale>
    </cfRule>
    <cfRule type="colorScale" priority="546">
      <colorScale>
        <cfvo type="min"/>
        <cfvo type="percentile" val="50"/>
        <cfvo type="max"/>
        <color rgb="FFF8696B"/>
        <color rgb="FFFFEB84"/>
        <color rgb="FF63BE7B"/>
      </colorScale>
    </cfRule>
    <cfRule type="colorScale" priority="547">
      <colorScale>
        <cfvo type="min"/>
        <cfvo type="max"/>
        <color rgb="FFFFEF9C"/>
        <color rgb="FF63BE7B"/>
      </colorScale>
    </cfRule>
  </conditionalFormatting>
  <conditionalFormatting sqref="E6:M6">
    <cfRule type="colorScale" priority="562">
      <colorScale>
        <cfvo type="min"/>
        <cfvo type="max"/>
        <color rgb="FFFCFCFF"/>
        <color rgb="FF63BE7B"/>
      </colorScale>
    </cfRule>
    <cfRule type="colorScale" priority="563">
      <colorScale>
        <cfvo type="min"/>
        <cfvo type="max"/>
        <color rgb="FFFCFCFF"/>
        <color rgb="FF63BE7B"/>
      </colorScale>
    </cfRule>
    <cfRule type="colorScale" priority="564">
      <colorScale>
        <cfvo type="min"/>
        <cfvo type="percentile" val="50"/>
        <cfvo type="max"/>
        <color rgb="FFF8696B"/>
        <color rgb="FFFFEB84"/>
        <color rgb="FF63BE7B"/>
      </colorScale>
    </cfRule>
    <cfRule type="colorScale" priority="565">
      <colorScale>
        <cfvo type="min"/>
        <cfvo type="max"/>
        <color rgb="FFFFEF9C"/>
        <color rgb="FF63BE7B"/>
      </colorScale>
    </cfRule>
  </conditionalFormatting>
  <conditionalFormatting sqref="F2">
    <cfRule type="colorScale" priority="139">
      <colorScale>
        <cfvo type="min"/>
        <cfvo type="max"/>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max"/>
        <color rgb="FFFCFCFF"/>
        <color rgb="FF63BE7B"/>
      </colorScale>
    </cfRule>
    <cfRule type="colorScale" priority="233">
      <colorScale>
        <cfvo type="min"/>
        <cfvo type="max"/>
        <color rgb="FFFCFCFF"/>
        <color rgb="FF63BE7B"/>
      </colorScale>
    </cfRule>
    <cfRule type="colorScale" priority="234">
      <colorScale>
        <cfvo type="min"/>
        <cfvo type="percentile" val="50"/>
        <cfvo type="max"/>
        <color rgb="FFF8696B"/>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onditionalFormatting>
  <conditionalFormatting sqref="F3:F4">
    <cfRule type="colorScale" priority="357">
      <colorScale>
        <cfvo type="min"/>
        <cfvo type="max"/>
        <color rgb="FFFCFCFF"/>
        <color rgb="FF63BE7B"/>
      </colorScale>
    </cfRule>
  </conditionalFormatting>
  <conditionalFormatting sqref="F3:F5">
    <cfRule type="colorScale" priority="552">
      <colorScale>
        <cfvo type="min"/>
        <cfvo type="max"/>
        <color rgb="FFFCFCFF"/>
        <color rgb="FF63BE7B"/>
      </colorScale>
    </cfRule>
  </conditionalFormatting>
  <conditionalFormatting sqref="F3">
    <cfRule type="colorScale" priority="627">
      <colorScale>
        <cfvo type="min"/>
        <cfvo type="max"/>
        <color rgb="FFFCFCFF"/>
        <color rgb="FF63BE7B"/>
      </colorScale>
    </cfRule>
  </conditionalFormatting>
  <conditionalFormatting sqref="F4:F5">
    <cfRule type="colorScale" priority="652">
      <colorScale>
        <cfvo type="min"/>
        <cfvo type="max"/>
        <color rgb="FFFCFCFF"/>
        <color rgb="FF63BE7B"/>
      </colorScale>
    </cfRule>
  </conditionalFormatting>
  <conditionalFormatting sqref="F33">
    <cfRule type="colorScale" priority="504">
      <colorScale>
        <cfvo type="min"/>
        <cfvo type="max"/>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FEB84"/>
        <color rgb="FF63BE7B"/>
      </colorScale>
    </cfRule>
    <cfRule type="colorScale" priority="507">
      <colorScale>
        <cfvo type="min"/>
        <cfvo type="max"/>
        <color rgb="FFFFEF9C"/>
        <color rgb="FF63BE7B"/>
      </colorScale>
    </cfRule>
    <cfRule type="colorScale" priority="508">
      <colorScale>
        <cfvo type="min"/>
        <cfvo type="max"/>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onditionalFormatting>
  <conditionalFormatting sqref="F33:F36">
    <cfRule type="colorScale" priority="550">
      <colorScale>
        <cfvo type="min"/>
        <cfvo type="max"/>
        <color rgb="FFFCFCFF"/>
        <color rgb="FF63BE7B"/>
      </colorScale>
    </cfRule>
  </conditionalFormatting>
  <conditionalFormatting sqref="F34:F35">
    <cfRule type="colorScale" priority="498">
      <colorScale>
        <cfvo type="min"/>
        <cfvo type="max"/>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FEB84"/>
        <color rgb="FF63BE7B"/>
      </colorScale>
    </cfRule>
    <cfRule type="colorScale" priority="501">
      <colorScale>
        <cfvo type="min"/>
        <cfvo type="max"/>
        <color rgb="FFFFEF9C"/>
        <color rgb="FF63BE7B"/>
      </colorScale>
    </cfRule>
  </conditionalFormatting>
  <conditionalFormatting sqref="F34:F36">
    <cfRule type="colorScale" priority="497">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onditionalFormatting>
  <conditionalFormatting sqref="F36">
    <cfRule type="colorScale" priority="493">
      <colorScale>
        <cfvo type="min"/>
        <cfvo type="max"/>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FEB84"/>
        <color rgb="FF63BE7B"/>
      </colorScale>
    </cfRule>
    <cfRule type="colorScale" priority="496">
      <colorScale>
        <cfvo type="min"/>
        <cfvo type="max"/>
        <color rgb="FFFFEF9C"/>
        <color rgb="FF63BE7B"/>
      </colorScale>
    </cfRule>
  </conditionalFormatting>
  <conditionalFormatting sqref="G2">
    <cfRule type="colorScale" priority="138">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G3:G4">
    <cfRule type="colorScale" priority="356">
      <colorScale>
        <cfvo type="min"/>
        <cfvo type="max"/>
        <color rgb="FFFCFCFF"/>
        <color rgb="FF63BE7B"/>
      </colorScale>
    </cfRule>
  </conditionalFormatting>
  <conditionalFormatting sqref="G3:G5">
    <cfRule type="colorScale" priority="553">
      <colorScale>
        <cfvo type="min"/>
        <cfvo type="max"/>
        <color rgb="FFFCFCFF"/>
        <color rgb="FF63BE7B"/>
      </colorScale>
    </cfRule>
  </conditionalFormatting>
  <conditionalFormatting sqref="G3">
    <cfRule type="colorScale" priority="628">
      <colorScale>
        <cfvo type="min"/>
        <cfvo type="max"/>
        <color rgb="FFFCFCFF"/>
        <color rgb="FF63BE7B"/>
      </colorScale>
    </cfRule>
  </conditionalFormatting>
  <conditionalFormatting sqref="G4:G5">
    <cfRule type="colorScale" priority="653">
      <colorScale>
        <cfvo type="min"/>
        <cfvo type="max"/>
        <color rgb="FFFCFCFF"/>
        <color rgb="FF63BE7B"/>
      </colorScale>
    </cfRule>
  </conditionalFormatting>
  <conditionalFormatting sqref="G33:N1048576">
    <cfRule type="colorScale" priority="528">
      <colorScale>
        <cfvo type="min"/>
        <cfvo type="percentile" val="50"/>
        <cfvo type="max"/>
        <color rgb="FFF8696B"/>
        <color rgb="FFFCFCFF"/>
        <color rgb="FF63BE7B"/>
      </colorScale>
    </cfRule>
  </conditionalFormatting>
  <conditionalFormatting sqref="H2">
    <cfRule type="colorScale" priority="137">
      <colorScale>
        <cfvo type="min"/>
        <cfvo type="max"/>
        <color rgb="FFFCFCFF"/>
        <color rgb="FF63BE7B"/>
      </colorScale>
    </cfRule>
    <cfRule type="colorScale" priority="170">
      <colorScale>
        <cfvo type="min"/>
        <cfvo type="percentile" val="50"/>
        <cfvo type="max"/>
        <color rgb="FFF8696B"/>
        <color rgb="FFFCFCFF"/>
        <color rgb="FF5A8AC6"/>
      </colorScale>
    </cfRule>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fRule type="colorScale" priority="296">
      <colorScale>
        <cfvo type="min"/>
        <cfvo type="percentile" val="50"/>
        <cfvo type="max"/>
        <color rgb="FFF8696B"/>
        <color rgb="FFFCFCFF"/>
        <color rgb="FF63BE7B"/>
      </colorScale>
    </cfRule>
  </conditionalFormatting>
  <conditionalFormatting sqref="H3:H4">
    <cfRule type="colorScale" priority="351">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H3:H5">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CFCFF"/>
        <color rgb="FF63BE7B"/>
      </colorScale>
    </cfRule>
  </conditionalFormatting>
  <conditionalFormatting sqref="H3:H1048576">
    <cfRule type="colorScale" priority="548">
      <colorScale>
        <cfvo type="min"/>
        <cfvo type="percentile" val="50"/>
        <cfvo type="max"/>
        <color rgb="FFF8696B"/>
        <color rgb="FFFCFCFF"/>
        <color rgb="FF5A8AC6"/>
      </colorScale>
    </cfRule>
  </conditionalFormatting>
  <conditionalFormatting sqref="H3">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onditionalFormatting>
  <conditionalFormatting sqref="H4:H5">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onditionalFormatting>
  <conditionalFormatting sqref="I2">
    <cfRule type="colorScale" priority="136">
      <colorScale>
        <cfvo type="min"/>
        <cfvo type="max"/>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5A8AC6"/>
      </colorScale>
    </cfRule>
    <cfRule type="colorScale" priority="190">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51">
      <colorScale>
        <cfvo type="min"/>
        <cfvo type="percentile" val="50"/>
        <cfvo type="max"/>
        <color rgb="FFF8696B"/>
        <color rgb="FFFCFCFF"/>
        <color rgb="FF63BE7B"/>
      </colorScale>
    </cfRule>
    <cfRule type="colorScale" priority="297">
      <colorScale>
        <cfvo type="min"/>
        <cfvo type="percentile" val="50"/>
        <cfvo type="max"/>
        <color rgb="FFF8696B"/>
        <color rgb="FFFCFCFF"/>
        <color rgb="FF63BE7B"/>
      </colorScale>
    </cfRule>
  </conditionalFormatting>
  <conditionalFormatting sqref="I3:I4">
    <cfRule type="colorScale" priority="350">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I3:J3">
    <cfRule type="colorScale" priority="634">
      <colorScale>
        <cfvo type="min"/>
        <cfvo type="max"/>
        <color rgb="FFFCFCFF"/>
        <color rgb="FF63BE7B"/>
      </colorScale>
    </cfRule>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I4:J5">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N15:N32 I6:J12 I14:J32">
    <cfRule type="colorScale" priority="577">
      <colorScale>
        <cfvo type="min"/>
        <cfvo type="percentile" val="50"/>
        <cfvo type="max"/>
        <color rgb="FFF8696B"/>
        <color rgb="FFFCFCFF"/>
        <color rgb="FF63BE7B"/>
      </colorScale>
    </cfRule>
    <cfRule type="colorScale" priority="578">
      <colorScale>
        <cfvo type="min"/>
        <cfvo type="max"/>
        <color rgb="FFFCFCFF"/>
        <color rgb="FF63BE7B"/>
      </colorScale>
    </cfRule>
    <cfRule type="colorScale" priority="579">
      <colorScale>
        <cfvo type="min"/>
        <cfvo type="percentile" val="50"/>
        <cfvo type="max"/>
        <color rgb="FFF8696B"/>
        <color rgb="FFFCFCFF"/>
        <color rgb="FF63BE7B"/>
      </colorScale>
    </cfRule>
    <cfRule type="colorScale" priority="580">
      <colorScale>
        <cfvo type="min"/>
        <cfvo type="percentile" val="50"/>
        <cfvo type="max"/>
        <color rgb="FFF8696B"/>
        <color rgb="FFFCFCFF"/>
        <color rgb="FF5A8AC6"/>
      </colorScale>
    </cfRule>
    <cfRule type="colorScale" priority="581">
      <colorScale>
        <cfvo type="min"/>
        <cfvo type="percentile" val="50"/>
        <cfvo type="max"/>
        <color rgb="FFF8696B"/>
        <color rgb="FFFCFCFF"/>
        <color rgb="FF63BE7B"/>
      </colorScale>
    </cfRule>
    <cfRule type="colorScale" priority="582">
      <colorScale>
        <cfvo type="min"/>
        <cfvo type="percentile" val="50"/>
        <cfvo type="max"/>
        <color rgb="FFF8696B"/>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onditionalFormatting>
  <conditionalFormatting sqref="J2">
    <cfRule type="colorScale" priority="135">
      <colorScale>
        <cfvo type="min"/>
        <cfvo type="max"/>
        <color rgb="FFFCFCFF"/>
        <color rgb="FF63BE7B"/>
      </colorScale>
    </cfRule>
    <cfRule type="colorScale" priority="148">
      <colorScale>
        <cfvo type="min"/>
        <cfvo type="max"/>
        <color rgb="FFFCFCFF"/>
        <color rgb="FF63BE7B"/>
      </colorScale>
    </cfRule>
    <cfRule type="colorScale" priority="149">
      <colorScale>
        <cfvo type="min"/>
        <cfvo type="max"/>
        <color rgb="FFFCFCFF"/>
        <color rgb="FF63BE7B"/>
      </colorScale>
    </cfRule>
    <cfRule type="colorScale" priority="150">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32">
      <colorScale>
        <cfvo type="min"/>
        <cfvo type="percentile" val="50"/>
        <cfvo type="max"/>
        <color rgb="FFF8696B"/>
        <color rgb="FFFCFCFF"/>
        <color rgb="FF63BE7B"/>
      </colorScale>
    </cfRule>
  </conditionalFormatting>
  <conditionalFormatting sqref="J3:J4">
    <cfRule type="colorScale" priority="349">
      <colorScale>
        <cfvo type="min"/>
        <cfvo type="max"/>
        <color rgb="FFFCFCFF"/>
        <color rgb="FF63BE7B"/>
      </colorScale>
    </cfRule>
    <cfRule type="colorScale" priority="352">
      <colorScale>
        <cfvo type="min"/>
        <cfvo type="percentile" val="50"/>
        <cfvo type="max"/>
        <color rgb="FFF8696B"/>
        <color rgb="FFFCFCFF"/>
        <color rgb="FF63BE7B"/>
      </colorScale>
    </cfRule>
  </conditionalFormatting>
  <conditionalFormatting sqref="K2">
    <cfRule type="colorScale" priority="134">
      <colorScale>
        <cfvo type="min"/>
        <cfvo type="max"/>
        <color rgb="FFFCFCFF"/>
        <color rgb="FF63BE7B"/>
      </colorScale>
    </cfRule>
    <cfRule type="colorScale" priority="225">
      <colorScale>
        <cfvo type="min"/>
        <cfvo type="percentile" val="50"/>
        <cfvo type="max"/>
        <color rgb="FFF8696B"/>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onditionalFormatting>
  <conditionalFormatting sqref="K3:K4">
    <cfRule type="colorScale" priority="348">
      <colorScale>
        <cfvo type="min"/>
        <cfvo type="max"/>
        <color rgb="FFFCFCFF"/>
        <color rgb="FF63BE7B"/>
      </colorScale>
    </cfRule>
  </conditionalFormatting>
  <conditionalFormatting sqref="K2:L2">
    <cfRule type="colorScale" priority="183">
      <colorScale>
        <cfvo type="min"/>
        <cfvo type="max"/>
        <color rgb="FFFCFCFF"/>
        <color rgb="FF63BE7B"/>
      </colorScale>
    </cfRule>
    <cfRule type="colorScale" priority="184">
      <colorScale>
        <cfvo type="min"/>
        <cfvo type="max"/>
        <color rgb="FFFCFCFF"/>
        <color rgb="FF63BE7B"/>
      </colorScale>
    </cfRule>
    <cfRule type="colorScale" priority="185">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CFCFF"/>
        <color rgb="FF63BE7B"/>
      </colorScale>
    </cfRule>
  </conditionalFormatting>
  <conditionalFormatting sqref="K3:L5">
    <cfRule type="colorScale" priority="554">
      <colorScale>
        <cfvo type="min"/>
        <cfvo type="max"/>
        <color rgb="FFFCFCFF"/>
        <color rgb="FF63BE7B"/>
      </colorScale>
    </cfRule>
  </conditionalFormatting>
  <conditionalFormatting sqref="K3:L6">
    <cfRule type="colorScale" priority="747">
      <colorScale>
        <cfvo type="min"/>
        <cfvo type="percentile" val="50"/>
        <cfvo type="max"/>
        <color rgb="FFF8696B"/>
        <color rgb="FFFCFCFF"/>
        <color rgb="FF63BE7B"/>
      </colorScale>
    </cfRule>
    <cfRule type="colorScale" priority="748">
      <colorScale>
        <cfvo type="min"/>
        <cfvo type="max"/>
        <color rgb="FFFCFCFF"/>
        <color rgb="FF63BE7B"/>
      </colorScale>
    </cfRule>
  </conditionalFormatting>
  <conditionalFormatting sqref="K3:L3">
    <cfRule type="colorScale" priority="632">
      <colorScale>
        <cfvo type="min"/>
        <cfvo type="max"/>
        <color rgb="FFFCFCFF"/>
        <color rgb="FF63BE7B"/>
      </colorScale>
    </cfRule>
  </conditionalFormatting>
  <conditionalFormatting sqref="K4:L5">
    <cfRule type="colorScale" priority="656">
      <colorScale>
        <cfvo type="min"/>
        <cfvo type="max"/>
        <color rgb="FFFCFCFF"/>
        <color rgb="FF63BE7B"/>
      </colorScale>
    </cfRule>
  </conditionalFormatting>
  <conditionalFormatting sqref="K6:L6">
    <cfRule type="colorScale" priority="585">
      <colorScale>
        <cfvo type="min"/>
        <cfvo type="max"/>
        <color rgb="FFFCFCFF"/>
        <color rgb="FF63BE7B"/>
      </colorScale>
    </cfRule>
    <cfRule type="colorScale" priority="586">
      <colorScale>
        <cfvo type="min"/>
        <cfvo type="max"/>
        <color rgb="FFFCFCFF"/>
        <color rgb="FF63BE7B"/>
      </colorScale>
    </cfRule>
    <cfRule type="colorScale" priority="587">
      <colorScale>
        <cfvo type="min"/>
        <cfvo type="max"/>
        <color rgb="FFFCFCFF"/>
        <color rgb="FF63BE7B"/>
      </colorScale>
    </cfRule>
  </conditionalFormatting>
  <conditionalFormatting sqref="L2">
    <cfRule type="colorScale" priority="133">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56">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onditionalFormatting>
  <conditionalFormatting sqref="L3:L4">
    <cfRule type="colorScale" priority="347">
      <colorScale>
        <cfvo type="min"/>
        <cfvo type="max"/>
        <color rgb="FFFCFCFF"/>
        <color rgb="FF63BE7B"/>
      </colorScale>
    </cfRule>
  </conditionalFormatting>
  <conditionalFormatting sqref="M2">
    <cfRule type="colorScale" priority="132">
      <colorScale>
        <cfvo type="min"/>
        <cfvo type="max"/>
        <color rgb="FFFCFCFF"/>
        <color rgb="FF63BE7B"/>
      </colorScale>
    </cfRule>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max"/>
        <color rgb="FFFCFCFF"/>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33">
      <colorScale>
        <cfvo type="min"/>
        <cfvo type="percentile" val="50"/>
        <cfvo type="max"/>
        <color rgb="FFF8696B"/>
        <color rgb="FFFCFCFF"/>
        <color rgb="FF63BE7B"/>
      </colorScale>
    </cfRule>
  </conditionalFormatting>
  <conditionalFormatting sqref="M3:M4">
    <cfRule type="colorScale" priority="346">
      <colorScale>
        <cfvo type="min"/>
        <cfvo type="max"/>
        <color rgb="FFFCFCFF"/>
        <color rgb="FF63BE7B"/>
      </colorScale>
    </cfRule>
  </conditionalFormatting>
  <conditionalFormatting sqref="M3:M5">
    <cfRule type="colorScale" priority="555">
      <colorScale>
        <cfvo type="min"/>
        <cfvo type="max"/>
        <color rgb="FFFCFCFF"/>
        <color rgb="FF63BE7B"/>
      </colorScale>
    </cfRule>
  </conditionalFormatting>
  <conditionalFormatting sqref="M3">
    <cfRule type="colorScale" priority="633">
      <colorScale>
        <cfvo type="min"/>
        <cfvo type="max"/>
        <color rgb="FFFCFCFF"/>
        <color rgb="FF63BE7B"/>
      </colorScale>
    </cfRule>
  </conditionalFormatting>
  <conditionalFormatting sqref="M4:M5">
    <cfRule type="colorScale" priority="657">
      <colorScale>
        <cfvo type="min"/>
        <cfvo type="max"/>
        <color rgb="FFFCFCFF"/>
        <color rgb="FF63BE7B"/>
      </colorScale>
    </cfRule>
  </conditionalFormatting>
  <conditionalFormatting sqref="N2">
    <cfRule type="colorScale" priority="131">
      <colorScale>
        <cfvo type="min"/>
        <cfvo type="max"/>
        <color rgb="FFFCFCFF"/>
        <color rgb="FF63BE7B"/>
      </colorScale>
    </cfRule>
    <cfRule type="colorScale" priority="142">
      <colorScale>
        <cfvo type="min"/>
        <cfvo type="max"/>
        <color rgb="FFFCFCFF"/>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fRule type="colorScale" priority="334">
      <colorScale>
        <cfvo type="min"/>
        <cfvo type="percentile" val="50"/>
        <cfvo type="max"/>
        <color rgb="FFF8696B"/>
        <color rgb="FFFCFCFF"/>
        <color rgb="FF63BE7B"/>
      </colorScale>
    </cfRule>
  </conditionalFormatting>
  <conditionalFormatting sqref="N15:N32">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N15:N32 I3:J5">
    <cfRule type="colorScale" priority="734">
      <colorScale>
        <cfvo type="min"/>
        <cfvo type="percentile" val="50"/>
        <cfvo type="max"/>
        <color rgb="FFF8696B"/>
        <color rgb="FFFCFCFF"/>
        <color rgb="FF63BE7B"/>
      </colorScale>
    </cfRule>
    <cfRule type="colorScale" priority="735">
      <colorScale>
        <cfvo type="min"/>
        <cfvo type="percentile" val="50"/>
        <cfvo type="max"/>
        <color rgb="FFF8696B"/>
        <color rgb="FFFCFCFF"/>
        <color rgb="FF5A8AC6"/>
      </colorScale>
    </cfRule>
    <cfRule type="colorScale" priority="736">
      <colorScale>
        <cfvo type="min"/>
        <cfvo type="percentile" val="50"/>
        <cfvo type="max"/>
        <color rgb="FFF8696B"/>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onditionalFormatting>
  <conditionalFormatting sqref="N15:N32 I3:J12 I14:J32">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onditionalFormatting>
  <conditionalFormatting sqref="N15:N32 J3:J32">
    <cfRule type="colorScale" priority="742">
      <colorScale>
        <cfvo type="min"/>
        <cfvo type="percentile" val="50"/>
        <cfvo type="max"/>
        <color rgb="FFF8696B"/>
        <color rgb="FFFCFCFF"/>
        <color rgb="FF63BE7B"/>
      </colorScale>
    </cfRule>
  </conditionalFormatting>
  <conditionalFormatting sqref="N15:N32">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FEB84"/>
        <color rgb="FF63BE7B"/>
      </colorScale>
    </cfRule>
    <cfRule type="colorScale" priority="715">
      <colorScale>
        <cfvo type="min"/>
        <cfvo type="max"/>
        <color rgb="FFFFEF9C"/>
        <color rgb="FF63BE7B"/>
      </colorScale>
    </cfRule>
    <cfRule type="colorScale" priority="722">
      <colorScale>
        <cfvo type="min"/>
        <cfvo type="max"/>
        <color rgb="FFFCFCFF"/>
        <color rgb="FF63BE7B"/>
      </colorScale>
    </cfRule>
    <cfRule type="colorScale" priority="723">
      <colorScale>
        <cfvo type="min"/>
        <cfvo type="max"/>
        <color rgb="FFFCFCFF"/>
        <color rgb="FF63BE7B"/>
      </colorScale>
    </cfRule>
    <cfRule type="colorScale" priority="724">
      <colorScale>
        <cfvo type="min"/>
        <cfvo type="percentile" val="50"/>
        <cfvo type="max"/>
        <color rgb="FFF8696B"/>
        <color rgb="FFFFEB84"/>
        <color rgb="FF63BE7B"/>
      </colorScale>
    </cfRule>
    <cfRule type="colorScale" priority="725">
      <colorScale>
        <cfvo type="min"/>
        <cfvo type="max"/>
        <color rgb="FFFFEF9C"/>
        <color rgb="FF63BE7B"/>
      </colorScale>
    </cfRule>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max"/>
        <color rgb="FFFCFCFF"/>
        <color rgb="FF63BE7B"/>
      </colorScale>
    </cfRule>
    <cfRule type="colorScale" priority="756">
      <colorScale>
        <cfvo type="min"/>
        <cfvo type="percentile" val="50"/>
        <cfvo type="max"/>
        <color rgb="FFF8696B"/>
        <color rgb="FFFFEB84"/>
        <color rgb="FF63BE7B"/>
      </colorScale>
    </cfRule>
    <cfRule type="colorScale" priority="757">
      <colorScale>
        <cfvo type="min"/>
        <cfvo type="max"/>
        <color rgb="FFFFEF9C"/>
        <color rgb="FF63BE7B"/>
      </colorScale>
    </cfRule>
  </conditionalFormatting>
  <conditionalFormatting sqref="O2">
    <cfRule type="colorScale" priority="130">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fRule type="colorScale" priority="195">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fRule type="colorScale" priority="300">
      <colorScale>
        <cfvo type="min"/>
        <cfvo type="percentile" val="50"/>
        <cfvo type="max"/>
        <color rgb="FF63BE7B"/>
        <color rgb="FFFCFCFF"/>
        <color rgb="FFF8696B"/>
      </colorScale>
    </cfRule>
  </conditionalFormatting>
  <conditionalFormatting sqref="O3:O4">
    <cfRule type="colorScale" priority="344">
      <colorScale>
        <cfvo type="min"/>
        <cfvo type="percentile" val="50"/>
        <cfvo type="max"/>
        <color rgb="FF63BE7B"/>
        <color rgb="FFFCFCFF"/>
        <color rgb="FFF8696B"/>
      </colorScale>
    </cfRule>
  </conditionalFormatting>
  <conditionalFormatting sqref="O3:O5">
    <cfRule type="colorScale" priority="556">
      <colorScale>
        <cfvo type="min"/>
        <cfvo type="percentile" val="50"/>
        <cfvo type="max"/>
        <color rgb="FF63BE7B"/>
        <color rgb="FFFCFCFF"/>
        <color rgb="FFF8696B"/>
      </colorScale>
    </cfRule>
  </conditionalFormatting>
  <conditionalFormatting sqref="O3">
    <cfRule type="colorScale" priority="520">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fRule type="colorScale" priority="637">
      <colorScale>
        <cfvo type="min"/>
        <cfvo type="percentile" val="50"/>
        <cfvo type="max"/>
        <color rgb="FF63BE7B"/>
        <color rgb="FFFCFCFF"/>
        <color rgb="FFF8696B"/>
      </colorScale>
    </cfRule>
  </conditionalFormatting>
  <conditionalFormatting sqref="O4">
    <cfRule type="colorScale" priority="514">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onditionalFormatting>
  <conditionalFormatting sqref="O4:O5">
    <cfRule type="colorScale" priority="660">
      <colorScale>
        <cfvo type="min"/>
        <cfvo type="percentile" val="50"/>
        <cfvo type="max"/>
        <color rgb="FF63BE7B"/>
        <color rgb="FFFCFCFF"/>
        <color rgb="FFF8696B"/>
      </colorScale>
    </cfRule>
  </conditionalFormatting>
  <conditionalFormatting sqref="O5">
    <cfRule type="colorScale" priority="625">
      <colorScale>
        <cfvo type="min"/>
        <cfvo type="percentile" val="50"/>
        <cfvo type="max"/>
        <color rgb="FF63BE7B"/>
        <color rgb="FFFCFCFF"/>
        <color rgb="FFF8696B"/>
      </colorScale>
    </cfRule>
  </conditionalFormatting>
  <conditionalFormatting sqref="P2">
    <cfRule type="colorScale" priority="129">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00">
      <colorScale>
        <cfvo type="min"/>
        <cfvo type="max"/>
        <color rgb="FFFCFCFF"/>
        <color rgb="FFF8696B"/>
      </colorScale>
    </cfRule>
    <cfRule type="colorScale" priority="260">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onditionalFormatting>
  <conditionalFormatting sqref="P3:P4">
    <cfRule type="colorScale" priority="343">
      <colorScale>
        <cfvo type="min"/>
        <cfvo type="percentile" val="50"/>
        <cfvo type="max"/>
        <color rgb="FF63BE7B"/>
        <color rgb="FFFCFCFF"/>
        <color rgb="FFF8696B"/>
      </colorScale>
    </cfRule>
  </conditionalFormatting>
  <conditionalFormatting sqref="P3:P5">
    <cfRule type="colorScale" priority="689">
      <colorScale>
        <cfvo type="min"/>
        <cfvo type="percentile" val="50"/>
        <cfvo type="max"/>
        <color rgb="FF63BE7B"/>
        <color rgb="FFFCFCFF"/>
        <color rgb="FFF8696B"/>
      </colorScale>
    </cfRule>
    <cfRule type="colorScale" priority="690">
      <colorScale>
        <cfvo type="min"/>
        <cfvo type="percentile" val="50"/>
        <cfvo type="max"/>
        <color rgb="FF63BE7B"/>
        <color rgb="FFFCFCFF"/>
        <color rgb="FFF8696B"/>
      </colorScale>
    </cfRule>
    <cfRule type="colorScale" priority="691">
      <colorScale>
        <cfvo type="min"/>
        <cfvo type="max"/>
        <color rgb="FFFCFCFF"/>
        <color rgb="FFF8696B"/>
      </colorScale>
    </cfRule>
  </conditionalFormatting>
  <conditionalFormatting sqref="Q2">
    <cfRule type="colorScale" priority="128">
      <colorScale>
        <cfvo type="min"/>
        <cfvo type="percentile" val="50"/>
        <cfvo type="max"/>
        <color rgb="FFF8696B"/>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FEF9C"/>
        <color rgb="FF63BE7B"/>
      </colorScale>
    </cfRule>
    <cfRule type="colorScale" priority="203">
      <colorScale>
        <cfvo type="min"/>
        <cfvo type="max"/>
        <color rgb="FFFFEF9C"/>
        <color rgb="FF63BE7B"/>
      </colorScale>
    </cfRule>
    <cfRule type="colorScale" priority="204">
      <colorScale>
        <cfvo type="min"/>
        <cfvo type="max"/>
        <color rgb="FFFFEF9C"/>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CFCFF"/>
        <color rgb="FF63BE7B"/>
      </colorScale>
    </cfRule>
    <cfRule type="colorScale" priority="262">
      <colorScale>
        <cfvo type="min"/>
        <cfvo type="percentile" val="50"/>
        <cfvo type="max"/>
        <color rgb="FFF8696B"/>
        <color rgb="FFFCFCFF"/>
        <color rgb="FF63BE7B"/>
      </colorScale>
    </cfRule>
    <cfRule type="colorScale" priority="263">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onditionalFormatting>
  <conditionalFormatting sqref="Q3:Q4">
    <cfRule type="colorScale" priority="342">
      <colorScale>
        <cfvo type="min"/>
        <cfvo type="max"/>
        <color rgb="FFFCFCFF"/>
        <color rgb="FF63BE7B"/>
      </colorScale>
    </cfRule>
  </conditionalFormatting>
  <conditionalFormatting sqref="Q3:Q5">
    <cfRule type="colorScale" priority="692">
      <colorScale>
        <cfvo type="min"/>
        <cfvo type="percentile" val="50"/>
        <cfvo type="max"/>
        <color rgb="FFF8696B"/>
        <color rgb="FFFCFCFF"/>
        <color rgb="FF63BE7B"/>
      </colorScale>
    </cfRule>
    <cfRule type="colorScale" priority="693">
      <colorScale>
        <cfvo type="min"/>
        <cfvo type="max"/>
        <color rgb="FFFFEF9C"/>
        <color rgb="FF63BE7B"/>
      </colorScale>
    </cfRule>
    <cfRule type="colorScale" priority="694">
      <colorScale>
        <cfvo type="min"/>
        <cfvo type="max"/>
        <color rgb="FFFCFCFF"/>
        <color rgb="FF63BE7B"/>
      </colorScale>
    </cfRule>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onditionalFormatting>
  <conditionalFormatting sqref="Q3">
    <cfRule type="colorScale" priority="638">
      <colorScale>
        <cfvo type="min"/>
        <cfvo type="max"/>
        <color rgb="FFFFEF9C"/>
        <color rgb="FF63BE7B"/>
      </colorScale>
    </cfRule>
    <cfRule type="colorScale" priority="639">
      <colorScale>
        <cfvo type="min"/>
        <cfvo type="max"/>
        <color rgb="FFFFEF9C"/>
        <color rgb="FF63BE7B"/>
      </colorScale>
    </cfRule>
    <cfRule type="colorScale" priority="640">
      <colorScale>
        <cfvo type="min"/>
        <cfvo type="percentile" val="50"/>
        <cfvo type="max"/>
        <color rgb="FFF8696B"/>
        <color rgb="FFFFEB84"/>
        <color rgb="FF63BE7B"/>
      </colorScale>
    </cfRule>
  </conditionalFormatting>
  <conditionalFormatting sqref="Q4:Q5">
    <cfRule type="colorScale" priority="661">
      <colorScale>
        <cfvo type="min"/>
        <cfvo type="max"/>
        <color rgb="FFFFEF9C"/>
        <color rgb="FF63BE7B"/>
      </colorScale>
    </cfRule>
  </conditionalFormatting>
  <conditionalFormatting sqref="Q3:S3">
    <cfRule type="colorScale" priority="518">
      <colorScale>
        <cfvo type="min"/>
        <cfvo type="max"/>
        <color rgb="FFFFEF9C"/>
        <color rgb="FF63BE7B"/>
      </colorScale>
    </cfRule>
    <cfRule type="colorScale" priority="519">
      <colorScale>
        <cfvo type="min"/>
        <cfvo type="max"/>
        <color rgb="FFFFEF9C"/>
        <color rgb="FF63BE7B"/>
      </colorScale>
    </cfRule>
    <cfRule type="colorScale" priority="522">
      <colorScale>
        <cfvo type="min"/>
        <cfvo type="max"/>
        <color rgb="FFFFEF9C"/>
        <color rgb="FF63BE7B"/>
      </colorScale>
    </cfRule>
  </conditionalFormatting>
  <conditionalFormatting sqref="Q2:U2 W2">
    <cfRule type="colorScale" priority="162">
      <colorScale>
        <cfvo type="min"/>
        <cfvo type="max"/>
        <color rgb="FFFFEF9C"/>
        <color rgb="FF63BE7B"/>
      </colorScale>
    </cfRule>
  </conditionalFormatting>
  <conditionalFormatting sqref="Q4:U4 W4">
    <cfRule type="colorScale" priority="512">
      <colorScale>
        <cfvo type="min"/>
        <cfvo type="max"/>
        <color rgb="FFFFEF9C"/>
        <color rgb="FF63BE7B"/>
      </colorScale>
    </cfRule>
    <cfRule type="colorScale" priority="513">
      <colorScale>
        <cfvo type="min"/>
        <cfvo type="max"/>
        <color rgb="FFFFEF9C"/>
        <color rgb="FF63BE7B"/>
      </colorScale>
    </cfRule>
    <cfRule type="colorScale" priority="516">
      <colorScale>
        <cfvo type="min"/>
        <cfvo type="max"/>
        <color rgb="FFFFEF9C"/>
        <color rgb="FF63BE7B"/>
      </colorScale>
    </cfRule>
  </conditionalFormatting>
  <conditionalFormatting sqref="Q5:U5 W5">
    <cfRule type="colorScale" priority="511">
      <colorScale>
        <cfvo type="min"/>
        <cfvo type="max"/>
        <color rgb="FFFFEF9C"/>
        <color rgb="FF63BE7B"/>
      </colorScale>
    </cfRule>
  </conditionalFormatting>
  <conditionalFormatting sqref="Q6:U6 W6">
    <cfRule type="colorScale" priority="605">
      <colorScale>
        <cfvo type="min"/>
        <cfvo type="max"/>
        <color rgb="FFFFEF9C"/>
        <color rgb="FF63BE7B"/>
      </colorScale>
    </cfRule>
  </conditionalFormatting>
  <conditionalFormatting sqref="R2">
    <cfRule type="colorScale" priority="127">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35">
      <colorScale>
        <cfvo type="min"/>
        <cfvo type="percentile" val="50"/>
        <cfvo type="max"/>
        <color rgb="FFF8696B"/>
        <color rgb="FFFCFCFF"/>
        <color rgb="FF63BE7B"/>
      </colorScale>
    </cfRule>
  </conditionalFormatting>
  <conditionalFormatting sqref="R3:R4">
    <cfRule type="colorScale" priority="341">
      <colorScale>
        <cfvo type="min"/>
        <cfvo type="max"/>
        <color rgb="FFFCFCFF"/>
        <color rgb="FF63BE7B"/>
      </colorScale>
    </cfRule>
  </conditionalFormatting>
  <conditionalFormatting sqref="R2:S2">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10">
      <colorScale>
        <cfvo type="min"/>
        <cfvo type="max"/>
        <color rgb="FFFFEF9C"/>
        <color rgb="FF63BE7B"/>
      </colorScale>
    </cfRule>
    <cfRule type="colorScale" priority="211">
      <colorScale>
        <cfvo type="min"/>
        <cfvo type="max"/>
        <color rgb="FFFFEF9C"/>
        <color rgb="FF63BE7B"/>
      </colorScale>
    </cfRule>
    <cfRule type="colorScale" priority="212">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onditionalFormatting>
  <conditionalFormatting sqref="R3:S5">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onditionalFormatting>
  <conditionalFormatting sqref="R3:S6">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onditionalFormatting>
  <conditionalFormatting sqref="R3:S3">
    <cfRule type="colorScale" priority="641">
      <colorScale>
        <cfvo type="min"/>
        <cfvo type="max"/>
        <color rgb="FFFFEF9C"/>
        <color rgb="FF63BE7B"/>
      </colorScale>
    </cfRule>
    <cfRule type="colorScale" priority="642">
      <colorScale>
        <cfvo type="min"/>
        <cfvo type="max"/>
        <color rgb="FFFFEF9C"/>
        <color rgb="FF63BE7B"/>
      </colorScale>
    </cfRule>
    <cfRule type="colorScale" priority="643">
      <colorScale>
        <cfvo type="min"/>
        <cfvo type="percentile" val="50"/>
        <cfvo type="max"/>
        <color rgb="FFF8696B"/>
        <color rgb="FFFFEB84"/>
        <color rgb="FF63BE7B"/>
      </colorScale>
    </cfRule>
  </conditionalFormatting>
  <conditionalFormatting sqref="R4:S5">
    <cfRule type="colorScale" priority="662">
      <colorScale>
        <cfvo type="min"/>
        <cfvo type="max"/>
        <color rgb="FFFFEF9C"/>
        <color rgb="FF63BE7B"/>
      </colorScale>
    </cfRule>
  </conditionalFormatting>
  <conditionalFormatting sqref="R6:S6">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fRule type="colorScale" priority="608">
      <colorScale>
        <cfvo type="min"/>
        <cfvo type="max"/>
        <color rgb="FFFFEF9C"/>
        <color rgb="FF63BE7B"/>
      </colorScale>
    </cfRule>
    <cfRule type="colorScale" priority="609">
      <colorScale>
        <cfvo type="min"/>
        <cfvo type="max"/>
        <color rgb="FFFFEF9C"/>
        <color rgb="FF63BE7B"/>
      </colorScale>
    </cfRule>
    <cfRule type="colorScale" priority="610">
      <colorScale>
        <cfvo type="min"/>
        <cfvo type="max"/>
        <color rgb="FFFCFCFF"/>
        <color rgb="FF63BE7B"/>
      </colorScale>
    </cfRule>
  </conditionalFormatting>
  <conditionalFormatting sqref="S2">
    <cfRule type="colorScale" priority="126">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63BE7B"/>
      </colorScale>
    </cfRule>
    <cfRule type="colorScale" priority="269">
      <colorScale>
        <cfvo type="min"/>
        <cfvo type="max"/>
        <color rgb="FFFCFCFF"/>
        <color rgb="FF63BE7B"/>
      </colorScale>
    </cfRule>
    <cfRule type="colorScale" priority="270">
      <colorScale>
        <cfvo type="min"/>
        <cfvo type="percentile" val="50"/>
        <cfvo type="max"/>
        <color rgb="FFF8696B"/>
        <color rgb="FFFCFCFF"/>
        <color rgb="FF63BE7B"/>
      </colorScale>
    </cfRule>
    <cfRule type="colorScale" priority="271">
      <colorScale>
        <cfvo type="min"/>
        <cfvo type="max"/>
        <color rgb="FFFCFCFF"/>
        <color rgb="FF63BE7B"/>
      </colorScale>
    </cfRule>
    <cfRule type="colorScale" priority="305">
      <colorScale>
        <cfvo type="min"/>
        <cfvo type="percentile" val="50"/>
        <cfvo type="max"/>
        <color rgb="FFF8696B"/>
        <color rgb="FFFCFCFF"/>
        <color rgb="FF63BE7B"/>
      </colorScale>
    </cfRule>
  </conditionalFormatting>
  <conditionalFormatting sqref="S3:S4">
    <cfRule type="colorScale" priority="340">
      <colorScale>
        <cfvo type="min"/>
        <cfvo type="max"/>
        <color rgb="FFFCFCFF"/>
        <color rgb="FF63BE7B"/>
      </colorScale>
    </cfRule>
  </conditionalFormatting>
  <conditionalFormatting sqref="T2">
    <cfRule type="colorScale" priority="125">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fRule type="colorScale" priority="215">
      <colorScale>
        <cfvo type="min"/>
        <cfvo type="max"/>
        <color rgb="FFFFEF9C"/>
        <color rgb="FF63BE7B"/>
      </colorScale>
    </cfRule>
    <cfRule type="colorScale" priority="216">
      <colorScale>
        <cfvo type="min"/>
        <cfvo type="max"/>
        <color rgb="FFFFEF9C"/>
        <color rgb="FF63BE7B"/>
      </colorScale>
    </cfRule>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T3:T4">
    <cfRule type="colorScale" priority="339">
      <colorScale>
        <cfvo type="min"/>
        <cfvo type="max"/>
        <color rgb="FFFCFCFF"/>
        <color rgb="FF63BE7B"/>
      </colorScale>
    </cfRule>
  </conditionalFormatting>
  <conditionalFormatting sqref="T3:T5">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onditionalFormatting>
  <conditionalFormatting sqref="T3">
    <cfRule type="colorScale" priority="517">
      <colorScale>
        <cfvo type="min"/>
        <cfvo type="max"/>
        <color rgb="FFFFEF9C"/>
        <color rgb="FF63BE7B"/>
      </colorScale>
    </cfRule>
    <cfRule type="colorScale" priority="523">
      <colorScale>
        <cfvo type="min"/>
        <cfvo type="max"/>
        <color rgb="FFFFEF9C"/>
        <color rgb="FF63BE7B"/>
      </colorScale>
    </cfRule>
    <cfRule type="colorScale" priority="644">
      <colorScale>
        <cfvo type="min"/>
        <cfvo type="max"/>
        <color rgb="FFFFEF9C"/>
        <color rgb="FF63BE7B"/>
      </colorScale>
    </cfRule>
    <cfRule type="colorScale" priority="645">
      <colorScale>
        <cfvo type="min"/>
        <cfvo type="max"/>
        <color rgb="FFFFEF9C"/>
        <color rgb="FF63BE7B"/>
      </colorScale>
    </cfRule>
    <cfRule type="colorScale" priority="646">
      <colorScale>
        <cfvo type="min"/>
        <cfvo type="percentile" val="50"/>
        <cfvo type="max"/>
        <color rgb="FFF8696B"/>
        <color rgb="FFFCFCFF"/>
        <color rgb="FF63BE7B"/>
      </colorScale>
    </cfRule>
  </conditionalFormatting>
  <conditionalFormatting sqref="T4:T5">
    <cfRule type="colorScale" priority="663">
      <colorScale>
        <cfvo type="min"/>
        <cfvo type="max"/>
        <color rgb="FFFFEF9C"/>
        <color rgb="FF63BE7B"/>
      </colorScale>
    </cfRule>
  </conditionalFormatting>
  <conditionalFormatting sqref="U2">
    <cfRule type="colorScale" priority="124">
      <colorScale>
        <cfvo type="min"/>
        <cfvo type="percentile" val="50"/>
        <cfvo type="max"/>
        <color rgb="FFF8696B"/>
        <color rgb="FFFCFCFF"/>
        <color rgb="FF63BE7B"/>
      </colorScale>
    </cfRule>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onditionalFormatting>
  <conditionalFormatting sqref="U3:U4">
    <cfRule type="colorScale" priority="338">
      <colorScale>
        <cfvo type="min"/>
        <cfvo type="max"/>
        <color rgb="FFFCFCFF"/>
        <color rgb="FF63BE7B"/>
      </colorScale>
    </cfRule>
  </conditionalFormatting>
  <conditionalFormatting sqref="U3:U5 W3:W5">
    <cfRule type="colorScale" priority="557">
      <colorScale>
        <cfvo type="min"/>
        <cfvo type="max"/>
        <color rgb="FFFFEF9C"/>
        <color rgb="FF63BE7B"/>
      </colorScale>
    </cfRule>
  </conditionalFormatting>
  <conditionalFormatting sqref="U3:U5">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onditionalFormatting>
  <conditionalFormatting sqref="U4:U5 W4:W5">
    <cfRule type="colorScale" priority="650">
      <colorScale>
        <cfvo type="min"/>
        <cfvo type="max"/>
        <color rgb="FFFFEF9C"/>
        <color rgb="FF63BE7B"/>
      </colorScale>
    </cfRule>
  </conditionalFormatting>
  <conditionalFormatting sqref="V2">
    <cfRule type="colorScale" priority="123">
      <colorScale>
        <cfvo type="min"/>
        <cfvo type="percentile" val="50"/>
        <cfvo type="max"/>
        <color rgb="FF63BE7B"/>
        <color rgb="FFFCFCFF"/>
        <color rgb="FFF8696B"/>
      </colorScale>
    </cfRule>
    <cfRule type="colorScale" priority="153">
      <colorScale>
        <cfvo type="min"/>
        <cfvo type="max"/>
        <color rgb="FFFFEF9C"/>
        <color rgb="FF63BE7B"/>
      </colorScale>
    </cfRule>
    <cfRule type="colorScale" priority="154">
      <colorScale>
        <cfvo type="min"/>
        <cfvo type="max"/>
        <color rgb="FFFFEF9C"/>
        <color rgb="FF63BE7B"/>
      </colorScale>
    </cfRule>
    <cfRule type="colorScale" priority="155">
      <colorScale>
        <cfvo type="min"/>
        <cfvo type="max"/>
        <color rgb="FFFFEF9C"/>
        <color rgb="FF63BE7B"/>
      </colorScale>
    </cfRule>
    <cfRule type="colorScale" priority="156">
      <colorScale>
        <cfvo type="min"/>
        <cfvo type="max"/>
        <color rgb="FFFFEF9C"/>
        <color rgb="FF63BE7B"/>
      </colorScale>
    </cfRule>
    <cfRule type="colorScale" priority="157">
      <colorScale>
        <cfvo type="min"/>
        <cfvo type="percentile" val="50"/>
        <cfvo type="max"/>
        <color rgb="FFF8696B"/>
        <color rgb="FFFFEB84"/>
        <color rgb="FF63BE7B"/>
      </colorScale>
    </cfRule>
    <cfRule type="colorScale" priority="158">
      <colorScale>
        <cfvo type="min"/>
        <cfvo type="percentile" val="50"/>
        <cfvo type="max"/>
        <color rgb="FFF8696B"/>
        <color rgb="FFFFEB84"/>
        <color rgb="FF63BE7B"/>
      </colorScale>
    </cfRule>
    <cfRule type="colorScale" priority="279">
      <colorScale>
        <cfvo type="min"/>
        <cfvo type="max"/>
        <color rgb="FFFFEF9C"/>
        <color rgb="FF63BE7B"/>
      </colorScale>
    </cfRule>
    <cfRule type="colorScale" priority="280">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82">
      <colorScale>
        <cfvo type="min"/>
        <cfvo type="max"/>
        <color rgb="FF63BE7B"/>
        <color rgb="FFFCFCFF"/>
      </colorScale>
    </cfRule>
    <cfRule type="colorScale" priority="283">
      <colorScale>
        <cfvo type="min"/>
        <cfvo type="percentile" val="50"/>
        <cfvo type="max"/>
        <color rgb="FF63BE7B"/>
        <color rgb="FFFCFCFF"/>
        <color rgb="FFF8696B"/>
      </colorScale>
    </cfRule>
    <cfRule type="colorScale" priority="284">
      <colorScale>
        <cfvo type="min"/>
        <cfvo type="max"/>
        <color rgb="FFFFEF9C"/>
        <color rgb="FF63BE7B"/>
      </colorScale>
    </cfRule>
    <cfRule type="colorScale" priority="285">
      <colorScale>
        <cfvo type="min"/>
        <cfvo type="max"/>
        <color rgb="FFFFEF9C"/>
        <color rgb="FF63BE7B"/>
      </colorScale>
    </cfRule>
    <cfRule type="colorScale" priority="286">
      <colorScale>
        <cfvo type="min"/>
        <cfvo type="max"/>
        <color rgb="FFFFEF9C"/>
        <color rgb="FF63BE7B"/>
      </colorScale>
    </cfRule>
    <cfRule type="colorScale" priority="287">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onditionalFormatting>
  <conditionalFormatting sqref="V3:V4">
    <cfRule type="colorScale" priority="337">
      <colorScale>
        <cfvo type="min"/>
        <cfvo type="max"/>
        <color rgb="FF63BE7B"/>
        <color rgb="FFFCFCFF"/>
      </colorScale>
    </cfRule>
  </conditionalFormatting>
  <conditionalFormatting sqref="V3">
    <cfRule type="colorScale" priority="417">
      <colorScale>
        <cfvo type="min"/>
        <cfvo type="max"/>
        <color rgb="FFFFEF9C"/>
        <color rgb="FF63BE7B"/>
      </colorScale>
    </cfRule>
  </conditionalFormatting>
  <conditionalFormatting sqref="V4">
    <cfRule type="colorScale" priority="418">
      <colorScale>
        <cfvo type="min"/>
        <cfvo type="max"/>
        <color rgb="FFFFEF9C"/>
        <color rgb="FF63BE7B"/>
      </colorScale>
    </cfRule>
    <cfRule type="colorScale" priority="419">
      <colorScale>
        <cfvo type="min"/>
        <cfvo type="max"/>
        <color rgb="FFFFEF9C"/>
        <color rgb="FF63BE7B"/>
      </colorScale>
    </cfRule>
  </conditionalFormatting>
  <conditionalFormatting sqref="V5">
    <cfRule type="colorScale" priority="420">
      <colorScale>
        <cfvo type="min"/>
        <cfvo type="max"/>
        <color rgb="FFFFEF9C"/>
        <color rgb="FF63BE7B"/>
      </colorScale>
    </cfRule>
  </conditionalFormatting>
  <conditionalFormatting sqref="V6">
    <cfRule type="colorScale" priority="435">
      <colorScale>
        <cfvo type="min"/>
        <cfvo type="max"/>
        <color rgb="FFFFEF9C"/>
        <color rgb="FF63BE7B"/>
      </colorScale>
    </cfRule>
    <cfRule type="colorScale" priority="436">
      <colorScale>
        <cfvo type="min"/>
        <cfvo type="max"/>
        <color rgb="FFFFEF9C"/>
        <color rgb="FF63BE7B"/>
      </colorScale>
    </cfRule>
    <cfRule type="colorScale" priority="437">
      <colorScale>
        <cfvo type="min"/>
        <cfvo type="percentile" val="50"/>
        <cfvo type="max"/>
        <color rgb="FFF8696B"/>
        <color rgb="FFFFEB84"/>
        <color rgb="FF63BE7B"/>
      </colorScale>
    </cfRule>
    <cfRule type="colorScale" priority="438">
      <colorScale>
        <cfvo type="min"/>
        <cfvo type="percentile" val="50"/>
        <cfvo type="max"/>
        <color rgb="FFF8696B"/>
        <color rgb="FFFFEB84"/>
        <color rgb="FF63BE7B"/>
      </colorScale>
    </cfRule>
  </conditionalFormatting>
  <conditionalFormatting sqref="V7">
    <cfRule type="colorScale" priority="421">
      <colorScale>
        <cfvo type="min"/>
        <cfvo type="max"/>
        <color rgb="FFFFEF9C"/>
        <color rgb="FF63BE7B"/>
      </colorScale>
    </cfRule>
    <cfRule type="colorScale" priority="439">
      <colorScale>
        <cfvo type="min"/>
        <cfvo type="max"/>
        <color rgb="FFFFEF9C"/>
        <color rgb="FF63BE7B"/>
      </colorScale>
    </cfRule>
  </conditionalFormatting>
  <conditionalFormatting sqref="V8">
    <cfRule type="colorScale" priority="440">
      <colorScale>
        <cfvo type="min"/>
        <cfvo type="max"/>
        <color rgb="FFFFEF9C"/>
        <color rgb="FF63BE7B"/>
      </colorScale>
    </cfRule>
    <cfRule type="colorScale" priority="441">
      <colorScale>
        <cfvo type="min"/>
        <cfvo type="percentile" val="50"/>
        <cfvo type="max"/>
        <color rgb="FFF8696B"/>
        <color rgb="FFFFEB84"/>
        <color rgb="FF63BE7B"/>
      </colorScale>
    </cfRule>
  </conditionalFormatting>
  <conditionalFormatting sqref="V9">
    <cfRule type="colorScale" priority="448">
      <colorScale>
        <cfvo type="min"/>
        <cfvo type="max"/>
        <color rgb="FFFFEF9C"/>
        <color rgb="FF63BE7B"/>
      </colorScale>
    </cfRule>
    <cfRule type="colorScale" priority="449">
      <colorScale>
        <cfvo type="min"/>
        <cfvo type="percentile" val="50"/>
        <cfvo type="max"/>
        <color rgb="FFF8696B"/>
        <color rgb="FFFFEB84"/>
        <color rgb="FF63BE7B"/>
      </colorScale>
    </cfRule>
  </conditionalFormatting>
  <conditionalFormatting sqref="V15">
    <cfRule type="colorScale" priority="423">
      <colorScale>
        <cfvo type="min"/>
        <cfvo type="max"/>
        <color rgb="FFFFEF9C"/>
        <color rgb="FF63BE7B"/>
      </colorScale>
    </cfRule>
    <cfRule type="colorScale" priority="424">
      <colorScale>
        <cfvo type="min"/>
        <cfvo type="max"/>
        <color rgb="FFFFEF9C"/>
        <color rgb="FF63BE7B"/>
      </colorScale>
    </cfRule>
    <cfRule type="colorScale" priority="425">
      <colorScale>
        <cfvo type="min"/>
        <cfvo type="max"/>
        <color rgb="FFFFEF9C"/>
        <color rgb="FF63BE7B"/>
      </colorScale>
    </cfRule>
  </conditionalFormatting>
  <conditionalFormatting sqref="V15:V17">
    <cfRule type="colorScale" priority="463">
      <colorScale>
        <cfvo type="min"/>
        <cfvo type="max"/>
        <color rgb="FFFFEF9C"/>
        <color rgb="FF63BE7B"/>
      </colorScale>
    </cfRule>
  </conditionalFormatting>
  <conditionalFormatting sqref="V16">
    <cfRule type="colorScale" priority="426">
      <colorScale>
        <cfvo type="min"/>
        <cfvo type="max"/>
        <color rgb="FFFFEF9C"/>
        <color rgb="FF63BE7B"/>
      </colorScale>
    </cfRule>
    <cfRule type="colorScale" priority="427">
      <colorScale>
        <cfvo type="min"/>
        <cfvo type="max"/>
        <color rgb="FFFFEF9C"/>
        <color rgb="FF63BE7B"/>
      </colorScale>
    </cfRule>
    <cfRule type="colorScale" priority="428">
      <colorScale>
        <cfvo type="min"/>
        <cfvo type="max"/>
        <color rgb="FFFFEF9C"/>
        <color rgb="FF63BE7B"/>
      </colorScale>
    </cfRule>
  </conditionalFormatting>
  <conditionalFormatting sqref="V17">
    <cfRule type="colorScale" priority="429">
      <colorScale>
        <cfvo type="min"/>
        <cfvo type="max"/>
        <color rgb="FFFFEF9C"/>
        <color rgb="FF63BE7B"/>
      </colorScale>
    </cfRule>
  </conditionalFormatting>
  <conditionalFormatting sqref="V18">
    <cfRule type="colorScale" priority="430">
      <colorScale>
        <cfvo type="min"/>
        <cfvo type="max"/>
        <color rgb="FFFFEF9C"/>
        <color rgb="FF63BE7B"/>
      </colorScale>
    </cfRule>
    <cfRule type="colorScale" priority="464">
      <colorScale>
        <cfvo type="min"/>
        <cfvo type="max"/>
        <color rgb="FFFFEF9C"/>
        <color rgb="FF63BE7B"/>
      </colorScale>
    </cfRule>
    <cfRule type="colorScale" priority="465">
      <colorScale>
        <cfvo type="min"/>
        <cfvo type="max"/>
        <color rgb="FFFFEF9C"/>
        <color rgb="FF63BE7B"/>
      </colorScale>
    </cfRule>
  </conditionalFormatting>
  <conditionalFormatting sqref="V19">
    <cfRule type="colorScale" priority="431">
      <colorScale>
        <cfvo type="min"/>
        <cfvo type="max"/>
        <color rgb="FFFFEF9C"/>
        <color rgb="FF63BE7B"/>
      </colorScale>
    </cfRule>
    <cfRule type="colorScale" priority="466">
      <colorScale>
        <cfvo type="min"/>
        <cfvo type="max"/>
        <color rgb="FFFFEF9C"/>
        <color rgb="FF63BE7B"/>
      </colorScale>
    </cfRule>
    <cfRule type="colorScale" priority="467">
      <colorScale>
        <cfvo type="min"/>
        <cfvo type="max"/>
        <color rgb="FFFFEF9C"/>
        <color rgb="FF63BE7B"/>
      </colorScale>
    </cfRule>
    <cfRule type="colorScale" priority="468">
      <colorScale>
        <cfvo type="min"/>
        <cfvo type="percentile" val="50"/>
        <cfvo type="max"/>
        <color rgb="FF63BE7B"/>
        <color rgb="FFFCFCFF"/>
        <color rgb="FFF8696B"/>
      </colorScale>
    </cfRule>
    <cfRule type="colorScale" priority="469">
      <colorScale>
        <cfvo type="min"/>
        <cfvo type="max"/>
        <color rgb="FF63BE7B"/>
        <color rgb="FFFCFCFF"/>
      </colorScale>
    </cfRule>
    <cfRule type="colorScale" priority="470">
      <colorScale>
        <cfvo type="min"/>
        <cfvo type="percentile" val="50"/>
        <cfvo type="max"/>
        <color rgb="FF63BE7B"/>
        <color rgb="FFFCFCFF"/>
        <color rgb="FFF8696B"/>
      </colorScale>
    </cfRule>
    <cfRule type="colorScale" priority="471">
      <colorScale>
        <cfvo type="min"/>
        <cfvo type="max"/>
        <color rgb="FF63BE7B"/>
        <color rgb="FFFCFCFF"/>
      </colorScale>
    </cfRule>
    <cfRule type="colorScale" priority="472">
      <colorScale>
        <cfvo type="min"/>
        <cfvo type="percentile" val="50"/>
        <cfvo type="max"/>
        <color rgb="FF63BE7B"/>
        <color rgb="FFFCFCFF"/>
        <color rgb="FFF8696B"/>
      </colorScale>
    </cfRule>
  </conditionalFormatting>
  <conditionalFormatting sqref="W2 U2">
    <cfRule type="colorScale" priority="167">
      <colorScale>
        <cfvo type="min"/>
        <cfvo type="max"/>
        <color rgb="FFFFEF9C"/>
        <color rgb="FF63BE7B"/>
      </colorScale>
    </cfRule>
    <cfRule type="colorScale" priority="168">
      <colorScale>
        <cfvo type="min"/>
        <cfvo type="max"/>
        <color rgb="FFFFEF9C"/>
        <color rgb="FF63BE7B"/>
      </colorScale>
    </cfRule>
    <cfRule type="colorScale" priority="169">
      <colorScale>
        <cfvo type="min"/>
        <cfvo type="max"/>
        <color rgb="FFFFEF9C"/>
        <color rgb="FF63BE7B"/>
      </colorScale>
    </cfRule>
  </conditionalFormatting>
  <conditionalFormatting sqref="W2">
    <cfRule type="colorScale" priority="122">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fRule type="colorScale" priority="222">
      <colorScale>
        <cfvo type="min"/>
        <cfvo type="max"/>
        <color rgb="FF63BE7B"/>
        <color rgb="FFFCFCFF"/>
      </colorScale>
    </cfRule>
    <cfRule type="colorScale" priority="223">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onditionalFormatting>
  <conditionalFormatting sqref="W3:W4">
    <cfRule type="colorScale" priority="336">
      <colorScale>
        <cfvo type="min"/>
        <cfvo type="max"/>
        <color rgb="FF63BE7B"/>
        <color rgb="FFFCFCFF"/>
      </colorScale>
    </cfRule>
  </conditionalFormatting>
  <conditionalFormatting sqref="W3:W5">
    <cfRule type="colorScale" priority="706">
      <colorScale>
        <cfvo type="min"/>
        <cfvo type="percentile" val="50"/>
        <cfvo type="max"/>
        <color rgb="FF63BE7B"/>
        <color rgb="FFFCFCFF"/>
        <color rgb="FFF8696B"/>
      </colorScale>
    </cfRule>
    <cfRule type="colorScale" priority="707">
      <colorScale>
        <cfvo type="min"/>
        <cfvo type="max"/>
        <color rgb="FF63BE7B"/>
        <color rgb="FFFCFCFF"/>
      </colorScale>
    </cfRule>
    <cfRule type="colorScale" priority="708">
      <colorScale>
        <cfvo type="min"/>
        <cfvo type="percentile" val="50"/>
        <cfvo type="max"/>
        <color rgb="FF63BE7B"/>
        <color rgb="FFFCFCFF"/>
        <color rgb="FFF8696B"/>
      </colorScale>
    </cfRule>
  </conditionalFormatting>
  <conditionalFormatting sqref="W3 U3">
    <cfRule type="colorScale" priority="530">
      <colorScale>
        <cfvo type="min"/>
        <cfvo type="max"/>
        <color rgb="FFFFEF9C"/>
        <color rgb="FF63BE7B"/>
      </colorScale>
    </cfRule>
    <cfRule type="colorScale" priority="531">
      <colorScale>
        <cfvo type="min"/>
        <cfvo type="percentile" val="50"/>
        <cfvo type="max"/>
        <color rgb="FFF8696B"/>
        <color rgb="FFFFEB84"/>
        <color rgb="FF63BE7B"/>
      </colorScale>
    </cfRule>
    <cfRule type="colorScale" priority="647">
      <colorScale>
        <cfvo type="min"/>
        <cfvo type="max"/>
        <color rgb="FFFFEF9C"/>
        <color rgb="FF63BE7B"/>
      </colorScale>
    </cfRule>
    <cfRule type="colorScale" priority="648">
      <colorScale>
        <cfvo type="min"/>
        <cfvo type="max"/>
        <color rgb="FFFFEF9C"/>
        <color rgb="FF63BE7B"/>
      </colorScale>
    </cfRule>
    <cfRule type="colorScale" priority="649">
      <colorScale>
        <cfvo type="min"/>
        <cfvo type="max"/>
        <color rgb="FFFFEF9C"/>
        <color rgb="FF63BE7B"/>
      </colorScale>
    </cfRule>
  </conditionalFormatting>
  <conditionalFormatting sqref="W6 U6">
    <cfRule type="colorScale" priority="619">
      <colorScale>
        <cfvo type="min"/>
        <cfvo type="max"/>
        <color rgb="FFFFEF9C"/>
        <color rgb="FF63BE7B"/>
      </colorScale>
    </cfRule>
    <cfRule type="colorScale" priority="620">
      <colorScale>
        <cfvo type="min"/>
        <cfvo type="max"/>
        <color rgb="FFFFEF9C"/>
        <color rgb="FF63BE7B"/>
      </colorScale>
    </cfRule>
    <cfRule type="colorScale" priority="621">
      <colorScale>
        <cfvo type="min"/>
        <cfvo type="max"/>
        <color rgb="FFFFEF9C"/>
        <color rgb="FF63BE7B"/>
      </colorScale>
    </cfRule>
  </conditionalFormatting>
  <conditionalFormatting sqref="D2:D4">
    <cfRule type="colorScale" priority="121">
      <colorScale>
        <cfvo type="min"/>
        <cfvo type="percentile" val="50"/>
        <cfvo type="max"/>
        <color rgb="FFF8696B"/>
        <color rgb="FFFCFCFF"/>
        <color rgb="FF63BE7B"/>
      </colorScale>
    </cfRule>
  </conditionalFormatting>
  <conditionalFormatting sqref="G2:G4">
    <cfRule type="colorScale" priority="120">
      <colorScale>
        <cfvo type="min"/>
        <cfvo type="max"/>
        <color rgb="FFFCFCFF"/>
        <color rgb="FF63BE7B"/>
      </colorScale>
    </cfRule>
  </conditionalFormatting>
  <conditionalFormatting sqref="J2:J4">
    <cfRule type="colorScale" priority="119">
      <colorScale>
        <cfvo type="min"/>
        <cfvo type="max"/>
        <color rgb="FFFCFCFF"/>
        <color rgb="FF63BE7B"/>
      </colorScale>
    </cfRule>
  </conditionalFormatting>
  <conditionalFormatting sqref="M2:M4">
    <cfRule type="colorScale" priority="118">
      <colorScale>
        <cfvo type="min"/>
        <cfvo type="max"/>
        <color rgb="FFFCFCFF"/>
        <color rgb="FF63BE7B"/>
      </colorScale>
    </cfRule>
  </conditionalFormatting>
  <conditionalFormatting sqref="O2:O4">
    <cfRule type="colorScale" priority="116">
      <colorScale>
        <cfvo type="min"/>
        <cfvo type="percentile" val="50"/>
        <cfvo type="max"/>
        <color rgb="FF63BE7B"/>
        <color rgb="FFFCFCFF"/>
        <color rgb="FFF8696B"/>
      </colorScale>
    </cfRule>
  </conditionalFormatting>
  <conditionalFormatting sqref="P2:P4">
    <cfRule type="colorScale" priority="115">
      <colorScale>
        <cfvo type="min"/>
        <cfvo type="percentile" val="50"/>
        <cfvo type="max"/>
        <color rgb="FF63BE7B"/>
        <color rgb="FFFCFCFF"/>
        <color rgb="FFF8696B"/>
      </colorScale>
    </cfRule>
  </conditionalFormatting>
  <conditionalFormatting sqref="Q2:Q4">
    <cfRule type="colorScale" priority="114">
      <colorScale>
        <cfvo type="min"/>
        <cfvo type="percentile" val="50"/>
        <cfvo type="max"/>
        <color rgb="FFF8696B"/>
        <color rgb="FFFCFCFF"/>
        <color rgb="FF63BE7B"/>
      </colorScale>
    </cfRule>
  </conditionalFormatting>
  <conditionalFormatting sqref="R2:R4">
    <cfRule type="colorScale" priority="113">
      <colorScale>
        <cfvo type="min"/>
        <cfvo type="max"/>
        <color rgb="FFFCFCFF"/>
        <color rgb="FF63BE7B"/>
      </colorScale>
    </cfRule>
  </conditionalFormatting>
  <conditionalFormatting sqref="S2:S4">
    <cfRule type="colorScale" priority="112">
      <colorScale>
        <cfvo type="min"/>
        <cfvo type="max"/>
        <color rgb="FFFCFCFF"/>
        <color rgb="FF63BE7B"/>
      </colorScale>
    </cfRule>
  </conditionalFormatting>
  <conditionalFormatting sqref="T2:T4">
    <cfRule type="colorScale" priority="111">
      <colorScale>
        <cfvo type="min"/>
        <cfvo type="max"/>
        <color rgb="FFFCFCFF"/>
        <color rgb="FF63BE7B"/>
      </colorScale>
    </cfRule>
  </conditionalFormatting>
  <conditionalFormatting sqref="U2:U4">
    <cfRule type="colorScale" priority="110">
      <colorScale>
        <cfvo type="min"/>
        <cfvo type="percentile" val="50"/>
        <cfvo type="max"/>
        <color rgb="FFF8696B"/>
        <color rgb="FFFCFCFF"/>
        <color rgb="FF63BE7B"/>
      </colorScale>
    </cfRule>
  </conditionalFormatting>
  <conditionalFormatting sqref="V2:V4">
    <cfRule type="colorScale" priority="109">
      <colorScale>
        <cfvo type="min"/>
        <cfvo type="percentile" val="50"/>
        <cfvo type="max"/>
        <color rgb="FF63BE7B"/>
        <color rgb="FFFCFCFF"/>
        <color rgb="FFF8696B"/>
      </colorScale>
    </cfRule>
  </conditionalFormatting>
  <conditionalFormatting sqref="W2:W4">
    <cfRule type="colorScale" priority="108">
      <colorScale>
        <cfvo type="min"/>
        <cfvo type="percentile" val="50"/>
        <cfvo type="max"/>
        <color rgb="FF63BE7B"/>
        <color rgb="FFFCFCFF"/>
        <color rgb="FFF8696B"/>
      </colorScale>
    </cfRule>
  </conditionalFormatting>
  <conditionalFormatting sqref="D2:D8">
    <cfRule type="colorScale" priority="107">
      <colorScale>
        <cfvo type="min"/>
        <cfvo type="percentile" val="50"/>
        <cfvo type="max"/>
        <color rgb="FFF8696B"/>
        <color rgb="FFFCFCFF"/>
        <color rgb="FF63BE7B"/>
      </colorScale>
    </cfRule>
  </conditionalFormatting>
  <conditionalFormatting sqref="G2:G8">
    <cfRule type="colorScale" priority="106">
      <colorScale>
        <cfvo type="min"/>
        <cfvo type="max"/>
        <color rgb="FFFCFCFF"/>
        <color rgb="FF63BE7B"/>
      </colorScale>
    </cfRule>
  </conditionalFormatting>
  <conditionalFormatting sqref="J2:J8">
    <cfRule type="colorScale" priority="105">
      <colorScale>
        <cfvo type="min"/>
        <cfvo type="max"/>
        <color rgb="FFFCFCFF"/>
        <color rgb="FF63BE7B"/>
      </colorScale>
    </cfRule>
  </conditionalFormatting>
  <conditionalFormatting sqref="M2:M8">
    <cfRule type="colorScale" priority="104">
      <colorScale>
        <cfvo type="min"/>
        <cfvo type="max"/>
        <color rgb="FFFCFCFF"/>
        <color rgb="FF63BE7B"/>
      </colorScale>
    </cfRule>
  </conditionalFormatting>
  <conditionalFormatting sqref="O2:O8">
    <cfRule type="colorScale" priority="101">
      <colorScale>
        <cfvo type="min"/>
        <cfvo type="percentile" val="50"/>
        <cfvo type="max"/>
        <color rgb="FF63BE7B"/>
        <color rgb="FFFCFCFF"/>
        <color rgb="FFF8696B"/>
      </colorScale>
    </cfRule>
    <cfRule type="colorScale" priority="102">
      <colorScale>
        <cfvo type="min"/>
        <cfvo type="max"/>
        <color rgb="FFFCFCFF"/>
        <color rgb="FF63BE7B"/>
      </colorScale>
    </cfRule>
  </conditionalFormatting>
  <conditionalFormatting sqref="P2:P8">
    <cfRule type="colorScale" priority="100">
      <colorScale>
        <cfvo type="min"/>
        <cfvo type="percentile" val="50"/>
        <cfvo type="max"/>
        <color rgb="FF63BE7B"/>
        <color rgb="FFFCFCFF"/>
        <color rgb="FFF8696B"/>
      </colorScale>
    </cfRule>
  </conditionalFormatting>
  <conditionalFormatting sqref="Q2:Q8">
    <cfRule type="colorScale" priority="99">
      <colorScale>
        <cfvo type="min"/>
        <cfvo type="percentile" val="50"/>
        <cfvo type="max"/>
        <color rgb="FFF8696B"/>
        <color rgb="FFFCFCFF"/>
        <color rgb="FF63BE7B"/>
      </colorScale>
    </cfRule>
  </conditionalFormatting>
  <conditionalFormatting sqref="R2:R8">
    <cfRule type="colorScale" priority="98">
      <colorScale>
        <cfvo type="min"/>
        <cfvo type="max"/>
        <color rgb="FFFCFCFF"/>
        <color rgb="FF63BE7B"/>
      </colorScale>
    </cfRule>
  </conditionalFormatting>
  <conditionalFormatting sqref="S2:S8">
    <cfRule type="colorScale" priority="97">
      <colorScale>
        <cfvo type="min"/>
        <cfvo type="max"/>
        <color rgb="FFFCFCFF"/>
        <color rgb="FF63BE7B"/>
      </colorScale>
    </cfRule>
  </conditionalFormatting>
  <conditionalFormatting sqref="T2:T8">
    <cfRule type="colorScale" priority="96">
      <colorScale>
        <cfvo type="min"/>
        <cfvo type="max"/>
        <color rgb="FFFCFCFF"/>
        <color rgb="FF63BE7B"/>
      </colorScale>
    </cfRule>
  </conditionalFormatting>
  <conditionalFormatting sqref="U2:U8">
    <cfRule type="colorScale" priority="95">
      <colorScale>
        <cfvo type="min"/>
        <cfvo type="max"/>
        <color rgb="FFFCFCFF"/>
        <color rgb="FF63BE7B"/>
      </colorScale>
    </cfRule>
  </conditionalFormatting>
  <conditionalFormatting sqref="V2:V8">
    <cfRule type="colorScale" priority="94">
      <colorScale>
        <cfvo type="min"/>
        <cfvo type="percentile" val="50"/>
        <cfvo type="max"/>
        <color rgb="FF63BE7B"/>
        <color rgb="FFFCFCFF"/>
        <color rgb="FFF8696B"/>
      </colorScale>
    </cfRule>
  </conditionalFormatting>
  <conditionalFormatting sqref="W2:W8">
    <cfRule type="colorScale" priority="93">
      <colorScale>
        <cfvo type="min"/>
        <cfvo type="percentile" val="50"/>
        <cfvo type="max"/>
        <color rgb="FF63BE7B"/>
        <color rgb="FFFCFCFF"/>
        <color rgb="FFF8696B"/>
      </colorScale>
    </cfRule>
  </conditionalFormatting>
  <conditionalFormatting sqref="D3:D32">
    <cfRule type="colorScale" priority="82406">
      <colorScale>
        <cfvo type="min"/>
        <cfvo type="percentile" val="50"/>
        <cfvo type="max"/>
        <color rgb="FFF8696B"/>
        <color rgb="FFFCFCFF"/>
        <color rgb="FF63BE7B"/>
      </colorScale>
    </cfRule>
  </conditionalFormatting>
  <conditionalFormatting sqref="D6:D32">
    <cfRule type="colorScale" priority="82408">
      <colorScale>
        <cfvo type="min"/>
        <cfvo type="percentile" val="50"/>
        <cfvo type="max"/>
        <color rgb="FFF8696B"/>
        <color rgb="FFFCFCFF"/>
        <color rgb="FF63BE7B"/>
      </colorScale>
    </cfRule>
  </conditionalFormatting>
  <conditionalFormatting sqref="E3:E32">
    <cfRule type="colorScale" priority="82410">
      <colorScale>
        <cfvo type="min"/>
        <cfvo type="percentile" val="50"/>
        <cfvo type="max"/>
        <color rgb="FFF8696B"/>
        <color rgb="FFFCFCFF"/>
        <color rgb="FF63BE7B"/>
      </colorScale>
    </cfRule>
    <cfRule type="colorScale" priority="82411">
      <colorScale>
        <cfvo type="min"/>
        <cfvo type="max"/>
        <color rgb="FFFCFCFF"/>
        <color rgb="FF63BE7B"/>
      </colorScale>
    </cfRule>
    <cfRule type="colorScale" priority="82412">
      <colorScale>
        <cfvo type="min"/>
        <cfvo type="percentile" val="50"/>
        <cfvo type="max"/>
        <color rgb="FFF8696B"/>
        <color rgb="FFFCFCFF"/>
        <color rgb="FF63BE7B"/>
      </colorScale>
    </cfRule>
  </conditionalFormatting>
  <conditionalFormatting sqref="E6:E32">
    <cfRule type="colorScale" priority="82416">
      <colorScale>
        <cfvo type="min"/>
        <cfvo type="max"/>
        <color rgb="FFFCFCFF"/>
        <color rgb="FF63BE7B"/>
      </colorScale>
    </cfRule>
    <cfRule type="colorScale" priority="82417">
      <colorScale>
        <cfvo type="min"/>
        <cfvo type="max"/>
        <color rgb="FFFCFCFF"/>
        <color rgb="FF63BE7B"/>
      </colorScale>
    </cfRule>
    <cfRule type="colorScale" priority="82418">
      <colorScale>
        <cfvo type="min"/>
        <cfvo type="max"/>
        <color rgb="FFFCFCFF"/>
        <color rgb="FF63BE7B"/>
      </colorScale>
    </cfRule>
  </conditionalFormatting>
  <conditionalFormatting sqref="F3:F32">
    <cfRule type="colorScale" priority="82430">
      <colorScale>
        <cfvo type="min"/>
        <cfvo type="max"/>
        <color rgb="FFFCFCFF"/>
        <color rgb="FF63BE7B"/>
      </colorScale>
    </cfRule>
    <cfRule type="colorScale" priority="82431">
      <colorScale>
        <cfvo type="min"/>
        <cfvo type="percentile" val="50"/>
        <cfvo type="max"/>
        <color rgb="FFF8696B"/>
        <color rgb="FFFCFCFF"/>
        <color rgb="FF63BE7B"/>
      </colorScale>
    </cfRule>
    <cfRule type="colorScale" priority="82432">
      <colorScale>
        <cfvo type="min"/>
        <cfvo type="max"/>
        <color rgb="FFFCFCFF"/>
        <color rgb="FF63BE7B"/>
      </colorScale>
    </cfRule>
    <cfRule type="colorScale" priority="82433">
      <colorScale>
        <cfvo type="min"/>
        <cfvo type="percentile" val="50"/>
        <cfvo type="max"/>
        <color rgb="FFF8696B"/>
        <color rgb="FFFCFCFF"/>
        <color rgb="FF63BE7B"/>
      </colorScale>
    </cfRule>
  </conditionalFormatting>
  <conditionalFormatting sqref="F6:F32">
    <cfRule type="colorScale" priority="82438">
      <colorScale>
        <cfvo type="min"/>
        <cfvo type="max"/>
        <color rgb="FFFCFCFF"/>
        <color rgb="FF63BE7B"/>
      </colorScale>
    </cfRule>
    <cfRule type="colorScale" priority="82439">
      <colorScale>
        <cfvo type="min"/>
        <cfvo type="max"/>
        <color rgb="FFFCFCFF"/>
        <color rgb="FF63BE7B"/>
      </colorScale>
    </cfRule>
    <cfRule type="colorScale" priority="82440">
      <colorScale>
        <cfvo type="min"/>
        <cfvo type="max"/>
        <color rgb="FFFCFCFF"/>
        <color rgb="FF63BE7B"/>
      </colorScale>
    </cfRule>
  </conditionalFormatting>
  <conditionalFormatting sqref="G3:G32">
    <cfRule type="colorScale" priority="82444">
      <colorScale>
        <cfvo type="min"/>
        <cfvo type="percentile" val="50"/>
        <cfvo type="max"/>
        <color rgb="FFF8696B"/>
        <color rgb="FFFCFCFF"/>
        <color rgb="FF63BE7B"/>
      </colorScale>
    </cfRule>
    <cfRule type="colorScale" priority="82445">
      <colorScale>
        <cfvo type="min"/>
        <cfvo type="max"/>
        <color rgb="FFFCFCFF"/>
        <color rgb="FF63BE7B"/>
      </colorScale>
    </cfRule>
    <cfRule type="colorScale" priority="82446">
      <colorScale>
        <cfvo type="min"/>
        <cfvo type="percentile" val="50"/>
        <cfvo type="max"/>
        <color rgb="FFF8696B"/>
        <color rgb="FFFCFCFF"/>
        <color rgb="FF63BE7B"/>
      </colorScale>
    </cfRule>
  </conditionalFormatting>
  <conditionalFormatting sqref="G6:G32">
    <cfRule type="colorScale" priority="82450">
      <colorScale>
        <cfvo type="min"/>
        <cfvo type="max"/>
        <color rgb="FFFCFCFF"/>
        <color rgb="FF63BE7B"/>
      </colorScale>
    </cfRule>
    <cfRule type="colorScale" priority="82451">
      <colorScale>
        <cfvo type="min"/>
        <cfvo type="max"/>
        <color rgb="FFFCFCFF"/>
        <color rgb="FF63BE7B"/>
      </colorScale>
    </cfRule>
    <cfRule type="colorScale" priority="82452">
      <colorScale>
        <cfvo type="min"/>
        <cfvo type="max"/>
        <color rgb="FFFCFCFF"/>
        <color rgb="FF63BE7B"/>
      </colorScale>
    </cfRule>
  </conditionalFormatting>
  <conditionalFormatting sqref="H3:H32">
    <cfRule type="colorScale" priority="82456">
      <colorScale>
        <cfvo type="min"/>
        <cfvo type="percentile" val="50"/>
        <cfvo type="max"/>
        <color rgb="FFF8696B"/>
        <color rgb="FFFCFCFF"/>
        <color rgb="FF63BE7B"/>
      </colorScale>
    </cfRule>
    <cfRule type="colorScale" priority="82457">
      <colorScale>
        <cfvo type="min"/>
        <cfvo type="max"/>
        <color rgb="FFFCFCFF"/>
        <color rgb="FF63BE7B"/>
      </colorScale>
    </cfRule>
    <cfRule type="colorScale" priority="82458">
      <colorScale>
        <cfvo type="min"/>
        <cfvo type="percentile" val="50"/>
        <cfvo type="max"/>
        <color rgb="FFF8696B"/>
        <color rgb="FFFCFCFF"/>
        <color rgb="FF63BE7B"/>
      </colorScale>
    </cfRule>
  </conditionalFormatting>
  <conditionalFormatting sqref="H6:H32">
    <cfRule type="colorScale" priority="82466">
      <colorScale>
        <cfvo type="min"/>
        <cfvo type="percentile" val="50"/>
        <cfvo type="max"/>
        <color rgb="FFF8696B"/>
        <color rgb="FFFCFCFF"/>
        <color rgb="FF63BE7B"/>
      </colorScale>
    </cfRule>
    <cfRule type="colorScale" priority="82467">
      <colorScale>
        <cfvo type="min"/>
        <cfvo type="max"/>
        <color rgb="FFFCFCFF"/>
        <color rgb="FF63BE7B"/>
      </colorScale>
    </cfRule>
    <cfRule type="colorScale" priority="82468">
      <colorScale>
        <cfvo type="min"/>
        <cfvo type="percentile" val="50"/>
        <cfvo type="max"/>
        <color rgb="FFF8696B"/>
        <color rgb="FFFCFCFF"/>
        <color rgb="FF63BE7B"/>
      </colorScale>
    </cfRule>
    <cfRule type="colorScale" priority="82469">
      <colorScale>
        <cfvo type="min"/>
        <cfvo type="max"/>
        <color rgb="FFFCFCFF"/>
        <color rgb="FF63BE7B"/>
      </colorScale>
    </cfRule>
    <cfRule type="colorScale" priority="82470">
      <colorScale>
        <cfvo type="min"/>
        <cfvo type="percentile" val="50"/>
        <cfvo type="max"/>
        <color rgb="FFF8696B"/>
        <color rgb="FFFCFCFF"/>
        <color rgb="FF63BE7B"/>
      </colorScale>
    </cfRule>
  </conditionalFormatting>
  <conditionalFormatting sqref="I3:I32">
    <cfRule type="colorScale" priority="82476">
      <colorScale>
        <cfvo type="min"/>
        <cfvo type="percentile" val="50"/>
        <cfvo type="max"/>
        <color rgb="FFF8696B"/>
        <color rgb="FFFCFCFF"/>
        <color rgb="FF63BE7B"/>
      </colorScale>
    </cfRule>
    <cfRule type="colorScale" priority="82477">
      <colorScale>
        <cfvo type="min"/>
        <cfvo type="max"/>
        <color rgb="FFFCFCFF"/>
        <color rgb="FF63BE7B"/>
      </colorScale>
    </cfRule>
    <cfRule type="colorScale" priority="82478">
      <colorScale>
        <cfvo type="min"/>
        <cfvo type="percentile" val="50"/>
        <cfvo type="max"/>
        <color rgb="FFF8696B"/>
        <color rgb="FFFCFCFF"/>
        <color rgb="FF63BE7B"/>
      </colorScale>
    </cfRule>
  </conditionalFormatting>
  <conditionalFormatting sqref="J3:J32">
    <cfRule type="colorScale" priority="82498">
      <colorScale>
        <cfvo type="min"/>
        <cfvo type="percentile" val="50"/>
        <cfvo type="max"/>
        <color rgb="FFF8696B"/>
        <color rgb="FFFCFCFF"/>
        <color rgb="FF63BE7B"/>
      </colorScale>
    </cfRule>
    <cfRule type="colorScale" priority="82499">
      <colorScale>
        <cfvo type="min"/>
        <cfvo type="max"/>
        <color rgb="FFFCFCFF"/>
        <color rgb="FF63BE7B"/>
      </colorScale>
    </cfRule>
    <cfRule type="colorScale" priority="82500">
      <colorScale>
        <cfvo type="min"/>
        <cfvo type="percentile" val="50"/>
        <cfvo type="max"/>
        <color rgb="FFF8696B"/>
        <color rgb="FFFCFCFF"/>
        <color rgb="FF63BE7B"/>
      </colorScale>
    </cfRule>
  </conditionalFormatting>
  <conditionalFormatting sqref="K3:K32">
    <cfRule type="colorScale" priority="82504">
      <colorScale>
        <cfvo type="min"/>
        <cfvo type="percentile" val="50"/>
        <cfvo type="max"/>
        <color rgb="FFF8696B"/>
        <color rgb="FFFCFCFF"/>
        <color rgb="FF63BE7B"/>
      </colorScale>
    </cfRule>
  </conditionalFormatting>
  <conditionalFormatting sqref="K7:L12 K14:L32">
    <cfRule type="colorScale" priority="82506">
      <colorScale>
        <cfvo type="min"/>
        <cfvo type="max"/>
        <color rgb="FFFCFCFF"/>
        <color rgb="FF63BE7B"/>
      </colorScale>
    </cfRule>
    <cfRule type="colorScale" priority="82507">
      <colorScale>
        <cfvo type="min"/>
        <cfvo type="max"/>
        <color rgb="FFFCFCFF"/>
        <color rgb="FF63BE7B"/>
      </colorScale>
    </cfRule>
    <cfRule type="colorScale" priority="82508">
      <colorScale>
        <cfvo type="min"/>
        <cfvo type="max"/>
        <color rgb="FFFCFCFF"/>
        <color rgb="FF63BE7B"/>
      </colorScale>
    </cfRule>
    <cfRule type="colorScale" priority="82509">
      <colorScale>
        <cfvo type="min"/>
        <cfvo type="percentile" val="50"/>
        <cfvo type="max"/>
        <color rgb="FFF8696B"/>
        <color rgb="FFFCFCFF"/>
        <color rgb="FF63BE7B"/>
      </colorScale>
    </cfRule>
    <cfRule type="colorScale" priority="82510">
      <colorScale>
        <cfvo type="min"/>
        <cfvo type="max"/>
        <color rgb="FFFCFCFF"/>
        <color rgb="FF63BE7B"/>
      </colorScale>
    </cfRule>
  </conditionalFormatting>
  <conditionalFormatting sqref="L3:L32">
    <cfRule type="colorScale" priority="82516">
      <colorScale>
        <cfvo type="min"/>
        <cfvo type="percentile" val="50"/>
        <cfvo type="max"/>
        <color rgb="FFF8696B"/>
        <color rgb="FFFCFCFF"/>
        <color rgb="FF63BE7B"/>
      </colorScale>
    </cfRule>
  </conditionalFormatting>
  <conditionalFormatting sqref="M3:M32">
    <cfRule type="colorScale" priority="82518">
      <colorScale>
        <cfvo type="min"/>
        <cfvo type="percentile" val="50"/>
        <cfvo type="max"/>
        <color rgb="FFF8696B"/>
        <color rgb="FFFCFCFF"/>
        <color rgb="FF63BE7B"/>
      </colorScale>
    </cfRule>
    <cfRule type="colorScale" priority="82519">
      <colorScale>
        <cfvo type="min"/>
        <cfvo type="max"/>
        <color rgb="FFFCFCFF"/>
        <color rgb="FF63BE7B"/>
      </colorScale>
    </cfRule>
    <cfRule type="colorScale" priority="82520">
      <colorScale>
        <cfvo type="min"/>
        <cfvo type="percentile" val="50"/>
        <cfvo type="max"/>
        <color rgb="FFF8696B"/>
        <color rgb="FFFCFCFF"/>
        <color rgb="FF63BE7B"/>
      </colorScale>
    </cfRule>
  </conditionalFormatting>
  <conditionalFormatting sqref="M6:M32">
    <cfRule type="colorScale" priority="82524">
      <colorScale>
        <cfvo type="min"/>
        <cfvo type="max"/>
        <color rgb="FFFCFCFF"/>
        <color rgb="FF63BE7B"/>
      </colorScale>
    </cfRule>
    <cfRule type="colorScale" priority="82525">
      <colorScale>
        <cfvo type="min"/>
        <cfvo type="max"/>
        <color rgb="FFFCFCFF"/>
        <color rgb="FF63BE7B"/>
      </colorScale>
    </cfRule>
    <cfRule type="colorScale" priority="82526">
      <colorScale>
        <cfvo type="min"/>
        <cfvo type="max"/>
        <color rgb="FFFCFCFF"/>
        <color rgb="FF63BE7B"/>
      </colorScale>
    </cfRule>
  </conditionalFormatting>
  <conditionalFormatting sqref="N2:N8">
    <cfRule type="colorScale" priority="387">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FEB84"/>
        <color rgb="FF63BE7B"/>
      </colorScale>
    </cfRule>
    <cfRule type="colorScale" priority="391">
      <colorScale>
        <cfvo type="min"/>
        <cfvo type="max"/>
        <color rgb="FFFFEF9C"/>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fRule type="colorScale" priority="394">
      <colorScale>
        <cfvo type="min"/>
        <cfvo type="percentile" val="50"/>
        <cfvo type="max"/>
        <color rgb="FFF8696B"/>
        <color rgb="FFFCFCFF"/>
        <color rgb="FF63BE7B"/>
      </colorScale>
    </cfRule>
    <cfRule type="colorScale" priority="395">
      <colorScale>
        <cfvo type="min"/>
        <cfvo type="percentile" val="50"/>
        <cfvo type="max"/>
        <color rgb="FFF8696B"/>
        <color rgb="FFFCFCFF"/>
        <color rgb="FF5A8AC6"/>
      </colorScale>
    </cfRule>
    <cfRule type="colorScale" priority="39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fRule type="colorScale" priority="406">
      <colorScale>
        <cfvo type="min"/>
        <cfvo type="percentile" val="50"/>
        <cfvo type="max"/>
        <color rgb="FFF8696B"/>
        <color rgb="FFFFEB84"/>
        <color rgb="FF63BE7B"/>
      </colorScale>
    </cfRule>
    <cfRule type="colorScale" priority="407">
      <colorScale>
        <cfvo type="min"/>
        <cfvo type="max"/>
        <color rgb="FFFFEF9C"/>
        <color rgb="FF63BE7B"/>
      </colorScale>
    </cfRule>
    <cfRule type="colorScale" priority="82530">
      <colorScale>
        <cfvo type="min"/>
        <cfvo type="max"/>
        <color rgb="FFFCFCFF"/>
        <color rgb="FF63BE7B"/>
      </colorScale>
    </cfRule>
    <cfRule type="colorScale" priority="82531">
      <colorScale>
        <cfvo type="min"/>
        <cfvo type="max"/>
        <color rgb="FFFCFCFF"/>
        <color rgb="FF63BE7B"/>
      </colorScale>
    </cfRule>
    <cfRule type="colorScale" priority="82532">
      <colorScale>
        <cfvo type="min"/>
        <cfvo type="max"/>
        <color rgb="FFFCFCFF"/>
        <color rgb="FF63BE7B"/>
      </colorScale>
    </cfRule>
    <cfRule type="colorScale" priority="82533">
      <colorScale>
        <cfvo type="min"/>
        <cfvo type="percentile" val="50"/>
        <cfvo type="max"/>
        <color rgb="FFF8696B"/>
        <color rgb="FFFFEB84"/>
        <color rgb="FF63BE7B"/>
      </colorScale>
    </cfRule>
    <cfRule type="colorScale" priority="82534">
      <colorScale>
        <cfvo type="min"/>
        <cfvo type="max"/>
        <color rgb="FFFFEF9C"/>
        <color rgb="FF63BE7B"/>
      </colorScale>
    </cfRule>
    <cfRule type="colorScale" priority="82535">
      <colorScale>
        <cfvo type="min"/>
        <cfvo type="max"/>
        <color rgb="FFFCFCFF"/>
        <color rgb="FF63BE7B"/>
      </colorScale>
    </cfRule>
    <cfRule type="colorScale" priority="82536">
      <colorScale>
        <cfvo type="min"/>
        <cfvo type="max"/>
        <color rgb="FFFCFCFF"/>
        <color rgb="FF63BE7B"/>
      </colorScale>
    </cfRule>
    <cfRule type="colorScale" priority="82537">
      <colorScale>
        <cfvo type="min"/>
        <cfvo type="percentile" val="50"/>
        <cfvo type="max"/>
        <color rgb="FFF8696B"/>
        <color rgb="FFFFEB84"/>
        <color rgb="FF63BE7B"/>
      </colorScale>
    </cfRule>
    <cfRule type="colorScale" priority="82538">
      <colorScale>
        <cfvo type="min"/>
        <cfvo type="max"/>
        <color rgb="FFFFEF9C"/>
        <color rgb="FF63BE7B"/>
      </colorScale>
    </cfRule>
    <cfRule type="colorScale" priority="82539">
      <colorScale>
        <cfvo type="min"/>
        <cfvo type="percentile" val="50"/>
        <cfvo type="max"/>
        <color rgb="FFF8696B"/>
        <color rgb="FFFCFCFF"/>
        <color rgb="FF63BE7B"/>
      </colorScale>
    </cfRule>
    <cfRule type="colorScale" priority="82540">
      <colorScale>
        <cfvo type="min"/>
        <cfvo type="max"/>
        <color rgb="FFFCFCFF"/>
        <color rgb="FF63BE7B"/>
      </colorScale>
    </cfRule>
    <cfRule type="colorScale" priority="82541">
      <colorScale>
        <cfvo type="min"/>
        <cfvo type="percentile" val="50"/>
        <cfvo type="max"/>
        <color rgb="FFF8696B"/>
        <color rgb="FFFCFCFF"/>
        <color rgb="FF63BE7B"/>
      </colorScale>
    </cfRule>
    <cfRule type="colorScale" priority="82542">
      <colorScale>
        <cfvo type="min"/>
        <cfvo type="percentile" val="50"/>
        <cfvo type="max"/>
        <color rgb="FFF8696B"/>
        <color rgb="FFFCFCFF"/>
        <color rgb="FF5A8AC6"/>
      </colorScale>
    </cfRule>
    <cfRule type="colorScale" priority="82543">
      <colorScale>
        <cfvo type="min"/>
        <cfvo type="percentile" val="50"/>
        <cfvo type="max"/>
        <color rgb="FFF8696B"/>
        <color rgb="FFFCFCFF"/>
        <color rgb="FF63BE7B"/>
      </colorScale>
    </cfRule>
    <cfRule type="colorScale" priority="82544">
      <colorScale>
        <cfvo type="min"/>
        <cfvo type="percentile" val="50"/>
        <cfvo type="max"/>
        <color rgb="FFF8696B"/>
        <color rgb="FFFCFCFF"/>
        <color rgb="FF63BE7B"/>
      </colorScale>
    </cfRule>
    <cfRule type="colorScale" priority="82545">
      <colorScale>
        <cfvo type="min"/>
        <cfvo type="max"/>
        <color rgb="FFFCFCFF"/>
        <color rgb="FF63BE7B"/>
      </colorScale>
    </cfRule>
    <cfRule type="colorScale" priority="82546">
      <colorScale>
        <cfvo type="min"/>
        <cfvo type="percentile" val="50"/>
        <cfvo type="max"/>
        <color rgb="FFF8696B"/>
        <color rgb="FFFCFCFF"/>
        <color rgb="FF63BE7B"/>
      </colorScale>
    </cfRule>
    <cfRule type="colorScale" priority="82547">
      <colorScale>
        <cfvo type="min"/>
        <cfvo type="percentile" val="50"/>
        <cfvo type="max"/>
        <color rgb="FFF8696B"/>
        <color rgb="FFFCFCFF"/>
        <color rgb="FF5A8AC6"/>
      </colorScale>
    </cfRule>
    <cfRule type="colorScale" priority="82548">
      <colorScale>
        <cfvo type="min"/>
        <cfvo type="percentile" val="50"/>
        <cfvo type="max"/>
        <color rgb="FFF8696B"/>
        <color rgb="FFFCFCFF"/>
        <color rgb="FF63BE7B"/>
      </colorScale>
    </cfRule>
    <cfRule type="colorScale" priority="82549">
      <colorScale>
        <cfvo type="min"/>
        <cfvo type="max"/>
        <color rgb="FFFCFCFF"/>
        <color rgb="FF63BE7B"/>
      </colorScale>
    </cfRule>
    <cfRule type="colorScale" priority="82550">
      <colorScale>
        <cfvo type="min"/>
        <cfvo type="percentile" val="50"/>
        <cfvo type="max"/>
        <color rgb="FFF8696B"/>
        <color rgb="FFFCFCFF"/>
        <color rgb="FF63BE7B"/>
      </colorScale>
    </cfRule>
    <cfRule type="colorScale" priority="82551">
      <colorScale>
        <cfvo type="min"/>
        <cfvo type="percentile" val="50"/>
        <cfvo type="max"/>
        <color rgb="FFF8696B"/>
        <color rgb="FFFCFCFF"/>
        <color rgb="FF63BE7B"/>
      </colorScale>
    </cfRule>
    <cfRule type="colorScale" priority="82552">
      <colorScale>
        <cfvo type="min"/>
        <cfvo type="max"/>
        <color rgb="FFFCFCFF"/>
        <color rgb="FF63BE7B"/>
      </colorScale>
    </cfRule>
  </conditionalFormatting>
  <conditionalFormatting sqref="O3:O32">
    <cfRule type="colorScale" priority="82630">
      <colorScale>
        <cfvo type="min"/>
        <cfvo type="percentile" val="50"/>
        <cfvo type="max"/>
        <color rgb="FF63BE7B"/>
        <color rgb="FFFCFCFF"/>
        <color rgb="FFF8696B"/>
      </colorScale>
    </cfRule>
  </conditionalFormatting>
  <conditionalFormatting sqref="O6:O32">
    <cfRule type="colorScale" priority="82632">
      <colorScale>
        <cfvo type="min"/>
        <cfvo type="percentile" val="50"/>
        <cfvo type="max"/>
        <color rgb="FF63BE7B"/>
        <color rgb="FFFCFCFF"/>
        <color rgb="FFF8696B"/>
      </colorScale>
    </cfRule>
    <cfRule type="colorScale" priority="82633">
      <colorScale>
        <cfvo type="min"/>
        <cfvo type="percentile" val="50"/>
        <cfvo type="max"/>
        <color rgb="FF63BE7B"/>
        <color rgb="FFFCFCFF"/>
        <color rgb="FFF8696B"/>
      </colorScale>
    </cfRule>
    <cfRule type="colorScale" priority="82634">
      <colorScale>
        <cfvo type="min"/>
        <cfvo type="percentile" val="50"/>
        <cfvo type="max"/>
        <color rgb="FF63BE7B"/>
        <color rgb="FFFCFCFF"/>
        <color rgb="FFF8696B"/>
      </colorScale>
    </cfRule>
    <cfRule type="colorScale" priority="82635">
      <colorScale>
        <cfvo type="min"/>
        <cfvo type="percentile" val="50"/>
        <cfvo type="max"/>
        <color rgb="FF63BE7B"/>
        <color rgb="FFFCFCFF"/>
        <color rgb="FFF8696B"/>
      </colorScale>
    </cfRule>
  </conditionalFormatting>
  <conditionalFormatting sqref="P3:P32">
    <cfRule type="colorScale" priority="82640">
      <colorScale>
        <cfvo type="min"/>
        <cfvo type="percentile" val="50"/>
        <cfvo type="max"/>
        <color rgb="FF63BE7B"/>
        <color rgb="FFFCFCFF"/>
        <color rgb="FFF8696B"/>
      </colorScale>
    </cfRule>
  </conditionalFormatting>
  <conditionalFormatting sqref="P6:P32">
    <cfRule type="colorScale" priority="82642">
      <colorScale>
        <cfvo type="min"/>
        <cfvo type="percentile" val="50"/>
        <cfvo type="max"/>
        <color rgb="FF63BE7B"/>
        <color rgb="FFFCFCFF"/>
        <color rgb="FFF8696B"/>
      </colorScale>
    </cfRule>
    <cfRule type="colorScale" priority="82643">
      <colorScale>
        <cfvo type="min"/>
        <cfvo type="percentile" val="50"/>
        <cfvo type="max"/>
        <color rgb="FF63BE7B"/>
        <color rgb="FFFCFCFF"/>
        <color rgb="FFF8696B"/>
      </colorScale>
    </cfRule>
    <cfRule type="colorScale" priority="82644">
      <colorScale>
        <cfvo type="min"/>
        <cfvo type="max"/>
        <color rgb="FFFCFCFF"/>
        <color rgb="FFF8696B"/>
      </colorScale>
    </cfRule>
  </conditionalFormatting>
  <conditionalFormatting sqref="Q3:Q32">
    <cfRule type="colorScale" priority="82648">
      <colorScale>
        <cfvo type="min"/>
        <cfvo type="percentile" val="50"/>
        <cfvo type="max"/>
        <color rgb="FFF8696B"/>
        <color rgb="FFFCFCFF"/>
        <color rgb="FF63BE7B"/>
      </colorScale>
    </cfRule>
  </conditionalFormatting>
  <conditionalFormatting sqref="Q6:Q32">
    <cfRule type="colorScale" priority="82650">
      <colorScale>
        <cfvo type="min"/>
        <cfvo type="percentile" val="50"/>
        <cfvo type="max"/>
        <color rgb="FFF8696B"/>
        <color rgb="FFFCFCFF"/>
        <color rgb="FF63BE7B"/>
      </colorScale>
    </cfRule>
    <cfRule type="colorScale" priority="82651">
      <colorScale>
        <cfvo type="min"/>
        <cfvo type="max"/>
        <color rgb="FFFFEF9C"/>
        <color rgb="FF63BE7B"/>
      </colorScale>
    </cfRule>
    <cfRule type="colorScale" priority="82652">
      <colorScale>
        <cfvo type="min"/>
        <cfvo type="max"/>
        <color rgb="FFFFEF9C"/>
        <color rgb="FF63BE7B"/>
      </colorScale>
    </cfRule>
    <cfRule type="colorScale" priority="82653">
      <colorScale>
        <cfvo type="min"/>
        <cfvo type="max"/>
        <color rgb="FFFFEF9C"/>
        <color rgb="FF63BE7B"/>
      </colorScale>
    </cfRule>
    <cfRule type="colorScale" priority="82654">
      <colorScale>
        <cfvo type="min"/>
        <cfvo type="max"/>
        <color rgb="FFFCFCFF"/>
        <color rgb="FF63BE7B"/>
      </colorScale>
    </cfRule>
    <cfRule type="colorScale" priority="82655">
      <colorScale>
        <cfvo type="min"/>
        <cfvo type="max"/>
        <color rgb="FFFCFCFF"/>
        <color rgb="FF63BE7B"/>
      </colorScale>
    </cfRule>
    <cfRule type="colorScale" priority="82656">
      <colorScale>
        <cfvo type="min"/>
        <cfvo type="percentile" val="50"/>
        <cfvo type="max"/>
        <color rgb="FFF8696B"/>
        <color rgb="FFFCFCFF"/>
        <color rgb="FF63BE7B"/>
      </colorScale>
    </cfRule>
  </conditionalFormatting>
  <conditionalFormatting sqref="Q7:U32 W7:W32">
    <cfRule type="colorScale" priority="82664">
      <colorScale>
        <cfvo type="min"/>
        <cfvo type="max"/>
        <color rgb="FFFFEF9C"/>
        <color rgb="FF63BE7B"/>
      </colorScale>
    </cfRule>
  </conditionalFormatting>
  <conditionalFormatting sqref="R7:S12 R14:S32">
    <cfRule type="colorScale" priority="82668">
      <colorScale>
        <cfvo type="min"/>
        <cfvo type="percentile" val="50"/>
        <cfvo type="max"/>
        <color rgb="FFF8696B"/>
        <color rgb="FFFCFCFF"/>
        <color rgb="FF63BE7B"/>
      </colorScale>
    </cfRule>
    <cfRule type="colorScale" priority="82669">
      <colorScale>
        <cfvo type="min"/>
        <cfvo type="max"/>
        <color rgb="FFFCFCFF"/>
        <color rgb="FF63BE7B"/>
      </colorScale>
    </cfRule>
    <cfRule type="colorScale" priority="82670">
      <colorScale>
        <cfvo type="min"/>
        <cfvo type="max"/>
        <color rgb="FFFFEF9C"/>
        <color rgb="FF63BE7B"/>
      </colorScale>
    </cfRule>
    <cfRule type="colorScale" priority="82671">
      <colorScale>
        <cfvo type="min"/>
        <cfvo type="max"/>
        <color rgb="FFFFEF9C"/>
        <color rgb="FF63BE7B"/>
      </colorScale>
    </cfRule>
    <cfRule type="colorScale" priority="82672">
      <colorScale>
        <cfvo type="min"/>
        <cfvo type="max"/>
        <color rgb="FFFCFCFF"/>
        <color rgb="FF63BE7B"/>
      </colorScale>
    </cfRule>
    <cfRule type="colorScale" priority="82673">
      <colorScale>
        <cfvo type="min"/>
        <cfvo type="percentile" val="50"/>
        <cfvo type="max"/>
        <color rgb="FFF8696B"/>
        <color rgb="FFFCFCFF"/>
        <color rgb="FF63BE7B"/>
      </colorScale>
    </cfRule>
    <cfRule type="colorScale" priority="82674">
      <colorScale>
        <cfvo type="min"/>
        <cfvo type="max"/>
        <color rgb="FFFCFCFF"/>
        <color rgb="FF63BE7B"/>
      </colorScale>
    </cfRule>
  </conditionalFormatting>
  <conditionalFormatting sqref="T3:T32">
    <cfRule type="colorScale" priority="82682">
      <colorScale>
        <cfvo type="min"/>
        <cfvo type="percentile" val="50"/>
        <cfvo type="max"/>
        <color rgb="FFF8696B"/>
        <color rgb="FFFCFCFF"/>
        <color rgb="FF63BE7B"/>
      </colorScale>
    </cfRule>
    <cfRule type="colorScale" priority="82683">
      <colorScale>
        <cfvo type="min"/>
        <cfvo type="max"/>
        <color rgb="FFFCFCFF"/>
        <color rgb="FF63BE7B"/>
      </colorScale>
    </cfRule>
  </conditionalFormatting>
  <conditionalFormatting sqref="T6:T32">
    <cfRule type="colorScale" priority="82686">
      <colorScale>
        <cfvo type="min"/>
        <cfvo type="percentile" val="50"/>
        <cfvo type="max"/>
        <color rgb="FFF8696B"/>
        <color rgb="FFFCFCFF"/>
        <color rgb="FF63BE7B"/>
      </colorScale>
    </cfRule>
    <cfRule type="colorScale" priority="82687">
      <colorScale>
        <cfvo type="min"/>
        <cfvo type="max"/>
        <color rgb="FFFCFCFF"/>
        <color rgb="FF63BE7B"/>
      </colorScale>
    </cfRule>
    <cfRule type="colorScale" priority="82688">
      <colorScale>
        <cfvo type="min"/>
        <cfvo type="max"/>
        <color rgb="FFFFEF9C"/>
        <color rgb="FF63BE7B"/>
      </colorScale>
    </cfRule>
    <cfRule type="colorScale" priority="82689">
      <colorScale>
        <cfvo type="min"/>
        <cfvo type="max"/>
        <color rgb="FFFFEF9C"/>
        <color rgb="FF63BE7B"/>
      </colorScale>
    </cfRule>
    <cfRule type="colorScale" priority="82690">
      <colorScale>
        <cfvo type="min"/>
        <cfvo type="max"/>
        <color rgb="FFFCFCFF"/>
        <color rgb="FF63BE7B"/>
      </colorScale>
    </cfRule>
    <cfRule type="colorScale" priority="82691">
      <colorScale>
        <cfvo type="min"/>
        <cfvo type="max"/>
        <color rgb="FFFCFCFF"/>
        <color rgb="FF63BE7B"/>
      </colorScale>
    </cfRule>
  </conditionalFormatting>
  <conditionalFormatting sqref="U3:U32">
    <cfRule type="colorScale" priority="82698">
      <colorScale>
        <cfvo type="min"/>
        <cfvo type="percentile" val="50"/>
        <cfvo type="max"/>
        <color rgb="FFF8696B"/>
        <color rgb="FFFCFCFF"/>
        <color rgb="FF63BE7B"/>
      </colorScale>
    </cfRule>
    <cfRule type="colorScale" priority="82699">
      <colorScale>
        <cfvo type="min"/>
        <cfvo type="max"/>
        <color rgb="FFFCFCFF"/>
        <color rgb="FF63BE7B"/>
      </colorScale>
    </cfRule>
  </conditionalFormatting>
  <conditionalFormatting sqref="U6:U32">
    <cfRule type="colorScale" priority="82702">
      <colorScale>
        <cfvo type="min"/>
        <cfvo type="percentile" val="50"/>
        <cfvo type="max"/>
        <color rgb="FFF8696B"/>
        <color rgb="FFFCFCFF"/>
        <color rgb="FF63BE7B"/>
      </colorScale>
    </cfRule>
    <cfRule type="colorScale" priority="82703">
      <colorScale>
        <cfvo type="min"/>
        <cfvo type="max"/>
        <color rgb="FFFCFCFF"/>
        <color rgb="FF63BE7B"/>
      </colorScale>
    </cfRule>
  </conditionalFormatting>
  <conditionalFormatting sqref="U7:U32 W7:W32">
    <cfRule type="colorScale" priority="82706">
      <colorScale>
        <cfvo type="min"/>
        <cfvo type="max"/>
        <color rgb="FFFFEF9C"/>
        <color rgb="FF63BE7B"/>
      </colorScale>
    </cfRule>
    <cfRule type="colorScale" priority="82707">
      <colorScale>
        <cfvo type="min"/>
        <cfvo type="max"/>
        <color rgb="FFFFEF9C"/>
        <color rgb="FF63BE7B"/>
      </colorScale>
    </cfRule>
    <cfRule type="colorScale" priority="82708">
      <colorScale>
        <cfvo type="min"/>
        <cfvo type="max"/>
        <color rgb="FFFFEF9C"/>
        <color rgb="FF63BE7B"/>
      </colorScale>
    </cfRule>
  </conditionalFormatting>
  <conditionalFormatting sqref="V3:V19">
    <cfRule type="colorScale" priority="82718">
      <colorScale>
        <cfvo type="min"/>
        <cfvo type="percentile" val="50"/>
        <cfvo type="max"/>
        <color rgb="FF63BE7B"/>
        <color rgb="FFFCFCFF"/>
        <color rgb="FFF8696B"/>
      </colorScale>
    </cfRule>
    <cfRule type="colorScale" priority="82719">
      <colorScale>
        <cfvo type="min"/>
        <cfvo type="percentile" val="50"/>
        <cfvo type="max"/>
        <color rgb="FF63BE7B"/>
        <color rgb="FFFCFCFF"/>
        <color rgb="FFF8696B"/>
      </colorScale>
    </cfRule>
    <cfRule type="colorScale" priority="82720">
      <colorScale>
        <cfvo type="min"/>
        <cfvo type="max"/>
        <color rgb="FF63BE7B"/>
        <color rgb="FFFCFCFF"/>
      </colorScale>
    </cfRule>
    <cfRule type="colorScale" priority="82721">
      <colorScale>
        <cfvo type="min"/>
        <cfvo type="percentile" val="50"/>
        <cfvo type="max"/>
        <color rgb="FF63BE7B"/>
        <color rgb="FFFCFCFF"/>
        <color rgb="FFF8696B"/>
      </colorScale>
    </cfRule>
    <cfRule type="colorScale" priority="82722">
      <colorScale>
        <cfvo type="min"/>
        <cfvo type="max"/>
        <color rgb="FFFFEF9C"/>
        <color rgb="FF63BE7B"/>
      </colorScale>
    </cfRule>
    <cfRule type="colorScale" priority="82723">
      <colorScale>
        <cfvo type="min"/>
        <cfvo type="max"/>
        <color rgb="FFFFEF9C"/>
        <color rgb="FF63BE7B"/>
      </colorScale>
    </cfRule>
    <cfRule type="colorScale" priority="82724">
      <colorScale>
        <cfvo type="min"/>
        <cfvo type="max"/>
        <color rgb="FFFFEF9C"/>
        <color rgb="FF63BE7B"/>
      </colorScale>
    </cfRule>
  </conditionalFormatting>
  <conditionalFormatting sqref="V3:V19">
    <cfRule type="colorScale" priority="82732">
      <colorScale>
        <cfvo type="min"/>
        <cfvo type="max"/>
        <color rgb="FFFFEF9C"/>
        <color rgb="FF63BE7B"/>
      </colorScale>
    </cfRule>
  </conditionalFormatting>
  <conditionalFormatting sqref="V8:V14">
    <cfRule type="colorScale" priority="82736">
      <colorScale>
        <cfvo type="min"/>
        <cfvo type="max"/>
        <color rgb="FFFFEF9C"/>
        <color rgb="FF63BE7B"/>
      </colorScale>
    </cfRule>
    <cfRule type="colorScale" priority="82737">
      <colorScale>
        <cfvo type="min"/>
        <cfvo type="max"/>
        <color rgb="FFFFEF9C"/>
        <color rgb="FF63BE7B"/>
      </colorScale>
    </cfRule>
  </conditionalFormatting>
  <conditionalFormatting sqref="W3:W32">
    <cfRule type="colorScale" priority="82740">
      <colorScale>
        <cfvo type="min"/>
        <cfvo type="percentile" val="50"/>
        <cfvo type="max"/>
        <color rgb="FF63BE7B"/>
        <color rgb="FFFCFCFF"/>
        <color rgb="FFF8696B"/>
      </colorScale>
    </cfRule>
  </conditionalFormatting>
  <conditionalFormatting sqref="W6:W32">
    <cfRule type="colorScale" priority="82742">
      <colorScale>
        <cfvo type="min"/>
        <cfvo type="percentile" val="50"/>
        <cfvo type="max"/>
        <color rgb="FF63BE7B"/>
        <color rgb="FFFCFCFF"/>
        <color rgb="FFF8696B"/>
      </colorScale>
    </cfRule>
    <cfRule type="colorScale" priority="82743">
      <colorScale>
        <cfvo type="min"/>
        <cfvo type="max"/>
        <color rgb="FF63BE7B"/>
        <color rgb="FFFCFCFF"/>
      </colorScale>
    </cfRule>
    <cfRule type="colorScale" priority="82744">
      <colorScale>
        <cfvo type="min"/>
        <cfvo type="percentile" val="50"/>
        <cfvo type="max"/>
        <color rgb="FF63BE7B"/>
        <color rgb="FFFCFCFF"/>
        <color rgb="FFF8696B"/>
      </colorScale>
    </cfRule>
  </conditionalFormatting>
  <conditionalFormatting sqref="O2:O8">
    <cfRule type="colorScale" priority="82754">
      <colorScale>
        <cfvo type="min"/>
        <cfvo type="percentile" val="50"/>
        <cfvo type="max"/>
        <color rgb="FF63BE7B"/>
        <color rgb="FFFCFCFF"/>
        <color rgb="FFF8696B"/>
      </colorScale>
    </cfRule>
  </conditionalFormatting>
  <conditionalFormatting sqref="H1">
    <cfRule type="colorScale" priority="47">
      <colorScale>
        <cfvo type="min"/>
        <cfvo type="percentile" val="50"/>
        <cfvo type="max"/>
        <color rgb="FFF8696B"/>
        <color rgb="FFFCFCFF"/>
        <color rgb="FF63BE7B"/>
      </colorScale>
    </cfRule>
  </conditionalFormatting>
  <conditionalFormatting sqref="H1">
    <cfRule type="colorScale" priority="48">
      <colorScale>
        <cfvo type="min"/>
        <cfvo type="percentile" val="50"/>
        <cfvo type="max"/>
        <color rgb="FFF8696B"/>
        <color rgb="FFFCFCFF"/>
        <color rgb="FF5A8AC6"/>
      </colorScale>
    </cfRule>
  </conditionalFormatting>
  <conditionalFormatting sqref="I1:N1 G1">
    <cfRule type="colorScale" priority="49">
      <colorScale>
        <cfvo type="min"/>
        <cfvo type="percentile" val="50"/>
        <cfvo type="max"/>
        <color rgb="FFF8696B"/>
        <color rgb="FFFCFCFF"/>
        <color rgb="FF63BE7B"/>
      </colorScale>
    </cfRule>
  </conditionalFormatting>
  <conditionalFormatting sqref="E15:N32 E7:M12 E14:M14">
    <cfRule type="colorScale" priority="107847">
      <colorScale>
        <cfvo type="min"/>
        <cfvo type="max"/>
        <color rgb="FFFCFCFF"/>
        <color rgb="FF63BE7B"/>
      </colorScale>
    </cfRule>
    <cfRule type="colorScale" priority="107848">
      <colorScale>
        <cfvo type="min"/>
        <cfvo type="max"/>
        <color rgb="FFFCFCFF"/>
        <color rgb="FF63BE7B"/>
      </colorScale>
    </cfRule>
    <cfRule type="colorScale" priority="107849">
      <colorScale>
        <cfvo type="min"/>
        <cfvo type="percentile" val="50"/>
        <cfvo type="max"/>
        <color rgb="FFF8696B"/>
        <color rgb="FFFFEB84"/>
        <color rgb="FF63BE7B"/>
      </colorScale>
    </cfRule>
    <cfRule type="colorScale" priority="107850">
      <colorScale>
        <cfvo type="min"/>
        <cfvo type="max"/>
        <color rgb="FFFFEF9C"/>
        <color rgb="FF63BE7B"/>
      </colorScale>
    </cfRule>
  </conditionalFormatting>
  <conditionalFormatting sqref="V10:V14">
    <cfRule type="colorScale" priority="107922">
      <colorScale>
        <cfvo type="min"/>
        <cfvo type="max"/>
        <color rgb="FFFFEF9C"/>
        <color rgb="FF63BE7B"/>
      </colorScale>
    </cfRule>
    <cfRule type="colorScale" priority="107923">
      <colorScale>
        <cfvo type="min"/>
        <cfvo type="percentile" val="50"/>
        <cfvo type="max"/>
        <color rgb="FFF8696B"/>
        <color rgb="FFFFEB84"/>
        <color rgb="FF63BE7B"/>
      </colorScale>
    </cfRule>
  </conditionalFormatting>
  <conditionalFormatting sqref="N9:N13">
    <cfRule type="colorScale" priority="82597">
      <colorScale>
        <cfvo type="min"/>
        <cfvo type="percentile" val="50"/>
        <cfvo type="max"/>
        <color rgb="FFF8696B"/>
        <color rgb="FFFCFCFF"/>
        <color rgb="FF63BE7B"/>
      </colorScale>
    </cfRule>
    <cfRule type="colorScale" priority="82598">
      <colorScale>
        <cfvo type="min"/>
        <cfvo type="percentile" val="50"/>
        <cfvo type="max"/>
        <color rgb="FFF8696B"/>
        <color rgb="FFFCFCFF"/>
        <color rgb="FF63BE7B"/>
      </colorScale>
    </cfRule>
    <cfRule type="colorScale" priority="82599">
      <colorScale>
        <cfvo type="min"/>
        <cfvo type="max"/>
        <color rgb="FFFCFCFF"/>
        <color rgb="FF63BE7B"/>
      </colorScale>
    </cfRule>
    <cfRule type="colorScale" priority="82600">
      <colorScale>
        <cfvo type="min"/>
        <cfvo type="percentile" val="50"/>
        <cfvo type="max"/>
        <color rgb="FFF8696B"/>
        <color rgb="FFFFEB84"/>
        <color rgb="FF63BE7B"/>
      </colorScale>
    </cfRule>
    <cfRule type="colorScale" priority="82601">
      <colorScale>
        <cfvo type="min"/>
        <cfvo type="max"/>
        <color rgb="FFFFEF9C"/>
        <color rgb="FF63BE7B"/>
      </colorScale>
    </cfRule>
    <cfRule type="colorScale" priority="82602">
      <colorScale>
        <cfvo type="min"/>
        <cfvo type="max"/>
        <color rgb="FFFCFCFF"/>
        <color rgb="FF63BE7B"/>
      </colorScale>
    </cfRule>
    <cfRule type="colorScale" priority="82603">
      <colorScale>
        <cfvo type="min"/>
        <cfvo type="percentile" val="50"/>
        <cfvo type="max"/>
        <color rgb="FFF8696B"/>
        <color rgb="FFFCFCFF"/>
        <color rgb="FF63BE7B"/>
      </colorScale>
    </cfRule>
    <cfRule type="colorScale" priority="82604">
      <colorScale>
        <cfvo type="min"/>
        <cfvo type="percentile" val="50"/>
        <cfvo type="max"/>
        <color rgb="FFF8696B"/>
        <color rgb="FFFCFCFF"/>
        <color rgb="FF63BE7B"/>
      </colorScale>
    </cfRule>
    <cfRule type="colorScale" priority="82605">
      <colorScale>
        <cfvo type="min"/>
        <cfvo type="percentile" val="50"/>
        <cfvo type="max"/>
        <color rgb="FFF8696B"/>
        <color rgb="FFFCFCFF"/>
        <color rgb="FF5A8AC6"/>
      </colorScale>
    </cfRule>
    <cfRule type="colorScale" priority="82606">
      <colorScale>
        <cfvo type="min"/>
        <cfvo type="percentile" val="50"/>
        <cfvo type="max"/>
        <color rgb="FFF8696B"/>
        <color rgb="FFFCFCFF"/>
        <color rgb="FF63BE7B"/>
      </colorScale>
    </cfRule>
    <cfRule type="colorScale" priority="82607">
      <colorScale>
        <cfvo type="min"/>
        <cfvo type="percentile" val="50"/>
        <cfvo type="max"/>
        <color rgb="FFF8696B"/>
        <color rgb="FFFCFCFF"/>
        <color rgb="FF63BE7B"/>
      </colorScale>
    </cfRule>
    <cfRule type="colorScale" priority="82608">
      <colorScale>
        <cfvo type="min"/>
        <cfvo type="max"/>
        <color rgb="FFFCFCFF"/>
        <color rgb="FF63BE7B"/>
      </colorScale>
    </cfRule>
    <cfRule type="colorScale" priority="82609">
      <colorScale>
        <cfvo type="min"/>
        <cfvo type="percentile" val="50"/>
        <cfvo type="max"/>
        <color rgb="FFF8696B"/>
        <color rgb="FFFCFCFF"/>
        <color rgb="FF63BE7B"/>
      </colorScale>
    </cfRule>
    <cfRule type="colorScale" priority="82610">
      <colorScale>
        <cfvo type="min"/>
        <cfvo type="percentile" val="50"/>
        <cfvo type="max"/>
        <color rgb="FFF8696B"/>
        <color rgb="FFFCFCFF"/>
        <color rgb="FF63BE7B"/>
      </colorScale>
    </cfRule>
    <cfRule type="colorScale" priority="82611">
      <colorScale>
        <cfvo type="min"/>
        <cfvo type="max"/>
        <color rgb="FFFCFCFF"/>
        <color rgb="FF63BE7B"/>
      </colorScale>
    </cfRule>
    <cfRule type="colorScale" priority="82612">
      <colorScale>
        <cfvo type="min"/>
        <cfvo type="percentile" val="50"/>
        <cfvo type="max"/>
        <color rgb="FFF8696B"/>
        <color rgb="FFFCFCFF"/>
        <color rgb="FF63BE7B"/>
      </colorScale>
    </cfRule>
    <cfRule type="colorScale" priority="82613">
      <colorScale>
        <cfvo type="min"/>
        <cfvo type="max"/>
        <color rgb="FFFCFCFF"/>
        <color rgb="FF63BE7B"/>
      </colorScale>
    </cfRule>
    <cfRule type="colorScale" priority="82614">
      <colorScale>
        <cfvo type="min"/>
        <cfvo type="max"/>
        <color rgb="FFFCFCFF"/>
        <color rgb="FF63BE7B"/>
      </colorScale>
    </cfRule>
    <cfRule type="colorScale" priority="82615">
      <colorScale>
        <cfvo type="min"/>
        <cfvo type="max"/>
        <color rgb="FFFCFCFF"/>
        <color rgb="FF63BE7B"/>
      </colorScale>
    </cfRule>
    <cfRule type="colorScale" priority="82616">
      <colorScale>
        <cfvo type="min"/>
        <cfvo type="percentile" val="50"/>
        <cfvo type="max"/>
        <color rgb="FFF8696B"/>
        <color rgb="FFFFEB84"/>
        <color rgb="FF63BE7B"/>
      </colorScale>
    </cfRule>
    <cfRule type="colorScale" priority="82617">
      <colorScale>
        <cfvo type="min"/>
        <cfvo type="max"/>
        <color rgb="FFFFEF9C"/>
        <color rgb="FF63BE7B"/>
      </colorScale>
    </cfRule>
    <cfRule type="colorScale" priority="108022">
      <colorScale>
        <cfvo type="min"/>
        <cfvo type="max"/>
        <color rgb="FFFCFCFF"/>
        <color rgb="FF63BE7B"/>
      </colorScale>
    </cfRule>
    <cfRule type="colorScale" priority="108023">
      <colorScale>
        <cfvo type="min"/>
        <cfvo type="max"/>
        <color rgb="FFFCFCFF"/>
        <color rgb="FF63BE7B"/>
      </colorScale>
    </cfRule>
    <cfRule type="colorScale" priority="108024">
      <colorScale>
        <cfvo type="min"/>
        <cfvo type="max"/>
        <color rgb="FFFCFCFF"/>
        <color rgb="FF63BE7B"/>
      </colorScale>
    </cfRule>
    <cfRule type="colorScale" priority="108025">
      <colorScale>
        <cfvo type="min"/>
        <cfvo type="percentile" val="50"/>
        <cfvo type="max"/>
        <color rgb="FFF8696B"/>
        <color rgb="FFFFEB84"/>
        <color rgb="FF63BE7B"/>
      </colorScale>
    </cfRule>
    <cfRule type="colorScale" priority="108026">
      <colorScale>
        <cfvo type="min"/>
        <cfvo type="max"/>
        <color rgb="FFFFEF9C"/>
        <color rgb="FF63BE7B"/>
      </colorScale>
    </cfRule>
    <cfRule type="colorScale" priority="108027">
      <colorScale>
        <cfvo type="min"/>
        <cfvo type="max"/>
        <color rgb="FFFCFCFF"/>
        <color rgb="FF63BE7B"/>
      </colorScale>
    </cfRule>
    <cfRule type="colorScale" priority="108028">
      <colorScale>
        <cfvo type="min"/>
        <cfvo type="max"/>
        <color rgb="FFFCFCFF"/>
        <color rgb="FF63BE7B"/>
      </colorScale>
    </cfRule>
    <cfRule type="colorScale" priority="108029">
      <colorScale>
        <cfvo type="min"/>
        <cfvo type="percentile" val="50"/>
        <cfvo type="max"/>
        <color rgb="FFF8696B"/>
        <color rgb="FFFFEB84"/>
        <color rgb="FF63BE7B"/>
      </colorScale>
    </cfRule>
    <cfRule type="colorScale" priority="108030">
      <colorScale>
        <cfvo type="min"/>
        <cfvo type="max"/>
        <color rgb="FFFFEF9C"/>
        <color rgb="FF63BE7B"/>
      </colorScale>
    </cfRule>
    <cfRule type="colorScale" priority="108031">
      <colorScale>
        <cfvo type="min"/>
        <cfvo type="percentile" val="50"/>
        <cfvo type="max"/>
        <color rgb="FFF8696B"/>
        <color rgb="FFFCFCFF"/>
        <color rgb="FF63BE7B"/>
      </colorScale>
    </cfRule>
    <cfRule type="colorScale" priority="108032">
      <colorScale>
        <cfvo type="min"/>
        <cfvo type="max"/>
        <color rgb="FFFCFCFF"/>
        <color rgb="FF63BE7B"/>
      </colorScale>
    </cfRule>
    <cfRule type="colorScale" priority="108033">
      <colorScale>
        <cfvo type="min"/>
        <cfvo type="percentile" val="50"/>
        <cfvo type="max"/>
        <color rgb="FFF8696B"/>
        <color rgb="FFFCFCFF"/>
        <color rgb="FF63BE7B"/>
      </colorScale>
    </cfRule>
    <cfRule type="colorScale" priority="108034">
      <colorScale>
        <cfvo type="min"/>
        <cfvo type="percentile" val="50"/>
        <cfvo type="max"/>
        <color rgb="FFF8696B"/>
        <color rgb="FFFCFCFF"/>
        <color rgb="FF5A8AC6"/>
      </colorScale>
    </cfRule>
    <cfRule type="colorScale" priority="108035">
      <colorScale>
        <cfvo type="min"/>
        <cfvo type="percentile" val="50"/>
        <cfvo type="max"/>
        <color rgb="FFF8696B"/>
        <color rgb="FFFCFCFF"/>
        <color rgb="FF63BE7B"/>
      </colorScale>
    </cfRule>
    <cfRule type="colorScale" priority="108036">
      <colorScale>
        <cfvo type="min"/>
        <cfvo type="percentile" val="50"/>
        <cfvo type="max"/>
        <color rgb="FFF8696B"/>
        <color rgb="FFFCFCFF"/>
        <color rgb="FF63BE7B"/>
      </colorScale>
    </cfRule>
    <cfRule type="colorScale" priority="108037">
      <colorScale>
        <cfvo type="min"/>
        <cfvo type="max"/>
        <color rgb="FFFCFCFF"/>
        <color rgb="FF63BE7B"/>
      </colorScale>
    </cfRule>
    <cfRule type="colorScale" priority="108038">
      <colorScale>
        <cfvo type="min"/>
        <cfvo type="percentile" val="50"/>
        <cfvo type="max"/>
        <color rgb="FFF8696B"/>
        <color rgb="FFFCFCFF"/>
        <color rgb="FF63BE7B"/>
      </colorScale>
    </cfRule>
    <cfRule type="colorScale" priority="108039">
      <colorScale>
        <cfvo type="min"/>
        <cfvo type="percentile" val="50"/>
        <cfvo type="max"/>
        <color rgb="FFF8696B"/>
        <color rgb="FFFCFCFF"/>
        <color rgb="FF5A8AC6"/>
      </colorScale>
    </cfRule>
    <cfRule type="colorScale" priority="108040">
      <colorScale>
        <cfvo type="min"/>
        <cfvo type="percentile" val="50"/>
        <cfvo type="max"/>
        <color rgb="FFF8696B"/>
        <color rgb="FFFCFCFF"/>
        <color rgb="FF63BE7B"/>
      </colorScale>
    </cfRule>
    <cfRule type="colorScale" priority="108041">
      <colorScale>
        <cfvo type="min"/>
        <cfvo type="max"/>
        <color rgb="FFFCFCFF"/>
        <color rgb="FF63BE7B"/>
      </colorScale>
    </cfRule>
    <cfRule type="colorScale" priority="108042">
      <colorScale>
        <cfvo type="min"/>
        <cfvo type="percentile" val="50"/>
        <cfvo type="max"/>
        <color rgb="FFF8696B"/>
        <color rgb="FFFCFCFF"/>
        <color rgb="FF63BE7B"/>
      </colorScale>
    </cfRule>
    <cfRule type="colorScale" priority="108043">
      <colorScale>
        <cfvo type="min"/>
        <cfvo type="percentile" val="50"/>
        <cfvo type="max"/>
        <color rgb="FFF8696B"/>
        <color rgb="FFFCFCFF"/>
        <color rgb="FF63BE7B"/>
      </colorScale>
    </cfRule>
    <cfRule type="colorScale" priority="108044">
      <colorScale>
        <cfvo type="min"/>
        <cfvo type="max"/>
        <color rgb="FFFCFCFF"/>
        <color rgb="FF63BE7B"/>
      </colorScale>
    </cfRule>
  </conditionalFormatting>
  <conditionalFormatting sqref="N14">
    <cfRule type="colorScale" priority="108045">
      <colorScale>
        <cfvo type="min"/>
        <cfvo type="max"/>
        <color rgb="FFFCFCFF"/>
        <color rgb="FF63BE7B"/>
      </colorScale>
    </cfRule>
    <cfRule type="colorScale" priority="108046">
      <colorScale>
        <cfvo type="min"/>
        <cfvo type="max"/>
        <color rgb="FFFCFCFF"/>
        <color rgb="FF63BE7B"/>
      </colorScale>
    </cfRule>
    <cfRule type="colorScale" priority="108047">
      <colorScale>
        <cfvo type="min"/>
        <cfvo type="max"/>
        <color rgb="FFFCFCFF"/>
        <color rgb="FF63BE7B"/>
      </colorScale>
    </cfRule>
    <cfRule type="colorScale" priority="108048">
      <colorScale>
        <cfvo type="min"/>
        <cfvo type="percentile" val="50"/>
        <cfvo type="max"/>
        <color rgb="FFF8696B"/>
        <color rgb="FFFFEB84"/>
        <color rgb="FF63BE7B"/>
      </colorScale>
    </cfRule>
    <cfRule type="colorScale" priority="108049">
      <colorScale>
        <cfvo type="min"/>
        <cfvo type="max"/>
        <color rgb="FFFFEF9C"/>
        <color rgb="FF63BE7B"/>
      </colorScale>
    </cfRule>
    <cfRule type="colorScale" priority="108050">
      <colorScale>
        <cfvo type="min"/>
        <cfvo type="max"/>
        <color rgb="FFFCFCFF"/>
        <color rgb="FF63BE7B"/>
      </colorScale>
    </cfRule>
    <cfRule type="colorScale" priority="108051">
      <colorScale>
        <cfvo type="min"/>
        <cfvo type="max"/>
        <color rgb="FFFCFCFF"/>
        <color rgb="FF63BE7B"/>
      </colorScale>
    </cfRule>
    <cfRule type="colorScale" priority="108052">
      <colorScale>
        <cfvo type="min"/>
        <cfvo type="percentile" val="50"/>
        <cfvo type="max"/>
        <color rgb="FFF8696B"/>
        <color rgb="FFFFEB84"/>
        <color rgb="FF63BE7B"/>
      </colorScale>
    </cfRule>
    <cfRule type="colorScale" priority="108053">
      <colorScale>
        <cfvo type="min"/>
        <cfvo type="max"/>
        <color rgb="FFFFEF9C"/>
        <color rgb="FF63BE7B"/>
      </colorScale>
    </cfRule>
    <cfRule type="colorScale" priority="108054">
      <colorScale>
        <cfvo type="min"/>
        <cfvo type="percentile" val="50"/>
        <cfvo type="max"/>
        <color rgb="FFF8696B"/>
        <color rgb="FFFCFCFF"/>
        <color rgb="FF63BE7B"/>
      </colorScale>
    </cfRule>
    <cfRule type="colorScale" priority="108055">
      <colorScale>
        <cfvo type="min"/>
        <cfvo type="max"/>
        <color rgb="FFFCFCFF"/>
        <color rgb="FF63BE7B"/>
      </colorScale>
    </cfRule>
    <cfRule type="colorScale" priority="108056">
      <colorScale>
        <cfvo type="min"/>
        <cfvo type="percentile" val="50"/>
        <cfvo type="max"/>
        <color rgb="FFF8696B"/>
        <color rgb="FFFCFCFF"/>
        <color rgb="FF63BE7B"/>
      </colorScale>
    </cfRule>
    <cfRule type="colorScale" priority="108057">
      <colorScale>
        <cfvo type="min"/>
        <cfvo type="percentile" val="50"/>
        <cfvo type="max"/>
        <color rgb="FFF8696B"/>
        <color rgb="FFFCFCFF"/>
        <color rgb="FF5A8AC6"/>
      </colorScale>
    </cfRule>
    <cfRule type="colorScale" priority="108058">
      <colorScale>
        <cfvo type="min"/>
        <cfvo type="percentile" val="50"/>
        <cfvo type="max"/>
        <color rgb="FFF8696B"/>
        <color rgb="FFFCFCFF"/>
        <color rgb="FF63BE7B"/>
      </colorScale>
    </cfRule>
    <cfRule type="colorScale" priority="108059">
      <colorScale>
        <cfvo type="min"/>
        <cfvo type="percentile" val="50"/>
        <cfvo type="max"/>
        <color rgb="FFF8696B"/>
        <color rgb="FFFCFCFF"/>
        <color rgb="FF63BE7B"/>
      </colorScale>
    </cfRule>
    <cfRule type="colorScale" priority="108060">
      <colorScale>
        <cfvo type="min"/>
        <cfvo type="max"/>
        <color rgb="FFFCFCFF"/>
        <color rgb="FF63BE7B"/>
      </colorScale>
    </cfRule>
    <cfRule type="colorScale" priority="108061">
      <colorScale>
        <cfvo type="min"/>
        <cfvo type="percentile" val="50"/>
        <cfvo type="max"/>
        <color rgb="FFF8696B"/>
        <color rgb="FFFCFCFF"/>
        <color rgb="FF63BE7B"/>
      </colorScale>
    </cfRule>
    <cfRule type="colorScale" priority="108062">
      <colorScale>
        <cfvo type="min"/>
        <cfvo type="percentile" val="50"/>
        <cfvo type="max"/>
        <color rgb="FFF8696B"/>
        <color rgb="FFFCFCFF"/>
        <color rgb="FF5A8AC6"/>
      </colorScale>
    </cfRule>
    <cfRule type="colorScale" priority="108063">
      <colorScale>
        <cfvo type="min"/>
        <cfvo type="percentile" val="50"/>
        <cfvo type="max"/>
        <color rgb="FFF8696B"/>
        <color rgb="FFFCFCFF"/>
        <color rgb="FF63BE7B"/>
      </colorScale>
    </cfRule>
    <cfRule type="colorScale" priority="108064">
      <colorScale>
        <cfvo type="min"/>
        <cfvo type="max"/>
        <color rgb="FFFCFCFF"/>
        <color rgb="FF63BE7B"/>
      </colorScale>
    </cfRule>
    <cfRule type="colorScale" priority="108065">
      <colorScale>
        <cfvo type="min"/>
        <cfvo type="percentile" val="50"/>
        <cfvo type="max"/>
        <color rgb="FFF8696B"/>
        <color rgb="FFFCFCFF"/>
        <color rgb="FF63BE7B"/>
      </colorScale>
    </cfRule>
    <cfRule type="colorScale" priority="108066">
      <colorScale>
        <cfvo type="min"/>
        <cfvo type="percentile" val="50"/>
        <cfvo type="max"/>
        <color rgb="FFF8696B"/>
        <color rgb="FFFCFCFF"/>
        <color rgb="FF63BE7B"/>
      </colorScale>
    </cfRule>
    <cfRule type="colorScale" priority="108067">
      <colorScale>
        <cfvo type="min"/>
        <cfvo type="max"/>
        <color rgb="FFFCFCFF"/>
        <color rgb="FF63BE7B"/>
      </colorScale>
    </cfRule>
    <cfRule type="colorScale" priority="108089">
      <colorScale>
        <cfvo type="min"/>
        <cfvo type="percentile" val="50"/>
        <cfvo type="max"/>
        <color rgb="FFF8696B"/>
        <color rgb="FFFCFCFF"/>
        <color rgb="FF63BE7B"/>
      </colorScale>
    </cfRule>
    <cfRule type="colorScale" priority="108090">
      <colorScale>
        <cfvo type="min"/>
        <cfvo type="percentile" val="50"/>
        <cfvo type="max"/>
        <color rgb="FFF8696B"/>
        <color rgb="FFFCFCFF"/>
        <color rgb="FF63BE7B"/>
      </colorScale>
    </cfRule>
    <cfRule type="colorScale" priority="108091">
      <colorScale>
        <cfvo type="min"/>
        <cfvo type="max"/>
        <color rgb="FFFCFCFF"/>
        <color rgb="FF63BE7B"/>
      </colorScale>
    </cfRule>
    <cfRule type="colorScale" priority="108092">
      <colorScale>
        <cfvo type="min"/>
        <cfvo type="percentile" val="50"/>
        <cfvo type="max"/>
        <color rgb="FFF8696B"/>
        <color rgb="FFFFEB84"/>
        <color rgb="FF63BE7B"/>
      </colorScale>
    </cfRule>
    <cfRule type="colorScale" priority="108093">
      <colorScale>
        <cfvo type="min"/>
        <cfvo type="max"/>
        <color rgb="FFFFEF9C"/>
        <color rgb="FF63BE7B"/>
      </colorScale>
    </cfRule>
    <cfRule type="colorScale" priority="108094">
      <colorScale>
        <cfvo type="min"/>
        <cfvo type="max"/>
        <color rgb="FFFCFCFF"/>
        <color rgb="FF63BE7B"/>
      </colorScale>
    </cfRule>
    <cfRule type="colorScale" priority="108095">
      <colorScale>
        <cfvo type="min"/>
        <cfvo type="percentile" val="50"/>
        <cfvo type="max"/>
        <color rgb="FFF8696B"/>
        <color rgb="FFFCFCFF"/>
        <color rgb="FF63BE7B"/>
      </colorScale>
    </cfRule>
    <cfRule type="colorScale" priority="108096">
      <colorScale>
        <cfvo type="min"/>
        <cfvo type="percentile" val="50"/>
        <cfvo type="max"/>
        <color rgb="FFF8696B"/>
        <color rgb="FFFCFCFF"/>
        <color rgb="FF63BE7B"/>
      </colorScale>
    </cfRule>
    <cfRule type="colorScale" priority="108097">
      <colorScale>
        <cfvo type="min"/>
        <cfvo type="percentile" val="50"/>
        <cfvo type="max"/>
        <color rgb="FFF8696B"/>
        <color rgb="FFFCFCFF"/>
        <color rgb="FF5A8AC6"/>
      </colorScale>
    </cfRule>
    <cfRule type="colorScale" priority="108098">
      <colorScale>
        <cfvo type="min"/>
        <cfvo type="percentile" val="50"/>
        <cfvo type="max"/>
        <color rgb="FFF8696B"/>
        <color rgb="FFFCFCFF"/>
        <color rgb="FF63BE7B"/>
      </colorScale>
    </cfRule>
    <cfRule type="colorScale" priority="108099">
      <colorScale>
        <cfvo type="min"/>
        <cfvo type="percentile" val="50"/>
        <cfvo type="max"/>
        <color rgb="FFF8696B"/>
        <color rgb="FFFCFCFF"/>
        <color rgb="FF63BE7B"/>
      </colorScale>
    </cfRule>
    <cfRule type="colorScale" priority="108100">
      <colorScale>
        <cfvo type="min"/>
        <cfvo type="max"/>
        <color rgb="FFFCFCFF"/>
        <color rgb="FF63BE7B"/>
      </colorScale>
    </cfRule>
    <cfRule type="colorScale" priority="108101">
      <colorScale>
        <cfvo type="min"/>
        <cfvo type="percentile" val="50"/>
        <cfvo type="max"/>
        <color rgb="FFF8696B"/>
        <color rgb="FFFCFCFF"/>
        <color rgb="FF63BE7B"/>
      </colorScale>
    </cfRule>
    <cfRule type="colorScale" priority="108102">
      <colorScale>
        <cfvo type="min"/>
        <cfvo type="percentile" val="50"/>
        <cfvo type="max"/>
        <color rgb="FFF8696B"/>
        <color rgb="FFFCFCFF"/>
        <color rgb="FF63BE7B"/>
      </colorScale>
    </cfRule>
    <cfRule type="colorScale" priority="108103">
      <colorScale>
        <cfvo type="min"/>
        <cfvo type="max"/>
        <color rgb="FFFCFCFF"/>
        <color rgb="FF63BE7B"/>
      </colorScale>
    </cfRule>
    <cfRule type="colorScale" priority="108104">
      <colorScale>
        <cfvo type="min"/>
        <cfvo type="percentile" val="50"/>
        <cfvo type="max"/>
        <color rgb="FFF8696B"/>
        <color rgb="FFFCFCFF"/>
        <color rgb="FF63BE7B"/>
      </colorScale>
    </cfRule>
    <cfRule type="colorScale" priority="108105">
      <colorScale>
        <cfvo type="min"/>
        <cfvo type="max"/>
        <color rgb="FFFCFCFF"/>
        <color rgb="FF63BE7B"/>
      </colorScale>
    </cfRule>
    <cfRule type="colorScale" priority="108106">
      <colorScale>
        <cfvo type="min"/>
        <cfvo type="max"/>
        <color rgb="FFFCFCFF"/>
        <color rgb="FF63BE7B"/>
      </colorScale>
    </cfRule>
    <cfRule type="colorScale" priority="108107">
      <colorScale>
        <cfvo type="min"/>
        <cfvo type="max"/>
        <color rgb="FFFCFCFF"/>
        <color rgb="FF63BE7B"/>
      </colorScale>
    </cfRule>
    <cfRule type="colorScale" priority="108108">
      <colorScale>
        <cfvo type="min"/>
        <cfvo type="percentile" val="50"/>
        <cfvo type="max"/>
        <color rgb="FFF8696B"/>
        <color rgb="FFFFEB84"/>
        <color rgb="FF63BE7B"/>
      </colorScale>
    </cfRule>
    <cfRule type="colorScale" priority="108109">
      <colorScale>
        <cfvo type="min"/>
        <cfvo type="max"/>
        <color rgb="FFFFEF9C"/>
        <color rgb="FF63BE7B"/>
      </colorScale>
    </cfRule>
  </conditionalFormatting>
  <conditionalFormatting sqref="V8:V14">
    <cfRule type="colorScale" priority="108214">
      <colorScale>
        <cfvo type="min"/>
        <cfvo type="max"/>
        <color rgb="FFFFEF9C"/>
        <color rgb="FF63BE7B"/>
      </colorScale>
    </cfRule>
  </conditionalFormatting>
  <conditionalFormatting sqref="N2:N14">
    <cfRule type="colorScale" priority="108228">
      <colorScale>
        <cfvo type="min"/>
        <cfvo type="max"/>
        <color rgb="FFFCFCFF"/>
        <color rgb="FF63BE7B"/>
      </colorScale>
    </cfRule>
  </conditionalFormatting>
  <conditionalFormatting sqref="D2:D14">
    <cfRule type="colorScale" priority="108230">
      <colorScale>
        <cfvo type="min"/>
        <cfvo type="percentile" val="50"/>
        <cfvo type="max"/>
        <color rgb="FFF8696B"/>
        <color rgb="FFFCFCFF"/>
        <color rgb="FF63BE7B"/>
      </colorScale>
    </cfRule>
  </conditionalFormatting>
  <conditionalFormatting sqref="G2:G14">
    <cfRule type="colorScale" priority="108232">
      <colorScale>
        <cfvo type="min"/>
        <cfvo type="max"/>
        <color rgb="FFFCFCFF"/>
        <color rgb="FF63BE7B"/>
      </colorScale>
    </cfRule>
  </conditionalFormatting>
  <conditionalFormatting sqref="J2:J14">
    <cfRule type="colorScale" priority="108234">
      <colorScale>
        <cfvo type="min"/>
        <cfvo type="max"/>
        <color rgb="FFFCFCFF"/>
        <color rgb="FF63BE7B"/>
      </colorScale>
    </cfRule>
  </conditionalFormatting>
  <conditionalFormatting sqref="M2:M14">
    <cfRule type="colorScale" priority="108236">
      <colorScale>
        <cfvo type="min"/>
        <cfvo type="max"/>
        <color rgb="FFFCFCFF"/>
        <color rgb="FF63BE7B"/>
      </colorScale>
    </cfRule>
  </conditionalFormatting>
  <conditionalFormatting sqref="O2:O14">
    <cfRule type="colorScale" priority="108238">
      <colorScale>
        <cfvo type="min"/>
        <cfvo type="percentile" val="50"/>
        <cfvo type="max"/>
        <color rgb="FF63BE7B"/>
        <color rgb="FFFCFCFF"/>
        <color rgb="FFF8696B"/>
      </colorScale>
    </cfRule>
  </conditionalFormatting>
  <conditionalFormatting sqref="P2:P14">
    <cfRule type="colorScale" priority="108240">
      <colorScale>
        <cfvo type="min"/>
        <cfvo type="percentile" val="50"/>
        <cfvo type="max"/>
        <color rgb="FF63BE7B"/>
        <color rgb="FFFCFCFF"/>
        <color rgb="FFF8696B"/>
      </colorScale>
    </cfRule>
  </conditionalFormatting>
  <conditionalFormatting sqref="Q2:Q14">
    <cfRule type="colorScale" priority="108242">
      <colorScale>
        <cfvo type="min"/>
        <cfvo type="percentile" val="50"/>
        <cfvo type="max"/>
        <color rgb="FFF8696B"/>
        <color rgb="FFFCFCFF"/>
        <color rgb="FF63BE7B"/>
      </colorScale>
    </cfRule>
  </conditionalFormatting>
  <conditionalFormatting sqref="R2:R14">
    <cfRule type="colorScale" priority="108244">
      <colorScale>
        <cfvo type="min"/>
        <cfvo type="max"/>
        <color rgb="FFFCFCFF"/>
        <color rgb="FF63BE7B"/>
      </colorScale>
    </cfRule>
  </conditionalFormatting>
  <conditionalFormatting sqref="S2:S14">
    <cfRule type="colorScale" priority="108246">
      <colorScale>
        <cfvo type="min"/>
        <cfvo type="max"/>
        <color rgb="FFFCFCFF"/>
        <color rgb="FF63BE7B"/>
      </colorScale>
    </cfRule>
  </conditionalFormatting>
  <conditionalFormatting sqref="T2:T14">
    <cfRule type="colorScale" priority="108248">
      <colorScale>
        <cfvo type="min"/>
        <cfvo type="max"/>
        <color rgb="FFFCFCFF"/>
        <color rgb="FF63BE7B"/>
      </colorScale>
    </cfRule>
  </conditionalFormatting>
  <conditionalFormatting sqref="U2:U14">
    <cfRule type="colorScale" priority="108250">
      <colorScale>
        <cfvo type="min"/>
        <cfvo type="percentile" val="50"/>
        <cfvo type="max"/>
        <color rgb="FFF8696B"/>
        <color rgb="FFFCFCFF"/>
        <color rgb="FF63BE7B"/>
      </colorScale>
    </cfRule>
    <cfRule type="colorScale" priority="108251">
      <colorScale>
        <cfvo type="min"/>
        <cfvo type="max"/>
        <color rgb="FFFCFCFF"/>
        <color rgb="FF63BE7B"/>
      </colorScale>
    </cfRule>
  </conditionalFormatting>
  <conditionalFormatting sqref="V2:V14">
    <cfRule type="colorScale" priority="108254">
      <colorScale>
        <cfvo type="min"/>
        <cfvo type="percentile" val="50"/>
        <cfvo type="max"/>
        <color rgb="FF63BE7B"/>
        <color rgb="FFFCFCFF"/>
        <color rgb="FFF8696B"/>
      </colorScale>
    </cfRule>
    <cfRule type="colorScale" priority="108255">
      <colorScale>
        <cfvo type="min"/>
        <cfvo type="max"/>
        <color rgb="FFFCFCFF"/>
        <color rgb="FF63BE7B"/>
      </colorScale>
    </cfRule>
  </conditionalFormatting>
  <conditionalFormatting sqref="W2:W14">
    <cfRule type="colorScale" priority="108258">
      <colorScale>
        <cfvo type="min"/>
        <cfvo type="percentile" val="50"/>
        <cfvo type="max"/>
        <color rgb="FF63BE7B"/>
        <color rgb="FFFCFCFF"/>
        <color rgb="FFF8696B"/>
      </colorScale>
    </cfRule>
  </conditionalFormatting>
  <conditionalFormatting sqref="I13:J13">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5A8AC6"/>
      </colorScale>
    </cfRule>
    <cfRule type="colorScale" priority="41">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max"/>
        <color rgb="FFFCFCFF"/>
        <color rgb="FF63BE7B"/>
      </colorScale>
    </cfRule>
    <cfRule type="colorScale" priority="44">
      <colorScale>
        <cfvo type="min"/>
        <cfvo type="percentile" val="50"/>
        <cfvo type="max"/>
        <color rgb="FFF8696B"/>
        <color rgb="FFFCFCFF"/>
        <color rgb="FF63BE7B"/>
      </colorScale>
    </cfRule>
  </conditionalFormatting>
  <conditionalFormatting sqref="I13:J13">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onditionalFormatting>
  <conditionalFormatting sqref="K13:L13">
    <cfRule type="colorScale" priority="30">
      <colorScale>
        <cfvo type="min"/>
        <cfvo type="max"/>
        <color rgb="FFFCFCFF"/>
        <color rgb="FF63BE7B"/>
      </colorScale>
    </cfRule>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max"/>
        <color rgb="FFFCFCFF"/>
        <color rgb="FF63BE7B"/>
      </colorScale>
    </cfRule>
  </conditionalFormatting>
  <conditionalFormatting sqref="R13:S13">
    <cfRule type="colorScale" priority="23">
      <colorScale>
        <cfvo type="min"/>
        <cfvo type="percentile" val="50"/>
        <cfvo type="max"/>
        <color rgb="FFF8696B"/>
        <color rgb="FFFCFCFF"/>
        <color rgb="FF63BE7B"/>
      </colorScale>
    </cfRule>
    <cfRule type="colorScale" priority="24">
      <colorScale>
        <cfvo type="min"/>
        <cfvo type="max"/>
        <color rgb="FFFCFCFF"/>
        <color rgb="FF63BE7B"/>
      </colorScale>
    </cfRule>
    <cfRule type="colorScale" priority="25">
      <colorScale>
        <cfvo type="min"/>
        <cfvo type="max"/>
        <color rgb="FFFFEF9C"/>
        <color rgb="FF63BE7B"/>
      </colorScale>
    </cfRule>
    <cfRule type="colorScale" priority="26">
      <colorScale>
        <cfvo type="min"/>
        <cfvo type="max"/>
        <color rgb="FFFFEF9C"/>
        <color rgb="FF63BE7B"/>
      </colorScale>
    </cfRule>
    <cfRule type="colorScale" priority="27">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E13:M13">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fRule type="colorScale" priority="22">
      <colorScale>
        <cfvo type="min"/>
        <cfvo type="max"/>
        <color rgb="FFFFEF9C"/>
        <color rgb="FF63BE7B"/>
      </colorScale>
    </cfRule>
  </conditionalFormatting>
  <conditionalFormatting sqref="D2:D13">
    <cfRule type="colorScale" priority="18">
      <colorScale>
        <cfvo type="min"/>
        <cfvo type="percentile" val="50"/>
        <cfvo type="max"/>
        <color rgb="FFF8696B"/>
        <color rgb="FFFCFCFF"/>
        <color rgb="FF63BE7B"/>
      </colorScale>
    </cfRule>
  </conditionalFormatting>
  <conditionalFormatting sqref="G2:G13">
    <cfRule type="colorScale" priority="17">
      <colorScale>
        <cfvo type="min"/>
        <cfvo type="max"/>
        <color rgb="FFFCFCFF"/>
        <color rgb="FF63BE7B"/>
      </colorScale>
    </cfRule>
  </conditionalFormatting>
  <conditionalFormatting sqref="J2:J13">
    <cfRule type="colorScale" priority="16">
      <colorScale>
        <cfvo type="min"/>
        <cfvo type="max"/>
        <color rgb="FFFCFCFF"/>
        <color rgb="FF63BE7B"/>
      </colorScale>
    </cfRule>
  </conditionalFormatting>
  <conditionalFormatting sqref="M2:M13">
    <cfRule type="colorScale" priority="15">
      <colorScale>
        <cfvo type="min"/>
        <cfvo type="max"/>
        <color rgb="FFFCFCFF"/>
        <color rgb="FF63BE7B"/>
      </colorScale>
    </cfRule>
  </conditionalFormatting>
  <conditionalFormatting sqref="N2:N13">
    <cfRule type="colorScale" priority="13">
      <colorScale>
        <cfvo type="min"/>
        <cfvo type="max"/>
        <color rgb="FFFCFCFF"/>
        <color rgb="FF63BE7B"/>
      </colorScale>
    </cfRule>
    <cfRule type="colorScale" priority="14">
      <colorScale>
        <cfvo type="min"/>
        <cfvo type="percentile" val="50"/>
        <cfvo type="max"/>
        <color rgb="FFF8696B"/>
        <color rgb="FFFCFCFF"/>
        <color rgb="FF63BE7B"/>
      </colorScale>
    </cfRule>
  </conditionalFormatting>
  <conditionalFormatting sqref="O2:O13">
    <cfRule type="colorScale" priority="11">
      <colorScale>
        <cfvo type="min"/>
        <cfvo type="percentile" val="50"/>
        <cfvo type="max"/>
        <color rgb="FF63BE7B"/>
        <color rgb="FFFCFCFF"/>
        <color rgb="FFF8696B"/>
      </colorScale>
    </cfRule>
    <cfRule type="colorScale" priority="12">
      <colorScale>
        <cfvo type="min"/>
        <cfvo type="max"/>
        <color rgb="FFFCFCFF"/>
        <color rgb="FF63BE7B"/>
      </colorScale>
    </cfRule>
  </conditionalFormatting>
  <conditionalFormatting sqref="P2:P13">
    <cfRule type="colorScale" priority="10">
      <colorScale>
        <cfvo type="min"/>
        <cfvo type="percentile" val="50"/>
        <cfvo type="max"/>
        <color rgb="FF63BE7B"/>
        <color rgb="FFFCFCFF"/>
        <color rgb="FFF8696B"/>
      </colorScale>
    </cfRule>
  </conditionalFormatting>
  <conditionalFormatting sqref="Q2:Q13">
    <cfRule type="colorScale" priority="9">
      <colorScale>
        <cfvo type="min"/>
        <cfvo type="percentile" val="50"/>
        <cfvo type="max"/>
        <color rgb="FFF8696B"/>
        <color rgb="FFFCFCFF"/>
        <color rgb="FF63BE7B"/>
      </colorScale>
    </cfRule>
  </conditionalFormatting>
  <conditionalFormatting sqref="R2:R13">
    <cfRule type="colorScale" priority="7">
      <colorScale>
        <cfvo type="min"/>
        <cfvo type="max"/>
        <color rgb="FFFCFCFF"/>
        <color rgb="FF63BE7B"/>
      </colorScale>
    </cfRule>
    <cfRule type="colorScale" priority="8">
      <colorScale>
        <cfvo type="min"/>
        <cfvo type="percentile" val="50"/>
        <cfvo type="max"/>
        <color rgb="FFF8696B"/>
        <color rgb="FFFCFCFF"/>
        <color rgb="FF63BE7B"/>
      </colorScale>
    </cfRule>
  </conditionalFormatting>
  <conditionalFormatting sqref="S2:S13">
    <cfRule type="colorScale" priority="3">
      <colorScale>
        <cfvo type="min"/>
        <cfvo type="percentile" val="50"/>
        <cfvo type="max"/>
        <color rgb="FFF8696B"/>
        <color rgb="FFFCFCFF"/>
        <color rgb="FF63BE7B"/>
      </colorScale>
    </cfRule>
    <cfRule type="colorScale" priority="6">
      <colorScale>
        <cfvo type="min"/>
        <cfvo type="max"/>
        <color rgb="FFFCFCFF"/>
        <color rgb="FF63BE7B"/>
      </colorScale>
    </cfRule>
  </conditionalFormatting>
  <conditionalFormatting sqref="T2:T13">
    <cfRule type="colorScale" priority="4">
      <colorScale>
        <cfvo type="min"/>
        <cfvo type="percentile" val="50"/>
        <cfvo type="max"/>
        <color rgb="FFF8696B"/>
        <color rgb="FFFCFCFF"/>
        <color rgb="FF63BE7B"/>
      </colorScale>
    </cfRule>
    <cfRule type="colorScale" priority="5">
      <colorScale>
        <cfvo type="min"/>
        <cfvo type="max"/>
        <color rgb="FFFCFCFF"/>
        <color rgb="FF63BE7B"/>
      </colorScale>
    </cfRule>
  </conditionalFormatting>
  <conditionalFormatting sqref="U2:U13">
    <cfRule type="colorScale" priority="2">
      <colorScale>
        <cfvo type="min"/>
        <cfvo type="percentile" val="50"/>
        <cfvo type="max"/>
        <color rgb="FFF8696B"/>
        <color rgb="FFFCFCFF"/>
        <color rgb="FF63BE7B"/>
      </colorScale>
    </cfRule>
  </conditionalFormatting>
  <conditionalFormatting sqref="W2:W13">
    <cfRule type="colorScale" priority="1">
      <colorScale>
        <cfvo type="min"/>
        <cfvo type="percentile" val="50"/>
        <cfvo type="max"/>
        <color rgb="FF63BE7B"/>
        <color rgb="FFFCFCFF"/>
        <color rgb="FFF8696B"/>
      </colorScale>
    </cfRule>
  </conditionalFormatting>
  <hyperlinks>
    <hyperlink ref="A8" r:id="rId1" display="Industrials/Lockheed Martin.xlsx" xr:uid="{5F8B3E80-C92B-2847-9CD4-4B1F8B6B53F7}"/>
    <hyperlink ref="A4" r:id="rId2" display="Industrials/Waste Management.xlsx" xr:uid="{59800E14-3592-F946-BED4-AD2131F4CB2A}"/>
    <hyperlink ref="A11" r:id="rId3" display="Industrials/Moog.xlsx" xr:uid="{844BF946-0555-7C4D-BB13-5FEEC5479A24}"/>
    <hyperlink ref="A10" r:id="rId4" display="Industrials/TransDigm.xlsx" xr:uid="{D3B59C47-A02A-2E47-A14D-D204F31626F4}"/>
    <hyperlink ref="A3" r:id="rId5" display="Industrials/United Rentals.xlsx" xr:uid="{47F72290-A551-EA48-96AB-B8B2CF80A4E6}"/>
    <hyperlink ref="A5" r:id="rId6" display="Industrials/Cummins.xlsx" xr:uid="{7304F214-E9D5-FB48-B17F-27D15ED8CD74}"/>
    <hyperlink ref="A6" r:id="rId7" display="Industrials/Caterpillar.xlsx" xr:uid="{EA235C25-3632-064D-8346-06BAF38C7798}"/>
    <hyperlink ref="A7" r:id="rId8" display="Industrials/John Deere.xlsx" xr:uid="{DB684AE9-657E-E343-A395-251416E6B149}"/>
    <hyperlink ref="A13" r:id="rId9" display="Industrials/Old Dominion Freight Line.xlsx" xr:uid="{D62E1540-B2CD-474B-970E-68B112D23D09}"/>
    <hyperlink ref="A12" r:id="rId10" display="Industrials/Symbiotic.xlsx" xr:uid="{989BCE18-7456-A740-9586-3D12A5C3B095}"/>
    <hyperlink ref="A9" r:id="rId11" display="Industrials/Pool Corporation.xlsx" xr:uid="{ECFEE549-4487-D940-899E-F77E7A3DF6D4}"/>
    <hyperlink ref="A2" r:id="rId12" display="Industrials/L3Harris.xlsx" xr:uid="{3E7E9DDD-3419-E541-A524-A9E9A58838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D37"/>
  <sheetViews>
    <sheetView zoomScale="80" zoomScaleNormal="80" workbookViewId="0">
      <pane ySplit="1" topLeftCell="A2" activePane="bottomLeft" state="frozen"/>
      <selection pane="bottomLeft" activeCell="G6" sqref="G6"/>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60" customFormat="1" ht="60" customHeight="1">
      <c r="A1" s="59" t="s">
        <v>619</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0" ht="50" customHeight="1">
      <c r="A2" s="2" t="e" vm="135">
        <v>#VALUE!</v>
      </c>
      <c r="B2" s="37" cm="1">
        <f t="array" ref="B2">_FV(A2,"Price")</f>
        <v>15.51</v>
      </c>
      <c r="C2" s="57">
        <f>[135]Model!$K$6</f>
        <v>20.263971954329275</v>
      </c>
      <c r="D2" s="32">
        <f>[135]Model!$K$7</f>
        <v>0.30651011955701324</v>
      </c>
      <c r="E2" s="32">
        <f>[135]Model!$E$11</f>
        <v>0.93434823977164605</v>
      </c>
      <c r="F2" s="32">
        <f>[135]Model!$F$11</f>
        <v>0.11817511067388087</v>
      </c>
      <c r="G2" s="32">
        <f>[135]Model!$K$11</f>
        <v>0.17298682807974894</v>
      </c>
      <c r="H2" s="32">
        <f>[135]Model!$E$13</f>
        <v>7.9379084967320264</v>
      </c>
      <c r="I2" s="32">
        <f>[135]Model!$F$13</f>
        <v>0.45155393053016457</v>
      </c>
      <c r="J2" s="32">
        <f>[135]Model!$K$13</f>
        <v>0.22060483965763494</v>
      </c>
      <c r="K2" s="32">
        <f>[135]Model!$E$16</f>
        <v>-2.1166673897830561</v>
      </c>
      <c r="L2" s="32">
        <f>[135]Model!$F$16</f>
        <v>-0.55008488964346347</v>
      </c>
      <c r="M2" s="32">
        <f>[135]Model!$K$16</f>
        <v>0.48006878536461778</v>
      </c>
      <c r="N2" s="32">
        <f>SUM(D2,G2,M2,J2,Q2,R2,S2,T2,U2)/9</f>
        <v>0.27329675756859806</v>
      </c>
      <c r="O2" s="33">
        <f>[135]Model!$A$6</f>
        <v>3.0690465193005609</v>
      </c>
      <c r="P2" s="33">
        <f>[135]Model!$A$7</f>
        <v>7.0294307304785892</v>
      </c>
      <c r="Q2" s="34">
        <f>[135]Model!$C$7</f>
        <v>1.8991759726289324E-2</v>
      </c>
      <c r="R2" s="32">
        <f>[135]Model!$C$3</f>
        <v>0.5867</v>
      </c>
      <c r="S2" s="32">
        <f>[135]Model!$C$5</f>
        <v>0.43659958209611788</v>
      </c>
      <c r="T2" s="32">
        <f>[135]Model!$C$6</f>
        <v>5.8286594083360829E-2</v>
      </c>
      <c r="U2" s="32">
        <f>[135]Model!$E$7</f>
        <v>0.17892230955259975</v>
      </c>
      <c r="V2" s="35">
        <f>[135]Model!$G$7</f>
        <v>0.14029644950017237</v>
      </c>
      <c r="W2" s="32">
        <f>[135]Model!$G$3</f>
        <v>2.3964077558929618E-2</v>
      </c>
      <c r="X2" s="55">
        <f>[135]Model!$A$3</f>
        <v>2790684000</v>
      </c>
      <c r="Y2" s="16" t="str" cm="1">
        <f t="array" ref="Y2">_FV(A2,"Industry")</f>
        <v>Chemicals</v>
      </c>
      <c r="Z2" s="56" cm="1">
        <f t="array" ref="Z2">_FV(A2,"Year incorporated",TRUE)</f>
        <v>2018</v>
      </c>
      <c r="AA2" s="8" t="str" cm="1">
        <f t="array" ref="AA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2" s="4"/>
      <c r="AC2" s="22"/>
      <c r="AD2" s="23"/>
    </row>
    <row r="3" spans="1:30" ht="50" customHeight="1">
      <c r="A3" s="2" t="e" vm="136">
        <v>#VALUE!</v>
      </c>
      <c r="B3" s="37" cm="1">
        <f t="array" ref="B3">_FV(A3,"Price")</f>
        <v>45.07</v>
      </c>
      <c r="C3" s="57">
        <f>[136]Model!$K$6</f>
        <v>42.312985239156959</v>
      </c>
      <c r="D3" s="32">
        <f>[136]Model!$K$7</f>
        <v>-6.1171838492190878E-2</v>
      </c>
      <c r="E3" s="32">
        <f>-[136]Model!$E$11</f>
        <v>-0.26645644969708138</v>
      </c>
      <c r="F3" s="32">
        <f>[136]Model!$F$11</f>
        <v>0.35357598462100981</v>
      </c>
      <c r="G3" s="32">
        <f>[136]Model!$K$11</f>
        <v>0.10766123257411384</v>
      </c>
      <c r="H3" s="32">
        <f>[136]Model!$E$13</f>
        <v>-1.8713649258605729</v>
      </c>
      <c r="I3" s="32">
        <f>[136]Model!$F$13</f>
        <v>3.6600004475173975</v>
      </c>
      <c r="J3" s="32">
        <f>[136]Model!$K$13</f>
        <v>0.23549909596482813</v>
      </c>
      <c r="K3" s="32">
        <f>[136]Model!$E$16</f>
        <v>-0.55171847879300362</v>
      </c>
      <c r="L3" s="32">
        <f>[136]Model!$F$16</f>
        <v>0.45928058625332735</v>
      </c>
      <c r="M3" s="32">
        <f>[136]Model!$K$16</f>
        <v>0.46474304900941338</v>
      </c>
      <c r="N3" s="32">
        <f>SUM(D3,G3,M3,J3,Q3,R3,S3,T3,U3)/9</f>
        <v>0.139275637670535</v>
      </c>
      <c r="O3" s="33">
        <f>[136]Model!$A$6</f>
        <v>10.323486326193878</v>
      </c>
      <c r="P3" s="33">
        <f>[136]Model!$A$7</f>
        <v>62.668683311751344</v>
      </c>
      <c r="Q3" s="34">
        <f>[136]Model!$C$7</f>
        <v>9.0096261814359164E-3</v>
      </c>
      <c r="R3" s="32">
        <f>[136]Model!$C$3</f>
        <v>0.218</v>
      </c>
      <c r="S3" s="32">
        <f>[136]Model!$C$5</f>
        <v>0.16473118279569893</v>
      </c>
      <c r="T3" s="32">
        <f>[136]Model!$C$6</f>
        <v>9.3010752688172049E-2</v>
      </c>
      <c r="U3" s="32">
        <f>[136]Model!$E$7</f>
        <v>2.1997638313343826E-2</v>
      </c>
      <c r="V3" s="35">
        <f>[136]Model!$G$7</f>
        <v>0.16324641046969046</v>
      </c>
      <c r="W3" s="32">
        <f>[136]Model!$G$3</f>
        <v>1.9080341675924872E-2</v>
      </c>
      <c r="X3" s="55">
        <f>[136]Model!$A$3</f>
        <v>26102770000</v>
      </c>
      <c r="Y3" s="16" t="str" cm="1">
        <f t="array" ref="Y3">_FV(A3,"Industry")</f>
        <v>Uranium</v>
      </c>
      <c r="Z3" s="56" cm="1">
        <f t="array" ref="Z3">_FV(A3,"Year incorporated",TRUE)</f>
        <v>1997</v>
      </c>
      <c r="AA3" s="8" t="str" cm="1">
        <f t="array" ref="AA3">_FV(A3,"Description")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3" s="4"/>
      <c r="AC3" s="22"/>
      <c r="AD3" s="23"/>
    </row>
    <row r="4" spans="1:30" ht="50" customHeight="1">
      <c r="A4" s="43"/>
      <c r="B4" s="12"/>
      <c r="C4" s="37"/>
      <c r="D4" s="32"/>
      <c r="E4" s="32"/>
      <c r="F4" s="32"/>
      <c r="G4" s="32"/>
      <c r="H4" s="32"/>
      <c r="I4" s="32"/>
      <c r="J4" s="32"/>
      <c r="K4" s="32"/>
      <c r="L4" s="32"/>
      <c r="M4" s="32"/>
      <c r="N4" s="32"/>
      <c r="O4" s="33"/>
      <c r="P4" s="33"/>
      <c r="Q4" s="34"/>
      <c r="R4" s="32"/>
      <c r="S4" s="32"/>
      <c r="T4" s="32"/>
      <c r="U4" s="32"/>
      <c r="V4" s="35"/>
      <c r="W4" s="32"/>
      <c r="X4" s="38"/>
      <c r="Y4" s="42"/>
      <c r="Z4" s="40"/>
      <c r="AA4" s="8"/>
      <c r="AB4" s="4"/>
      <c r="AC4" s="22"/>
      <c r="AD4" s="6"/>
    </row>
    <row r="5" spans="1:30" ht="50" customHeight="1">
      <c r="A5" s="2"/>
      <c r="B5" s="12"/>
      <c r="C5" s="37"/>
      <c r="D5" s="32"/>
      <c r="E5" s="32"/>
      <c r="F5" s="32"/>
      <c r="G5" s="32"/>
      <c r="H5" s="32"/>
      <c r="I5" s="32"/>
      <c r="J5" s="32"/>
      <c r="K5" s="32"/>
      <c r="L5" s="32"/>
      <c r="M5" s="32"/>
      <c r="N5" s="32"/>
      <c r="O5" s="33"/>
      <c r="P5" s="33"/>
      <c r="Q5" s="34"/>
      <c r="R5" s="32"/>
      <c r="S5" s="32"/>
      <c r="T5" s="32"/>
      <c r="U5" s="32"/>
      <c r="V5" s="35"/>
      <c r="W5" s="32"/>
      <c r="X5" s="38"/>
      <c r="Y5" s="42"/>
      <c r="Z5" s="40"/>
      <c r="AA5" s="8"/>
      <c r="AB5" s="4"/>
      <c r="AC5" s="22"/>
      <c r="AD5" s="6"/>
    </row>
    <row r="6" spans="1:30" ht="50" customHeight="1">
      <c r="A6" s="2"/>
      <c r="B6" s="12"/>
      <c r="C6" s="37"/>
      <c r="D6" s="32"/>
      <c r="E6" s="32"/>
      <c r="F6" s="32"/>
      <c r="G6" s="32"/>
      <c r="H6" s="32"/>
      <c r="I6" s="32"/>
      <c r="J6" s="32"/>
      <c r="K6" s="32"/>
      <c r="L6" s="32"/>
      <c r="M6" s="32"/>
      <c r="N6" s="32"/>
      <c r="O6" s="33"/>
      <c r="P6" s="33"/>
      <c r="Q6" s="34"/>
      <c r="R6" s="32"/>
      <c r="S6" s="32"/>
      <c r="T6" s="32"/>
      <c r="U6" s="32"/>
      <c r="V6" s="35"/>
      <c r="W6" s="32"/>
      <c r="X6" s="38"/>
      <c r="Y6" s="42"/>
      <c r="Z6" s="40"/>
      <c r="AA6" s="8"/>
    </row>
    <row r="7" spans="1:30" ht="50" customHeight="1">
      <c r="A7" s="2"/>
      <c r="B7" s="12"/>
      <c r="C7" s="37"/>
      <c r="D7" s="32"/>
      <c r="E7" s="32"/>
      <c r="F7" s="32"/>
      <c r="G7" s="32"/>
      <c r="H7" s="32"/>
      <c r="I7" s="32"/>
      <c r="J7" s="32"/>
      <c r="K7" s="32"/>
      <c r="L7" s="32"/>
      <c r="M7" s="32"/>
      <c r="N7" s="32"/>
      <c r="O7" s="33"/>
      <c r="P7" s="33"/>
      <c r="Q7" s="34"/>
      <c r="R7" s="32"/>
      <c r="S7" s="32"/>
      <c r="T7" s="32"/>
      <c r="U7" s="32"/>
      <c r="V7" s="35"/>
      <c r="W7" s="32"/>
      <c r="X7" s="38"/>
      <c r="Y7" s="42"/>
      <c r="Z7" s="40"/>
      <c r="AA7" s="8"/>
    </row>
    <row r="8" spans="1:30" ht="50" customHeight="1">
      <c r="A8" s="2"/>
      <c r="B8" s="12"/>
      <c r="C8" s="37"/>
      <c r="D8" s="32"/>
      <c r="E8" s="32"/>
      <c r="F8" s="32"/>
      <c r="G8" s="32"/>
      <c r="H8" s="32"/>
      <c r="I8" s="32"/>
      <c r="J8" s="32"/>
      <c r="K8" s="32"/>
      <c r="L8" s="32"/>
      <c r="M8" s="32"/>
      <c r="N8" s="32"/>
      <c r="O8" s="33"/>
      <c r="P8" s="33"/>
      <c r="Q8" s="34"/>
      <c r="R8" s="32"/>
      <c r="S8" s="32"/>
      <c r="T8" s="32"/>
      <c r="U8" s="32"/>
      <c r="V8" s="35"/>
      <c r="W8" s="32"/>
      <c r="X8" s="38"/>
      <c r="Y8" s="42"/>
      <c r="Z8" s="40"/>
      <c r="AA8" s="8"/>
    </row>
    <row r="9" spans="1:30" ht="50" customHeight="1">
      <c r="A9" s="2"/>
      <c r="B9" s="12"/>
      <c r="C9" s="37"/>
      <c r="D9" s="32"/>
      <c r="E9" s="32"/>
      <c r="F9" s="32"/>
      <c r="G9" s="32"/>
      <c r="H9" s="32"/>
      <c r="I9" s="32"/>
      <c r="J9" s="32"/>
      <c r="K9" s="32"/>
      <c r="L9" s="32"/>
      <c r="M9" s="32"/>
      <c r="N9" s="32"/>
      <c r="O9" s="33"/>
      <c r="P9" s="33"/>
      <c r="Q9" s="34"/>
      <c r="R9" s="32"/>
      <c r="S9" s="32"/>
      <c r="T9" s="32"/>
      <c r="U9" s="32"/>
      <c r="V9" s="35"/>
      <c r="W9" s="32"/>
      <c r="X9" s="38"/>
      <c r="Y9" s="42"/>
      <c r="Z9" s="40"/>
      <c r="AA9" s="8"/>
    </row>
    <row r="10" spans="1:30" ht="50" customHeight="1">
      <c r="A10" s="2"/>
      <c r="B10" s="12"/>
      <c r="C10" s="37"/>
      <c r="D10" s="32"/>
      <c r="E10" s="32"/>
      <c r="F10" s="32"/>
      <c r="G10" s="32"/>
      <c r="H10" s="32"/>
      <c r="I10" s="32"/>
      <c r="J10" s="32"/>
      <c r="K10" s="32"/>
      <c r="L10" s="32"/>
      <c r="M10" s="32"/>
      <c r="N10" s="32"/>
      <c r="O10" s="33"/>
      <c r="P10" s="33"/>
      <c r="Q10" s="34"/>
      <c r="R10" s="32"/>
      <c r="S10" s="32"/>
      <c r="T10" s="32"/>
      <c r="U10" s="32"/>
      <c r="V10" s="35"/>
      <c r="W10" s="32"/>
      <c r="X10" s="38"/>
      <c r="Y10" s="42"/>
      <c r="Z10" s="40"/>
      <c r="AA10" s="8"/>
    </row>
    <row r="11" spans="1:30" ht="50" customHeight="1">
      <c r="A11" s="2"/>
      <c r="B11" s="12"/>
      <c r="C11" s="37"/>
      <c r="D11" s="32"/>
      <c r="E11" s="32"/>
      <c r="F11" s="32"/>
      <c r="G11" s="32"/>
      <c r="H11" s="32"/>
      <c r="I11" s="32"/>
      <c r="J11" s="32"/>
      <c r="K11" s="32"/>
      <c r="L11" s="32"/>
      <c r="M11" s="32"/>
      <c r="N11" s="32"/>
      <c r="O11" s="33"/>
      <c r="P11" s="33"/>
      <c r="Q11" s="34"/>
      <c r="R11" s="32"/>
      <c r="S11" s="32"/>
      <c r="T11" s="32"/>
      <c r="U11" s="32"/>
      <c r="V11" s="35"/>
      <c r="W11" s="32"/>
      <c r="X11" s="38"/>
      <c r="Y11" s="42"/>
      <c r="Z11" s="40"/>
      <c r="AA11" s="8"/>
    </row>
    <row r="12" spans="1:30" ht="50" customHeight="1">
      <c r="A12" s="2"/>
      <c r="B12" s="12"/>
      <c r="C12" s="37"/>
      <c r="D12" s="32"/>
      <c r="E12" s="32"/>
      <c r="F12" s="32"/>
      <c r="G12" s="32"/>
      <c r="H12" s="32"/>
      <c r="I12" s="32"/>
      <c r="J12" s="32"/>
      <c r="K12" s="32"/>
      <c r="L12" s="32"/>
      <c r="M12" s="32"/>
      <c r="N12" s="32"/>
      <c r="O12" s="33"/>
      <c r="P12" s="33"/>
      <c r="Q12" s="34"/>
      <c r="R12" s="32"/>
      <c r="S12" s="32"/>
      <c r="T12" s="32"/>
      <c r="U12" s="32"/>
      <c r="V12" s="35"/>
      <c r="W12" s="32"/>
      <c r="X12" s="38"/>
      <c r="Y12" s="42"/>
      <c r="Z12" s="40"/>
      <c r="AA12" s="8"/>
    </row>
    <row r="13" spans="1:30" ht="50" customHeight="1">
      <c r="A13" s="2"/>
      <c r="B13" s="12"/>
      <c r="C13" s="37"/>
      <c r="D13" s="32"/>
      <c r="E13" s="32"/>
      <c r="F13" s="32"/>
      <c r="G13" s="32"/>
      <c r="H13" s="32"/>
      <c r="I13" s="32"/>
      <c r="J13" s="32"/>
      <c r="K13" s="32"/>
      <c r="L13" s="32"/>
      <c r="M13" s="32"/>
      <c r="N13" s="32"/>
      <c r="O13" s="33"/>
      <c r="P13" s="33"/>
      <c r="Q13" s="34"/>
      <c r="R13" s="32"/>
      <c r="S13" s="32"/>
      <c r="T13" s="32"/>
      <c r="U13" s="32"/>
      <c r="V13" s="35"/>
      <c r="W13" s="32"/>
      <c r="X13" s="38"/>
      <c r="Y13" s="42"/>
      <c r="Z13" s="40"/>
      <c r="AA13" s="8"/>
    </row>
    <row r="14" spans="1:30" ht="50" customHeight="1">
      <c r="A14" s="2"/>
      <c r="B14" s="12"/>
      <c r="C14" s="12"/>
      <c r="D14" s="4"/>
      <c r="E14" s="4"/>
      <c r="F14" s="4"/>
      <c r="G14" s="4"/>
      <c r="H14" s="4"/>
      <c r="I14" s="4"/>
      <c r="J14" s="4"/>
      <c r="K14" s="4"/>
      <c r="L14" s="4"/>
      <c r="M14" s="4"/>
      <c r="N14" s="4"/>
      <c r="O14" s="24"/>
      <c r="P14" s="24"/>
      <c r="Q14" s="21"/>
      <c r="R14" s="4"/>
      <c r="S14" s="4"/>
      <c r="T14" s="4"/>
      <c r="U14" s="4"/>
      <c r="V14" s="25"/>
      <c r="W14" s="4"/>
      <c r="X14" s="38"/>
      <c r="Y14" s="42"/>
      <c r="Z14" s="40"/>
      <c r="AA14" s="8"/>
    </row>
    <row r="15" spans="1:30" ht="50" customHeight="1">
      <c r="A15" s="2"/>
      <c r="B15" s="12"/>
      <c r="C15" s="12"/>
      <c r="D15" s="4"/>
      <c r="E15" s="4"/>
      <c r="F15" s="4"/>
      <c r="G15" s="4"/>
      <c r="H15" s="4"/>
      <c r="I15" s="4"/>
      <c r="J15" s="4"/>
      <c r="K15" s="4"/>
      <c r="L15" s="4"/>
      <c r="M15" s="4"/>
      <c r="N15" s="4"/>
      <c r="O15" s="24"/>
      <c r="P15" s="24"/>
      <c r="Q15" s="21"/>
      <c r="R15" s="4"/>
      <c r="S15" s="4"/>
      <c r="T15" s="4"/>
      <c r="U15" s="4"/>
      <c r="V15" s="25"/>
      <c r="W15" s="4"/>
      <c r="X15" s="5"/>
      <c r="Y15" s="9"/>
      <c r="Z15" s="14"/>
      <c r="AA15" s="8"/>
    </row>
    <row r="16" spans="1:30" ht="50" customHeight="1">
      <c r="A16" s="2"/>
      <c r="B16" s="12"/>
      <c r="C16" s="12"/>
      <c r="D16" s="4"/>
      <c r="E16" s="4"/>
      <c r="F16" s="4"/>
      <c r="G16" s="4"/>
      <c r="H16" s="4"/>
      <c r="I16" s="4"/>
      <c r="J16" s="4"/>
      <c r="K16" s="4"/>
      <c r="L16" s="4"/>
      <c r="M16" s="4"/>
      <c r="N16" s="4"/>
      <c r="O16" s="24"/>
      <c r="P16" s="24"/>
      <c r="Q16" s="21"/>
      <c r="R16" s="4"/>
      <c r="S16" s="4"/>
      <c r="T16" s="4"/>
      <c r="U16" s="4"/>
      <c r="V16" s="25"/>
      <c r="W16" s="4"/>
      <c r="X16" s="5"/>
      <c r="Y16" s="9"/>
      <c r="Z16" s="14"/>
      <c r="AA16" s="8"/>
    </row>
    <row r="17" spans="1:27" ht="50" customHeight="1">
      <c r="A17" s="2"/>
      <c r="B17" s="12"/>
      <c r="C17" s="12"/>
      <c r="D17" s="4"/>
      <c r="E17" s="4"/>
      <c r="F17" s="4"/>
      <c r="G17" s="4"/>
      <c r="H17" s="4"/>
      <c r="I17" s="4"/>
      <c r="J17" s="4"/>
      <c r="K17" s="4"/>
      <c r="L17" s="4"/>
      <c r="M17" s="4"/>
      <c r="N17" s="4"/>
      <c r="O17" s="24"/>
      <c r="P17" s="24"/>
      <c r="Q17" s="21"/>
      <c r="R17" s="4"/>
      <c r="S17" s="4"/>
      <c r="T17" s="4"/>
      <c r="U17" s="4"/>
      <c r="V17" s="25"/>
      <c r="W17" s="4"/>
      <c r="X17" s="5"/>
      <c r="Y17" s="9"/>
      <c r="Z17" s="14"/>
      <c r="AA17" s="8"/>
    </row>
    <row r="18" spans="1:27" ht="50" customHeight="1">
      <c r="A18" s="2"/>
      <c r="B18" s="12"/>
      <c r="C18" s="12"/>
      <c r="D18" s="4"/>
      <c r="E18" s="4"/>
      <c r="F18" s="4"/>
      <c r="G18" s="4"/>
      <c r="H18" s="4"/>
      <c r="I18" s="4"/>
      <c r="J18" s="4"/>
      <c r="K18" s="4"/>
      <c r="L18" s="4"/>
      <c r="M18" s="4"/>
      <c r="N18" s="4"/>
      <c r="O18" s="24"/>
      <c r="P18" s="24"/>
      <c r="Q18" s="21"/>
      <c r="R18" s="4"/>
      <c r="S18" s="4"/>
      <c r="T18" s="4"/>
      <c r="U18" s="4"/>
      <c r="V18" s="25"/>
      <c r="W18" s="4"/>
      <c r="X18" s="5"/>
      <c r="Y18" s="9"/>
      <c r="Z18" s="14"/>
      <c r="AA18" s="8"/>
    </row>
    <row r="19" spans="1:27" ht="50" customHeight="1">
      <c r="A19" s="2"/>
      <c r="B19" s="12"/>
      <c r="C19" s="12"/>
      <c r="D19" s="4"/>
      <c r="E19" s="4"/>
      <c r="F19" s="4"/>
      <c r="G19" s="4"/>
      <c r="H19" s="4"/>
      <c r="I19" s="4"/>
      <c r="J19" s="4"/>
      <c r="K19" s="4"/>
      <c r="L19" s="4"/>
      <c r="M19" s="4"/>
      <c r="N19" s="4"/>
      <c r="O19" s="24"/>
      <c r="P19" s="24"/>
      <c r="Q19" s="21"/>
      <c r="R19" s="4"/>
      <c r="S19" s="4"/>
      <c r="T19" s="4"/>
      <c r="U19" s="4"/>
      <c r="V19" s="25"/>
      <c r="W19" s="4"/>
      <c r="X19" s="5"/>
      <c r="Y19" s="9"/>
      <c r="Z19" s="14"/>
      <c r="AA19" s="8"/>
    </row>
    <row r="20" spans="1:27" ht="50" customHeight="1">
      <c r="A20" s="2"/>
      <c r="B20" s="12"/>
      <c r="C20" s="12"/>
      <c r="D20" s="4"/>
      <c r="E20" s="4"/>
      <c r="F20" s="4"/>
      <c r="G20" s="4"/>
      <c r="H20" s="4"/>
      <c r="I20" s="4"/>
      <c r="J20" s="4"/>
      <c r="K20" s="4"/>
      <c r="L20" s="4"/>
      <c r="M20" s="4"/>
      <c r="N20" s="4"/>
      <c r="O20" s="24"/>
      <c r="P20" s="24"/>
      <c r="Q20" s="21"/>
      <c r="R20" s="4"/>
      <c r="S20" s="4"/>
      <c r="T20" s="4"/>
      <c r="U20" s="4"/>
      <c r="V20" s="25"/>
      <c r="W20" s="4"/>
      <c r="X20" s="5"/>
      <c r="Y20" s="9"/>
      <c r="Z20" s="14"/>
      <c r="AA20" s="8"/>
    </row>
    <row r="21" spans="1:27" ht="50" customHeight="1">
      <c r="A21" s="2"/>
      <c r="B21" s="12"/>
      <c r="C21" s="12"/>
      <c r="D21" s="4"/>
      <c r="E21" s="4"/>
      <c r="F21" s="4"/>
      <c r="G21" s="4"/>
      <c r="H21" s="4"/>
      <c r="I21" s="4"/>
      <c r="J21" s="4"/>
      <c r="K21" s="4"/>
      <c r="L21" s="4"/>
      <c r="M21" s="4"/>
      <c r="N21" s="4"/>
      <c r="O21" s="24"/>
      <c r="P21" s="24"/>
      <c r="Q21" s="21"/>
      <c r="R21" s="4"/>
      <c r="S21" s="4"/>
      <c r="T21" s="4"/>
      <c r="U21" s="4"/>
      <c r="W21" s="4"/>
      <c r="X21" s="5"/>
      <c r="Y21" s="9"/>
      <c r="Z21" s="14"/>
      <c r="AA21" s="8"/>
    </row>
    <row r="22" spans="1:27" ht="50" customHeight="1">
      <c r="A22" s="2"/>
      <c r="B22" s="12"/>
      <c r="C22" s="12"/>
      <c r="D22" s="4"/>
      <c r="E22" s="4"/>
      <c r="F22" s="4"/>
      <c r="G22" s="4"/>
      <c r="H22" s="4"/>
      <c r="I22" s="4"/>
      <c r="J22" s="4"/>
      <c r="K22" s="4"/>
      <c r="L22" s="4"/>
      <c r="M22" s="4"/>
      <c r="N22" s="4"/>
      <c r="O22" s="24"/>
      <c r="P22" s="24"/>
      <c r="Q22" s="21"/>
      <c r="R22" s="4"/>
      <c r="S22" s="4"/>
      <c r="T22" s="4"/>
      <c r="U22" s="4"/>
      <c r="W22" s="4"/>
      <c r="X22" s="5"/>
      <c r="Y22" s="9"/>
      <c r="Z22" s="14"/>
      <c r="AA22" s="8"/>
    </row>
    <row r="23" spans="1:27" ht="50" customHeight="1">
      <c r="A23" s="2"/>
      <c r="B23" s="12"/>
      <c r="C23" s="12"/>
      <c r="D23" s="4"/>
      <c r="E23" s="4"/>
      <c r="F23" s="4"/>
      <c r="G23" s="4"/>
      <c r="H23" s="4"/>
      <c r="I23" s="4"/>
      <c r="J23" s="4"/>
      <c r="K23" s="4"/>
      <c r="L23" s="4"/>
      <c r="M23" s="4"/>
      <c r="N23" s="4"/>
      <c r="O23" s="24"/>
      <c r="P23" s="24"/>
      <c r="Q23" s="21"/>
      <c r="R23" s="4"/>
      <c r="S23" s="4"/>
      <c r="T23" s="4"/>
      <c r="U23" s="4"/>
      <c r="W23" s="4"/>
      <c r="X23" s="5"/>
      <c r="Y23" s="9"/>
      <c r="Z23" s="14"/>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5"/>
      <c r="Y24" s="9"/>
      <c r="Z24" s="14"/>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5"/>
      <c r="Y25" s="9"/>
      <c r="Z25" s="14"/>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5"/>
      <c r="Y26" s="9"/>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5"/>
      <c r="Y27" s="9"/>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5"/>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18">
      <c r="F34" s="4"/>
    </row>
    <row r="35" spans="1:27" ht="18">
      <c r="F35" s="4"/>
    </row>
    <row r="36" spans="1:27" ht="18">
      <c r="F36" s="4"/>
    </row>
    <row r="37" spans="1:27" ht="18">
      <c r="F37" s="4"/>
    </row>
  </sheetData>
  <autoFilter ref="A1:X1" xr:uid="{FAB1ACF9-D4B9-FB4D-8299-9FC1FBDA430F}">
    <sortState xmlns:xlrd2="http://schemas.microsoft.com/office/spreadsheetml/2017/richdata2" ref="A2:X3">
      <sortCondition descending="1" ref="D1:D3"/>
    </sortState>
  </autoFilter>
  <conditionalFormatting sqref="D6:D33">
    <cfRule type="colorScale" priority="285">
      <colorScale>
        <cfvo type="min"/>
        <cfvo type="percentile" val="50"/>
        <cfvo type="max"/>
        <color rgb="FFF8696B"/>
        <color rgb="FFFCFCFF"/>
        <color rgb="FF63BE7B"/>
      </colorScale>
    </cfRule>
  </conditionalFormatting>
  <conditionalFormatting sqref="E4:E5">
    <cfRule type="colorScale" priority="378">
      <colorScale>
        <cfvo type="min"/>
        <cfvo type="max"/>
        <color rgb="FFFCFCFF"/>
        <color rgb="FF63BE7B"/>
      </colorScale>
    </cfRule>
  </conditionalFormatting>
  <conditionalFormatting sqref="E6:E33">
    <cfRule type="colorScale" priority="286">
      <colorScale>
        <cfvo type="min"/>
        <cfvo type="max"/>
        <color rgb="FFFCFCFF"/>
        <color rgb="FF63BE7B"/>
      </colorScale>
    </cfRule>
    <cfRule type="colorScale" priority="287">
      <colorScale>
        <cfvo type="min"/>
        <cfvo type="max"/>
        <color rgb="FFFCFCFF"/>
        <color rgb="FF63BE7B"/>
      </colorScale>
    </cfRule>
    <cfRule type="colorScale" priority="288">
      <colorScale>
        <cfvo type="min"/>
        <cfvo type="max"/>
        <color rgb="FFFCFCFF"/>
        <color rgb="FF63BE7B"/>
      </colorScale>
    </cfRule>
  </conditionalFormatting>
  <conditionalFormatting sqref="N4:N33 E2:M2">
    <cfRule type="colorScale" priority="439">
      <colorScale>
        <cfvo type="min"/>
        <cfvo type="max"/>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FEB84"/>
        <color rgb="FF63BE7B"/>
      </colorScale>
    </cfRule>
    <cfRule type="colorScale" priority="442">
      <colorScale>
        <cfvo type="min"/>
        <cfvo type="max"/>
        <color rgb="FFFFEF9C"/>
        <color rgb="FF63BE7B"/>
      </colorScale>
    </cfRule>
  </conditionalFormatting>
  <conditionalFormatting sqref="E4:N4">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onditionalFormatting>
  <conditionalFormatting sqref="E5:N5">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FEB84"/>
        <color rgb="FF63BE7B"/>
      </colorScale>
    </cfRule>
    <cfRule type="colorScale" priority="274">
      <colorScale>
        <cfvo type="min"/>
        <cfvo type="max"/>
        <color rgb="FFFFEF9C"/>
        <color rgb="FF63BE7B"/>
      </colorScale>
    </cfRule>
  </conditionalFormatting>
  <conditionalFormatting sqref="E6:N6">
    <cfRule type="colorScale" priority="289">
      <colorScale>
        <cfvo type="min"/>
        <cfvo type="max"/>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fRule type="colorScale" priority="292">
      <colorScale>
        <cfvo type="min"/>
        <cfvo type="max"/>
        <color rgb="FFFFEF9C"/>
        <color rgb="FF63BE7B"/>
      </colorScale>
    </cfRule>
  </conditionalFormatting>
  <conditionalFormatting sqref="E7:N33">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4:F5">
    <cfRule type="colorScale" priority="379">
      <colorScale>
        <cfvo type="min"/>
        <cfvo type="max"/>
        <color rgb="FFFCFCFF"/>
        <color rgb="FF63BE7B"/>
      </colorScale>
    </cfRule>
  </conditionalFormatting>
  <conditionalFormatting sqref="F6:F33">
    <cfRule type="colorScale" priority="293">
      <colorScale>
        <cfvo type="min"/>
        <cfvo type="max"/>
        <color rgb="FFFCFCFF"/>
        <color rgb="FF63BE7B"/>
      </colorScale>
    </cfRule>
    <cfRule type="colorScale" priority="294">
      <colorScale>
        <cfvo type="min"/>
        <cfvo type="max"/>
        <color rgb="FFFCFCFF"/>
        <color rgb="FF63BE7B"/>
      </colorScale>
    </cfRule>
    <cfRule type="colorScale" priority="295">
      <colorScale>
        <cfvo type="min"/>
        <cfvo type="max"/>
        <color rgb="FFFCFCFF"/>
        <color rgb="FF63BE7B"/>
      </colorScale>
    </cfRule>
  </conditionalFormatting>
  <conditionalFormatting sqref="F34">
    <cfRule type="colorScale" priority="231">
      <colorScale>
        <cfvo type="min"/>
        <cfvo type="max"/>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FEB84"/>
        <color rgb="FF63BE7B"/>
      </colorScale>
    </cfRule>
    <cfRule type="colorScale" priority="234">
      <colorScale>
        <cfvo type="min"/>
        <cfvo type="max"/>
        <color rgb="FFFFEF9C"/>
        <color rgb="FF63BE7B"/>
      </colorScale>
    </cfRule>
    <cfRule type="colorScale" priority="235">
      <colorScale>
        <cfvo type="min"/>
        <cfvo type="max"/>
        <color rgb="FFFCFCFF"/>
        <color rgb="FF63BE7B"/>
      </colorScale>
    </cfRule>
    <cfRule type="colorScale" priority="236">
      <colorScale>
        <cfvo type="min"/>
        <cfvo type="max"/>
        <color rgb="FFFCFCFF"/>
        <color rgb="FF63BE7B"/>
      </colorScale>
    </cfRule>
    <cfRule type="colorScale" priority="237">
      <colorScale>
        <cfvo type="min"/>
        <cfvo type="max"/>
        <color rgb="FFFCFCFF"/>
        <color rgb="FF63BE7B"/>
      </colorScale>
    </cfRule>
  </conditionalFormatting>
  <conditionalFormatting sqref="F34:F37">
    <cfRule type="colorScale" priority="277">
      <colorScale>
        <cfvo type="min"/>
        <cfvo type="max"/>
        <color rgb="FFFCFCFF"/>
        <color rgb="FF63BE7B"/>
      </colorScale>
    </cfRule>
  </conditionalFormatting>
  <conditionalFormatting sqref="F35:F36">
    <cfRule type="colorScale" priority="225">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fRule type="colorScale" priority="228">
      <colorScale>
        <cfvo type="min"/>
        <cfvo type="max"/>
        <color rgb="FFFFEF9C"/>
        <color rgb="FF63BE7B"/>
      </colorScale>
    </cfRule>
  </conditionalFormatting>
  <conditionalFormatting sqref="F35:F37">
    <cfRule type="colorScale" priority="224">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max"/>
        <color rgb="FFFCFCFF"/>
        <color rgb="FF63BE7B"/>
      </colorScale>
    </cfRule>
  </conditionalFormatting>
  <conditionalFormatting sqref="F37">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fRule type="colorScale" priority="223">
      <colorScale>
        <cfvo type="min"/>
        <cfvo type="max"/>
        <color rgb="FFFFEF9C"/>
        <color rgb="FF63BE7B"/>
      </colorScale>
    </cfRule>
  </conditionalFormatting>
  <conditionalFormatting sqref="G4:G5">
    <cfRule type="colorScale" priority="380">
      <colorScale>
        <cfvo type="min"/>
        <cfvo type="max"/>
        <color rgb="FFFCFCFF"/>
        <color rgb="FF63BE7B"/>
      </colorScale>
    </cfRule>
  </conditionalFormatting>
  <conditionalFormatting sqref="G6:G33">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onditionalFormatting>
  <conditionalFormatting sqref="G34:N1048576">
    <cfRule type="colorScale" priority="255">
      <colorScale>
        <cfvo type="min"/>
        <cfvo type="percentile" val="50"/>
        <cfvo type="max"/>
        <color rgb="FFF8696B"/>
        <color rgb="FFFCFCFF"/>
        <color rgb="FF63BE7B"/>
      </colorScale>
    </cfRule>
  </conditionalFormatting>
  <conditionalFormatting sqref="H2:H1048576">
    <cfRule type="colorScale" priority="275">
      <colorScale>
        <cfvo type="min"/>
        <cfvo type="percentile" val="50"/>
        <cfvo type="max"/>
        <color rgb="FFF8696B"/>
        <color rgb="FFFCFCFF"/>
        <color rgb="FF5A8AC6"/>
      </colorScale>
    </cfRule>
  </conditionalFormatting>
  <conditionalFormatting sqref="H4:H5">
    <cfRule type="colorScale" priority="381">
      <colorScale>
        <cfvo type="min"/>
        <cfvo type="percentile" val="50"/>
        <cfvo type="max"/>
        <color rgb="FFF8696B"/>
        <color rgb="FFFCFCFF"/>
        <color rgb="FF63BE7B"/>
      </colorScale>
    </cfRule>
    <cfRule type="colorScale" priority="382">
      <colorScale>
        <cfvo type="min"/>
        <cfvo type="max"/>
        <color rgb="FFFCFCFF"/>
        <color rgb="FF63BE7B"/>
      </colorScale>
    </cfRule>
  </conditionalFormatting>
  <conditionalFormatting sqref="H6:H33">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onditionalFormatting>
  <conditionalFormatting sqref="N4:N33 I2:J2">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N4:N33 I2:J5">
    <cfRule type="colorScale" priority="461">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5A8AC6"/>
      </colorScale>
    </cfRule>
    <cfRule type="colorScale" priority="463">
      <colorScale>
        <cfvo type="min"/>
        <cfvo type="percentile" val="50"/>
        <cfvo type="max"/>
        <color rgb="FFF8696B"/>
        <color rgb="FFFCFCFF"/>
        <color rgb="FF63BE7B"/>
      </colorScale>
    </cfRule>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fRule type="colorScale" priority="466">
      <colorScale>
        <cfvo type="min"/>
        <cfvo type="percentile" val="50"/>
        <cfvo type="max"/>
        <color rgb="FFF8696B"/>
        <color rgb="FFFCFCFF"/>
        <color rgb="FF63BE7B"/>
      </colorScale>
    </cfRule>
  </conditionalFormatting>
  <conditionalFormatting sqref="N4:N33 I2:J33">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onditionalFormatting>
  <conditionalFormatting sqref="I6:J33 N4:N33">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5A8AC6"/>
      </colorScale>
    </cfRule>
    <cfRule type="colorScale" priority="308">
      <colorScale>
        <cfvo type="min"/>
        <cfvo type="percentile" val="50"/>
        <cfvo type="max"/>
        <color rgb="FFF8696B"/>
        <color rgb="FFFCFCFF"/>
        <color rgb="FF63BE7B"/>
      </colorScale>
    </cfRule>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fRule type="colorScale" priority="311">
      <colorScale>
        <cfvo type="min"/>
        <cfvo type="percentile" val="50"/>
        <cfvo type="max"/>
        <color rgb="FFF8696B"/>
        <color rgb="FFFCFCFF"/>
        <color rgb="FF63BE7B"/>
      </colorScale>
    </cfRule>
  </conditionalFormatting>
  <conditionalFormatting sqref="N4:N33 J2:J33">
    <cfRule type="colorScale" priority="469">
      <colorScale>
        <cfvo type="min"/>
        <cfvo type="percentile" val="50"/>
        <cfvo type="max"/>
        <color rgb="FFF8696B"/>
        <color rgb="FFFCFCFF"/>
        <color rgb="FF63BE7B"/>
      </colorScale>
    </cfRule>
  </conditionalFormatting>
  <conditionalFormatting sqref="K4:L5">
    <cfRule type="colorScale" priority="383">
      <colorScale>
        <cfvo type="min"/>
        <cfvo type="max"/>
        <color rgb="FFFCFCFF"/>
        <color rgb="FF63BE7B"/>
      </colorScale>
    </cfRule>
  </conditionalFormatting>
  <conditionalFormatting sqref="K6:L6">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onditionalFormatting>
  <conditionalFormatting sqref="K7:L33">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onditionalFormatting>
  <conditionalFormatting sqref="M4:M5">
    <cfRule type="colorScale" priority="384">
      <colorScale>
        <cfvo type="min"/>
        <cfvo type="max"/>
        <color rgb="FFFCFCFF"/>
        <color rgb="FF63BE7B"/>
      </colorScale>
    </cfRule>
  </conditionalFormatting>
  <conditionalFormatting sqref="M6:M33">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max"/>
        <color rgb="FFFCFCFF"/>
        <color rgb="FF63BE7B"/>
      </colorScale>
    </cfRule>
  </conditionalFormatting>
  <conditionalFormatting sqref="N4:N33">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percentile" val="50"/>
        <cfvo type="max"/>
        <color rgb="FFF8696B"/>
        <color rgb="FFFFEB84"/>
        <color rgb="FF63BE7B"/>
      </colorScale>
    </cfRule>
    <cfRule type="colorScale" priority="452">
      <colorScale>
        <cfvo type="min"/>
        <cfvo type="max"/>
        <color rgb="FFFFEF9C"/>
        <color rgb="FF63BE7B"/>
      </colorScale>
    </cfRule>
    <cfRule type="colorScale" priority="480">
      <colorScale>
        <cfvo type="min"/>
        <cfvo type="max"/>
        <color rgb="FFFCFCFF"/>
        <color rgb="FF63BE7B"/>
      </colorScale>
    </cfRule>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percentile" val="50"/>
        <cfvo type="max"/>
        <color rgb="FFF8696B"/>
        <color rgb="FFFFEB84"/>
        <color rgb="FF63BE7B"/>
      </colorScale>
    </cfRule>
    <cfRule type="colorScale" priority="484">
      <colorScale>
        <cfvo type="min"/>
        <cfvo type="max"/>
        <color rgb="FFFFEF9C"/>
        <color rgb="FF63BE7B"/>
      </colorScale>
    </cfRule>
  </conditionalFormatting>
  <conditionalFormatting sqref="N4:N5 I4:J5">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O2:O3">
    <cfRule type="colorScale" priority="9">
      <colorScale>
        <cfvo type="min"/>
        <cfvo type="percentile" val="50"/>
        <cfvo type="max"/>
        <color rgb="FF63BE7B"/>
        <color rgb="FFFCFCFF"/>
        <color rgb="FFF8696B"/>
      </colorScale>
    </cfRule>
  </conditionalFormatting>
  <conditionalFormatting sqref="O4">
    <cfRule type="colorScale" priority="241">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O4:O5">
    <cfRule type="colorScale" priority="387">
      <colorScale>
        <cfvo type="min"/>
        <cfvo type="percentile" val="50"/>
        <cfvo type="max"/>
        <color rgb="FF63BE7B"/>
        <color rgb="FFFCFCFF"/>
        <color rgb="FFF8696B"/>
      </colorScale>
    </cfRule>
  </conditionalFormatting>
  <conditionalFormatting sqref="O5">
    <cfRule type="colorScale" priority="352">
      <colorScale>
        <cfvo type="min"/>
        <cfvo type="percentile" val="50"/>
        <cfvo type="max"/>
        <color rgb="FF63BE7B"/>
        <color rgb="FFFCFCFF"/>
        <color rgb="FFF8696B"/>
      </colorScale>
    </cfRule>
  </conditionalFormatting>
  <conditionalFormatting sqref="O6:O33">
    <cfRule type="colorScale" priority="318">
      <colorScale>
        <cfvo type="min"/>
        <cfvo type="percentile" val="50"/>
        <cfvo type="max"/>
        <color rgb="FF63BE7B"/>
        <color rgb="FFFCFCFF"/>
        <color rgb="FFF8696B"/>
      </colorScale>
    </cfRule>
    <cfRule type="colorScale" priority="319">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onditionalFormatting>
  <conditionalFormatting sqref="P6:P33">
    <cfRule type="colorScale" priority="322">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fRule type="colorScale" priority="324">
      <colorScale>
        <cfvo type="min"/>
        <cfvo type="max"/>
        <color rgb="FFFCFCFF"/>
        <color rgb="FFF8696B"/>
      </colorScale>
    </cfRule>
  </conditionalFormatting>
  <conditionalFormatting sqref="Q4:Q5">
    <cfRule type="colorScale" priority="388">
      <colorScale>
        <cfvo type="min"/>
        <cfvo type="max"/>
        <color rgb="FFFFEF9C"/>
        <color rgb="FF63BE7B"/>
      </colorScale>
    </cfRule>
  </conditionalFormatting>
  <conditionalFormatting sqref="Q6:Q33">
    <cfRule type="colorScale" priority="325">
      <colorScale>
        <cfvo type="min"/>
        <cfvo type="percentile" val="50"/>
        <cfvo type="max"/>
        <color rgb="FFF8696B"/>
        <color rgb="FFFCFCFF"/>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fRule type="colorScale" priority="328">
      <colorScale>
        <cfvo type="min"/>
        <cfvo type="max"/>
        <color rgb="FFFFEF9C"/>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Q2:U3 W2:W3">
    <cfRule type="colorScale" priority="254">
      <colorScale>
        <cfvo type="min"/>
        <cfvo type="max"/>
        <color rgb="FFFFEF9C"/>
        <color rgb="FF63BE7B"/>
      </colorScale>
    </cfRule>
  </conditionalFormatting>
  <conditionalFormatting sqref="Q4:U4 W4">
    <cfRule type="colorScale" priority="239">
      <colorScale>
        <cfvo type="min"/>
        <cfvo type="max"/>
        <color rgb="FFFFEF9C"/>
        <color rgb="FF63BE7B"/>
      </colorScale>
    </cfRule>
    <cfRule type="colorScale" priority="240">
      <colorScale>
        <cfvo type="min"/>
        <cfvo type="max"/>
        <color rgb="FFFFEF9C"/>
        <color rgb="FF63BE7B"/>
      </colorScale>
    </cfRule>
    <cfRule type="colorScale" priority="243">
      <colorScale>
        <cfvo type="min"/>
        <cfvo type="max"/>
        <color rgb="FFFFEF9C"/>
        <color rgb="FF63BE7B"/>
      </colorScale>
    </cfRule>
  </conditionalFormatting>
  <conditionalFormatting sqref="Q5:U5 W5">
    <cfRule type="colorScale" priority="238">
      <colorScale>
        <cfvo type="min"/>
        <cfvo type="max"/>
        <color rgb="FFFFEF9C"/>
        <color rgb="FF63BE7B"/>
      </colorScale>
    </cfRule>
  </conditionalFormatting>
  <conditionalFormatting sqref="Q6:U6 W6">
    <cfRule type="colorScale" priority="332">
      <colorScale>
        <cfvo type="min"/>
        <cfvo type="max"/>
        <color rgb="FFFFEF9C"/>
        <color rgb="FF63BE7B"/>
      </colorScale>
    </cfRule>
  </conditionalFormatting>
  <conditionalFormatting sqref="Q7:U33 W7:W33">
    <cfRule type="colorScale" priority="207">
      <colorScale>
        <cfvo type="min"/>
        <cfvo type="max"/>
        <color rgb="FFFFEF9C"/>
        <color rgb="FF63BE7B"/>
      </colorScale>
    </cfRule>
  </conditionalFormatting>
  <conditionalFormatting sqref="R4:S5">
    <cfRule type="colorScale" priority="389">
      <colorScale>
        <cfvo type="min"/>
        <cfvo type="max"/>
        <color rgb="FFFFEF9C"/>
        <color rgb="FF63BE7B"/>
      </colorScale>
    </cfRule>
  </conditionalFormatting>
  <conditionalFormatting sqref="R6:S6">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35">
      <colorScale>
        <cfvo type="min"/>
        <cfvo type="max"/>
        <color rgb="FFFFEF9C"/>
        <color rgb="FF63BE7B"/>
      </colorScale>
    </cfRule>
    <cfRule type="colorScale" priority="336">
      <colorScale>
        <cfvo type="min"/>
        <cfvo type="max"/>
        <color rgb="FFFFEF9C"/>
        <color rgb="FF63BE7B"/>
      </colorScale>
    </cfRule>
    <cfRule type="colorScale" priority="337">
      <colorScale>
        <cfvo type="min"/>
        <cfvo type="max"/>
        <color rgb="FFFCFCFF"/>
        <color rgb="FF63BE7B"/>
      </colorScale>
    </cfRule>
  </conditionalFormatting>
  <conditionalFormatting sqref="R7:S33">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10">
      <colorScale>
        <cfvo type="min"/>
        <cfvo type="max"/>
        <color rgb="FFFFEF9C"/>
        <color rgb="FF63BE7B"/>
      </colorScale>
    </cfRule>
    <cfRule type="colorScale" priority="211">
      <colorScale>
        <cfvo type="min"/>
        <cfvo type="max"/>
        <color rgb="FFFFEF9C"/>
        <color rgb="FF63BE7B"/>
      </colorScale>
    </cfRule>
    <cfRule type="colorScale" priority="212">
      <colorScale>
        <cfvo type="min"/>
        <cfvo type="max"/>
        <color rgb="FFFCFCFF"/>
        <color rgb="FF63BE7B"/>
      </colorScale>
    </cfRule>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T4:T5">
    <cfRule type="colorScale" priority="390">
      <colorScale>
        <cfvo type="min"/>
        <cfvo type="max"/>
        <color rgb="FFFFEF9C"/>
        <color rgb="FF63BE7B"/>
      </colorScale>
    </cfRule>
  </conditionalFormatting>
  <conditionalFormatting sqref="T6:T33">
    <cfRule type="colorScale" priority="338">
      <colorScale>
        <cfvo type="min"/>
        <cfvo type="percentile" val="50"/>
        <cfvo type="max"/>
        <color rgb="FFF8696B"/>
        <color rgb="FFFCFCFF"/>
        <color rgb="FF63BE7B"/>
      </colorScale>
    </cfRule>
    <cfRule type="colorScale" priority="339">
      <colorScale>
        <cfvo type="min"/>
        <cfvo type="max"/>
        <color rgb="FFFCFCFF"/>
        <color rgb="FF63BE7B"/>
      </colorScale>
    </cfRule>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max"/>
        <color rgb="FFFCFCFF"/>
        <color rgb="FF63BE7B"/>
      </colorScale>
    </cfRule>
    <cfRule type="colorScale" priority="343">
      <colorScale>
        <cfvo type="min"/>
        <cfvo type="max"/>
        <color rgb="FFFCFCFF"/>
        <color rgb="FF63BE7B"/>
      </colorScale>
    </cfRule>
  </conditionalFormatting>
  <conditionalFormatting sqref="U4:U5 W4:W5">
    <cfRule type="colorScale" priority="377">
      <colorScale>
        <cfvo type="min"/>
        <cfvo type="max"/>
        <color rgb="FFFFEF9C"/>
        <color rgb="FF63BE7B"/>
      </colorScale>
    </cfRule>
  </conditionalFormatting>
  <conditionalFormatting sqref="W6 U6">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max"/>
        <color rgb="FFFFEF9C"/>
        <color rgb="FF63BE7B"/>
      </colorScale>
    </cfRule>
  </conditionalFormatting>
  <conditionalFormatting sqref="U6:U33">
    <cfRule type="colorScale" priority="344">
      <colorScale>
        <cfvo type="min"/>
        <cfvo type="percentile" val="50"/>
        <cfvo type="max"/>
        <color rgb="FFF8696B"/>
        <color rgb="FFFCFCFF"/>
        <color rgb="FF63BE7B"/>
      </colorScale>
    </cfRule>
    <cfRule type="colorScale" priority="345">
      <colorScale>
        <cfvo type="min"/>
        <cfvo type="max"/>
        <color rgb="FFFCFCFF"/>
        <color rgb="FF63BE7B"/>
      </colorScale>
    </cfRule>
  </conditionalFormatting>
  <conditionalFormatting sqref="U7:U33 W7:W33">
    <cfRule type="colorScale" priority="213">
      <colorScale>
        <cfvo type="min"/>
        <cfvo type="max"/>
        <color rgb="FFFFEF9C"/>
        <color rgb="FF63BE7B"/>
      </colorScale>
    </cfRule>
    <cfRule type="colorScale" priority="214">
      <colorScale>
        <cfvo type="min"/>
        <cfvo type="max"/>
        <color rgb="FFFFEF9C"/>
        <color rgb="FF63BE7B"/>
      </colorScale>
    </cfRule>
    <cfRule type="colorScale" priority="215">
      <colorScale>
        <cfvo type="min"/>
        <cfvo type="max"/>
        <color rgb="FFFFEF9C"/>
        <color rgb="FF63BE7B"/>
      </colorScale>
    </cfRule>
  </conditionalFormatting>
  <conditionalFormatting sqref="V2:V3">
    <cfRule type="colorScale" priority="75">
      <colorScale>
        <cfvo type="min"/>
        <cfvo type="max"/>
        <color rgb="FFFFEF9C"/>
        <color rgb="FF63BE7B"/>
      </colorScale>
    </cfRule>
    <cfRule type="colorScale" priority="2">
      <colorScale>
        <cfvo type="min"/>
        <cfvo type="percentile" val="50"/>
        <cfvo type="max"/>
        <color rgb="FF63BE7B"/>
        <color rgb="FFFCFCFF"/>
        <color rgb="FFF8696B"/>
      </colorScale>
    </cfRule>
  </conditionalFormatting>
  <conditionalFormatting sqref="V4">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5">
    <cfRule type="colorScale" priority="82">
      <colorScale>
        <cfvo type="min"/>
        <cfvo type="max"/>
        <color rgb="FFFFEF9C"/>
        <color rgb="FF63BE7B"/>
      </colorScale>
    </cfRule>
  </conditionalFormatting>
  <conditionalFormatting sqref="V6">
    <cfRule type="colorScale" priority="97">
      <colorScale>
        <cfvo type="min"/>
        <cfvo type="max"/>
        <color rgb="FFFFEF9C"/>
        <color rgb="FF63BE7B"/>
      </colorScale>
    </cfRule>
    <cfRule type="colorScale" priority="98">
      <colorScale>
        <cfvo type="min"/>
        <cfvo type="max"/>
        <color rgb="FFFFEF9C"/>
        <color rgb="FF63BE7B"/>
      </colorScale>
    </cfRule>
    <cfRule type="colorScale" priority="99">
      <colorScale>
        <cfvo type="min"/>
        <cfvo type="percentile" val="50"/>
        <cfvo type="max"/>
        <color rgb="FFF8696B"/>
        <color rgb="FFFFEB84"/>
        <color rgb="FF63BE7B"/>
      </colorScale>
    </cfRule>
    <cfRule type="colorScale" priority="100">
      <colorScale>
        <cfvo type="min"/>
        <cfvo type="percentile" val="50"/>
        <cfvo type="max"/>
        <color rgb="FFF8696B"/>
        <color rgb="FFFFEB84"/>
        <color rgb="FF63BE7B"/>
      </colorScale>
    </cfRule>
  </conditionalFormatting>
  <conditionalFormatting sqref="V7">
    <cfRule type="colorScale" priority="83">
      <colorScale>
        <cfvo type="min"/>
        <cfvo type="max"/>
        <color rgb="FFFFEF9C"/>
        <color rgb="FF63BE7B"/>
      </colorScale>
    </cfRule>
    <cfRule type="colorScale" priority="101">
      <colorScale>
        <cfvo type="min"/>
        <cfvo type="max"/>
        <color rgb="FFFFEF9C"/>
        <color rgb="FF63BE7B"/>
      </colorScale>
    </cfRule>
  </conditionalFormatting>
  <conditionalFormatting sqref="V8">
    <cfRule type="colorScale" priority="102">
      <colorScale>
        <cfvo type="min"/>
        <cfvo type="max"/>
        <color rgb="FFFFEF9C"/>
        <color rgb="FF63BE7B"/>
      </colorScale>
    </cfRule>
    <cfRule type="colorScale" priority="103">
      <colorScale>
        <cfvo type="min"/>
        <cfvo type="percentile" val="50"/>
        <cfvo type="max"/>
        <color rgb="FFF8696B"/>
        <color rgb="FFFFEB84"/>
        <color rgb="FF63BE7B"/>
      </colorScale>
    </cfRule>
  </conditionalFormatting>
  <conditionalFormatting sqref="V8:V14">
    <cfRule type="colorScale" priority="104">
      <colorScale>
        <cfvo type="min"/>
        <cfvo type="max"/>
        <color rgb="FFFFEF9C"/>
        <color rgb="FF63BE7B"/>
      </colorScale>
    </cfRule>
  </conditionalFormatting>
  <conditionalFormatting sqref="V8:V15">
    <cfRule type="colorScale" priority="105">
      <colorScale>
        <cfvo type="min"/>
        <cfvo type="max"/>
        <color rgb="FFFFEF9C"/>
        <color rgb="FF63BE7B"/>
      </colorScale>
    </cfRule>
    <cfRule type="colorScale" priority="106">
      <colorScale>
        <cfvo type="min"/>
        <cfvo type="max"/>
        <color rgb="FFFFEF9C"/>
        <color rgb="FF63BE7B"/>
      </colorScale>
    </cfRule>
  </conditionalFormatting>
  <conditionalFormatting sqref="V9">
    <cfRule type="colorScale" priority="107">
      <colorScale>
        <cfvo type="min"/>
        <cfvo type="max"/>
        <color rgb="FFFFEF9C"/>
        <color rgb="FF63BE7B"/>
      </colorScale>
    </cfRule>
    <cfRule type="colorScale" priority="108">
      <colorScale>
        <cfvo type="min"/>
        <cfvo type="percentile" val="50"/>
        <cfvo type="max"/>
        <color rgb="FFF8696B"/>
        <color rgb="FFFFEB84"/>
        <color rgb="FF63BE7B"/>
      </colorScale>
    </cfRule>
    <cfRule type="colorScale" priority="109">
      <colorScale>
        <cfvo type="min"/>
        <cfvo type="percentile" val="50"/>
        <cfvo type="max"/>
        <color rgb="FFF8696B"/>
        <color rgb="FFFFEB84"/>
        <color rgb="FF63BE7B"/>
      </colorScale>
    </cfRule>
  </conditionalFormatting>
  <conditionalFormatting sqref="V10">
    <cfRule type="colorScale" priority="110">
      <colorScale>
        <cfvo type="min"/>
        <cfvo type="max"/>
        <color rgb="FFFFEF9C"/>
        <color rgb="FF63BE7B"/>
      </colorScale>
    </cfRule>
    <cfRule type="colorScale" priority="111">
      <colorScale>
        <cfvo type="min"/>
        <cfvo type="percentile" val="50"/>
        <cfvo type="max"/>
        <color rgb="FFF8696B"/>
        <color rgb="FFFFEB84"/>
        <color rgb="FF63BE7B"/>
      </colorScale>
    </cfRule>
  </conditionalFormatting>
  <conditionalFormatting sqref="V11">
    <cfRule type="colorScale" priority="112">
      <colorScale>
        <cfvo type="min"/>
        <cfvo type="max"/>
        <color rgb="FFFFEF9C"/>
        <color rgb="FF63BE7B"/>
      </colorScale>
    </cfRule>
    <cfRule type="colorScale" priority="113">
      <colorScale>
        <cfvo type="min"/>
        <cfvo type="percentile" val="50"/>
        <cfvo type="max"/>
        <color rgb="FFF8696B"/>
        <color rgb="FFFFEB84"/>
        <color rgb="FF63BE7B"/>
      </colorScale>
    </cfRule>
  </conditionalFormatting>
  <conditionalFormatting sqref="V12">
    <cfRule type="colorScale" priority="114">
      <colorScale>
        <cfvo type="min"/>
        <cfvo type="max"/>
        <color rgb="FFFFEF9C"/>
        <color rgb="FF63BE7B"/>
      </colorScale>
    </cfRule>
    <cfRule type="colorScale" priority="115">
      <colorScale>
        <cfvo type="min"/>
        <cfvo type="percentile" val="50"/>
        <cfvo type="max"/>
        <color rgb="FFF8696B"/>
        <color rgb="FFFFEB84"/>
        <color rgb="FF63BE7B"/>
      </colorScale>
    </cfRule>
    <cfRule type="colorScale" priority="116">
      <colorScale>
        <cfvo type="min"/>
        <cfvo type="percentile" val="50"/>
        <cfvo type="max"/>
        <color rgb="FFF8696B"/>
        <color rgb="FFFFEB84"/>
        <color rgb="FF63BE7B"/>
      </colorScale>
    </cfRule>
  </conditionalFormatting>
  <conditionalFormatting sqref="V13">
    <cfRule type="colorScale" priority="117">
      <colorScale>
        <cfvo type="min"/>
        <cfvo type="max"/>
        <color rgb="FFFFEF9C"/>
        <color rgb="FF63BE7B"/>
      </colorScale>
    </cfRule>
    <cfRule type="colorScale" priority="118">
      <colorScale>
        <cfvo type="min"/>
        <cfvo type="max"/>
        <color rgb="FFFFEF9C"/>
        <color rgb="FF63BE7B"/>
      </colorScale>
    </cfRule>
    <cfRule type="colorScale" priority="119">
      <colorScale>
        <cfvo type="min"/>
        <cfvo type="max"/>
        <color rgb="FFFFEF9C"/>
        <color rgb="FF63BE7B"/>
      </colorScale>
    </cfRule>
    <cfRule type="colorScale" priority="120">
      <colorScale>
        <cfvo type="min"/>
        <cfvo type="max"/>
        <color rgb="FFFFEF9C"/>
        <color rgb="FF63BE7B"/>
      </colorScale>
    </cfRule>
  </conditionalFormatting>
  <conditionalFormatting sqref="V14">
    <cfRule type="colorScale" priority="121">
      <colorScale>
        <cfvo type="min"/>
        <cfvo type="max"/>
        <color rgb="FFFFEF9C"/>
        <color rgb="FF63BE7B"/>
      </colorScale>
    </cfRule>
    <cfRule type="colorScale" priority="122">
      <colorScale>
        <cfvo type="min"/>
        <cfvo type="percentile" val="50"/>
        <cfvo type="max"/>
        <color rgb="FFF8696B"/>
        <color rgb="FFFFEB84"/>
        <color rgb="FF63BE7B"/>
      </colorScale>
    </cfRule>
    <cfRule type="colorScale" priority="123">
      <colorScale>
        <cfvo type="min"/>
        <cfvo type="percentile" val="50"/>
        <cfvo type="max"/>
        <color rgb="FFF8696B"/>
        <color rgb="FFFFEB84"/>
        <color rgb="FF63BE7B"/>
      </colorScale>
    </cfRule>
  </conditionalFormatting>
  <conditionalFormatting sqref="V15">
    <cfRule type="colorScale" priority="84">
      <colorScale>
        <cfvo type="min"/>
        <cfvo type="max"/>
        <color rgb="FFFFEF9C"/>
        <color rgb="FF63BE7B"/>
      </colorScale>
    </cfRule>
    <cfRule type="colorScale" priority="124">
      <colorScale>
        <cfvo type="min"/>
        <cfvo type="max"/>
        <color rgb="FFFFEF9C"/>
        <color rgb="FF63BE7B"/>
      </colorScale>
    </cfRule>
  </conditionalFormatting>
  <conditionalFormatting sqref="V16">
    <cfRule type="colorScale" priority="85">
      <colorScale>
        <cfvo type="min"/>
        <cfvo type="max"/>
        <color rgb="FFFFEF9C"/>
        <color rgb="FF63BE7B"/>
      </colorScale>
    </cfRule>
    <cfRule type="colorScale" priority="86">
      <colorScale>
        <cfvo type="min"/>
        <cfvo type="max"/>
        <color rgb="FFFFEF9C"/>
        <color rgb="FF63BE7B"/>
      </colorScale>
    </cfRule>
    <cfRule type="colorScale" priority="87">
      <colorScale>
        <cfvo type="min"/>
        <cfvo type="max"/>
        <color rgb="FFFFEF9C"/>
        <color rgb="FF63BE7B"/>
      </colorScale>
    </cfRule>
  </conditionalFormatting>
  <conditionalFormatting sqref="V16:V18">
    <cfRule type="colorScale" priority="125">
      <colorScale>
        <cfvo type="min"/>
        <cfvo type="max"/>
        <color rgb="FFFFEF9C"/>
        <color rgb="FF63BE7B"/>
      </colorScale>
    </cfRule>
  </conditionalFormatting>
  <conditionalFormatting sqref="V17">
    <cfRule type="colorScale" priority="88">
      <colorScale>
        <cfvo type="min"/>
        <cfvo type="max"/>
        <color rgb="FFFFEF9C"/>
        <color rgb="FF63BE7B"/>
      </colorScale>
    </cfRule>
    <cfRule type="colorScale" priority="89">
      <colorScale>
        <cfvo type="min"/>
        <cfvo type="max"/>
        <color rgb="FFFFEF9C"/>
        <color rgb="FF63BE7B"/>
      </colorScale>
    </cfRule>
    <cfRule type="colorScale" priority="90">
      <colorScale>
        <cfvo type="min"/>
        <cfvo type="max"/>
        <color rgb="FFFFEF9C"/>
        <color rgb="FF63BE7B"/>
      </colorScale>
    </cfRule>
  </conditionalFormatting>
  <conditionalFormatting sqref="V18">
    <cfRule type="colorScale" priority="91">
      <colorScale>
        <cfvo type="min"/>
        <cfvo type="max"/>
        <color rgb="FFFFEF9C"/>
        <color rgb="FF63BE7B"/>
      </colorScale>
    </cfRule>
  </conditionalFormatting>
  <conditionalFormatting sqref="V19">
    <cfRule type="colorScale" priority="92">
      <colorScale>
        <cfvo type="min"/>
        <cfvo type="max"/>
        <color rgb="FFFFEF9C"/>
        <color rgb="FF63BE7B"/>
      </colorScale>
    </cfRule>
    <cfRule type="colorScale" priority="126">
      <colorScale>
        <cfvo type="min"/>
        <cfvo type="max"/>
        <color rgb="FFFFEF9C"/>
        <color rgb="FF63BE7B"/>
      </colorScale>
    </cfRule>
    <cfRule type="colorScale" priority="127">
      <colorScale>
        <cfvo type="min"/>
        <cfvo type="max"/>
        <color rgb="FFFFEF9C"/>
        <color rgb="FF63BE7B"/>
      </colorScale>
    </cfRule>
  </conditionalFormatting>
  <conditionalFormatting sqref="V20">
    <cfRule type="colorScale" priority="93">
      <colorScale>
        <cfvo type="min"/>
        <cfvo type="max"/>
        <color rgb="FFFFEF9C"/>
        <color rgb="FF63BE7B"/>
      </colorScale>
    </cfRule>
    <cfRule type="colorScale" priority="128">
      <colorScale>
        <cfvo type="min"/>
        <cfvo type="max"/>
        <color rgb="FFFFEF9C"/>
        <color rgb="FF63BE7B"/>
      </colorScale>
    </cfRule>
    <cfRule type="colorScale" priority="129">
      <colorScale>
        <cfvo type="min"/>
        <cfvo type="max"/>
        <color rgb="FFFFEF9C"/>
        <color rgb="FF63BE7B"/>
      </colorScale>
    </cfRule>
    <cfRule type="colorScale" priority="130">
      <colorScale>
        <cfvo type="min"/>
        <cfvo type="percentile" val="50"/>
        <cfvo type="max"/>
        <color rgb="FF63BE7B"/>
        <color rgb="FFFCFCFF"/>
        <color rgb="FFF8696B"/>
      </colorScale>
    </cfRule>
    <cfRule type="colorScale" priority="131">
      <colorScale>
        <cfvo type="min"/>
        <cfvo type="max"/>
        <color rgb="FF63BE7B"/>
        <color rgb="FFFCFCFF"/>
      </colorScale>
    </cfRule>
    <cfRule type="colorScale" priority="132">
      <colorScale>
        <cfvo type="min"/>
        <cfvo type="percentile" val="50"/>
        <cfvo type="max"/>
        <color rgb="FF63BE7B"/>
        <color rgb="FFFCFCFF"/>
        <color rgb="FFF8696B"/>
      </colorScale>
    </cfRule>
    <cfRule type="colorScale" priority="133">
      <colorScale>
        <cfvo type="min"/>
        <cfvo type="max"/>
        <color rgb="FF63BE7B"/>
        <color rgb="FFFCFCFF"/>
      </colorScale>
    </cfRule>
    <cfRule type="colorScale" priority="134">
      <colorScale>
        <cfvo type="min"/>
        <cfvo type="percentile" val="50"/>
        <cfvo type="max"/>
        <color rgb="FF63BE7B"/>
        <color rgb="FFFCFCFF"/>
        <color rgb="FFF8696B"/>
      </colorScale>
    </cfRule>
  </conditionalFormatting>
  <conditionalFormatting sqref="W6:W33">
    <cfRule type="colorScale" priority="349">
      <colorScale>
        <cfvo type="min"/>
        <cfvo type="percentile" val="50"/>
        <cfvo type="max"/>
        <color rgb="FF63BE7B"/>
        <color rgb="FFFCFCFF"/>
        <color rgb="FFF8696B"/>
      </colorScale>
    </cfRule>
    <cfRule type="colorScale" priority="350">
      <colorScale>
        <cfvo type="min"/>
        <cfvo type="max"/>
        <color rgb="FF63BE7B"/>
        <color rgb="FFFCFCFF"/>
      </colorScale>
    </cfRule>
    <cfRule type="colorScale" priority="351">
      <colorScale>
        <cfvo type="min"/>
        <cfvo type="percentile" val="50"/>
        <cfvo type="max"/>
        <color rgb="FF63BE7B"/>
        <color rgb="FFFCFCFF"/>
        <color rgb="FFF8696B"/>
      </colorScale>
    </cfRule>
  </conditionalFormatting>
  <conditionalFormatting sqref="H1">
    <cfRule type="colorScale" priority="23">
      <colorScale>
        <cfvo type="min"/>
        <cfvo type="percentile" val="50"/>
        <cfvo type="max"/>
        <color rgb="FFF8696B"/>
        <color rgb="FFFCFCFF"/>
        <color rgb="FF63BE7B"/>
      </colorScale>
    </cfRule>
  </conditionalFormatting>
  <conditionalFormatting sqref="H1">
    <cfRule type="colorScale" priority="24">
      <colorScale>
        <cfvo type="min"/>
        <cfvo type="percentile" val="50"/>
        <cfvo type="max"/>
        <color rgb="FFF8696B"/>
        <color rgb="FFFCFCFF"/>
        <color rgb="FF5A8AC6"/>
      </colorScale>
    </cfRule>
  </conditionalFormatting>
  <conditionalFormatting sqref="I1:N1 G1">
    <cfRule type="colorScale" priority="25">
      <colorScale>
        <cfvo type="min"/>
        <cfvo type="percentile" val="50"/>
        <cfvo type="max"/>
        <color rgb="FFF8696B"/>
        <color rgb="FFFCFCFF"/>
        <color rgb="FF63BE7B"/>
      </colorScale>
    </cfRule>
  </conditionalFormatting>
  <conditionalFormatting sqref="D2:D5">
    <cfRule type="colorScale" priority="108281">
      <colorScale>
        <cfvo type="min"/>
        <cfvo type="percentile" val="50"/>
        <cfvo type="max"/>
        <color rgb="FFF8696B"/>
        <color rgb="FFFCFCFF"/>
        <color rgb="FF63BE7B"/>
      </colorScale>
    </cfRule>
  </conditionalFormatting>
  <conditionalFormatting sqref="D2:D33">
    <cfRule type="colorScale" priority="108283">
      <colorScale>
        <cfvo type="min"/>
        <cfvo type="percentile" val="50"/>
        <cfvo type="max"/>
        <color rgb="FFF8696B"/>
        <color rgb="FFFCFCFF"/>
        <color rgb="FF63BE7B"/>
      </colorScale>
    </cfRule>
  </conditionalFormatting>
  <conditionalFormatting sqref="E2:E3">
    <cfRule type="colorScale" priority="108285">
      <colorScale>
        <cfvo type="min"/>
        <cfvo type="max"/>
        <color rgb="FFFCFCFF"/>
        <color rgb="FF63BE7B"/>
      </colorScale>
    </cfRule>
  </conditionalFormatting>
  <conditionalFormatting sqref="E2:E5">
    <cfRule type="colorScale" priority="108286">
      <colorScale>
        <cfvo type="min"/>
        <cfvo type="max"/>
        <color rgb="FFFCFCFF"/>
        <color rgb="FF63BE7B"/>
      </colorScale>
    </cfRule>
  </conditionalFormatting>
  <conditionalFormatting sqref="E2:E33">
    <cfRule type="colorScale" priority="108288">
      <colorScale>
        <cfvo type="min"/>
        <cfvo type="percentile" val="50"/>
        <cfvo type="max"/>
        <color rgb="FFF8696B"/>
        <color rgb="FFFCFCFF"/>
        <color rgb="FF63BE7B"/>
      </colorScale>
    </cfRule>
    <cfRule type="colorScale" priority="108289">
      <colorScale>
        <cfvo type="min"/>
        <cfvo type="max"/>
        <color rgb="FFFCFCFF"/>
        <color rgb="FF63BE7B"/>
      </colorScale>
    </cfRule>
    <cfRule type="colorScale" priority="108290">
      <colorScale>
        <cfvo type="min"/>
        <cfvo type="percentile" val="50"/>
        <cfvo type="max"/>
        <color rgb="FFF8696B"/>
        <color rgb="FFFCFCFF"/>
        <color rgb="FF63BE7B"/>
      </colorScale>
    </cfRule>
  </conditionalFormatting>
  <conditionalFormatting sqref="F2:F3">
    <cfRule type="colorScale" priority="108298">
      <colorScale>
        <cfvo type="min"/>
        <cfvo type="max"/>
        <color rgb="FFFCFCFF"/>
        <color rgb="FF63BE7B"/>
      </colorScale>
    </cfRule>
  </conditionalFormatting>
  <conditionalFormatting sqref="F2:F5">
    <cfRule type="colorScale" priority="108299">
      <colorScale>
        <cfvo type="min"/>
        <cfvo type="max"/>
        <color rgb="FFFCFCFF"/>
        <color rgb="FF63BE7B"/>
      </colorScale>
    </cfRule>
  </conditionalFormatting>
  <conditionalFormatting sqref="F2:F33">
    <cfRule type="colorScale" priority="108301">
      <colorScale>
        <cfvo type="min"/>
        <cfvo type="max"/>
        <color rgb="FFFCFCFF"/>
        <color rgb="FF63BE7B"/>
      </colorScale>
    </cfRule>
    <cfRule type="colorScale" priority="108302">
      <colorScale>
        <cfvo type="min"/>
        <cfvo type="percentile" val="50"/>
        <cfvo type="max"/>
        <color rgb="FFF8696B"/>
        <color rgb="FFFCFCFF"/>
        <color rgb="FF63BE7B"/>
      </colorScale>
    </cfRule>
    <cfRule type="colorScale" priority="108303">
      <colorScale>
        <cfvo type="min"/>
        <cfvo type="max"/>
        <color rgb="FFFCFCFF"/>
        <color rgb="FF63BE7B"/>
      </colorScale>
    </cfRule>
    <cfRule type="colorScale" priority="108304">
      <colorScale>
        <cfvo type="min"/>
        <cfvo type="percentile" val="50"/>
        <cfvo type="max"/>
        <color rgb="FFF8696B"/>
        <color rgb="FFFCFCFF"/>
        <color rgb="FF63BE7B"/>
      </colorScale>
    </cfRule>
  </conditionalFormatting>
  <conditionalFormatting sqref="G2:G3">
    <cfRule type="colorScale" priority="13">
      <colorScale>
        <cfvo type="min"/>
        <cfvo type="max"/>
        <color rgb="FFFCFCFF"/>
        <color rgb="FF63BE7B"/>
      </colorScale>
    </cfRule>
  </conditionalFormatting>
  <conditionalFormatting sqref="G2:G5">
    <cfRule type="colorScale" priority="108310">
      <colorScale>
        <cfvo type="min"/>
        <cfvo type="max"/>
        <color rgb="FFFCFCFF"/>
        <color rgb="FF63BE7B"/>
      </colorScale>
    </cfRule>
  </conditionalFormatting>
  <conditionalFormatting sqref="G2:G33">
    <cfRule type="colorScale" priority="108312">
      <colorScale>
        <cfvo type="min"/>
        <cfvo type="percentile" val="50"/>
        <cfvo type="max"/>
        <color rgb="FFF8696B"/>
        <color rgb="FFFCFCFF"/>
        <color rgb="FF63BE7B"/>
      </colorScale>
    </cfRule>
    <cfRule type="colorScale" priority="108313">
      <colorScale>
        <cfvo type="min"/>
        <cfvo type="max"/>
        <color rgb="FFFCFCFF"/>
        <color rgb="FF63BE7B"/>
      </colorScale>
    </cfRule>
    <cfRule type="colorScale" priority="108314">
      <colorScale>
        <cfvo type="min"/>
        <cfvo type="percentile" val="50"/>
        <cfvo type="max"/>
        <color rgb="FFF8696B"/>
        <color rgb="FFFCFCFF"/>
        <color rgb="FF63BE7B"/>
      </colorScale>
    </cfRule>
  </conditionalFormatting>
  <conditionalFormatting sqref="H2:H3">
    <cfRule type="colorScale" priority="108321">
      <colorScale>
        <cfvo type="min"/>
        <cfvo type="max"/>
        <color rgb="FFFCFCFF"/>
        <color rgb="FF63BE7B"/>
      </colorScale>
    </cfRule>
    <cfRule type="colorScale" priority="108322">
      <colorScale>
        <cfvo type="min"/>
        <cfvo type="percentile" val="50"/>
        <cfvo type="max"/>
        <color rgb="FFF8696B"/>
        <color rgb="FFFCFCFF"/>
        <color rgb="FF63BE7B"/>
      </colorScale>
    </cfRule>
  </conditionalFormatting>
  <conditionalFormatting sqref="H2:H5">
    <cfRule type="colorScale" priority="108323">
      <colorScale>
        <cfvo type="min"/>
        <cfvo type="percentile" val="50"/>
        <cfvo type="max"/>
        <color rgb="FFF8696B"/>
        <color rgb="FFFCFCFF"/>
        <color rgb="FF63BE7B"/>
      </colorScale>
    </cfRule>
    <cfRule type="colorScale" priority="108324">
      <colorScale>
        <cfvo type="min"/>
        <cfvo type="max"/>
        <color rgb="FFFCFCFF"/>
        <color rgb="FF63BE7B"/>
      </colorScale>
    </cfRule>
    <cfRule type="colorScale" priority="108325">
      <colorScale>
        <cfvo type="min"/>
        <cfvo type="percentile" val="50"/>
        <cfvo type="max"/>
        <color rgb="FFF8696B"/>
        <color rgb="FFFCFCFF"/>
        <color rgb="FF63BE7B"/>
      </colorScale>
    </cfRule>
  </conditionalFormatting>
  <conditionalFormatting sqref="H2:H33">
    <cfRule type="colorScale" priority="108329">
      <colorScale>
        <cfvo type="min"/>
        <cfvo type="percentile" val="50"/>
        <cfvo type="max"/>
        <color rgb="FFF8696B"/>
        <color rgb="FFFCFCFF"/>
        <color rgb="FF63BE7B"/>
      </colorScale>
    </cfRule>
    <cfRule type="colorScale" priority="108330">
      <colorScale>
        <cfvo type="min"/>
        <cfvo type="max"/>
        <color rgb="FFFCFCFF"/>
        <color rgb="FF63BE7B"/>
      </colorScale>
    </cfRule>
    <cfRule type="colorScale" priority="108331">
      <colorScale>
        <cfvo type="min"/>
        <cfvo type="percentile" val="50"/>
        <cfvo type="max"/>
        <color rgb="FFF8696B"/>
        <color rgb="FFFCFCFF"/>
        <color rgb="FF63BE7B"/>
      </colorScale>
    </cfRule>
  </conditionalFormatting>
  <conditionalFormatting sqref="I2:I33">
    <cfRule type="colorScale" priority="108335">
      <colorScale>
        <cfvo type="min"/>
        <cfvo type="percentile" val="50"/>
        <cfvo type="max"/>
        <color rgb="FFF8696B"/>
        <color rgb="FFFCFCFF"/>
        <color rgb="FF63BE7B"/>
      </colorScale>
    </cfRule>
    <cfRule type="colorScale" priority="108336">
      <colorScale>
        <cfvo type="min"/>
        <cfvo type="max"/>
        <color rgb="FFFCFCFF"/>
        <color rgb="FF63BE7B"/>
      </colorScale>
    </cfRule>
    <cfRule type="colorScale" priority="108337">
      <colorScale>
        <cfvo type="min"/>
        <cfvo type="percentile" val="50"/>
        <cfvo type="max"/>
        <color rgb="FFF8696B"/>
        <color rgb="FFFCFCFF"/>
        <color rgb="FF63BE7B"/>
      </colorScale>
    </cfRule>
  </conditionalFormatting>
  <conditionalFormatting sqref="J2:J33">
    <cfRule type="colorScale" priority="108372">
      <colorScale>
        <cfvo type="min"/>
        <cfvo type="percentile" val="50"/>
        <cfvo type="max"/>
        <color rgb="FFF8696B"/>
        <color rgb="FFFCFCFF"/>
        <color rgb="FF63BE7B"/>
      </colorScale>
    </cfRule>
    <cfRule type="colorScale" priority="108373">
      <colorScale>
        <cfvo type="min"/>
        <cfvo type="max"/>
        <color rgb="FFFCFCFF"/>
        <color rgb="FF63BE7B"/>
      </colorScale>
    </cfRule>
    <cfRule type="colorScale" priority="108374">
      <colorScale>
        <cfvo type="min"/>
        <cfvo type="percentile" val="50"/>
        <cfvo type="max"/>
        <color rgb="FFF8696B"/>
        <color rgb="FFFCFCFF"/>
        <color rgb="FF63BE7B"/>
      </colorScale>
    </cfRule>
  </conditionalFormatting>
  <conditionalFormatting sqref="K2:K33">
    <cfRule type="colorScale" priority="108378">
      <colorScale>
        <cfvo type="min"/>
        <cfvo type="percentile" val="50"/>
        <cfvo type="max"/>
        <color rgb="FFF8696B"/>
        <color rgb="FFFCFCFF"/>
        <color rgb="FF63BE7B"/>
      </colorScale>
    </cfRule>
  </conditionalFormatting>
  <conditionalFormatting sqref="K2:L2">
    <cfRule type="colorScale" priority="108380">
      <colorScale>
        <cfvo type="min"/>
        <cfvo type="max"/>
        <color rgb="FFFCFCFF"/>
        <color rgb="FF63BE7B"/>
      </colorScale>
    </cfRule>
  </conditionalFormatting>
  <conditionalFormatting sqref="K2:L5">
    <cfRule type="colorScale" priority="108381">
      <colorScale>
        <cfvo type="min"/>
        <cfvo type="max"/>
        <color rgb="FFFCFCFF"/>
        <color rgb="FF63BE7B"/>
      </colorScale>
    </cfRule>
  </conditionalFormatting>
  <conditionalFormatting sqref="K2:L6">
    <cfRule type="colorScale" priority="108383">
      <colorScale>
        <cfvo type="min"/>
        <cfvo type="percentile" val="50"/>
        <cfvo type="max"/>
        <color rgb="FFF8696B"/>
        <color rgb="FFFCFCFF"/>
        <color rgb="FF63BE7B"/>
      </colorScale>
    </cfRule>
    <cfRule type="colorScale" priority="108384">
      <colorScale>
        <cfvo type="min"/>
        <cfvo type="max"/>
        <color rgb="FFFCFCFF"/>
        <color rgb="FF63BE7B"/>
      </colorScale>
    </cfRule>
  </conditionalFormatting>
  <conditionalFormatting sqref="L2:L33">
    <cfRule type="colorScale" priority="108387">
      <colorScale>
        <cfvo type="min"/>
        <cfvo type="percentile" val="50"/>
        <cfvo type="max"/>
        <color rgb="FFF8696B"/>
        <color rgb="FFFCFCFF"/>
        <color rgb="FF63BE7B"/>
      </colorScale>
    </cfRule>
  </conditionalFormatting>
  <conditionalFormatting sqref="M2:M3">
    <cfRule type="colorScale" priority="11">
      <colorScale>
        <cfvo type="min"/>
        <cfvo type="max"/>
        <color rgb="FFFCFCFF"/>
        <color rgb="FF63BE7B"/>
      </colorScale>
    </cfRule>
  </conditionalFormatting>
  <conditionalFormatting sqref="M2:M5">
    <cfRule type="colorScale" priority="108390">
      <colorScale>
        <cfvo type="min"/>
        <cfvo type="max"/>
        <color rgb="FFFCFCFF"/>
        <color rgb="FF63BE7B"/>
      </colorScale>
    </cfRule>
  </conditionalFormatting>
  <conditionalFormatting sqref="M2:M33">
    <cfRule type="colorScale" priority="108392">
      <colorScale>
        <cfvo type="min"/>
        <cfvo type="percentile" val="50"/>
        <cfvo type="max"/>
        <color rgb="FFF8696B"/>
        <color rgb="FFFCFCFF"/>
        <color rgb="FF63BE7B"/>
      </colorScale>
    </cfRule>
    <cfRule type="colorScale" priority="108393">
      <colorScale>
        <cfvo type="min"/>
        <cfvo type="max"/>
        <color rgb="FFFCFCFF"/>
        <color rgb="FF63BE7B"/>
      </colorScale>
    </cfRule>
    <cfRule type="colorScale" priority="108394">
      <colorScale>
        <cfvo type="min"/>
        <cfvo type="percentile" val="50"/>
        <cfvo type="max"/>
        <color rgb="FFF8696B"/>
        <color rgb="FFFCFCFF"/>
        <color rgb="FF63BE7B"/>
      </colorScale>
    </cfRule>
  </conditionalFormatting>
  <conditionalFormatting sqref="O2:O5">
    <cfRule type="colorScale" priority="108401">
      <colorScale>
        <cfvo type="min"/>
        <cfvo type="percentile" val="50"/>
        <cfvo type="max"/>
        <color rgb="FF63BE7B"/>
        <color rgb="FFFCFCFF"/>
        <color rgb="FFF8696B"/>
      </colorScale>
    </cfRule>
  </conditionalFormatting>
  <conditionalFormatting sqref="O2:O33">
    <cfRule type="colorScale" priority="108403">
      <colorScale>
        <cfvo type="min"/>
        <cfvo type="percentile" val="50"/>
        <cfvo type="max"/>
        <color rgb="FF63BE7B"/>
        <color rgb="FFFCFCFF"/>
        <color rgb="FFF8696B"/>
      </colorScale>
    </cfRule>
  </conditionalFormatting>
  <conditionalFormatting sqref="P2:P5">
    <cfRule type="colorScale" priority="108405">
      <colorScale>
        <cfvo type="min"/>
        <cfvo type="percentile" val="50"/>
        <cfvo type="max"/>
        <color rgb="FF63BE7B"/>
        <color rgb="FFFCFCFF"/>
        <color rgb="FFF8696B"/>
      </colorScale>
    </cfRule>
    <cfRule type="colorScale" priority="108406">
      <colorScale>
        <cfvo type="min"/>
        <cfvo type="percentile" val="50"/>
        <cfvo type="max"/>
        <color rgb="FF63BE7B"/>
        <color rgb="FFFCFCFF"/>
        <color rgb="FFF8696B"/>
      </colorScale>
    </cfRule>
    <cfRule type="colorScale" priority="108407">
      <colorScale>
        <cfvo type="min"/>
        <cfvo type="max"/>
        <color rgb="FFFCFCFF"/>
        <color rgb="FFF8696B"/>
      </colorScale>
    </cfRule>
  </conditionalFormatting>
  <conditionalFormatting sqref="P2:P33">
    <cfRule type="colorScale" priority="108411">
      <colorScale>
        <cfvo type="min"/>
        <cfvo type="percentile" val="50"/>
        <cfvo type="max"/>
        <color rgb="FF63BE7B"/>
        <color rgb="FFFCFCFF"/>
        <color rgb="FFF8696B"/>
      </colorScale>
    </cfRule>
  </conditionalFormatting>
  <conditionalFormatting sqref="Q2:Q3">
    <cfRule type="colorScale" priority="108413">
      <colorScale>
        <cfvo type="min"/>
        <cfvo type="max"/>
        <color rgb="FFFFEF9C"/>
        <color rgb="FF63BE7B"/>
      </colorScale>
    </cfRule>
    <cfRule type="colorScale" priority="7">
      <colorScale>
        <cfvo type="min"/>
        <cfvo type="percentile" val="50"/>
        <cfvo type="max"/>
        <color rgb="FFF8696B"/>
        <color rgb="FFFCFCFF"/>
        <color rgb="FF63BE7B"/>
      </colorScale>
    </cfRule>
  </conditionalFormatting>
  <conditionalFormatting sqref="Q2:Q5">
    <cfRule type="colorScale" priority="108414">
      <colorScale>
        <cfvo type="min"/>
        <cfvo type="percentile" val="50"/>
        <cfvo type="max"/>
        <color rgb="FFF8696B"/>
        <color rgb="FFFCFCFF"/>
        <color rgb="FF63BE7B"/>
      </colorScale>
    </cfRule>
    <cfRule type="colorScale" priority="108415">
      <colorScale>
        <cfvo type="min"/>
        <cfvo type="max"/>
        <color rgb="FFFFEF9C"/>
        <color rgb="FF63BE7B"/>
      </colorScale>
    </cfRule>
    <cfRule type="colorScale" priority="108416">
      <colorScale>
        <cfvo type="min"/>
        <cfvo type="max"/>
        <color rgb="FFFCFCFF"/>
        <color rgb="FF63BE7B"/>
      </colorScale>
    </cfRule>
    <cfRule type="colorScale" priority="108417">
      <colorScale>
        <cfvo type="min"/>
        <cfvo type="max"/>
        <color rgb="FFFCFCFF"/>
        <color rgb="FF63BE7B"/>
      </colorScale>
    </cfRule>
    <cfRule type="colorScale" priority="108418">
      <colorScale>
        <cfvo type="min"/>
        <cfvo type="percentile" val="50"/>
        <cfvo type="max"/>
        <color rgb="FFF8696B"/>
        <color rgb="FFFCFCFF"/>
        <color rgb="FF63BE7B"/>
      </colorScale>
    </cfRule>
  </conditionalFormatting>
  <conditionalFormatting sqref="Q2:Q33">
    <cfRule type="colorScale" priority="108424">
      <colorScale>
        <cfvo type="min"/>
        <cfvo type="percentile" val="50"/>
        <cfvo type="max"/>
        <color rgb="FFF8696B"/>
        <color rgb="FFFCFCFF"/>
        <color rgb="FF63BE7B"/>
      </colorScale>
    </cfRule>
  </conditionalFormatting>
  <conditionalFormatting sqref="R2:S2">
    <cfRule type="colorScale" priority="108432">
      <colorScale>
        <cfvo type="min"/>
        <cfvo type="max"/>
        <color rgb="FFFFEF9C"/>
        <color rgb="FF63BE7B"/>
      </colorScale>
    </cfRule>
  </conditionalFormatting>
  <conditionalFormatting sqref="R2:S5">
    <cfRule type="colorScale" priority="108433">
      <colorScale>
        <cfvo type="min"/>
        <cfvo type="percentile" val="50"/>
        <cfvo type="max"/>
        <color rgb="FFF8696B"/>
        <color rgb="FFFCFCFF"/>
        <color rgb="FF63BE7B"/>
      </colorScale>
    </cfRule>
    <cfRule type="colorScale" priority="108434">
      <colorScale>
        <cfvo type="min"/>
        <cfvo type="max"/>
        <color rgb="FFFCFCFF"/>
        <color rgb="FF63BE7B"/>
      </colorScale>
    </cfRule>
    <cfRule type="colorScale" priority="108435">
      <colorScale>
        <cfvo type="min"/>
        <cfvo type="max"/>
        <color rgb="FFFCFCFF"/>
        <color rgb="FF63BE7B"/>
      </colorScale>
    </cfRule>
  </conditionalFormatting>
  <conditionalFormatting sqref="R2:S6">
    <cfRule type="colorScale" priority="108439">
      <colorScale>
        <cfvo type="min"/>
        <cfvo type="percentile" val="50"/>
        <cfvo type="max"/>
        <color rgb="FFF8696B"/>
        <color rgb="FFFCFCFF"/>
        <color rgb="FF63BE7B"/>
      </colorScale>
    </cfRule>
    <cfRule type="colorScale" priority="108440">
      <colorScale>
        <cfvo type="min"/>
        <cfvo type="max"/>
        <color rgb="FFFCFCFF"/>
        <color rgb="FF63BE7B"/>
      </colorScale>
    </cfRule>
  </conditionalFormatting>
  <conditionalFormatting sqref="T2:T3">
    <cfRule type="colorScale" priority="4">
      <colorScale>
        <cfvo type="min"/>
        <cfvo type="max"/>
        <color rgb="FFFCFCFF"/>
        <color rgb="FF63BE7B"/>
      </colorScale>
    </cfRule>
  </conditionalFormatting>
  <conditionalFormatting sqref="T2:T5">
    <cfRule type="colorScale" priority="108444">
      <colorScale>
        <cfvo type="min"/>
        <cfvo type="percentile" val="50"/>
        <cfvo type="max"/>
        <color rgb="FFF8696B"/>
        <color rgb="FFFCFCFF"/>
        <color rgb="FF63BE7B"/>
      </colorScale>
    </cfRule>
    <cfRule type="colorScale" priority="108445">
      <colorScale>
        <cfvo type="min"/>
        <cfvo type="max"/>
        <color rgb="FFFCFCFF"/>
        <color rgb="FF63BE7B"/>
      </colorScale>
    </cfRule>
    <cfRule type="colorScale" priority="108446">
      <colorScale>
        <cfvo type="min"/>
        <cfvo type="max"/>
        <color rgb="FFFCFCFF"/>
        <color rgb="FF63BE7B"/>
      </colorScale>
    </cfRule>
    <cfRule type="colorScale" priority="108447">
      <colorScale>
        <cfvo type="min"/>
        <cfvo type="max"/>
        <color rgb="FFFCFCFF"/>
        <color rgb="FF63BE7B"/>
      </colorScale>
    </cfRule>
  </conditionalFormatting>
  <conditionalFormatting sqref="T2:T33">
    <cfRule type="colorScale" priority="108452">
      <colorScale>
        <cfvo type="min"/>
        <cfvo type="percentile" val="50"/>
        <cfvo type="max"/>
        <color rgb="FFF8696B"/>
        <color rgb="FFFCFCFF"/>
        <color rgb="FF63BE7B"/>
      </colorScale>
    </cfRule>
    <cfRule type="colorScale" priority="108453">
      <colorScale>
        <cfvo type="min"/>
        <cfvo type="max"/>
        <color rgb="FFFCFCFF"/>
        <color rgb="FF63BE7B"/>
      </colorScale>
    </cfRule>
  </conditionalFormatting>
  <conditionalFormatting sqref="U2:U3 W2:W3">
    <cfRule type="colorScale" priority="108456">
      <colorScale>
        <cfvo type="min"/>
        <cfvo type="max"/>
        <color rgb="FFFFEF9C"/>
        <color rgb="FF63BE7B"/>
      </colorScale>
    </cfRule>
  </conditionalFormatting>
  <conditionalFormatting sqref="U2:U5 W2:W5">
    <cfRule type="colorScale" priority="108458">
      <colorScale>
        <cfvo type="min"/>
        <cfvo type="max"/>
        <color rgb="FFFFEF9C"/>
        <color rgb="FF63BE7B"/>
      </colorScale>
    </cfRule>
  </conditionalFormatting>
  <conditionalFormatting sqref="U2:U5">
    <cfRule type="colorScale" priority="108462">
      <colorScale>
        <cfvo type="min"/>
        <cfvo type="percentile" val="50"/>
        <cfvo type="max"/>
        <color rgb="FFF8696B"/>
        <color rgb="FFFCFCFF"/>
        <color rgb="FF63BE7B"/>
      </colorScale>
    </cfRule>
    <cfRule type="colorScale" priority="108463">
      <colorScale>
        <cfvo type="min"/>
        <cfvo type="max"/>
        <color rgb="FFFCFCFF"/>
        <color rgb="FF63BE7B"/>
      </colorScale>
    </cfRule>
  </conditionalFormatting>
  <conditionalFormatting sqref="U2:U33">
    <cfRule type="colorScale" priority="108466">
      <colorScale>
        <cfvo type="min"/>
        <cfvo type="percentile" val="50"/>
        <cfvo type="max"/>
        <color rgb="FFF8696B"/>
        <color rgb="FFFCFCFF"/>
        <color rgb="FF63BE7B"/>
      </colorScale>
    </cfRule>
    <cfRule type="colorScale" priority="108467">
      <colorScale>
        <cfvo type="min"/>
        <cfvo type="max"/>
        <color rgb="FFFCFCFF"/>
        <color rgb="FF63BE7B"/>
      </colorScale>
    </cfRule>
  </conditionalFormatting>
  <conditionalFormatting sqref="V2:V20">
    <cfRule type="colorScale" priority="108482">
      <colorScale>
        <cfvo type="min"/>
        <cfvo type="percentile" val="50"/>
        <cfvo type="max"/>
        <color rgb="FF63BE7B"/>
        <color rgb="FFFCFCFF"/>
        <color rgb="FFF8696B"/>
      </colorScale>
    </cfRule>
    <cfRule type="colorScale" priority="108483">
      <colorScale>
        <cfvo type="min"/>
        <cfvo type="percentile" val="50"/>
        <cfvo type="max"/>
        <color rgb="FF63BE7B"/>
        <color rgb="FFFCFCFF"/>
        <color rgb="FFF8696B"/>
      </colorScale>
    </cfRule>
    <cfRule type="colorScale" priority="108484">
      <colorScale>
        <cfvo type="min"/>
        <cfvo type="max"/>
        <color rgb="FF63BE7B"/>
        <color rgb="FFFCFCFF"/>
      </colorScale>
    </cfRule>
    <cfRule type="colorScale" priority="108485">
      <colorScale>
        <cfvo type="min"/>
        <cfvo type="percentile" val="50"/>
        <cfvo type="max"/>
        <color rgb="FF63BE7B"/>
        <color rgb="FFFCFCFF"/>
        <color rgb="FFF8696B"/>
      </colorScale>
    </cfRule>
    <cfRule type="colorScale" priority="108486">
      <colorScale>
        <cfvo type="min"/>
        <cfvo type="max"/>
        <color rgb="FFFFEF9C"/>
        <color rgb="FF63BE7B"/>
      </colorScale>
    </cfRule>
    <cfRule type="colorScale" priority="108487">
      <colorScale>
        <cfvo type="min"/>
        <cfvo type="max"/>
        <color rgb="FFFFEF9C"/>
        <color rgb="FF63BE7B"/>
      </colorScale>
    </cfRule>
    <cfRule type="colorScale" priority="108488">
      <colorScale>
        <cfvo type="min"/>
        <cfvo type="max"/>
        <color rgb="FFFFEF9C"/>
        <color rgb="FF63BE7B"/>
      </colorScale>
    </cfRule>
  </conditionalFormatting>
  <conditionalFormatting sqref="V4:V20">
    <cfRule type="colorScale" priority="108496">
      <colorScale>
        <cfvo type="min"/>
        <cfvo type="max"/>
        <color rgb="FFFFEF9C"/>
        <color rgb="FF63BE7B"/>
      </colorScale>
    </cfRule>
  </conditionalFormatting>
  <conditionalFormatting sqref="W2:W5">
    <cfRule type="colorScale" priority="108497">
      <colorScale>
        <cfvo type="min"/>
        <cfvo type="percentile" val="50"/>
        <cfvo type="max"/>
        <color rgb="FF63BE7B"/>
        <color rgb="FFFCFCFF"/>
        <color rgb="FFF8696B"/>
      </colorScale>
    </cfRule>
    <cfRule type="colorScale" priority="108498">
      <colorScale>
        <cfvo type="min"/>
        <cfvo type="max"/>
        <color rgb="FF63BE7B"/>
        <color rgb="FFFCFCFF"/>
      </colorScale>
    </cfRule>
    <cfRule type="colorScale" priority="108499">
      <colorScale>
        <cfvo type="min"/>
        <cfvo type="percentile" val="50"/>
        <cfvo type="max"/>
        <color rgb="FF63BE7B"/>
        <color rgb="FFFCFCFF"/>
        <color rgb="FFF8696B"/>
      </colorScale>
    </cfRule>
  </conditionalFormatting>
  <conditionalFormatting sqref="W2:W33">
    <cfRule type="colorScale" priority="108503">
      <colorScale>
        <cfvo type="min"/>
        <cfvo type="percentile" val="50"/>
        <cfvo type="max"/>
        <color rgb="FF63BE7B"/>
        <color rgb="FFFCFCFF"/>
        <color rgb="FFF8696B"/>
      </colorScale>
    </cfRule>
  </conditionalFormatting>
  <conditionalFormatting sqref="N2:N3">
    <cfRule type="colorScale" priority="10">
      <colorScale>
        <cfvo type="min"/>
        <cfvo type="max"/>
        <color rgb="FFFCFCFF"/>
        <color rgb="FF63BE7B"/>
      </colorScale>
    </cfRule>
    <cfRule type="colorScale" priority="108506">
      <colorScale>
        <cfvo type="min"/>
        <cfvo type="max"/>
        <color rgb="FFFCFCFF"/>
        <color rgb="FF63BE7B"/>
      </colorScale>
    </cfRule>
    <cfRule type="colorScale" priority="108507">
      <colorScale>
        <cfvo type="min"/>
        <cfvo type="max"/>
        <color rgb="FFFCFCFF"/>
        <color rgb="FF63BE7B"/>
      </colorScale>
    </cfRule>
    <cfRule type="colorScale" priority="108508">
      <colorScale>
        <cfvo type="min"/>
        <cfvo type="percentile" val="50"/>
        <cfvo type="max"/>
        <color rgb="FFF8696B"/>
        <color rgb="FFFFEB84"/>
        <color rgb="FF63BE7B"/>
      </colorScale>
    </cfRule>
    <cfRule type="colorScale" priority="108509">
      <colorScale>
        <cfvo type="min"/>
        <cfvo type="max"/>
        <color rgb="FFFFEF9C"/>
        <color rgb="FF63BE7B"/>
      </colorScale>
    </cfRule>
    <cfRule type="colorScale" priority="108510">
      <colorScale>
        <cfvo type="min"/>
        <cfvo type="max"/>
        <color rgb="FFFCFCFF"/>
        <color rgb="FF63BE7B"/>
      </colorScale>
    </cfRule>
    <cfRule type="colorScale" priority="108511">
      <colorScale>
        <cfvo type="min"/>
        <cfvo type="max"/>
        <color rgb="FFFCFCFF"/>
        <color rgb="FF63BE7B"/>
      </colorScale>
    </cfRule>
    <cfRule type="colorScale" priority="108512">
      <colorScale>
        <cfvo type="min"/>
        <cfvo type="percentile" val="50"/>
        <cfvo type="max"/>
        <color rgb="FFF8696B"/>
        <color rgb="FFFFEB84"/>
        <color rgb="FF63BE7B"/>
      </colorScale>
    </cfRule>
    <cfRule type="colorScale" priority="108513">
      <colorScale>
        <cfvo type="min"/>
        <cfvo type="max"/>
        <color rgb="FFFFEF9C"/>
        <color rgb="FF63BE7B"/>
      </colorScale>
    </cfRule>
    <cfRule type="colorScale" priority="108514">
      <colorScale>
        <cfvo type="min"/>
        <cfvo type="percentile" val="50"/>
        <cfvo type="max"/>
        <color rgb="FFF8696B"/>
        <color rgb="FFFCFCFF"/>
        <color rgb="FF63BE7B"/>
      </colorScale>
    </cfRule>
    <cfRule type="colorScale" priority="108515">
      <colorScale>
        <cfvo type="min"/>
        <cfvo type="max"/>
        <color rgb="FFFCFCFF"/>
        <color rgb="FF63BE7B"/>
      </colorScale>
    </cfRule>
    <cfRule type="colorScale" priority="108516">
      <colorScale>
        <cfvo type="min"/>
        <cfvo type="percentile" val="50"/>
        <cfvo type="max"/>
        <color rgb="FFF8696B"/>
        <color rgb="FFFCFCFF"/>
        <color rgb="FF63BE7B"/>
      </colorScale>
    </cfRule>
    <cfRule type="colorScale" priority="108517">
      <colorScale>
        <cfvo type="min"/>
        <cfvo type="percentile" val="50"/>
        <cfvo type="max"/>
        <color rgb="FFF8696B"/>
        <color rgb="FFFCFCFF"/>
        <color rgb="FF5A8AC6"/>
      </colorScale>
    </cfRule>
    <cfRule type="colorScale" priority="108518">
      <colorScale>
        <cfvo type="min"/>
        <cfvo type="percentile" val="50"/>
        <cfvo type="max"/>
        <color rgb="FFF8696B"/>
        <color rgb="FFFCFCFF"/>
        <color rgb="FF63BE7B"/>
      </colorScale>
    </cfRule>
    <cfRule type="colorScale" priority="108519">
      <colorScale>
        <cfvo type="min"/>
        <cfvo type="percentile" val="50"/>
        <cfvo type="max"/>
        <color rgb="FFF8696B"/>
        <color rgb="FFFCFCFF"/>
        <color rgb="FF63BE7B"/>
      </colorScale>
    </cfRule>
    <cfRule type="colorScale" priority="108520">
      <colorScale>
        <cfvo type="min"/>
        <cfvo type="max"/>
        <color rgb="FFFCFCFF"/>
        <color rgb="FF63BE7B"/>
      </colorScale>
    </cfRule>
    <cfRule type="colorScale" priority="108521">
      <colorScale>
        <cfvo type="min"/>
        <cfvo type="percentile" val="50"/>
        <cfvo type="max"/>
        <color rgb="FFF8696B"/>
        <color rgb="FFFCFCFF"/>
        <color rgb="FF63BE7B"/>
      </colorScale>
    </cfRule>
    <cfRule type="colorScale" priority="108522">
      <colorScale>
        <cfvo type="min"/>
        <cfvo type="percentile" val="50"/>
        <cfvo type="max"/>
        <color rgb="FFF8696B"/>
        <color rgb="FFFCFCFF"/>
        <color rgb="FF5A8AC6"/>
      </colorScale>
    </cfRule>
    <cfRule type="colorScale" priority="108523">
      <colorScale>
        <cfvo type="min"/>
        <cfvo type="percentile" val="50"/>
        <cfvo type="max"/>
        <color rgb="FFF8696B"/>
        <color rgb="FFFCFCFF"/>
        <color rgb="FF63BE7B"/>
      </colorScale>
    </cfRule>
    <cfRule type="colorScale" priority="108524">
      <colorScale>
        <cfvo type="min"/>
        <cfvo type="max"/>
        <color rgb="FFFCFCFF"/>
        <color rgb="FF63BE7B"/>
      </colorScale>
    </cfRule>
    <cfRule type="colorScale" priority="108525">
      <colorScale>
        <cfvo type="min"/>
        <cfvo type="percentile" val="50"/>
        <cfvo type="max"/>
        <color rgb="FFF8696B"/>
        <color rgb="FFFCFCFF"/>
        <color rgb="FF63BE7B"/>
      </colorScale>
    </cfRule>
    <cfRule type="colorScale" priority="108526">
      <colorScale>
        <cfvo type="min"/>
        <cfvo type="percentile" val="50"/>
        <cfvo type="max"/>
        <color rgb="FFF8696B"/>
        <color rgb="FFFCFCFF"/>
        <color rgb="FF63BE7B"/>
      </colorScale>
    </cfRule>
    <cfRule type="colorScale" priority="108527">
      <colorScale>
        <cfvo type="min"/>
        <cfvo type="max"/>
        <color rgb="FFFCFCFF"/>
        <color rgb="FF63BE7B"/>
      </colorScale>
    </cfRule>
    <cfRule type="colorScale" priority="108528">
      <colorScale>
        <cfvo type="min"/>
        <cfvo type="percentile" val="50"/>
        <cfvo type="max"/>
        <color rgb="FFF8696B"/>
        <color rgb="FFFCFCFF"/>
        <color rgb="FF63BE7B"/>
      </colorScale>
    </cfRule>
    <cfRule type="colorScale" priority="108529">
      <colorScale>
        <cfvo type="min"/>
        <cfvo type="percentile" val="50"/>
        <cfvo type="max"/>
        <color rgb="FFF8696B"/>
        <color rgb="FFFCFCFF"/>
        <color rgb="FF63BE7B"/>
      </colorScale>
    </cfRule>
    <cfRule type="colorScale" priority="108530">
      <colorScale>
        <cfvo type="min"/>
        <cfvo type="max"/>
        <color rgb="FFFCFCFF"/>
        <color rgb="FF63BE7B"/>
      </colorScale>
    </cfRule>
    <cfRule type="colorScale" priority="108531">
      <colorScale>
        <cfvo type="min"/>
        <cfvo type="percentile" val="50"/>
        <cfvo type="max"/>
        <color rgb="FFF8696B"/>
        <color rgb="FFFFEB84"/>
        <color rgb="FF63BE7B"/>
      </colorScale>
    </cfRule>
    <cfRule type="colorScale" priority="108532">
      <colorScale>
        <cfvo type="min"/>
        <cfvo type="max"/>
        <color rgb="FFFFEF9C"/>
        <color rgb="FF63BE7B"/>
      </colorScale>
    </cfRule>
    <cfRule type="colorScale" priority="108533">
      <colorScale>
        <cfvo type="min"/>
        <cfvo type="max"/>
        <color rgb="FFFCFCFF"/>
        <color rgb="FF63BE7B"/>
      </colorScale>
    </cfRule>
    <cfRule type="colorScale" priority="108534">
      <colorScale>
        <cfvo type="min"/>
        <cfvo type="percentile" val="50"/>
        <cfvo type="max"/>
        <color rgb="FFF8696B"/>
        <color rgb="FFFCFCFF"/>
        <color rgb="FF63BE7B"/>
      </colorScale>
    </cfRule>
    <cfRule type="colorScale" priority="108535">
      <colorScale>
        <cfvo type="min"/>
        <cfvo type="percentile" val="50"/>
        <cfvo type="max"/>
        <color rgb="FFF8696B"/>
        <color rgb="FFFCFCFF"/>
        <color rgb="FF63BE7B"/>
      </colorScale>
    </cfRule>
    <cfRule type="colorScale" priority="108536">
      <colorScale>
        <cfvo type="min"/>
        <cfvo type="percentile" val="50"/>
        <cfvo type="max"/>
        <color rgb="FFF8696B"/>
        <color rgb="FFFCFCFF"/>
        <color rgb="FF5A8AC6"/>
      </colorScale>
    </cfRule>
    <cfRule type="colorScale" priority="108537">
      <colorScale>
        <cfvo type="min"/>
        <cfvo type="percentile" val="50"/>
        <cfvo type="max"/>
        <color rgb="FFF8696B"/>
        <color rgb="FFFCFCFF"/>
        <color rgb="FF63BE7B"/>
      </colorScale>
    </cfRule>
    <cfRule type="colorScale" priority="108538">
      <colorScale>
        <cfvo type="min"/>
        <cfvo type="percentile" val="50"/>
        <cfvo type="max"/>
        <color rgb="FFF8696B"/>
        <color rgb="FFFCFCFF"/>
        <color rgb="FF63BE7B"/>
      </colorScale>
    </cfRule>
    <cfRule type="colorScale" priority="108539">
      <colorScale>
        <cfvo type="min"/>
        <cfvo type="max"/>
        <color rgb="FFFCFCFF"/>
        <color rgb="FF63BE7B"/>
      </colorScale>
    </cfRule>
    <cfRule type="colorScale" priority="108540">
      <colorScale>
        <cfvo type="min"/>
        <cfvo type="percentile" val="50"/>
        <cfvo type="max"/>
        <color rgb="FFF8696B"/>
        <color rgb="FFFCFCFF"/>
        <color rgb="FF63BE7B"/>
      </colorScale>
    </cfRule>
    <cfRule type="colorScale" priority="108541">
      <colorScale>
        <cfvo type="min"/>
        <cfvo type="percentile" val="50"/>
        <cfvo type="max"/>
        <color rgb="FFF8696B"/>
        <color rgb="FFFCFCFF"/>
        <color rgb="FF63BE7B"/>
      </colorScale>
    </cfRule>
    <cfRule type="colorScale" priority="108542">
      <colorScale>
        <cfvo type="min"/>
        <cfvo type="max"/>
        <color rgb="FFFCFCFF"/>
        <color rgb="FF63BE7B"/>
      </colorScale>
    </cfRule>
    <cfRule type="colorScale" priority="108543">
      <colorScale>
        <cfvo type="min"/>
        <cfvo type="percentile" val="50"/>
        <cfvo type="max"/>
        <color rgb="FFF8696B"/>
        <color rgb="FFFCFCFF"/>
        <color rgb="FF63BE7B"/>
      </colorScale>
    </cfRule>
    <cfRule type="colorScale" priority="108544">
      <colorScale>
        <cfvo type="min"/>
        <cfvo type="max"/>
        <color rgb="FFFCFCFF"/>
        <color rgb="FF63BE7B"/>
      </colorScale>
    </cfRule>
    <cfRule type="colorScale" priority="108545">
      <colorScale>
        <cfvo type="min"/>
        <cfvo type="max"/>
        <color rgb="FFFCFCFF"/>
        <color rgb="FF63BE7B"/>
      </colorScale>
    </cfRule>
    <cfRule type="colorScale" priority="108546">
      <colorScale>
        <cfvo type="min"/>
        <cfvo type="max"/>
        <color rgb="FFFCFCFF"/>
        <color rgb="FF63BE7B"/>
      </colorScale>
    </cfRule>
    <cfRule type="colorScale" priority="108547">
      <colorScale>
        <cfvo type="min"/>
        <cfvo type="percentile" val="50"/>
        <cfvo type="max"/>
        <color rgb="FFF8696B"/>
        <color rgb="FFFFEB84"/>
        <color rgb="FF63BE7B"/>
      </colorScale>
    </cfRule>
    <cfRule type="colorScale" priority="108548">
      <colorScale>
        <cfvo type="min"/>
        <cfvo type="max"/>
        <color rgb="FFFFEF9C"/>
        <color rgb="FF63BE7B"/>
      </colorScale>
    </cfRule>
  </conditionalFormatting>
  <conditionalFormatting sqref="E3:M3">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fRule type="colorScale" priority="22">
      <colorScale>
        <cfvo type="min"/>
        <cfvo type="max"/>
        <color rgb="FFFFEF9C"/>
        <color rgb="FF63BE7B"/>
      </colorScale>
    </cfRule>
  </conditionalFormatting>
  <conditionalFormatting sqref="I3:J3">
    <cfRule type="colorScale" priority="17">
      <colorScale>
        <cfvo type="min"/>
        <cfvo type="max"/>
        <color rgb="FFFCFCFF"/>
        <color rgb="FF63BE7B"/>
      </colorScale>
    </cfRule>
    <cfRule type="colorScale" priority="18">
      <colorScale>
        <cfvo type="min"/>
        <cfvo type="percentile" val="50"/>
        <cfvo type="max"/>
        <color rgb="FFF8696B"/>
        <color rgb="FFFCFCFF"/>
        <color rgb="FF63BE7B"/>
      </colorScale>
    </cfRule>
  </conditionalFormatting>
  <conditionalFormatting sqref="K3:L3">
    <cfRule type="colorScale" priority="16">
      <colorScale>
        <cfvo type="min"/>
        <cfvo type="max"/>
        <color rgb="FFFCFCFF"/>
        <color rgb="FF63BE7B"/>
      </colorScale>
    </cfRule>
  </conditionalFormatting>
  <conditionalFormatting sqref="R3:S3">
    <cfRule type="colorScale" priority="15">
      <colorScale>
        <cfvo type="min"/>
        <cfvo type="max"/>
        <color rgb="FFFFEF9C"/>
        <color rgb="FF63BE7B"/>
      </colorScale>
    </cfRule>
  </conditionalFormatting>
  <conditionalFormatting sqref="D2:D3">
    <cfRule type="colorScale" priority="14">
      <colorScale>
        <cfvo type="min"/>
        <cfvo type="max"/>
        <color rgb="FFFCFCFF"/>
        <color rgb="FF63BE7B"/>
      </colorScale>
    </cfRule>
  </conditionalFormatting>
  <conditionalFormatting sqref="J2:J3">
    <cfRule type="colorScale" priority="12">
      <colorScale>
        <cfvo type="min"/>
        <cfvo type="max"/>
        <color rgb="FFFCFCFF"/>
        <color rgb="FF63BE7B"/>
      </colorScale>
    </cfRule>
  </conditionalFormatting>
  <conditionalFormatting sqref="P2:P3">
    <cfRule type="colorScale" priority="8">
      <colorScale>
        <cfvo type="min"/>
        <cfvo type="percentile" val="50"/>
        <cfvo type="max"/>
        <color rgb="FF63BE7B"/>
        <color rgb="FFFCFCFF"/>
        <color rgb="FFF8696B"/>
      </colorScale>
    </cfRule>
  </conditionalFormatting>
  <conditionalFormatting sqref="R2:R3">
    <cfRule type="colorScale" priority="6">
      <colorScale>
        <cfvo type="min"/>
        <cfvo type="max"/>
        <color rgb="FFFCFCFF"/>
        <color rgb="FF63BE7B"/>
      </colorScale>
    </cfRule>
  </conditionalFormatting>
  <conditionalFormatting sqref="S2:S3">
    <cfRule type="colorScale" priority="5">
      <colorScale>
        <cfvo type="min"/>
        <cfvo type="max"/>
        <color rgb="FFFCFCFF"/>
        <color rgb="FF63BE7B"/>
      </colorScale>
    </cfRule>
  </conditionalFormatting>
  <conditionalFormatting sqref="U2:U3">
    <cfRule type="colorScale" priority="3">
      <colorScale>
        <cfvo type="min"/>
        <cfvo type="max"/>
        <color rgb="FFFCFCFF"/>
        <color rgb="FF63BE7B"/>
      </colorScale>
    </cfRule>
  </conditionalFormatting>
  <conditionalFormatting sqref="W2:W3">
    <cfRule type="colorScale" priority="1">
      <colorScale>
        <cfvo type="min"/>
        <cfvo type="percentile" val="50"/>
        <cfvo type="max"/>
        <color rgb="FF63BE7B"/>
        <color rgb="FFFCFCFF"/>
        <color rgb="FFF8696B"/>
      </colorScale>
    </cfRule>
  </conditionalFormatting>
  <hyperlinks>
    <hyperlink ref="A2" r:id="rId1" display="Basic Materials/Livent.xlsx" xr:uid="{9C786E7E-9926-F249-92F9-B5AE6E6A2938}"/>
    <hyperlink ref="A3" r:id="rId2" display="Basic Materials/Cameco.xlsx" xr:uid="{3417B997-A3AF-2641-A088-10B4BE21725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K11" sqref="K11"/>
    </sheetView>
  </sheetViews>
  <sheetFormatPr baseColWidth="10" defaultRowHeight="16"/>
  <cols>
    <col min="1" max="1" width="16.85546875" hidden="1" customWidth="1"/>
    <col min="2" max="8" width="20.7109375" customWidth="1"/>
  </cols>
  <sheetData>
    <row r="1" spans="1:19" s="60" customFormat="1" ht="60" customHeight="1">
      <c r="A1" s="59"/>
      <c r="B1" s="64" t="s">
        <v>585</v>
      </c>
      <c r="C1" s="64" t="s">
        <v>12</v>
      </c>
      <c r="D1" s="69" t="s">
        <v>13</v>
      </c>
      <c r="E1" s="69"/>
      <c r="F1" s="69"/>
      <c r="G1" s="69"/>
      <c r="H1" s="69"/>
      <c r="I1" s="69"/>
      <c r="J1" s="69"/>
    </row>
    <row r="2" spans="1:19" ht="50" customHeight="1">
      <c r="A2" s="30" t="e" vm="137">
        <v>#VALUE!</v>
      </c>
      <c r="B2" s="65" t="s">
        <v>14</v>
      </c>
      <c r="C2" s="66" cm="1">
        <f t="array" ref="C2">_FV(A2,"Yield yesterday",TRUE)</f>
        <v>5.3760000000000002E-2</v>
      </c>
      <c r="D2" s="15"/>
      <c r="E2" s="15"/>
      <c r="F2" s="15"/>
      <c r="G2" s="15"/>
      <c r="H2" s="15"/>
      <c r="I2" s="15"/>
      <c r="J2" s="15"/>
      <c r="K2" s="15"/>
      <c r="L2" s="15"/>
      <c r="M2" s="15"/>
      <c r="N2" s="15"/>
      <c r="O2" s="15"/>
      <c r="P2" s="15"/>
      <c r="Q2" s="15"/>
      <c r="R2" s="15"/>
      <c r="S2" s="15"/>
    </row>
    <row r="3" spans="1:19" ht="50" customHeight="1">
      <c r="A3" s="30" t="e" vm="138">
        <v>#VALUE!</v>
      </c>
      <c r="B3" s="65" t="s">
        <v>15</v>
      </c>
      <c r="C3" s="66" cm="1">
        <f t="array" ref="C3">_FV(A3,"Yield yesterday",TRUE)</f>
        <v>5.407E-2</v>
      </c>
      <c r="D3" s="15"/>
      <c r="E3" s="15"/>
      <c r="F3" s="15"/>
      <c r="G3" s="15"/>
      <c r="H3" s="15"/>
      <c r="I3" s="15"/>
      <c r="J3" s="15"/>
      <c r="K3" s="15"/>
      <c r="L3" s="15"/>
      <c r="M3" s="15"/>
      <c r="N3" s="15"/>
      <c r="O3" s="15"/>
      <c r="P3" s="15"/>
      <c r="Q3" s="15"/>
      <c r="R3" s="15"/>
      <c r="S3" s="15"/>
    </row>
    <row r="4" spans="1:19" ht="50" customHeight="1">
      <c r="A4" s="30" t="e" vm="139">
        <v>#VALUE!</v>
      </c>
      <c r="B4" s="65" t="s">
        <v>16</v>
      </c>
      <c r="C4" s="66" cm="1">
        <f t="array" ref="C4">_FV(A4,"Yield yesterday",TRUE)</f>
        <v>5.3810000000000004E-2</v>
      </c>
      <c r="D4" s="15"/>
      <c r="E4" s="15"/>
      <c r="F4" s="15"/>
      <c r="G4" s="15"/>
      <c r="H4" s="15"/>
      <c r="I4" s="15"/>
      <c r="J4" s="15"/>
      <c r="K4" s="15"/>
      <c r="L4" s="15"/>
      <c r="M4" s="15"/>
      <c r="N4" s="15"/>
      <c r="O4" s="15"/>
      <c r="P4" s="15"/>
      <c r="Q4" s="15"/>
      <c r="R4" s="15"/>
      <c r="S4" s="15"/>
    </row>
    <row r="5" spans="1:19" ht="50" customHeight="1">
      <c r="A5" s="30" t="e" vm="140">
        <v>#VALUE!</v>
      </c>
      <c r="B5" s="65" t="s">
        <v>17</v>
      </c>
      <c r="C5" s="66" cm="1">
        <f t="array" ref="C5">_FV(A5,"Yield yesterday",TRUE)</f>
        <v>5.076E-2</v>
      </c>
      <c r="D5" s="15"/>
      <c r="E5" s="15"/>
      <c r="F5" s="15"/>
      <c r="G5" s="15"/>
      <c r="H5" s="15"/>
      <c r="I5" s="15"/>
      <c r="J5" s="15"/>
      <c r="K5" s="15"/>
      <c r="L5" s="15"/>
      <c r="M5" s="15"/>
      <c r="N5" s="15"/>
      <c r="O5" s="15"/>
      <c r="P5" s="15"/>
      <c r="Q5" s="15"/>
      <c r="R5" s="15"/>
      <c r="S5" s="15"/>
    </row>
    <row r="6" spans="1:19" ht="50" customHeight="1">
      <c r="A6" s="30" t="e" vm="141">
        <v>#VALUE!</v>
      </c>
      <c r="B6" s="65" t="s">
        <v>18</v>
      </c>
      <c r="C6" s="66" cm="1">
        <f t="array" ref="C6">_FV(A6,"Yield yesterday",TRUE)</f>
        <v>4.6029999999999995E-2</v>
      </c>
      <c r="D6" s="15"/>
      <c r="E6" s="15"/>
      <c r="F6" s="15"/>
      <c r="G6" s="15"/>
      <c r="H6" s="15"/>
      <c r="I6" s="15"/>
      <c r="J6" s="15"/>
      <c r="K6" s="15"/>
      <c r="L6" s="15"/>
      <c r="M6" s="15"/>
      <c r="N6" s="15"/>
      <c r="O6" s="15"/>
      <c r="P6" s="15"/>
      <c r="Q6" s="15"/>
      <c r="R6" s="15"/>
      <c r="S6" s="15"/>
    </row>
    <row r="7" spans="1:19" ht="50" customHeight="1">
      <c r="A7" s="30" t="e" vm="142">
        <v>#VALUE!</v>
      </c>
      <c r="B7" s="65" t="s">
        <v>21</v>
      </c>
      <c r="C7" s="66" cm="1">
        <f t="array" ref="C7">_FV(A7,"Yield yesterday",TRUE)</f>
        <v>4.1230000000000003E-2</v>
      </c>
      <c r="D7" s="15"/>
      <c r="E7" s="15"/>
      <c r="F7" s="15"/>
      <c r="G7" s="15"/>
      <c r="H7" s="15"/>
      <c r="I7" s="15"/>
      <c r="J7" s="15"/>
      <c r="K7" s="15"/>
      <c r="L7" s="15"/>
      <c r="M7" s="15"/>
      <c r="N7" s="15"/>
      <c r="O7" s="15"/>
      <c r="P7" s="15"/>
      <c r="Q7" s="15"/>
      <c r="R7" s="15"/>
      <c r="S7" s="15"/>
    </row>
    <row r="8" spans="1:19" ht="50" customHeight="1">
      <c r="A8" s="30" t="e" vm="143">
        <v>#VALUE!</v>
      </c>
      <c r="B8" s="65" t="s">
        <v>20</v>
      </c>
      <c r="C8" s="66" cm="1">
        <f t="array" ref="C8">_FV(A8,"Yield yesterday",TRUE)</f>
        <v>4.1210000000000004E-2</v>
      </c>
      <c r="D8" s="15"/>
      <c r="E8" s="15"/>
      <c r="F8" s="15"/>
      <c r="G8" s="15"/>
      <c r="H8" s="15"/>
      <c r="I8" s="15"/>
      <c r="J8" s="15"/>
      <c r="K8" s="15"/>
      <c r="L8" s="15"/>
      <c r="M8" s="15"/>
      <c r="N8" s="15"/>
      <c r="O8" s="15"/>
      <c r="P8" s="15"/>
      <c r="Q8" s="15"/>
      <c r="R8" s="15"/>
      <c r="S8" s="15"/>
    </row>
    <row r="9" spans="1:19" ht="50" customHeight="1">
      <c r="A9" s="30" t="e" vm="144">
        <v>#VALUE!</v>
      </c>
      <c r="B9" s="65" t="s">
        <v>19</v>
      </c>
      <c r="C9" s="66" cm="1">
        <f t="array" ref="C9">_FV(A9,"Yield yesterday",TRUE)</f>
        <v>4.3990000000000001E-2</v>
      </c>
      <c r="D9" s="15"/>
      <c r="E9" s="15"/>
      <c r="F9" s="15"/>
      <c r="G9" s="15"/>
      <c r="H9" s="15"/>
      <c r="I9" s="15"/>
      <c r="J9" s="15"/>
      <c r="K9" s="15"/>
      <c r="L9" s="15"/>
      <c r="M9" s="15"/>
      <c r="N9" s="15"/>
      <c r="O9" s="15"/>
      <c r="P9" s="15"/>
      <c r="Q9" s="15"/>
      <c r="R9" s="15"/>
      <c r="S9" s="15"/>
    </row>
    <row r="10" spans="1:19" ht="50" customHeight="1">
      <c r="A10" s="30" t="e" vm="145">
        <v>#VALUE!</v>
      </c>
      <c r="B10" s="65" t="s">
        <v>22</v>
      </c>
      <c r="C10" s="66" cm="1">
        <f t="array" ref="C10">_FV(A10,"Yield yesterday",TRUE)</f>
        <v>4.224E-2</v>
      </c>
      <c r="D10" s="15"/>
      <c r="E10" s="15"/>
      <c r="F10" s="15"/>
      <c r="G10" s="15"/>
      <c r="H10" s="15"/>
      <c r="I10" s="15"/>
      <c r="J10" s="15"/>
      <c r="K10" s="15"/>
      <c r="L10" s="15"/>
      <c r="M10" s="15"/>
      <c r="N10" s="15"/>
      <c r="O10" s="15"/>
      <c r="P10" s="15"/>
      <c r="Q10" s="15"/>
      <c r="R10" s="15"/>
      <c r="S10" s="15"/>
    </row>
    <row r="11" spans="1:19" ht="50" customHeight="1">
      <c r="A11" s="15"/>
      <c r="B11" s="65" t="s">
        <v>23</v>
      </c>
      <c r="C11" s="66">
        <f>C8-C6</f>
        <v>-4.819999999999991E-3</v>
      </c>
      <c r="D11" s="15"/>
      <c r="E11" s="15"/>
      <c r="F11" s="15"/>
      <c r="G11" s="15"/>
      <c r="H11" s="15"/>
      <c r="I11" s="15"/>
      <c r="J11" s="15"/>
      <c r="K11" s="15"/>
      <c r="L11" s="15"/>
      <c r="M11" s="15"/>
      <c r="N11" s="15"/>
      <c r="O11" s="15"/>
      <c r="P11" s="15"/>
      <c r="Q11" s="15"/>
      <c r="R11" s="15"/>
      <c r="S11" s="15"/>
    </row>
    <row r="12" spans="1:19">
      <c r="A12" s="15"/>
      <c r="B12" s="15"/>
      <c r="C12" s="15"/>
      <c r="D12" s="15"/>
      <c r="E12" s="15"/>
      <c r="F12" s="15"/>
      <c r="G12" s="15"/>
      <c r="H12" s="15"/>
      <c r="I12" s="15"/>
      <c r="J12" s="15"/>
      <c r="K12" s="15"/>
      <c r="L12" s="15"/>
      <c r="M12" s="15"/>
      <c r="N12" s="15"/>
      <c r="O12" s="15"/>
      <c r="P12" s="15"/>
      <c r="Q12" s="15"/>
      <c r="R12" s="15"/>
      <c r="S12" s="15"/>
    </row>
    <row r="13" spans="1:19">
      <c r="A13" s="15"/>
      <c r="B13" s="15"/>
      <c r="C13" s="15"/>
      <c r="D13" s="15"/>
      <c r="E13" s="15"/>
      <c r="F13" s="15"/>
      <c r="G13" s="15"/>
      <c r="H13" s="15"/>
      <c r="I13" s="15"/>
      <c r="J13" s="15"/>
      <c r="K13" s="15"/>
      <c r="L13" s="15"/>
      <c r="M13" s="15"/>
      <c r="N13" s="15"/>
      <c r="O13" s="15"/>
      <c r="P13" s="15"/>
      <c r="Q13" s="15"/>
      <c r="R13" s="15"/>
      <c r="S13" s="15"/>
    </row>
    <row r="14" spans="1:19">
      <c r="A14" s="15"/>
      <c r="B14" s="15"/>
      <c r="C14" s="15"/>
      <c r="D14" s="15"/>
      <c r="E14" s="15"/>
      <c r="F14" s="15"/>
      <c r="G14" s="15"/>
      <c r="H14" s="15"/>
      <c r="I14" s="15"/>
      <c r="J14" s="15"/>
      <c r="K14" s="15"/>
      <c r="L14" s="15"/>
      <c r="M14" s="15"/>
      <c r="N14" s="15"/>
      <c r="O14" s="15"/>
      <c r="P14" s="15"/>
      <c r="Q14" s="15"/>
      <c r="R14" s="15"/>
      <c r="S14" s="15"/>
    </row>
    <row r="15" spans="1:19">
      <c r="A15" s="15"/>
      <c r="B15" s="15"/>
      <c r="C15" s="15"/>
      <c r="D15" s="15"/>
      <c r="E15" s="15"/>
      <c r="F15" s="15"/>
      <c r="G15" s="15"/>
      <c r="H15" s="15"/>
      <c r="I15" s="15"/>
      <c r="J15" s="15"/>
      <c r="K15" s="15"/>
      <c r="L15" s="15"/>
      <c r="M15" s="15"/>
      <c r="N15" s="15"/>
      <c r="O15" s="15"/>
      <c r="P15" s="15"/>
      <c r="Q15" s="15"/>
      <c r="R15" s="15"/>
      <c r="S15" s="15"/>
    </row>
    <row r="16" spans="1:19">
      <c r="A16" s="15"/>
      <c r="B16" s="15"/>
      <c r="C16" s="15"/>
      <c r="D16" s="15"/>
      <c r="E16" s="15"/>
      <c r="F16" s="15"/>
      <c r="G16" s="15"/>
      <c r="H16" s="15"/>
      <c r="I16" s="15"/>
      <c r="J16" s="15"/>
      <c r="K16" s="15"/>
      <c r="L16" s="15"/>
      <c r="M16" s="15"/>
      <c r="N16" s="15"/>
      <c r="O16" s="15"/>
      <c r="P16" s="15"/>
      <c r="Q16" s="15"/>
      <c r="R16" s="15"/>
      <c r="S16" s="15"/>
    </row>
    <row r="17" spans="1:19">
      <c r="A17" s="15"/>
      <c r="B17" s="15"/>
      <c r="C17" s="15"/>
      <c r="D17" s="15"/>
      <c r="E17" s="15"/>
      <c r="F17" s="15"/>
      <c r="G17" s="15"/>
      <c r="H17" s="15"/>
      <c r="I17" s="15"/>
      <c r="J17" s="15"/>
      <c r="K17" s="15"/>
      <c r="L17" s="15"/>
      <c r="M17" s="15"/>
      <c r="N17" s="15"/>
      <c r="O17" s="15"/>
      <c r="P17" s="15"/>
      <c r="Q17" s="15"/>
      <c r="R17" s="15"/>
      <c r="S17" s="15"/>
    </row>
    <row r="18" spans="1:19">
      <c r="A18" s="15"/>
      <c r="B18" s="15"/>
      <c r="C18" s="15"/>
      <c r="D18" s="15"/>
      <c r="E18" s="15"/>
      <c r="F18" s="15"/>
      <c r="G18" s="15"/>
      <c r="H18" s="15"/>
      <c r="I18" s="15"/>
      <c r="J18" s="15"/>
      <c r="K18" s="15"/>
      <c r="L18" s="15"/>
      <c r="M18" s="15"/>
      <c r="N18" s="15"/>
      <c r="O18" s="15"/>
      <c r="P18" s="15"/>
      <c r="Q18" s="15"/>
      <c r="R18" s="15"/>
      <c r="S18" s="15"/>
    </row>
    <row r="19" spans="1:19">
      <c r="A19" s="15"/>
      <c r="B19" s="15"/>
      <c r="C19" s="15"/>
      <c r="D19" s="15"/>
      <c r="E19" s="15"/>
      <c r="F19" s="15"/>
      <c r="G19" s="15"/>
      <c r="H19" s="15"/>
      <c r="I19" s="15"/>
      <c r="J19" s="15"/>
      <c r="K19" s="15"/>
      <c r="L19" s="15"/>
      <c r="M19" s="15"/>
      <c r="N19" s="15"/>
      <c r="O19" s="15"/>
      <c r="P19" s="15"/>
      <c r="Q19" s="15"/>
      <c r="R19" s="15"/>
      <c r="S19" s="15"/>
    </row>
    <row r="20" spans="1:19">
      <c r="A20" s="15"/>
      <c r="B20" s="15"/>
      <c r="C20" s="15"/>
      <c r="D20" s="15"/>
      <c r="E20" s="15"/>
      <c r="F20" s="15"/>
      <c r="G20" s="15"/>
      <c r="H20" s="15"/>
      <c r="I20" s="15"/>
      <c r="J20" s="15"/>
      <c r="K20" s="15"/>
      <c r="L20" s="15"/>
      <c r="M20" s="15"/>
      <c r="N20" s="15"/>
      <c r="O20" s="15"/>
      <c r="P20" s="15"/>
      <c r="Q20" s="15"/>
      <c r="R20" s="15"/>
      <c r="S20" s="15"/>
    </row>
    <row r="21" spans="1:19">
      <c r="A21" s="15"/>
      <c r="B21" s="15"/>
      <c r="C21" s="15"/>
      <c r="D21" s="15"/>
      <c r="E21" s="15"/>
      <c r="F21" s="15"/>
      <c r="G21" s="15"/>
      <c r="H21" s="15"/>
      <c r="I21" s="15"/>
      <c r="J21" s="15"/>
      <c r="K21" s="15"/>
      <c r="L21" s="15"/>
      <c r="M21" s="15"/>
      <c r="N21" s="15"/>
      <c r="O21" s="15"/>
      <c r="P21" s="15"/>
      <c r="Q21" s="15"/>
      <c r="R21" s="15"/>
      <c r="S21" s="15"/>
    </row>
    <row r="22" spans="1:19">
      <c r="A22" s="15"/>
      <c r="B22" s="15"/>
      <c r="C22" s="15"/>
      <c r="D22" s="15"/>
      <c r="E22" s="15"/>
      <c r="F22" s="15"/>
      <c r="G22" s="15"/>
      <c r="H22" s="15"/>
      <c r="I22" s="15"/>
      <c r="J22" s="15"/>
      <c r="K22" s="15"/>
      <c r="L22" s="15"/>
      <c r="M22" s="15"/>
      <c r="N22" s="15"/>
      <c r="O22" s="15"/>
      <c r="P22" s="15"/>
      <c r="Q22" s="15"/>
      <c r="R22" s="15"/>
      <c r="S22" s="15"/>
    </row>
    <row r="23" spans="1:19">
      <c r="A23" s="15"/>
      <c r="B23" s="15"/>
      <c r="C23" s="15"/>
      <c r="D23" s="15"/>
      <c r="E23" s="15"/>
      <c r="F23" s="15"/>
      <c r="G23" s="15"/>
      <c r="H23" s="15"/>
      <c r="I23" s="15"/>
      <c r="J23" s="15"/>
      <c r="K23" s="15"/>
      <c r="L23" s="15"/>
      <c r="M23" s="15"/>
      <c r="N23" s="15"/>
      <c r="O23" s="15"/>
      <c r="P23" s="15"/>
      <c r="Q23" s="15"/>
      <c r="R23" s="15"/>
      <c r="S23" s="15"/>
    </row>
    <row r="24" spans="1:19">
      <c r="A24" s="15"/>
      <c r="B24" s="15"/>
      <c r="C24" s="15"/>
      <c r="D24" s="15"/>
      <c r="E24" s="15"/>
      <c r="F24" s="15"/>
      <c r="G24" s="15"/>
      <c r="H24" s="15"/>
      <c r="I24" s="15"/>
      <c r="J24" s="15"/>
      <c r="K24" s="15"/>
      <c r="L24" s="15"/>
      <c r="M24" s="15"/>
      <c r="N24" s="15"/>
      <c r="O24" s="15"/>
      <c r="P24" s="15"/>
      <c r="Q24" s="15"/>
      <c r="R24" s="15"/>
      <c r="S24" s="15"/>
    </row>
  </sheetData>
  <mergeCells count="1">
    <mergeCell ref="D1:J1"/>
  </mergeCells>
  <conditionalFormatting sqref="C11">
    <cfRule type="colorScale" priority="4">
      <colorScale>
        <cfvo type="min"/>
        <cfvo type="percentile" val="50"/>
        <cfvo type="max"/>
        <color rgb="FF63BE7B"/>
        <color rgb="FFFCFCFF"/>
        <color rgb="FFF8696B"/>
      </colorScale>
    </cfRule>
  </conditionalFormatting>
  <conditionalFormatting sqref="K1:N1">
    <cfRule type="colorScale" priority="3">
      <colorScale>
        <cfvo type="min"/>
        <cfvo type="percentile" val="50"/>
        <cfvo type="max"/>
        <color rgb="FFF8696B"/>
        <color rgb="FFFCFCFF"/>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23"/>
  <sheetViews>
    <sheetView tabSelected="1" zoomScale="80" zoomScaleNormal="80" workbookViewId="0">
      <pane ySplit="1" topLeftCell="A2" activePane="bottomLeft" state="frozen"/>
      <selection pane="bottomLeft" activeCell="P11" sqref="P11"/>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617</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5" ht="49" customHeight="1">
      <c r="A2" s="67" t="e" vm="2">
        <v>#VALUE!</v>
      </c>
      <c r="B2" s="37" cm="1">
        <f t="array" ref="B2">_FV(A2,"Price")</f>
        <v>16.98</v>
      </c>
      <c r="C2" s="57">
        <f>[2]Model!$K$6</f>
        <v>32.120768301788495</v>
      </c>
      <c r="D2" s="32">
        <f>[2]Model!$K$7</f>
        <v>0.89168246771428117</v>
      </c>
      <c r="E2" s="32">
        <f>[2]Model!$E$11</f>
        <v>0.71606177289857453</v>
      </c>
      <c r="F2" s="32">
        <f>[2]Model!$F$11</f>
        <v>0.53249388315330903</v>
      </c>
      <c r="G2" s="32">
        <f>[2]Model!$K$11</f>
        <v>0.34928497954038329</v>
      </c>
      <c r="H2" s="32">
        <f>[2]Model!$E$13</f>
        <v>0.39559042580512616</v>
      </c>
      <c r="I2" s="32">
        <f>[2]Model!$F$13</f>
        <v>0.61018742581636509</v>
      </c>
      <c r="J2" s="32">
        <f>[2]Model!$K$13</f>
        <v>0.412377664423275</v>
      </c>
      <c r="K2" s="32">
        <f>[2]Model!$E$16</f>
        <v>1.7127973557013974</v>
      </c>
      <c r="L2" s="32">
        <f>[2]Model!$F$16</f>
        <v>0.64242659940779689</v>
      </c>
      <c r="M2" s="32">
        <f>[2]Model!$K$16</f>
        <v>0.30718589572010974</v>
      </c>
      <c r="N2" s="32">
        <f t="shared" ref="N2:N23" si="0">SUM(D2,G2,M2,J2,Q2,R2,S2,T2,U2)/9</f>
        <v>0.38491029436677754</v>
      </c>
      <c r="O2" s="33">
        <f>[2]Model!$A$6</f>
        <v>7.6584005327102807</v>
      </c>
      <c r="P2" s="33">
        <f>[2]Model!$A$7</f>
        <v>28.095389382857142</v>
      </c>
      <c r="Q2" s="34">
        <f>[2]Model!$C$7</f>
        <v>5.4914958530474831E-2</v>
      </c>
      <c r="R2" s="32">
        <f>[2]Model!$C$3</f>
        <v>0.45689999999999997</v>
      </c>
      <c r="S2" s="32">
        <f>[2]Model!$C$5</f>
        <v>0.27258566978193144</v>
      </c>
      <c r="T2" s="32">
        <f>[2]Model!$C$6</f>
        <v>0.42056074766355139</v>
      </c>
      <c r="U2" s="32">
        <f>[2]Model!$E$7</f>
        <v>0.29870026592699095</v>
      </c>
      <c r="V2" s="35">
        <f>[2]Model!$G$7</f>
        <v>1.0197995876585484E-2</v>
      </c>
      <c r="W2" s="32">
        <f>[2]Model!$G$3</f>
        <v>-1.4862166710575275E-3</v>
      </c>
      <c r="X2" s="55">
        <f>[2]Model!$A$3</f>
        <v>4916693142</v>
      </c>
      <c r="Y2" s="16" t="str" cm="1">
        <f t="array" ref="Y2">_FV(A2,"Industry")</f>
        <v>Professional &amp; Commercial Services</v>
      </c>
      <c r="Z2" s="56" cm="1">
        <f t="array" ref="Z2">_FV(A2,"Year incorporated",TRUE)</f>
        <v>2021</v>
      </c>
      <c r="AA2" s="8" t="str" cm="1">
        <f t="array" ref="AA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2" s="5" t="str" cm="1">
        <f t="array" ref="AB2">_FV(A2,"Currency")</f>
        <v>USD</v>
      </c>
    </row>
    <row r="3" spans="1:35" ht="50" customHeight="1">
      <c r="A3" s="67" t="e" vm="4">
        <v>#VALUE!</v>
      </c>
      <c r="B3" s="37" cm="1">
        <f t="array" ref="B3">_FV(A3,"Price")</f>
        <v>70.599999999999994</v>
      </c>
      <c r="C3" s="57">
        <f>[4]Model!$K$6</f>
        <v>102.39026167848782</v>
      </c>
      <c r="D3" s="32">
        <f>[4]Model!$K$7</f>
        <v>0.45028699261314209</v>
      </c>
      <c r="E3" s="32">
        <f>[4]Model!$E$11</f>
        <v>0.34642426963666839</v>
      </c>
      <c r="F3" s="32">
        <f>[4]Model!$F$11</f>
        <v>6.1594152712226791E-2</v>
      </c>
      <c r="G3" s="32">
        <f>[4]Model!$K$11</f>
        <v>0.10090216642100902</v>
      </c>
      <c r="H3" s="32">
        <f>[4]Model!$E$13</f>
        <v>0.32239709443099263</v>
      </c>
      <c r="I3" s="32">
        <f>[4]Model!$F$13</f>
        <v>-1.2555437469400428</v>
      </c>
      <c r="J3" s="32">
        <f>[4]Model!$K$13</f>
        <v>0.34971832669035119</v>
      </c>
      <c r="K3" s="32">
        <f>[4]Model!$E$16</f>
        <v>1.7704240214888718</v>
      </c>
      <c r="L3" s="32">
        <f>[4]Model!$F$16</f>
        <v>-3.0568650467988738</v>
      </c>
      <c r="M3" s="32">
        <f>[4]Model!$K$16</f>
        <v>0.26246259468056382</v>
      </c>
      <c r="N3" s="32">
        <f t="shared" si="0"/>
        <v>0.20713439447111412</v>
      </c>
      <c r="O3" s="33">
        <f>[4]Model!$A$6</f>
        <v>3.1466343522895124</v>
      </c>
      <c r="P3" s="33">
        <f>[4]Model!$A$7</f>
        <v>39.818158065420562</v>
      </c>
      <c r="Q3" s="34">
        <f>[4]Model!$C$7</f>
        <v>4.6472950523711809E-2</v>
      </c>
      <c r="R3" s="32">
        <f>[4]Model!$C$3</f>
        <v>0.47869999999999996</v>
      </c>
      <c r="S3" s="32">
        <f>[4]Model!$C$5</f>
        <v>7.9025110782865587E-2</v>
      </c>
      <c r="T3" s="32">
        <f>[4]Model!$C$6</f>
        <v>0.14623338257016247</v>
      </c>
      <c r="U3" s="32">
        <f>[4]Model!$E$7</f>
        <v>-4.9591974041778841E-2</v>
      </c>
      <c r="V3" s="35">
        <f>[4]Model!$G$7</f>
        <v>0.12048432731165123</v>
      </c>
      <c r="W3" s="32">
        <f>[4]Model!$G$3</f>
        <v>1.5412001969984126E-2</v>
      </c>
      <c r="X3" s="55">
        <f>[4]Model!$A$3</f>
        <v>12781628739</v>
      </c>
      <c r="Y3" s="16" t="str" cm="1">
        <f t="array" ref="Y3">_FV(A3,"Industry")</f>
        <v>Software &amp; IT Services</v>
      </c>
      <c r="Z3" s="56" cm="1">
        <f t="array" ref="Z3">_FV(A3,"Year incorporated",TRUE)</f>
        <v>2008</v>
      </c>
      <c r="AA3" s="8" t="str" cm="1">
        <f t="array" ref="AA3">_FV(A3,"Description")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3" s="4"/>
      <c r="AC3" s="22"/>
      <c r="AD3" s="23"/>
    </row>
    <row r="4" spans="1:35" ht="50" customHeight="1">
      <c r="A4" s="68" t="e" vm="135">
        <v>#VALUE!</v>
      </c>
      <c r="B4" s="37" cm="1">
        <f t="array" ref="B4">_FV(A4,"Price")</f>
        <v>15.51</v>
      </c>
      <c r="C4" s="57">
        <f>[135]Model!$K$6</f>
        <v>20.263971954329275</v>
      </c>
      <c r="D4" s="32">
        <f>[135]Model!$K$7</f>
        <v>0.30651011955701324</v>
      </c>
      <c r="E4" s="32">
        <f>[135]Model!$E$11</f>
        <v>0.93434823977164605</v>
      </c>
      <c r="F4" s="32">
        <f>[135]Model!$F$11</f>
        <v>0.11817511067388087</v>
      </c>
      <c r="G4" s="32">
        <f>[135]Model!$K$11</f>
        <v>0.17298682807974894</v>
      </c>
      <c r="H4" s="32">
        <f>[135]Model!$E$13</f>
        <v>7.9379084967320264</v>
      </c>
      <c r="I4" s="32">
        <f>[135]Model!$F$13</f>
        <v>0.45155393053016457</v>
      </c>
      <c r="J4" s="32">
        <f>[135]Model!$K$13</f>
        <v>0.22060483965763494</v>
      </c>
      <c r="K4" s="32">
        <f>[135]Model!$E$16</f>
        <v>-2.1166673897830561</v>
      </c>
      <c r="L4" s="32">
        <f>[135]Model!$F$16</f>
        <v>-0.55008488964346347</v>
      </c>
      <c r="M4" s="32">
        <f>[135]Model!$K$16</f>
        <v>0.48006878536461778</v>
      </c>
      <c r="N4" s="32">
        <f t="shared" si="0"/>
        <v>0.27329675756859806</v>
      </c>
      <c r="O4" s="33">
        <f>[135]Model!$A$6</f>
        <v>3.0690465193005609</v>
      </c>
      <c r="P4" s="33">
        <f>[135]Model!$A$7</f>
        <v>7.0294307304785892</v>
      </c>
      <c r="Q4" s="34">
        <f>[135]Model!$C$7</f>
        <v>1.8991759726289324E-2</v>
      </c>
      <c r="R4" s="32">
        <f>[135]Model!$C$3</f>
        <v>0.5867</v>
      </c>
      <c r="S4" s="32">
        <f>[135]Model!$C$5</f>
        <v>0.43659958209611788</v>
      </c>
      <c r="T4" s="32">
        <f>[135]Model!$C$6</f>
        <v>5.8286594083360829E-2</v>
      </c>
      <c r="U4" s="32">
        <f>[135]Model!$E$7</f>
        <v>0.17892230955259975</v>
      </c>
      <c r="V4" s="35">
        <f>[135]Model!$G$7</f>
        <v>0.14029644950017237</v>
      </c>
      <c r="W4" s="32">
        <f>[135]Model!$G$3</f>
        <v>2.3964077558929618E-2</v>
      </c>
      <c r="X4" s="55">
        <f>[135]Model!$A$3</f>
        <v>2790684000</v>
      </c>
      <c r="Y4" s="16" t="str" cm="1">
        <f t="array" ref="Y4">_FV(A4,"Industry")</f>
        <v>Chemicals</v>
      </c>
      <c r="Z4" s="56" cm="1">
        <f t="array" ref="Z4">_FV(A4,"Year incorporated",TRUE)</f>
        <v>2018</v>
      </c>
      <c r="AA4" s="8" t="str" cm="1">
        <f t="array" ref="AA4">_FV(A4,"Description")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4" s="4"/>
      <c r="AC4" s="22"/>
      <c r="AD4" s="23"/>
    </row>
    <row r="5" spans="1:35" ht="50" customHeight="1">
      <c r="A5" s="67" t="e" vm="80">
        <v>#VALUE!</v>
      </c>
      <c r="B5" s="37" cm="1">
        <f t="array" ref="B5">_FV(A5,"Price")</f>
        <v>109.53</v>
      </c>
      <c r="C5" s="57">
        <f>[80]Model!$K$6</f>
        <v>126.41344091840259</v>
      </c>
      <c r="D5" s="32">
        <f>[80]Model!$K$7</f>
        <v>0.15414444369946656</v>
      </c>
      <c r="E5" s="32">
        <f>[80]Model!$E$11</f>
        <v>0.28314252479868807</v>
      </c>
      <c r="F5" s="32">
        <f>[80]Model!$F$11</f>
        <v>0.22706872897711117</v>
      </c>
      <c r="G5" s="32">
        <f>[80]Model!$K$11</f>
        <v>0.17103728785596189</v>
      </c>
      <c r="H5" s="32">
        <f>[80]Model!$E$13</f>
        <v>0.3113748078196743</v>
      </c>
      <c r="I5" s="32">
        <f>[80]Model!$F$13</f>
        <v>0.25641933333397438</v>
      </c>
      <c r="J5" s="32">
        <f>[80]Model!$K$13</f>
        <v>0.14495701306560024</v>
      </c>
      <c r="K5" s="32">
        <f>[80]Model!$E$16</f>
        <v>0.36841403291393315</v>
      </c>
      <c r="L5" s="32">
        <f>[80]Model!$F$16</f>
        <v>0.25370812603994741</v>
      </c>
      <c r="M5" s="32">
        <f>[80]Model!$K$16</f>
        <v>0.18731103241867761</v>
      </c>
      <c r="N5" s="32">
        <f t="shared" si="0"/>
        <v>0.3403105634871641</v>
      </c>
      <c r="O5" s="33">
        <f>[80]Model!$A$6</f>
        <v>12.033066116048092</v>
      </c>
      <c r="P5" s="33">
        <f>[80]Model!$A$7</f>
        <v>20.29916708994709</v>
      </c>
      <c r="Q5" s="32">
        <f>[80]Model!$C$7</f>
        <v>4.5744311796482133E-2</v>
      </c>
      <c r="R5" s="32">
        <f>[80]Model!$C$3</f>
        <v>1</v>
      </c>
      <c r="S5" s="32">
        <f>[80]Model!$C$5</f>
        <v>0.59278619968635649</v>
      </c>
      <c r="T5" s="32">
        <f>[80]Model!$C$6</f>
        <v>0.55044432828018819</v>
      </c>
      <c r="U5" s="32">
        <f>[80]Model!$E$7</f>
        <v>0.21637045458174373</v>
      </c>
      <c r="V5" s="35">
        <f>[80]Model!$G$7</f>
        <v>2.3323729274785439E-2</v>
      </c>
      <c r="W5" s="32">
        <f>[80]Model!$G$3</f>
        <v>3.5400142596736517E-4</v>
      </c>
      <c r="X5" s="55">
        <f>[80]Model!$A$3</f>
        <v>23019255480</v>
      </c>
      <c r="Y5" s="16" t="str" cm="1">
        <f t="array" ref="Y5">_FV(A5,"Industry")</f>
        <v>Hotels &amp; Entertainment Services</v>
      </c>
      <c r="Z5" s="56" cm="1">
        <f t="array" ref="Z5">_FV(A5,"Year incorporated",TRUE)</f>
        <v>2014</v>
      </c>
      <c r="AA5" s="8" t="str" cm="1">
        <f t="array" ref="AA5">_FV(A5,"Description")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5" s="4"/>
      <c r="AC5" s="22"/>
      <c r="AD5" s="23"/>
    </row>
    <row r="6" spans="1:35" ht="50" customHeight="1">
      <c r="A6" s="52" t="e" vm="8">
        <v>#VALUE!</v>
      </c>
      <c r="B6" s="37" cm="1">
        <f t="array" ref="B6">_FV(A6,"Price")</f>
        <v>70.98</v>
      </c>
      <c r="C6" s="57">
        <f>[8]Model!$K$6</f>
        <v>73.400409685445311</v>
      </c>
      <c r="D6" s="32">
        <f>[8]Model!$K$7</f>
        <v>3.4099882860598951E-2</v>
      </c>
      <c r="E6" s="32">
        <f>[8]Model!$E$11</f>
        <v>0.64880934763746589</v>
      </c>
      <c r="F6" s="32">
        <f>[8]Model!$F$11</f>
        <v>0.15733305116451324</v>
      </c>
      <c r="G6" s="32">
        <f>[8]Model!$K$11</f>
        <v>0.20023783299779593</v>
      </c>
      <c r="H6" s="32">
        <f>[8]Model!$E$13</f>
        <v>-0.31448610587662129</v>
      </c>
      <c r="I6" s="32">
        <f>[8]Model!$F$13</f>
        <v>-1.9699407755056431</v>
      </c>
      <c r="J6" s="32">
        <f>[8]Model!$K$13</f>
        <v>0.23512484731396976</v>
      </c>
      <c r="K6" s="32">
        <f>[8]Model!$E$16</f>
        <v>-8.6769919045590118</v>
      </c>
      <c r="L6" s="32">
        <f>[8]Model!$F$16</f>
        <v>-0.76689847318499937</v>
      </c>
      <c r="M6" s="32">
        <f>[8]Model!$K$16</f>
        <v>0.49050521580814282</v>
      </c>
      <c r="N6" s="32">
        <f t="shared" si="0"/>
        <v>0.2174063108545822</v>
      </c>
      <c r="O6" s="33">
        <f>[8]Model!$A$6</f>
        <v>6.1857302742857145</v>
      </c>
      <c r="P6" s="33">
        <f>[8]Model!$A$7</f>
        <v>34.91944509677419</v>
      </c>
      <c r="Q6" s="34">
        <f>[8]Model!$C$7</f>
        <v>5.5427108466466982E-3</v>
      </c>
      <c r="R6" s="32">
        <f>[8]Model!$C$3</f>
        <v>0.81669999999999998</v>
      </c>
      <c r="S6" s="32">
        <f>[8]Model!$C$5</f>
        <v>0.17714285714285713</v>
      </c>
      <c r="T6" s="32">
        <f>[8]Model!$C$6</f>
        <v>3.4285714285714287E-2</v>
      </c>
      <c r="U6" s="32">
        <f>[8]Model!$E$7</f>
        <v>-3.6982263564485383E-2</v>
      </c>
      <c r="V6" s="35">
        <f>[8]Model!$G$7</f>
        <v>0.4680175008669914</v>
      </c>
      <c r="W6" s="32">
        <f>[8]Model!$G$3</f>
        <v>2.9056508493482589E-3</v>
      </c>
      <c r="X6" s="55">
        <f>[8]Model!$A$3</f>
        <v>7577519586</v>
      </c>
      <c r="Y6" s="16" t="str" cm="1">
        <f t="array" ref="Y6">_FV(A6,"Industry")</f>
        <v>Software &amp; IT Services</v>
      </c>
      <c r="Z6" s="56" cm="1">
        <f t="array" ref="Z6">_FV(A6,"Year incorporated",TRUE)</f>
        <v>2018</v>
      </c>
      <c r="AA6" s="8" t="str" cm="1">
        <f t="array" ref="AA6">_FV(A6,"Description")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6" s="4"/>
      <c r="AC6" s="22"/>
      <c r="AD6" s="6"/>
      <c r="AI6" s="6"/>
    </row>
    <row r="7" spans="1:35" ht="50" customHeight="1">
      <c r="A7" s="2" t="e" vm="136">
        <v>#VALUE!</v>
      </c>
      <c r="B7" s="37" cm="1">
        <f t="array" ref="B7">_FV(A7,"Price")</f>
        <v>45.07</v>
      </c>
      <c r="C7" s="57">
        <f>[136]Model!$K$6</f>
        <v>42.312985239156959</v>
      </c>
      <c r="D7" s="32">
        <f>[136]Model!$K$7</f>
        <v>-6.1171838492190878E-2</v>
      </c>
      <c r="E7" s="32">
        <f>-[136]Model!$E$11</f>
        <v>-0.26645644969708138</v>
      </c>
      <c r="F7" s="32">
        <f>[136]Model!$F$11</f>
        <v>0.35357598462100981</v>
      </c>
      <c r="G7" s="32">
        <f>[136]Model!$K$11</f>
        <v>0.10766123257411384</v>
      </c>
      <c r="H7" s="32">
        <f>[136]Model!$E$13</f>
        <v>-1.8713649258605729</v>
      </c>
      <c r="I7" s="32">
        <f>[136]Model!$F$13</f>
        <v>3.6600004475173975</v>
      </c>
      <c r="J7" s="32">
        <f>[136]Model!$K$13</f>
        <v>0.23549909596482813</v>
      </c>
      <c r="K7" s="32">
        <f>[136]Model!$E$16</f>
        <v>-0.55171847879300362</v>
      </c>
      <c r="L7" s="32">
        <f>[136]Model!$F$16</f>
        <v>0.45928058625332735</v>
      </c>
      <c r="M7" s="32">
        <f>[136]Model!$K$16</f>
        <v>0.46474304900941338</v>
      </c>
      <c r="N7" s="32">
        <f t="shared" si="0"/>
        <v>0.139275637670535</v>
      </c>
      <c r="O7" s="33">
        <f>[136]Model!$A$6</f>
        <v>10.323486326193878</v>
      </c>
      <c r="P7" s="33">
        <f>[136]Model!$A$7</f>
        <v>62.668683311751344</v>
      </c>
      <c r="Q7" s="34">
        <f>[136]Model!$C$7</f>
        <v>9.0096261814359164E-3</v>
      </c>
      <c r="R7" s="32">
        <f>[136]Model!$C$3</f>
        <v>0.218</v>
      </c>
      <c r="S7" s="32">
        <f>[136]Model!$C$5</f>
        <v>0.16473118279569893</v>
      </c>
      <c r="T7" s="32">
        <f>[136]Model!$C$6</f>
        <v>9.3010752688172049E-2</v>
      </c>
      <c r="U7" s="32">
        <f>[136]Model!$E$7</f>
        <v>2.1997638313343826E-2</v>
      </c>
      <c r="V7" s="35">
        <f>[136]Model!$G$7</f>
        <v>0.16324641046969046</v>
      </c>
      <c r="W7" s="32">
        <f>[136]Model!$G$3</f>
        <v>1.9080341675924872E-2</v>
      </c>
      <c r="X7" s="55">
        <f>[136]Model!$A$3</f>
        <v>26102770000</v>
      </c>
      <c r="Y7" s="16" t="str" cm="1">
        <f t="array" ref="Y7">_FV(A7,"Industry")</f>
        <v>Uranium</v>
      </c>
      <c r="Z7" s="56" cm="1">
        <f t="array" ref="Z7">_FV(A7,"Year incorporated",TRUE)</f>
        <v>1997</v>
      </c>
      <c r="AA7" s="8" t="str" cm="1">
        <f t="array" ref="AA7">_FV(A7,"Description")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7" s="4"/>
      <c r="AC7" s="22"/>
      <c r="AD7" s="23"/>
    </row>
    <row r="8" spans="1:35" ht="49" customHeight="1">
      <c r="A8" s="52" t="e" vm="12">
        <v>#VALUE!</v>
      </c>
      <c r="B8" s="37" cm="1">
        <f t="array" ref="B8">_FV(A8,"Price")</f>
        <v>140.68</v>
      </c>
      <c r="C8" s="57">
        <f>[12]Model!$K$6</f>
        <v>121.17262913646941</v>
      </c>
      <c r="D8" s="32">
        <f>[12]Model!$K$7</f>
        <v>-0.13866484833331383</v>
      </c>
      <c r="E8" s="32">
        <f>[12]Model!$E$11</f>
        <v>0.40175841488978192</v>
      </c>
      <c r="F8" s="32">
        <f>[12]Model!$F$11</f>
        <v>0.17132992022859872</v>
      </c>
      <c r="G8" s="32">
        <f>[12]Model!$K$11</f>
        <v>0.14058681069036041</v>
      </c>
      <c r="H8" s="32">
        <f>[12]Model!$E$13</f>
        <v>-6.377321508717908</v>
      </c>
      <c r="I8" s="32">
        <f>[12]Model!$F$13</f>
        <v>0.40464870575805589</v>
      </c>
      <c r="J8" s="32">
        <f>[12]Model!$K$13</f>
        <v>0.20717982534687573</v>
      </c>
      <c r="K8" s="32">
        <f>[12]Model!$E$16</f>
        <v>0.58375807347350639</v>
      </c>
      <c r="L8" s="32">
        <f>[12]Model!$F$16</f>
        <v>6.7143816987584648E-2</v>
      </c>
      <c r="M8" s="32">
        <f>[12]Model!$K$16</f>
        <v>0.1350966472815272</v>
      </c>
      <c r="N8" s="32">
        <f t="shared" si="0"/>
        <v>0.23225775913230487</v>
      </c>
      <c r="O8" s="33">
        <f>[12]Model!$A$6</f>
        <v>9.1524809298637937</v>
      </c>
      <c r="P8" s="33">
        <f>[12]Model!$A$7</f>
        <v>33.863146817600601</v>
      </c>
      <c r="Q8" s="34">
        <f>[12]Model!$C$7</f>
        <v>4.0625437432703908E-2</v>
      </c>
      <c r="R8" s="32">
        <f>[12]Model!$C$3</f>
        <v>0.82330000000000003</v>
      </c>
      <c r="S8" s="32">
        <f>[12]Model!$C$5</f>
        <v>0.25309999999999999</v>
      </c>
      <c r="T8" s="32">
        <f>[12]Model!$C$6</f>
        <v>0.43034209955316716</v>
      </c>
      <c r="U8" s="32">
        <f>[12]Model!$E$7</f>
        <v>0.19875386021942301</v>
      </c>
      <c r="V8" s="35">
        <f>[12]Model!$G$7</f>
        <v>0.45937932397707054</v>
      </c>
      <c r="W8" s="32">
        <f>[12]Model!$G$3</f>
        <v>1.3300999962014468E-4</v>
      </c>
      <c r="X8" s="55">
        <f>[12]Model!$A$3</f>
        <v>90042107388</v>
      </c>
      <c r="Y8" s="16" t="str" cm="1">
        <f t="array" ref="Y8">_FV(A8,"Industry")</f>
        <v>Software &amp; IT Services</v>
      </c>
      <c r="Z8" s="56" cm="1">
        <f t="array" ref="Z8">_FV(A8,"Year incorporated",TRUE)</f>
        <v>2008</v>
      </c>
      <c r="AA8" s="8" t="str" cm="1">
        <f t="array" ref="AA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c>
    </row>
    <row r="9" spans="1:35" ht="50" customHeight="1">
      <c r="A9" s="52" t="e" vm="13">
        <v>#VALUE!</v>
      </c>
      <c r="B9" s="37" cm="1">
        <f t="array" ref="B9">_FV(A9,"Price")</f>
        <v>34.15</v>
      </c>
      <c r="C9" s="57">
        <f>[13]Model!$K$6</f>
        <v>28.671301597274041</v>
      </c>
      <c r="D9" s="32">
        <f>[13]Model!$K$7</f>
        <v>-0.16043040710764145</v>
      </c>
      <c r="E9" s="32">
        <f>[13]Model!$E$11</f>
        <v>0.66772262857049669</v>
      </c>
      <c r="F9" s="32">
        <f>[13]Model!$F$11</f>
        <v>0.40814425655606046</v>
      </c>
      <c r="G9" s="32">
        <f>[13]Model!$K$11</f>
        <v>0.30806332687495303</v>
      </c>
      <c r="H9" s="32">
        <f>[13]Model!$E$13</f>
        <v>1.607729571750764</v>
      </c>
      <c r="I9" s="32">
        <f>[13]Model!$F$13</f>
        <v>-1.4861697500063968</v>
      </c>
      <c r="J9" s="32">
        <f>[13]Model!$K$13</f>
        <v>0.20540261623852957</v>
      </c>
      <c r="K9" s="32">
        <f>[13]Model!$E$16</f>
        <v>4.6846482705013601</v>
      </c>
      <c r="L9" s="32">
        <f>[13]Model!$F$16</f>
        <v>0.4220666457002995</v>
      </c>
      <c r="M9" s="32">
        <f>[13]Model!$K$16</f>
        <v>0.4587406609175872</v>
      </c>
      <c r="N9" s="32">
        <f t="shared" si="0"/>
        <v>0.16018427983561825</v>
      </c>
      <c r="O9" s="33">
        <f>[13]Model!$A$6</f>
        <v>9.7382993750000004</v>
      </c>
      <c r="P9" s="33">
        <f>[13]Model!$A$7</f>
        <v>59.044846736842103</v>
      </c>
      <c r="Q9" s="34">
        <f>[13]Model!$C$7</f>
        <v>1.8540768629384589E-2</v>
      </c>
      <c r="R9" s="32">
        <f>[13]Model!$C$3</f>
        <v>0.39770000000000005</v>
      </c>
      <c r="S9" s="32">
        <f>[13]Model!$C$5</f>
        <v>0.16493055555555555</v>
      </c>
      <c r="T9" s="32">
        <f>[13]Model!$C$6</f>
        <v>0.18055555555555555</v>
      </c>
      <c r="U9" s="32">
        <f>[13]Model!$E$7</f>
        <v>-0.13184455814335974</v>
      </c>
      <c r="V9" s="35">
        <f>[13]Model!$G$7</f>
        <v>2.4392957081744378E-2</v>
      </c>
      <c r="W9" s="32">
        <f>[13]Model!$G$3</f>
        <v>2.1205532861054772E-2</v>
      </c>
      <c r="X9" s="55">
        <f>[13]Model!$A$3</f>
        <v>5609260440</v>
      </c>
      <c r="Y9" s="16" t="str" cm="1">
        <f t="array" ref="Y9">_FV(A9,"Industry")</f>
        <v>Software &amp; IT Services</v>
      </c>
      <c r="Z9" s="56" cm="1">
        <f t="array" ref="Z9">_FV(A9,"Year incorporated",TRUE)</f>
        <v>2013</v>
      </c>
      <c r="AA9" s="8" t="str" cm="1">
        <f t="array" ref="AA9">_FV(A9,"Description")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9" s="4"/>
      <c r="AC9" s="22"/>
      <c r="AD9" s="23"/>
    </row>
    <row r="10" spans="1:35" ht="50" customHeight="1">
      <c r="A10" s="52" t="e" vm="19">
        <v>#VALUE!</v>
      </c>
      <c r="B10" s="37" cm="1">
        <f t="array" ref="B10">_FV(A10,"Price")</f>
        <v>198.8</v>
      </c>
      <c r="C10" s="57">
        <f>[19]Model!$K$6</f>
        <v>154.06640069739305</v>
      </c>
      <c r="D10" s="32">
        <f>[19]Model!$K$7</f>
        <v>-0.22501810514389819</v>
      </c>
      <c r="E10" s="32">
        <f>[19]Model!$E$11</f>
        <v>0.48219985223833262</v>
      </c>
      <c r="F10" s="32">
        <f>[19]Model!$F$11</f>
        <v>0.2962275819418676</v>
      </c>
      <c r="G10" s="32">
        <f>[19]Model!$K$11</f>
        <v>0.25695635792189347</v>
      </c>
      <c r="H10" s="32">
        <f>[19]Model!$E$13</f>
        <v>-0.48242022353296876</v>
      </c>
      <c r="I10" s="32">
        <f>[19]Model!$F$13</f>
        <v>-2.9801980198019802</v>
      </c>
      <c r="J10" s="32">
        <f>[19]Model!$K$13</f>
        <v>0.26716854821428215</v>
      </c>
      <c r="K10" s="32">
        <f>[19]Model!$E$16</f>
        <v>0.4448807676473383</v>
      </c>
      <c r="L10" s="32">
        <f>[19]Model!$F$16</f>
        <v>-5.479452054794498E-3</v>
      </c>
      <c r="M10" s="32">
        <f>[19]Model!$K$16</f>
        <v>0.43503953760959252</v>
      </c>
      <c r="N10" s="32">
        <f t="shared" si="0"/>
        <v>0.19762294682734419</v>
      </c>
      <c r="O10" s="33">
        <f>[19]Model!$A$6</f>
        <v>14.068087690839695</v>
      </c>
      <c r="P10" s="33">
        <f>[19]Model!$A$7</f>
        <v>73.716779500000001</v>
      </c>
      <c r="Q10" s="34">
        <f>[19]Model!$C$7</f>
        <v>1.2310630037765011E-2</v>
      </c>
      <c r="R10" s="32">
        <f>[19]Model!$C$3</f>
        <v>0.77810000000000001</v>
      </c>
      <c r="S10" s="32">
        <f>[19]Model!$C$5</f>
        <v>0.19083969465648856</v>
      </c>
      <c r="T10" s="32">
        <f>[19]Model!$C$6</f>
        <v>0.17318702290076335</v>
      </c>
      <c r="U10" s="32">
        <f>[19]Model!$E$7</f>
        <v>-0.10997716475078907</v>
      </c>
      <c r="V10" s="35">
        <f>[19]Model!$G$7</f>
        <v>2.0203401444266675</v>
      </c>
      <c r="W10" s="32">
        <f>[19]Model!$G$3</f>
        <v>1.742192825466532E-2</v>
      </c>
      <c r="X10" s="55">
        <f>[19]Model!$A$3</f>
        <v>29486711800</v>
      </c>
      <c r="Y10" s="16" t="str" cm="1">
        <f t="array" ref="Y10">_FV(A10,"Industry")</f>
        <v>Software &amp; IT Services</v>
      </c>
      <c r="Z10" s="56" cm="1">
        <f t="array" ref="Z10">_FV(A10,"Year incorporated",TRUE)</f>
        <v>2007</v>
      </c>
      <c r="AA10" s="8" t="str" cm="1">
        <f t="array" ref="AA10">_FV(A10,"Description")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0" s="4"/>
      <c r="AC10" s="22"/>
      <c r="AD10" s="23"/>
    </row>
    <row r="11" spans="1:35" ht="49" customHeight="1">
      <c r="A11" s="52" t="e" vm="119">
        <v>#VALUE!</v>
      </c>
      <c r="B11" s="37" cm="1">
        <f t="array" ref="B11">_FV(A11,"Price")</f>
        <v>96.63</v>
      </c>
      <c r="C11" s="57">
        <f>[119]Model!$K$6</f>
        <v>72.114212744201311</v>
      </c>
      <c r="D11" s="32">
        <f>[119]Model!$K$7</f>
        <v>-0.25370782630444666</v>
      </c>
      <c r="E11" s="32">
        <f>[119]Model!$E$11</f>
        <v>0.17965031839907342</v>
      </c>
      <c r="F11" s="32">
        <f>[119]Model!$F$11</f>
        <v>0.32084928723344097</v>
      </c>
      <c r="G11" s="32">
        <f>[119]Model!$K$11</f>
        <v>0.178390977085577</v>
      </c>
      <c r="H11" s="32">
        <f>[119]Model!$E$13</f>
        <v>9.1307373615374887E-2</v>
      </c>
      <c r="I11" s="32">
        <f>[119]Model!$F$13</f>
        <v>0.52558584491113258</v>
      </c>
      <c r="J11" s="32">
        <f>[119]Model!$K$13</f>
        <v>0.21588040586699053</v>
      </c>
      <c r="K11" s="32">
        <f>[119]Model!$E$16</f>
        <v>0.21951774555590786</v>
      </c>
      <c r="L11" s="32">
        <f>[119]Model!$F$16</f>
        <v>0.23184864213449607</v>
      </c>
      <c r="M11" s="32">
        <f>[119]Model!$K$16</f>
        <v>0.16634217837956139</v>
      </c>
      <c r="N11" s="32">
        <f t="shared" si="0"/>
        <v>0.27143920417726392</v>
      </c>
      <c r="O11" s="33">
        <f>[119]Model!$A$6</f>
        <v>9.9142886954447889</v>
      </c>
      <c r="P11" s="33">
        <f>[119]Model!$A$7</f>
        <v>27.355836143785474</v>
      </c>
      <c r="Q11" s="34">
        <f>[119]Model!$C$7</f>
        <v>3.4254967977678942E-2</v>
      </c>
      <c r="R11" s="32">
        <f>[119]Model!$C$3</f>
        <v>0.84349999999999992</v>
      </c>
      <c r="S11" s="32">
        <f>[119]Model!$C$5</f>
        <v>0.36241950870498452</v>
      </c>
      <c r="T11" s="32">
        <f>[119]Model!$C$6</f>
        <v>0.33961364178392561</v>
      </c>
      <c r="U11" s="32">
        <f>[119]Model!$E$7</f>
        <v>0.55625898410110453</v>
      </c>
      <c r="V11" s="35">
        <f>[119]Model!$G$7</f>
        <v>0.28410686064978846</v>
      </c>
      <c r="W11" s="32">
        <f>[119]Model!$G$3</f>
        <v>-4.9800507513766412E-3</v>
      </c>
      <c r="X11" s="55">
        <f>[119]Model!$A$3</f>
        <v>332564900000</v>
      </c>
      <c r="Y11" s="16" t="str" cm="1">
        <f t="array" ref="Y11">_FV(A11,"Industry")</f>
        <v>Pharmaceuticals</v>
      </c>
      <c r="Z11" s="56" cm="1">
        <f t="array" ref="Z11">_FV(A11,"Year incorporated",TRUE)</f>
        <v>1931</v>
      </c>
      <c r="AA11" s="8" t="str" cm="1">
        <f t="array" ref="AA11">_FV(A11,"Description")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12" spans="1:35" ht="50" customHeight="1">
      <c r="A12" s="52" t="e" vm="22">
        <v>#VALUE!</v>
      </c>
      <c r="B12" s="37" cm="1">
        <f t="array" ref="B12">_FV(A12,"Price")</f>
        <v>175.03</v>
      </c>
      <c r="C12" s="57">
        <f>[22]Model!$K$6</f>
        <v>127.35135766204384</v>
      </c>
      <c r="D12" s="32">
        <f>[22]Model!$K$7</f>
        <v>-0.27240268718480354</v>
      </c>
      <c r="E12" s="32">
        <f>[22]Model!$E$11</f>
        <v>0.6843387960408891</v>
      </c>
      <c r="F12" s="32">
        <f>[22]Model!$F$11</f>
        <v>0.37949902606598096</v>
      </c>
      <c r="G12" s="32">
        <f>[22]Model!$K$11</f>
        <v>0.33046877502397953</v>
      </c>
      <c r="H12" s="32">
        <f>[22]Model!$E$13</f>
        <v>5.8571936826148141E-2</v>
      </c>
      <c r="I12" s="32">
        <f>[22]Model!$F$13</f>
        <v>-1.3507054293584282</v>
      </c>
      <c r="J12" s="32">
        <f>[22]Model!$K$13</f>
        <v>0.48257815567108542</v>
      </c>
      <c r="K12" s="32">
        <f>[22]Model!$E$16</f>
        <v>1.3309608540925266</v>
      </c>
      <c r="L12" s="32">
        <f>[22]Model!$F$16</f>
        <v>8.8787606645711712</v>
      </c>
      <c r="M12" s="32">
        <f>[22]Model!$K$16</f>
        <v>0.51337635799317205</v>
      </c>
      <c r="N12" s="32">
        <f t="shared" si="0"/>
        <v>0.23371256961509346</v>
      </c>
      <c r="O12" s="33">
        <f>[22]Model!$A$6</f>
        <v>11.801691096368716</v>
      </c>
      <c r="P12" s="33" t="s">
        <v>593</v>
      </c>
      <c r="Q12" s="34">
        <f>[22]Model!$C$7</f>
        <v>1.301773480272435E-2</v>
      </c>
      <c r="R12" s="32">
        <f>[22]Model!$C$3</f>
        <v>0.88519999999999999</v>
      </c>
      <c r="S12" s="32">
        <f>[22]Model!$C$5</f>
        <v>6.7039106145251395E-2</v>
      </c>
      <c r="T12" s="32">
        <f>[22]Model!$C$6</f>
        <v>0.15363128491620112</v>
      </c>
      <c r="U12" s="32">
        <f>[22]Model!$E$7</f>
        <v>-6.949560083176913E-2</v>
      </c>
      <c r="V12" s="35">
        <f>[22]Model!$G$7</f>
        <v>9.6148940182126733E-2</v>
      </c>
      <c r="W12" s="32">
        <f>[22]Model!$G$3</f>
        <v>1.4503181853365188E-2</v>
      </c>
      <c r="X12" s="55">
        <f>[22]Model!$A$3</f>
        <v>8450010825</v>
      </c>
      <c r="Y12" s="16" t="str" cm="1">
        <f t="array" ref="Y12">_FV(A12,"Industry")</f>
        <v>Software &amp; IT Services</v>
      </c>
      <c r="Z12" s="56" cm="1">
        <f t="array" ref="Z12">_FV(A12,"Year incorporated",TRUE)</f>
        <v>2012</v>
      </c>
      <c r="AA12" s="8" t="str" cm="1">
        <f t="array" ref="AA12">_FV(A12,"Description")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12" s="4"/>
      <c r="AC12" s="22"/>
      <c r="AD12" s="6"/>
      <c r="AI12" s="6"/>
    </row>
    <row r="13" spans="1:35" ht="50" customHeight="1">
      <c r="A13" s="52" t="e" vm="68">
        <v>#VALUE!</v>
      </c>
      <c r="B13" s="37" cm="1">
        <f t="array" ref="B13">_FV(A13,"Price")</f>
        <v>475.06</v>
      </c>
      <c r="C13" s="57">
        <f>[68]Model!$K$6</f>
        <v>321.44041147103479</v>
      </c>
      <c r="D13" s="32">
        <f>[68]Model!$K$7</f>
        <v>-0.32336881347401425</v>
      </c>
      <c r="E13" s="32">
        <f>[68]Model!$E$11</f>
        <v>2.2293230289069932E-3</v>
      </c>
      <c r="F13" s="32">
        <f>[68]Model!$F$11</f>
        <v>1.018462222881293</v>
      </c>
      <c r="G13" s="32">
        <f>[68]Model!$K$11</f>
        <v>0.38760441834341253</v>
      </c>
      <c r="H13" s="32">
        <f>[68]Model!$E$13</f>
        <v>-0.55209187858900743</v>
      </c>
      <c r="I13" s="32">
        <f>[68]Model!$F$13</f>
        <v>5.5737179487179489</v>
      </c>
      <c r="J13" s="32">
        <f>[68]Model!$K$13</f>
        <v>0.23794361817838033</v>
      </c>
      <c r="K13" s="32">
        <f>[68]Model!$E$16</f>
        <v>-0.54468894324962536</v>
      </c>
      <c r="L13" s="32">
        <f>[68]Model!$F$16</f>
        <v>5.8014705882352944</v>
      </c>
      <c r="M13" s="32">
        <f>[68]Model!$K$16</f>
        <v>0.28091099085908805</v>
      </c>
      <c r="N13" s="32">
        <f t="shared" si="0"/>
        <v>0.27402117564684236</v>
      </c>
      <c r="O13" s="33">
        <f>[68]Model!$A$6</f>
        <v>21.551596076846785</v>
      </c>
      <c r="P13" s="33">
        <f>[68]Model!$A$7</f>
        <v>40.865020547468134</v>
      </c>
      <c r="Q13" s="34">
        <f>[68]Model!$C$7</f>
        <v>2.2072643370340945E-2</v>
      </c>
      <c r="R13" s="32">
        <f>[68]Model!$C$3</f>
        <v>0.64620000000000011</v>
      </c>
      <c r="S13" s="32">
        <f>[68]Model!$C$5</f>
        <v>0.52738493185908975</v>
      </c>
      <c r="T13" s="32">
        <f>[68]Model!$C$6</f>
        <v>0.47570069426587813</v>
      </c>
      <c r="U13" s="32">
        <f>[68]Model!$E$7</f>
        <v>0.21174209741940545</v>
      </c>
      <c r="V13" s="35">
        <f>[68]Model!$G$7</f>
        <v>0.39074942729355294</v>
      </c>
      <c r="W13" s="32">
        <f>[68]Model!$G$3</f>
        <v>-2.4567594150855334E-3</v>
      </c>
      <c r="X13" s="55">
        <f>[68]Model!$A$3</f>
        <v>1173398200000</v>
      </c>
      <c r="Y13" s="16" t="str" cm="1">
        <f t="array" ref="Y13">_FV(A13,"Industry")</f>
        <v>Semiconductors &amp; Semiconductor Equipment</v>
      </c>
      <c r="Z13" s="56" cm="1">
        <f t="array" ref="Z13">_FV(A13,"Year incorporated",TRUE)</f>
        <v>1998</v>
      </c>
      <c r="AA13" s="8" t="str" cm="1">
        <f t="array" ref="AA13">_FV(A13,"Description")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13" s="4"/>
      <c r="AC13" s="22"/>
      <c r="AD13" s="23"/>
    </row>
    <row r="14" spans="1:35" ht="50" customHeight="1">
      <c r="A14" s="52" t="e" vm="108">
        <v>#VALUE!</v>
      </c>
      <c r="B14" s="37" cm="1">
        <f t="array" ref="B14">_FV(A14,"Price")</f>
        <v>1186.8</v>
      </c>
      <c r="C14" s="57">
        <f>[108]Model!$K$6</f>
        <v>765.79518115473934</v>
      </c>
      <c r="D14" s="32">
        <f>[108]Model!$K$7</f>
        <v>-0.35473948335461802</v>
      </c>
      <c r="E14" s="32">
        <f>[108]Model!$E$11</f>
        <v>0.39872238436112273</v>
      </c>
      <c r="F14" s="32">
        <f>[108]Model!$F$11</f>
        <v>0.21999999999999997</v>
      </c>
      <c r="G14" s="32">
        <f>[108]Model!$K$11</f>
        <v>0.156</v>
      </c>
      <c r="H14" s="32">
        <f>[108]Model!$E$13</f>
        <v>0.12713687022409315</v>
      </c>
      <c r="I14" s="32">
        <f>[108]Model!$F$13</f>
        <v>0.12444314237139675</v>
      </c>
      <c r="J14" s="32">
        <f>[108]Model!$K$13</f>
        <v>0.23114182072782655</v>
      </c>
      <c r="K14" s="32">
        <f>[108]Model!$E$16</f>
        <v>2.0699052160038311E-2</v>
      </c>
      <c r="L14" s="32">
        <f>[108]Model!$F$16</f>
        <v>-0.5616629750339196</v>
      </c>
      <c r="M14" s="32">
        <f>[108]Model!$K$16</f>
        <v>5.5695031299951861E-2</v>
      </c>
      <c r="N14" s="32">
        <f t="shared" si="0"/>
        <v>7.3061629484087731E-2</v>
      </c>
      <c r="O14" s="33">
        <f>[108]Model!$A$6</f>
        <v>3.0805280872612113</v>
      </c>
      <c r="P14" s="33">
        <f>[108]Model!$A$7</f>
        <v>52.940206794682425</v>
      </c>
      <c r="Q14" s="34">
        <f>[108]Model!$C$7</f>
        <v>2.5256329986283681E-2</v>
      </c>
      <c r="R14" s="32">
        <f>[108]Model!$C$3</f>
        <v>0.25010000000000004</v>
      </c>
      <c r="S14" s="32">
        <f>[108]Model!$C$5</f>
        <v>5.8188818551623694E-2</v>
      </c>
      <c r="T14" s="32">
        <f>[108]Model!$C$6</f>
        <v>7.7802833903884441E-2</v>
      </c>
      <c r="U14" s="32">
        <f>[108]Model!$E$7</f>
        <v>0.15810931424183738</v>
      </c>
      <c r="V14" s="35">
        <f>[108]Model!$G$7</f>
        <v>7.5756555911242293E-2</v>
      </c>
      <c r="W14" s="32">
        <f>[108]Model!$G$3</f>
        <v>4.033108095273491E-3</v>
      </c>
      <c r="X14" s="55">
        <f>[108]Model!$A$3</f>
        <v>35840520000</v>
      </c>
      <c r="Y14" s="16" t="str" cm="1">
        <f t="array" ref="Y14">_FV(A14,"Industry")</f>
        <v>Financial Technology (Fintech) &amp; Infrastructure</v>
      </c>
      <c r="Z14" s="56" cm="1">
        <f t="array" ref="Z14">_FV(A14,"Year incorporated",TRUE)</f>
        <v>2006</v>
      </c>
      <c r="AA14" s="8" t="str" cm="1">
        <f t="array" ref="AA14">_FV(A14,"Description")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4" s="5"/>
      <c r="AC14" s="22"/>
      <c r="AD14" s="23"/>
    </row>
    <row r="15" spans="1:35" ht="49" customHeight="1">
      <c r="A15" s="52" t="e" vm="25">
        <v>#VALUE!</v>
      </c>
      <c r="B15" s="37" cm="1">
        <f t="array" ref="B15">_FV(A15,"Price")</f>
        <v>24.01</v>
      </c>
      <c r="C15" s="57">
        <f>[25]Model!$K$6</f>
        <v>15.266881709851424</v>
      </c>
      <c r="D15" s="32">
        <f>[25]Model!$K$7</f>
        <v>-0.36387992875619068</v>
      </c>
      <c r="E15" s="32">
        <f>[25]Model!$E$11</f>
        <v>1.061430964018379</v>
      </c>
      <c r="F15" s="32">
        <f>[25]Model!$F$11</f>
        <v>0.45909673384985994</v>
      </c>
      <c r="G15" s="32">
        <f>[25]Model!$K$11</f>
        <v>0.34877235464257755</v>
      </c>
      <c r="H15" s="32">
        <f>[25]Model!$E$13</f>
        <v>0.39681520909181445</v>
      </c>
      <c r="I15" s="32">
        <f>[25]Model!$F$13</f>
        <v>-0.6989526721911492</v>
      </c>
      <c r="J15" s="32">
        <f>[25]Model!$K$13</f>
        <v>0.7171001291015936</v>
      </c>
      <c r="K15" s="32">
        <f>[25]Model!$E$16</f>
        <v>0.98561618504043258</v>
      </c>
      <c r="L15" s="32">
        <f>[25]Model!$F$16</f>
        <v>-0.64761612307258609</v>
      </c>
      <c r="M15" s="32">
        <f>[25]Model!$K$16</f>
        <v>0.35569067897657369</v>
      </c>
      <c r="N15" s="32">
        <f t="shared" si="0"/>
        <v>0.1372305014827068</v>
      </c>
      <c r="O15" s="33">
        <f>[25]Model!$A$6</f>
        <v>11.519758441558441</v>
      </c>
      <c r="P15" s="33" t="s">
        <v>593</v>
      </c>
      <c r="Q15" s="34">
        <f>[25]Model!$C$7</f>
        <v>-9.8644745211333117E-3</v>
      </c>
      <c r="R15" s="32">
        <f>[25]Model!$C$3</f>
        <v>0.67949999999999999</v>
      </c>
      <c r="S15" s="32">
        <f>[25]Model!$C$5</f>
        <v>-0.18506493506493507</v>
      </c>
      <c r="T15" s="32">
        <f>[25]Model!$C$6</f>
        <v>-0.11363636363636363</v>
      </c>
      <c r="U15" s="32">
        <f>[25]Model!$E$7</f>
        <v>-0.19354294739776087</v>
      </c>
      <c r="V15" s="35">
        <f>[25]Model!$G$7</f>
        <v>1.582816287982463E-2</v>
      </c>
      <c r="W15" s="32">
        <f>[25]Model!$G$3</f>
        <v>1.4993830192325086E-2</v>
      </c>
      <c r="X15" s="55">
        <f>[25]Model!$A$3</f>
        <v>7096171200</v>
      </c>
      <c r="Y15" s="16" t="str" cm="1">
        <f t="array" ref="Y15">_FV(A15,"Industry")</f>
        <v>Software &amp; IT Services</v>
      </c>
      <c r="Z15" s="56" cm="1">
        <f t="array" ref="Z15">_FV(A15,"Year incorporated",TRUE)</f>
        <v>2013</v>
      </c>
      <c r="AA15" s="8" t="str" cm="1">
        <f t="array" ref="AA15">_FV(A15,"Description")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row>
    <row r="16" spans="1:35" ht="50" customHeight="1">
      <c r="A16" s="52" t="e" vm="36">
        <v>#VALUE!</v>
      </c>
      <c r="B16" s="37" cm="1">
        <f t="array" ref="B16">_FV(A16,"Price")</f>
        <v>242.55</v>
      </c>
      <c r="C16" s="57">
        <f>[36]Model!$K$6</f>
        <v>124.79864792993715</v>
      </c>
      <c r="D16" s="32">
        <f>[36]Model!$K$7</f>
        <v>-0.48547248843563329</v>
      </c>
      <c r="E16" s="32">
        <f>[36]Model!$E$11</f>
        <v>0.54398268386339432</v>
      </c>
      <c r="F16" s="32">
        <f>[36]Model!$F$11</f>
        <v>0.35550205333128693</v>
      </c>
      <c r="G16" s="32">
        <f>[36]Model!$K$11</f>
        <v>0.27178118380727961</v>
      </c>
      <c r="H16" s="32">
        <f>[36]Model!$E$13</f>
        <v>-0.21957649423769809</v>
      </c>
      <c r="I16" s="32">
        <f>[36]Model!$F$13</f>
        <v>-4.7490791017490244</v>
      </c>
      <c r="J16" s="32">
        <f>[36]Model!$K$13</f>
        <v>0.30334321777111894</v>
      </c>
      <c r="K16" s="32">
        <f>[36]Model!$E$16</f>
        <v>0.52321299849987346</v>
      </c>
      <c r="L16" s="32">
        <f>[36]Model!$F$16</f>
        <v>-3.0788798647083504E-2</v>
      </c>
      <c r="M16" s="32">
        <f>[36]Model!$K$16</f>
        <v>0.34233880689870111</v>
      </c>
      <c r="N16" s="32">
        <f t="shared" si="0"/>
        <v>0.17487606594750368</v>
      </c>
      <c r="O16" s="33">
        <f>[36]Model!$A$6</f>
        <v>19.172850967741937</v>
      </c>
      <c r="P16" s="33">
        <f>[36]Model!$A$7</f>
        <v>84.78474707423581</v>
      </c>
      <c r="Q16" s="34">
        <f>[36]Model!$C$7</f>
        <v>1.1708733161075962E-2</v>
      </c>
      <c r="R16" s="32">
        <f>[36]Model!$C$3</f>
        <v>0.7369</v>
      </c>
      <c r="S16" s="32">
        <f>[36]Model!$C$5</f>
        <v>0.22613561553653719</v>
      </c>
      <c r="T16" s="32">
        <f>[36]Model!$C$6</f>
        <v>0.22448979591836735</v>
      </c>
      <c r="U16" s="32">
        <f>[36]Model!$E$7</f>
        <v>-5.7340271129913842E-2</v>
      </c>
      <c r="V16" s="35">
        <f>[36]Model!$G$7</f>
        <v>0.48604131650390153</v>
      </c>
      <c r="W16" s="32">
        <f>[36]Model!$G$3</f>
        <v>1.3695917662005161E-2</v>
      </c>
      <c r="X16" s="55">
        <f>[36]Model!$A$3</f>
        <v>58247121240</v>
      </c>
      <c r="Y16" s="16" t="str" cm="1">
        <f t="array" ref="Y16">_FV(A16,"Industry")</f>
        <v>Software &amp; IT Services</v>
      </c>
      <c r="Z16" s="56" cm="1">
        <f t="array" ref="Z16">_FV(A16,"Year incorporated",TRUE)</f>
        <v>2011</v>
      </c>
      <c r="AA16" s="8" t="str" cm="1">
        <f t="array" ref="AA16">_FV(A16,"Description")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6" s="4"/>
      <c r="AC16" s="22"/>
      <c r="AD16" s="23"/>
    </row>
    <row r="17" spans="1:35" ht="50" customHeight="1">
      <c r="A17" s="52" t="e" vm="94">
        <v>#VALUE!</v>
      </c>
      <c r="B17" s="37" cm="1">
        <f t="array" ref="B17">_FV(A17,"Price")</f>
        <v>50.9</v>
      </c>
      <c r="C17" s="57">
        <f>[94]Model!$K$6</f>
        <v>23.825205006606666</v>
      </c>
      <c r="D17" s="32">
        <f>[94]Model!$K$7</f>
        <v>-0.53192131617668625</v>
      </c>
      <c r="E17" s="32">
        <f>[94]Model!$E$11</f>
        <v>1.0797427615777346</v>
      </c>
      <c r="F17" s="32">
        <f>[94]Model!$F$11</f>
        <v>1.0088616348737154</v>
      </c>
      <c r="G17" s="32">
        <f>[94]Model!$K$11</f>
        <v>0.42180825389260124</v>
      </c>
      <c r="H17" s="32">
        <f>[94]Model!$E$13</f>
        <v>-48.566424781822342</v>
      </c>
      <c r="I17" s="32">
        <f>[94]Model!$F$13</f>
        <v>-1.9931547078736878</v>
      </c>
      <c r="J17" s="32">
        <f>AVERAGE([94]Model!$G$13:$J$13)</f>
        <v>0.34287407043385437</v>
      </c>
      <c r="K17" s="32">
        <f>[94]Model!$E$16</f>
        <v>-2.0018178464989025</v>
      </c>
      <c r="L17" s="32">
        <f>[94]Model!$F$16</f>
        <v>0.13092736043555719</v>
      </c>
      <c r="M17" s="32">
        <f>[94]Model!$K$16</f>
        <v>0.46268676261955449</v>
      </c>
      <c r="N17" s="32">
        <f t="shared" si="0"/>
        <v>0.14773124104544955</v>
      </c>
      <c r="O17" s="33">
        <f>[94]Model!$A$6</f>
        <v>8.9811557501904034</v>
      </c>
      <c r="P17" s="33">
        <f>[94]Model!$A$7</f>
        <v>63.399233870967741</v>
      </c>
      <c r="Q17" s="32">
        <f>[94]Model!$C$7</f>
        <v>9.5825587255027288E-3</v>
      </c>
      <c r="R17" s="32">
        <f>[94]Model!$C$3</f>
        <v>0.45219999999999999</v>
      </c>
      <c r="S17" s="32">
        <f>[94]Model!$C$5</f>
        <v>0.14166031987814165</v>
      </c>
      <c r="T17" s="32">
        <f>[94]Model!$C$6</f>
        <v>8.6062452399086067E-2</v>
      </c>
      <c r="U17" s="32">
        <f>[94]Model!$E$7</f>
        <v>-5.537193236300833E-2</v>
      </c>
      <c r="V17" s="35">
        <f>[94]Model!$G$7</f>
        <v>1.0130291455182879E-3</v>
      </c>
      <c r="W17" s="32">
        <f>[94]Model!$G$3</f>
        <v>1.3886069379202184E-2</v>
      </c>
      <c r="X17" s="55">
        <f>[94]Model!$A$3</f>
        <v>11792257500</v>
      </c>
      <c r="Y17" s="16" t="str" cm="1">
        <f t="array" ref="Y17">_FV(A17,"Industry")</f>
        <v>Beverages</v>
      </c>
      <c r="Z17" s="56" cm="1">
        <f t="array" ref="Z17">_FV(A17,"Year incorporated",TRUE)</f>
        <v>2005</v>
      </c>
      <c r="AA17" s="8" t="str" cm="1">
        <f t="array" ref="AA17">_FV(A17,"Description")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7" s="4"/>
      <c r="AC17" s="22"/>
      <c r="AD17" s="6"/>
    </row>
    <row r="18" spans="1:35" ht="50" customHeight="1">
      <c r="A18" s="52" t="e" vm="39">
        <v>#VALUE!</v>
      </c>
      <c r="B18" s="37" cm="1">
        <f t="array" ref="B18">_FV(A18,"Price")</f>
        <v>190.63</v>
      </c>
      <c r="C18" s="57">
        <f>[39]Model!$K$6</f>
        <v>84.174238712266586</v>
      </c>
      <c r="D18" s="32">
        <f>[39]Model!$K$7</f>
        <v>-0.5584418050030604</v>
      </c>
      <c r="E18" s="32">
        <f>[39]Model!$E$11</f>
        <v>0.69409764566847132</v>
      </c>
      <c r="F18" s="32">
        <f>[39]Model!$F$11</f>
        <v>0.33129427461163719</v>
      </c>
      <c r="G18" s="32">
        <f>[39]Model!$K$11</f>
        <v>0.33032047918657786</v>
      </c>
      <c r="H18" s="32">
        <f>[39]Model!$E$13</f>
        <v>0.17171460170483632</v>
      </c>
      <c r="I18" s="32">
        <f>[39]Model!$F$13</f>
        <v>-1.3163027720423495</v>
      </c>
      <c r="J18" s="32">
        <f>AVERAGE([39]Model!$G$13:$J$13)</f>
        <v>0.36791799342087339</v>
      </c>
      <c r="K18" s="32">
        <f>[39]Model!$E$16</f>
        <v>6.4659743766517295</v>
      </c>
      <c r="L18" s="32">
        <f>[39]Model!$F$16</f>
        <v>4.4610444950183847E-2</v>
      </c>
      <c r="M18" s="32">
        <f>[39]Model!$K$16</f>
        <v>0.41960113413714761</v>
      </c>
      <c r="N18" s="32">
        <f t="shared" si="0"/>
        <v>0.15391098508862985</v>
      </c>
      <c r="O18" s="33">
        <f>[39]Model!$A$6</f>
        <v>22.831865454545454</v>
      </c>
      <c r="P18" s="33" t="s">
        <v>593</v>
      </c>
      <c r="Q18" s="34">
        <f>[39]Model!$C$7</f>
        <v>8.6482002904075209E-3</v>
      </c>
      <c r="R18" s="32">
        <f>[39]Model!$C$3</f>
        <v>0.66269999999999996</v>
      </c>
      <c r="S18" s="32">
        <f>[39]Model!$C$5</f>
        <v>9.1636363636363641E-2</v>
      </c>
      <c r="T18" s="32">
        <f>[39]Model!$C$6</f>
        <v>0.19745454545454547</v>
      </c>
      <c r="U18" s="32">
        <f>[39]Model!$E$7</f>
        <v>-0.13463804532518664</v>
      </c>
      <c r="V18" s="35">
        <f>[39]Model!$G$7</f>
        <v>5.6028554457934698E-2</v>
      </c>
      <c r="W18" s="32">
        <f>[39]Model!$G$3</f>
        <v>8.5756530329194058E-3</v>
      </c>
      <c r="X18" s="55">
        <f>[39]Model!$A$3</f>
        <v>62787630000</v>
      </c>
      <c r="Y18" s="16" t="str" cm="1">
        <f t="array" ref="Y18">_FV(A18,"Industry")</f>
        <v>Software &amp; IT Services</v>
      </c>
      <c r="Z18" s="56" cm="1">
        <f t="array" ref="Z18">_FV(A18,"Year incorporated",TRUE)</f>
        <v>2012</v>
      </c>
      <c r="AA18" s="8" t="str" cm="1">
        <f t="array" ref="AA18">_FV(A18,"Description")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19" spans="1:35" ht="50" customHeight="1">
      <c r="A19" s="52" t="e" vm="41">
        <v>#VALUE!</v>
      </c>
      <c r="B19" s="37" cm="1">
        <f t="array" ref="B19">_FV(A19,"Price")</f>
        <v>22.68</v>
      </c>
      <c r="C19" s="57">
        <f>[41]Model!$K$6</f>
        <v>9.6816785640696477</v>
      </c>
      <c r="D19" s="32">
        <f>[41]Model!$K$7</f>
        <v>-0.57311822909745813</v>
      </c>
      <c r="E19" s="32">
        <f>[41]Model!$E$11</f>
        <v>0.51069447022667736</v>
      </c>
      <c r="F19" s="32">
        <f>[41]Model!$F$11</f>
        <v>0.31411875537594036</v>
      </c>
      <c r="G19" s="32">
        <f>[41]Model!$K$11</f>
        <v>0.25756774437111679</v>
      </c>
      <c r="H19" s="32">
        <f>[41]Model!$E$13</f>
        <v>0.32015659230865712</v>
      </c>
      <c r="I19" s="32">
        <f>[41]Model!$F$13</f>
        <v>-1.0883878281121906</v>
      </c>
      <c r="J19" s="32">
        <f>[41]Model!$K$13</f>
        <v>0.6372046894400647</v>
      </c>
      <c r="K19" s="32">
        <f>[41]Model!$E$16</f>
        <v>0.48586416344561023</v>
      </c>
      <c r="L19" s="32">
        <f>[41]Model!$F$16</f>
        <v>-0.77702627373741129</v>
      </c>
      <c r="M19" s="32">
        <f>[41]Model!$K$16</f>
        <v>0.26768213405419228</v>
      </c>
      <c r="N19" s="32">
        <f t="shared" si="0"/>
        <v>0.11880575594878945</v>
      </c>
      <c r="O19" s="33">
        <f>[41]Model!$A$6</f>
        <v>9.0683211272727267</v>
      </c>
      <c r="P19" s="33" t="s">
        <v>593</v>
      </c>
      <c r="Q19" s="34">
        <f>[41]Model!$C$7</f>
        <v>-5.1556673056755396E-3</v>
      </c>
      <c r="R19" s="32">
        <f>[41]Model!$C$3</f>
        <v>0.67370000000000008</v>
      </c>
      <c r="S19" s="32">
        <f>[41]Model!$C$5</f>
        <v>5.1948051948051951E-2</v>
      </c>
      <c r="T19" s="32">
        <f>[41]Model!$C$6</f>
        <v>-4.6753246753246755E-2</v>
      </c>
      <c r="U19" s="32">
        <f>[41]Model!$E$7</f>
        <v>-0.19382367311794038</v>
      </c>
      <c r="V19" s="35">
        <f>[41]Model!$G$7</f>
        <v>1.4649612680033517</v>
      </c>
      <c r="W19" s="32">
        <f>[41]Model!$G$3</f>
        <v>2.660678139971568E-2</v>
      </c>
      <c r="X19" s="55">
        <f>[41]Model!$A$3</f>
        <v>6982607268</v>
      </c>
      <c r="Y19" s="16" t="str" cm="1">
        <f t="array" ref="Y19">_FV(A19,"Industry")</f>
        <v>Software &amp; IT Services</v>
      </c>
      <c r="Z19" s="56" cm="1">
        <f t="array" ref="Z19">_FV(A19,"Year incorporated",TRUE)</f>
        <v>2014</v>
      </c>
      <c r="AA19" s="8" t="str" cm="1">
        <f t="array" ref="AA19">_FV(A19,"Description")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19" s="5"/>
      <c r="AC19" s="22"/>
      <c r="AD19" s="23"/>
    </row>
    <row r="20" spans="1:35" ht="50" customHeight="1">
      <c r="A20" s="52" t="e" vm="42">
        <v>#VALUE!</v>
      </c>
      <c r="B20" s="37" cm="1">
        <f t="array" ref="B20">_FV(A20,"Price")</f>
        <v>113.83</v>
      </c>
      <c r="C20" s="57">
        <f>[42]Model!$K$6</f>
        <v>48.122414437826237</v>
      </c>
      <c r="D20" s="32">
        <f>[42]Model!$K$7</f>
        <v>-0.57724313065249722</v>
      </c>
      <c r="E20" s="32">
        <f>[42]Model!$E$11</f>
        <v>0.62823294296956411</v>
      </c>
      <c r="F20" s="32">
        <f>-[42]Model!$F$11</f>
        <v>-0.25664139454360924</v>
      </c>
      <c r="G20" s="32">
        <f>[42]Model!$K$11</f>
        <v>0.29704944955705498</v>
      </c>
      <c r="H20" s="32">
        <f>[42]Model!$E$13</f>
        <v>1.4179320318148951</v>
      </c>
      <c r="I20" s="32">
        <f>[42]Model!$F$13</f>
        <v>-11.705741626794259</v>
      </c>
      <c r="J20" s="32">
        <f>[42]Model!$K$13</f>
        <v>0.37177285759367701</v>
      </c>
      <c r="K20" s="32">
        <f>[42]Model!$E$16</f>
        <v>0.38525393273051356</v>
      </c>
      <c r="L20" s="32">
        <f>[42]Model!$F$16</f>
        <v>-1.0820940320400041E-2</v>
      </c>
      <c r="M20" s="32">
        <f>[42]Model!$K$16</f>
        <v>0.3514095160351271</v>
      </c>
      <c r="N20" s="32">
        <f t="shared" si="0"/>
        <v>0.18279938053068367</v>
      </c>
      <c r="O20" s="33">
        <f>[42]Model!$A$6</f>
        <v>17.766873002850357</v>
      </c>
      <c r="P20" s="33">
        <f>[42]Model!$A$7</f>
        <v>69.644818754189942</v>
      </c>
      <c r="Q20" s="34">
        <f>[42]Model!$C$7</f>
        <v>1.0133888271130046E-2</v>
      </c>
      <c r="R20" s="32">
        <f>[42]Model!$C$3</f>
        <v>0.79330000000000001</v>
      </c>
      <c r="S20" s="32">
        <f>[42]Model!$C$5</f>
        <v>0.25510688836104511</v>
      </c>
      <c r="T20" s="32">
        <f>[42]Model!$C$6</f>
        <v>0.18004750593824229</v>
      </c>
      <c r="U20" s="32">
        <f>[42]Model!$E$7</f>
        <v>-3.6382550327626231E-2</v>
      </c>
      <c r="V20" s="35">
        <f>[42]Model!$G$7</f>
        <v>0.53662301536536317</v>
      </c>
      <c r="W20" s="32">
        <f>[42]Model!$G$3</f>
        <v>1.1536285738568228E-2</v>
      </c>
      <c r="X20" s="55">
        <f>[42]Model!$A$3</f>
        <v>37399267671</v>
      </c>
      <c r="Y20" s="16" t="str" cm="1">
        <f t="array" ref="Y20">_FV(A20,"Industry")</f>
        <v>Software &amp; IT Services</v>
      </c>
      <c r="Z20" s="56" cm="1">
        <f t="array" ref="Z20">_FV(A20,"Year incorporated",TRUE)</f>
        <v>2010</v>
      </c>
      <c r="AA20" s="8" t="str" cm="1">
        <f t="array" ref="AA20">_FV(A20,"Description")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21" spans="1:35" ht="50" customHeight="1">
      <c r="A21" s="52" t="e" vm="44">
        <v>#VALUE!</v>
      </c>
      <c r="B21" s="37" cm="1">
        <f t="array" ref="B21">_FV(A21,"Price")</f>
        <v>59.2</v>
      </c>
      <c r="C21" s="57">
        <f>[44]Model!$K$6</f>
        <v>22.250424221110904</v>
      </c>
      <c r="D21" s="32">
        <f>[44]Model!$K$7</f>
        <v>-0.62414823950826182</v>
      </c>
      <c r="E21" s="32">
        <f>[44]Model!$E$11</f>
        <v>0.67952092395498975</v>
      </c>
      <c r="F21" s="32">
        <f>[44]Model!$F$11</f>
        <v>0.31028241770672293</v>
      </c>
      <c r="G21" s="32">
        <f>[44]Model!$K$11</f>
        <v>0.31719743601869332</v>
      </c>
      <c r="H21" s="32">
        <f>[44]Model!$E$13</f>
        <v>0.11069499413425476</v>
      </c>
      <c r="I21" s="32">
        <f>[44]Model!$F$13</f>
        <v>-1.1160692004573127</v>
      </c>
      <c r="J21" s="32">
        <f>[44]Model!$K$13</f>
        <v>0.62348312960550722</v>
      </c>
      <c r="K21" s="32">
        <f>[44]Model!$E$16</f>
        <v>0.56457689063817829</v>
      </c>
      <c r="L21" s="32">
        <f>[44]Model!$F$16</f>
        <v>-1.4791681640671794</v>
      </c>
      <c r="M21" s="32">
        <f>[44]Model!$K$16</f>
        <v>0.41220452068138513</v>
      </c>
      <c r="N21" s="32">
        <f t="shared" si="0"/>
        <v>0.17026718813211539</v>
      </c>
      <c r="O21" s="33">
        <f>[44]Model!$A$6</f>
        <v>16.578129496402877</v>
      </c>
      <c r="P21" s="33" t="s">
        <v>593</v>
      </c>
      <c r="Q21" s="34">
        <f>[44]Model!$C$7</f>
        <v>4.3395997153222584E-3</v>
      </c>
      <c r="R21" s="32">
        <f>[44]Model!$C$3</f>
        <v>0.88569999999999993</v>
      </c>
      <c r="S21" s="32">
        <f>[44]Model!$C$5</f>
        <v>3.5971223021582732E-2</v>
      </c>
      <c r="T21" s="32">
        <f>[44]Model!$C$6</f>
        <v>7.1942446043165464E-2</v>
      </c>
      <c r="U21" s="32">
        <f>[44]Model!$E$7</f>
        <v>-0.19428542238835569</v>
      </c>
      <c r="V21" s="35">
        <f>[44]Model!$G$7</f>
        <v>9.0828160338770995E-4</v>
      </c>
      <c r="W21" s="32">
        <f>[44]Model!$G$3</f>
        <v>9.9399600083753814E-3</v>
      </c>
      <c r="X21" s="55">
        <f>[44]Model!$A$3</f>
        <v>9217440000</v>
      </c>
      <c r="Y21" s="16" t="str" cm="1">
        <f t="array" ref="Y21">_FV(A21,"Industry")</f>
        <v>Software &amp; IT Services</v>
      </c>
      <c r="Z21" s="56" cm="1">
        <f t="array" ref="Z21">_FV(A21,"Year incorporated",TRUE)</f>
        <v>2014</v>
      </c>
      <c r="AA21" s="8" t="str" cm="1">
        <f t="array" ref="AA21">_FV(A21,"Description")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21" s="4"/>
      <c r="AC21" s="22"/>
      <c r="AD21" s="6"/>
    </row>
    <row r="22" spans="1:35" ht="50" customHeight="1">
      <c r="A22" s="52" t="e" vm="98">
        <v>#VALUE!</v>
      </c>
      <c r="B22" s="37" cm="1">
        <f t="array" ref="B22">_FV(A22,"Price")</f>
        <v>27.66</v>
      </c>
      <c r="C22" s="57">
        <f>[98]Model!$K$6</f>
        <v>8.4478377490966334</v>
      </c>
      <c r="D22" s="32">
        <f>[98]Model!$K$7</f>
        <v>-0.69458287241154615</v>
      </c>
      <c r="E22" s="32">
        <f>[98]Model!$E$11</f>
        <v>0.4843294314246922</v>
      </c>
      <c r="F22" s="32">
        <f>[98]Model!$F$11</f>
        <v>0.30309115413552146</v>
      </c>
      <c r="G22" s="32">
        <f>[98]Model!$K$11</f>
        <v>0.21746940143089222</v>
      </c>
      <c r="H22" s="32">
        <f>[98]Model!$E$13</f>
        <v>-0.66134663341645883</v>
      </c>
      <c r="I22" s="32">
        <f>[98]Model!$F$13</f>
        <v>-10.678098043341048</v>
      </c>
      <c r="J22" s="32">
        <f>[98]Model!$K$13</f>
        <v>0.27286047422548942</v>
      </c>
      <c r="K22" s="32">
        <f>[98]Model!$E$16</f>
        <v>2.3622369907273635</v>
      </c>
      <c r="L22" s="32">
        <f>[98]Model!$F$16</f>
        <v>-1.3125073243904155</v>
      </c>
      <c r="M22" s="32">
        <f>[98]Model!$K$16</f>
        <v>0.27968328585505475</v>
      </c>
      <c r="N22" s="32">
        <f t="shared" si="0"/>
        <v>5.0538557304810244E-2</v>
      </c>
      <c r="O22" s="33">
        <f>[98]Model!$A$6</f>
        <v>5.0872398380062309</v>
      </c>
      <c r="P22" s="33" t="s">
        <v>593</v>
      </c>
      <c r="Q22" s="32">
        <f>[98]Model!$C$7</f>
        <v>8.1649116789133842E-3</v>
      </c>
      <c r="R22" s="32">
        <f>[98]Model!$C$3</f>
        <v>0.26179999999999998</v>
      </c>
      <c r="S22" s="32">
        <f>[98]Model!$C$5</f>
        <v>4.7767393561786088E-2</v>
      </c>
      <c r="T22" s="32">
        <f>[98]Model!$C$6</f>
        <v>4.1536863966770511E-2</v>
      </c>
      <c r="U22" s="32">
        <f>[98]Model!$E$7</f>
        <v>2.0147557435932006E-2</v>
      </c>
      <c r="V22" s="35">
        <f>[98]Model!$G$7</f>
        <v>2.8997204480236971</v>
      </c>
      <c r="W22" s="32">
        <f>[98]Model!$G$3</f>
        <v>2.5632082859552159E-2</v>
      </c>
      <c r="X22" s="55">
        <f>[98]Model!$A$3</f>
        <v>4899011964</v>
      </c>
      <c r="Y22" s="16" t="str" cm="1">
        <f t="array" ref="Y22">_FV(A22,"Industry")</f>
        <v>Hotels &amp; Entertainment Services</v>
      </c>
      <c r="Z22" s="56" cm="1">
        <f t="array" ref="Z22">_FV(A22,"Year incorporated",TRUE)</f>
        <v>2021</v>
      </c>
      <c r="AA22" s="8" t="str" cm="1">
        <f t="array" ref="AA22">_FV(A22,"Description")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2" s="4"/>
      <c r="AC22" s="22"/>
      <c r="AD22" s="6"/>
      <c r="AI22" s="6"/>
    </row>
    <row r="23" spans="1:35" ht="50" customHeight="1">
      <c r="A23" s="53" t="e" vm="73">
        <v>#VALUE!</v>
      </c>
      <c r="B23" s="37" cm="1">
        <f t="array" ref="B23">_FV(A23,"Price")</f>
        <v>243.84</v>
      </c>
      <c r="C23" s="57">
        <f>[73]Model!$K$6</f>
        <v>70.871814132789453</v>
      </c>
      <c r="D23" s="32">
        <f>[73]Model!$K$7</f>
        <v>-0.7093511559514869</v>
      </c>
      <c r="E23" s="32">
        <f>[73]Model!$E$11</f>
        <v>0.51351652639206291</v>
      </c>
      <c r="F23" s="32">
        <f>[73]Model!$F$11</f>
        <v>0.19231052515283209</v>
      </c>
      <c r="G23" s="32">
        <f>[73]Model!$K$11</f>
        <v>0.18140365858053614</v>
      </c>
      <c r="H23" s="32">
        <f>[73]Model!$E$15</f>
        <v>1.2799420184816088</v>
      </c>
      <c r="I23" s="32">
        <f>[73]Model!$F$15</f>
        <v>-0.12675832472383375</v>
      </c>
      <c r="J23" s="32">
        <f>[73]Model!$K$15</f>
        <v>0.20636727644987735</v>
      </c>
      <c r="K23" s="32">
        <f>[73]Model!$E$18</f>
        <v>1.0264897607285257</v>
      </c>
      <c r="L23" s="32">
        <f>[73]Model!$F$18</f>
        <v>-6.1760727184892672E-2</v>
      </c>
      <c r="M23" s="32">
        <f>[73]Model!$K$18</f>
        <v>0.37454077438756384</v>
      </c>
      <c r="N23" s="32">
        <f t="shared" si="0"/>
        <v>7.105808776133081E-2</v>
      </c>
      <c r="O23" s="33">
        <f>[73]Model!$A$6</f>
        <v>7.9806862762540156</v>
      </c>
      <c r="P23" s="33">
        <f>[73]Model!$A$7</f>
        <v>70.544966931197663</v>
      </c>
      <c r="Q23" s="34">
        <f>[73]Model!$C$7</f>
        <v>9.3530514122736712E-3</v>
      </c>
      <c r="R23" s="32">
        <f>[73]Model!$C$3</f>
        <v>0.21489999999999998</v>
      </c>
      <c r="S23" s="32">
        <f>[73]Model!$C$5</f>
        <v>0.11312906679845153</v>
      </c>
      <c r="T23" s="32">
        <f>[73]Model!$C$6</f>
        <v>7.4643769047030725E-2</v>
      </c>
      <c r="U23" s="32">
        <f>[73]Model!$E$7</f>
        <v>0.174536349127731</v>
      </c>
      <c r="V23" s="35">
        <f>[73]Model!$G$7</f>
        <v>4.4670576060710593E-2</v>
      </c>
      <c r="W23" s="32">
        <f>[73]Model!$G$3</f>
        <v>2.0075439397710837E-2</v>
      </c>
      <c r="X23" s="55">
        <f>[73]Model!$A$3</f>
        <v>775148096640</v>
      </c>
      <c r="Y23" s="16" t="str" cm="1">
        <f t="array" ref="Y23">_FV(A23,"Industry")</f>
        <v>Automobiles &amp; Auto Parts</v>
      </c>
      <c r="Z23" s="56" cm="1">
        <f t="array" ref="Z23">_FV(A23,"Year incorporated",TRUE)</f>
        <v>2003</v>
      </c>
      <c r="AA23" s="8" t="str" cm="1">
        <f t="array" ref="AA23">_FV(A23,"Description")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23" s="4"/>
      <c r="AC23" s="22"/>
      <c r="AD23" s="23"/>
    </row>
  </sheetData>
  <autoFilter ref="A1:X1" xr:uid="{FAB1ACF9-D4B9-FB4D-8299-9FC1FBDA430F}">
    <sortState xmlns:xlrd2="http://schemas.microsoft.com/office/spreadsheetml/2017/richdata2" ref="A2:X23">
      <sortCondition descending="1" ref="D1:D23"/>
    </sortState>
  </autoFilter>
  <conditionalFormatting sqref="H24:H1048576">
    <cfRule type="colorScale" priority="21590">
      <colorScale>
        <cfvo type="min"/>
        <cfvo type="percentile" val="50"/>
        <cfvo type="max"/>
        <color rgb="FFF8696B"/>
        <color rgb="FFFCFCFF"/>
        <color rgb="FF5A8AC6"/>
      </colorScale>
    </cfRule>
  </conditionalFormatting>
  <conditionalFormatting sqref="G24:N1048576">
    <cfRule type="colorScale" priority="64434">
      <colorScale>
        <cfvo type="min"/>
        <cfvo type="percentile" val="50"/>
        <cfvo type="max"/>
        <color rgb="FFF8696B"/>
        <color rgb="FFFCFCFF"/>
        <color rgb="FF63BE7B"/>
      </colorScale>
    </cfRule>
  </conditionalFormatting>
  <conditionalFormatting sqref="H1">
    <cfRule type="colorScale" priority="8242">
      <colorScale>
        <cfvo type="min"/>
        <cfvo type="percentile" val="50"/>
        <cfvo type="max"/>
        <color rgb="FFF8696B"/>
        <color rgb="FFFCFCFF"/>
        <color rgb="FF63BE7B"/>
      </colorScale>
    </cfRule>
  </conditionalFormatting>
  <conditionalFormatting sqref="H1">
    <cfRule type="colorScale" priority="8243">
      <colorScale>
        <cfvo type="min"/>
        <cfvo type="percentile" val="50"/>
        <cfvo type="max"/>
        <color rgb="FFF8696B"/>
        <color rgb="FFFCFCFF"/>
        <color rgb="FF5A8AC6"/>
      </colorScale>
    </cfRule>
  </conditionalFormatting>
  <conditionalFormatting sqref="I1:N1 G1">
    <cfRule type="colorScale" priority="8244">
      <colorScale>
        <cfvo type="min"/>
        <cfvo type="percentile" val="50"/>
        <cfvo type="max"/>
        <color rgb="FFF8696B"/>
        <color rgb="FFFCFCFF"/>
        <color rgb="FF63BE7B"/>
      </colorScale>
    </cfRule>
  </conditionalFormatting>
  <conditionalFormatting sqref="D2">
    <cfRule type="colorScale" priority="6742">
      <colorScale>
        <cfvo type="min"/>
        <cfvo type="percentile" val="50"/>
        <cfvo type="max"/>
        <color rgb="FFF8696B"/>
        <color rgb="FFFCFCFF"/>
        <color rgb="FF63BE7B"/>
      </colorScale>
    </cfRule>
  </conditionalFormatting>
  <conditionalFormatting sqref="E2">
    <cfRule type="colorScale" priority="6741">
      <colorScale>
        <cfvo type="min"/>
        <cfvo type="max"/>
        <color rgb="FFFCFCFF"/>
        <color rgb="FF63BE7B"/>
      </colorScale>
    </cfRule>
  </conditionalFormatting>
  <conditionalFormatting sqref="E2:N2">
    <cfRule type="colorScale" priority="6737">
      <colorScale>
        <cfvo type="min"/>
        <cfvo type="max"/>
        <color rgb="FFFCFCFF"/>
        <color rgb="FF63BE7B"/>
      </colorScale>
    </cfRule>
    <cfRule type="colorScale" priority="6738">
      <colorScale>
        <cfvo type="min"/>
        <cfvo type="max"/>
        <color rgb="FFFCFCFF"/>
        <color rgb="FF63BE7B"/>
      </colorScale>
    </cfRule>
    <cfRule type="colorScale" priority="6739">
      <colorScale>
        <cfvo type="min"/>
        <cfvo type="percentile" val="50"/>
        <cfvo type="max"/>
        <color rgb="FFF8696B"/>
        <color rgb="FFFFEB84"/>
        <color rgb="FF63BE7B"/>
      </colorScale>
    </cfRule>
    <cfRule type="colorScale" priority="6740">
      <colorScale>
        <cfvo type="min"/>
        <cfvo type="max"/>
        <color rgb="FFFFEF9C"/>
        <color rgb="FF63BE7B"/>
      </colorScale>
    </cfRule>
  </conditionalFormatting>
  <conditionalFormatting sqref="F2">
    <cfRule type="colorScale" priority="6736">
      <colorScale>
        <cfvo type="min"/>
        <cfvo type="max"/>
        <color rgb="FFFCFCFF"/>
        <color rgb="FF63BE7B"/>
      </colorScale>
    </cfRule>
  </conditionalFormatting>
  <conditionalFormatting sqref="G2">
    <cfRule type="colorScale" priority="6735">
      <colorScale>
        <cfvo type="min"/>
        <cfvo type="max"/>
        <color rgb="FFFCFCFF"/>
        <color rgb="FF63BE7B"/>
      </colorScale>
    </cfRule>
  </conditionalFormatting>
  <conditionalFormatting sqref="K2:L2">
    <cfRule type="colorScale" priority="6734">
      <colorScale>
        <cfvo type="min"/>
        <cfvo type="max"/>
        <color rgb="FFFCFCFF"/>
        <color rgb="FF63BE7B"/>
      </colorScale>
    </cfRule>
  </conditionalFormatting>
  <conditionalFormatting sqref="Q2:U2 W2">
    <cfRule type="colorScale" priority="6733">
      <colorScale>
        <cfvo type="min"/>
        <cfvo type="max"/>
        <color rgb="FFFFEF9C"/>
        <color rgb="FF63BE7B"/>
      </colorScale>
    </cfRule>
  </conditionalFormatting>
  <conditionalFormatting sqref="R2:T2">
    <cfRule type="colorScale" priority="6732">
      <colorScale>
        <cfvo type="min"/>
        <cfvo type="max"/>
        <color rgb="FFFCFCFF"/>
        <color rgb="FF63BE7B"/>
      </colorScale>
    </cfRule>
  </conditionalFormatting>
  <conditionalFormatting sqref="V2">
    <cfRule type="colorScale" priority="6730">
      <colorScale>
        <cfvo type="min"/>
        <cfvo type="max"/>
        <color rgb="FFFFEF9C"/>
        <color rgb="FF63BE7B"/>
      </colorScale>
    </cfRule>
    <cfRule type="colorScale" priority="6731">
      <colorScale>
        <cfvo type="min"/>
        <cfvo type="max"/>
        <color rgb="FFFFEF9C"/>
        <color rgb="FF63BE7B"/>
      </colorScale>
    </cfRule>
  </conditionalFormatting>
  <conditionalFormatting sqref="J2">
    <cfRule type="colorScale" priority="6729">
      <colorScale>
        <cfvo type="min"/>
        <cfvo type="max"/>
        <color rgb="FFFCFCFF"/>
        <color rgb="FF63BE7B"/>
      </colorScale>
    </cfRule>
  </conditionalFormatting>
  <conditionalFormatting sqref="D2">
    <cfRule type="colorScale" priority="6728">
      <colorScale>
        <cfvo type="min"/>
        <cfvo type="percentile" val="50"/>
        <cfvo type="max"/>
        <color rgb="FFF8696B"/>
        <color rgb="FFFCFCFF"/>
        <color rgb="FF63BE7B"/>
      </colorScale>
    </cfRule>
  </conditionalFormatting>
  <conditionalFormatting sqref="E2">
    <cfRule type="colorScale" priority="6727">
      <colorScale>
        <cfvo type="min"/>
        <cfvo type="max"/>
        <color rgb="FFFCFCFF"/>
        <color rgb="FF63BE7B"/>
      </colorScale>
    </cfRule>
  </conditionalFormatting>
  <conditionalFormatting sqref="F2">
    <cfRule type="colorScale" priority="6726">
      <colorScale>
        <cfvo type="min"/>
        <cfvo type="max"/>
        <color rgb="FFFCFCFF"/>
        <color rgb="FF63BE7B"/>
      </colorScale>
    </cfRule>
  </conditionalFormatting>
  <conditionalFormatting sqref="G2">
    <cfRule type="colorScale" priority="6725">
      <colorScale>
        <cfvo type="min"/>
        <cfvo type="max"/>
        <color rgb="FFFCFCFF"/>
        <color rgb="FF63BE7B"/>
      </colorScale>
    </cfRule>
  </conditionalFormatting>
  <conditionalFormatting sqref="H2">
    <cfRule type="colorScale" priority="6724">
      <colorScale>
        <cfvo type="min"/>
        <cfvo type="percentile" val="50"/>
        <cfvo type="max"/>
        <color rgb="FFF8696B"/>
        <color rgb="FFFCFCFF"/>
        <color rgb="FF63BE7B"/>
      </colorScale>
    </cfRule>
  </conditionalFormatting>
  <conditionalFormatting sqref="H2">
    <cfRule type="colorScale" priority="6720">
      <colorScale>
        <cfvo type="min"/>
        <cfvo type="percentile" val="50"/>
        <cfvo type="max"/>
        <color rgb="FFF8696B"/>
        <color rgb="FFFCFCFF"/>
        <color rgb="FF5A8AC6"/>
      </colorScale>
    </cfRule>
    <cfRule type="colorScale" priority="6721">
      <colorScale>
        <cfvo type="min"/>
        <cfvo type="percentile" val="50"/>
        <cfvo type="max"/>
        <color rgb="FFF8696B"/>
        <color rgb="FFFCFCFF"/>
        <color rgb="FF63BE7B"/>
      </colorScale>
    </cfRule>
    <cfRule type="colorScale" priority="6722">
      <colorScale>
        <cfvo type="min"/>
        <cfvo type="max"/>
        <color rgb="FFFCFCFF"/>
        <color rgb="FF63BE7B"/>
      </colorScale>
    </cfRule>
    <cfRule type="colorScale" priority="6723">
      <colorScale>
        <cfvo type="min"/>
        <cfvo type="percentile" val="50"/>
        <cfvo type="max"/>
        <color rgb="FFF8696B"/>
        <color rgb="FFFCFCFF"/>
        <color rgb="FF63BE7B"/>
      </colorScale>
    </cfRule>
  </conditionalFormatting>
  <conditionalFormatting sqref="K2:L2">
    <cfRule type="colorScale" priority="6719">
      <colorScale>
        <cfvo type="min"/>
        <cfvo type="max"/>
        <color rgb="FFFCFCFF"/>
        <color rgb="FF63BE7B"/>
      </colorScale>
    </cfRule>
  </conditionalFormatting>
  <conditionalFormatting sqref="I2">
    <cfRule type="colorScale" priority="6718">
      <colorScale>
        <cfvo type="min"/>
        <cfvo type="percentile" val="50"/>
        <cfvo type="max"/>
        <color rgb="FFF8696B"/>
        <color rgb="FFFCFCFF"/>
        <color rgb="FF63BE7B"/>
      </colorScale>
    </cfRule>
  </conditionalFormatting>
  <conditionalFormatting sqref="I2">
    <cfRule type="colorScale" priority="6714">
      <colorScale>
        <cfvo type="min"/>
        <cfvo type="percentile" val="50"/>
        <cfvo type="max"/>
        <color rgb="FFF8696B"/>
        <color rgb="FFFCFCFF"/>
        <color rgb="FF5A8AC6"/>
      </colorScale>
    </cfRule>
    <cfRule type="colorScale" priority="6715">
      <colorScale>
        <cfvo type="min"/>
        <cfvo type="percentile" val="50"/>
        <cfvo type="max"/>
        <color rgb="FFF8696B"/>
        <color rgb="FFFCFCFF"/>
        <color rgb="FF63BE7B"/>
      </colorScale>
    </cfRule>
    <cfRule type="colorScale" priority="6716">
      <colorScale>
        <cfvo type="min"/>
        <cfvo type="max"/>
        <color rgb="FFFCFCFF"/>
        <color rgb="FF63BE7B"/>
      </colorScale>
    </cfRule>
    <cfRule type="colorScale" priority="6717">
      <colorScale>
        <cfvo type="min"/>
        <cfvo type="percentile" val="50"/>
        <cfvo type="max"/>
        <color rgb="FFF8696B"/>
        <color rgb="FFFCFCFF"/>
        <color rgb="FF63BE7B"/>
      </colorScale>
    </cfRule>
  </conditionalFormatting>
  <conditionalFormatting sqref="O2">
    <cfRule type="colorScale" priority="6713">
      <colorScale>
        <cfvo type="min"/>
        <cfvo type="percentile" val="50"/>
        <cfvo type="max"/>
        <color rgb="FF63BE7B"/>
        <color rgb="FFFCFCFF"/>
        <color rgb="FFF8696B"/>
      </colorScale>
    </cfRule>
  </conditionalFormatting>
  <conditionalFormatting sqref="O2">
    <cfRule type="colorScale" priority="6712">
      <colorScale>
        <cfvo type="min"/>
        <cfvo type="percentile" val="50"/>
        <cfvo type="max"/>
        <color rgb="FF63BE7B"/>
        <color rgb="FFFCFCFF"/>
        <color rgb="FFF8696B"/>
      </colorScale>
    </cfRule>
  </conditionalFormatting>
  <conditionalFormatting sqref="P2">
    <cfRule type="colorScale" priority="6710">
      <colorScale>
        <cfvo type="min"/>
        <cfvo type="percentile" val="50"/>
        <cfvo type="max"/>
        <color rgb="FF63BE7B"/>
        <color rgb="FFFCFCFF"/>
        <color rgb="FFF8696B"/>
      </colorScale>
    </cfRule>
    <cfRule type="colorScale" priority="6711">
      <colorScale>
        <cfvo type="min"/>
        <cfvo type="max"/>
        <color rgb="FFFCFCFF"/>
        <color rgb="FFF8696B"/>
      </colorScale>
    </cfRule>
  </conditionalFormatting>
  <conditionalFormatting sqref="P2">
    <cfRule type="colorScale" priority="6709">
      <colorScale>
        <cfvo type="min"/>
        <cfvo type="percentile" val="50"/>
        <cfvo type="max"/>
        <color rgb="FF63BE7B"/>
        <color rgb="FFFCFCFF"/>
        <color rgb="FFF8696B"/>
      </colorScale>
    </cfRule>
  </conditionalFormatting>
  <conditionalFormatting sqref="Q2">
    <cfRule type="colorScale" priority="6707">
      <colorScale>
        <cfvo type="min"/>
        <cfvo type="percentile" val="50"/>
        <cfvo type="max"/>
        <color rgb="FFF8696B"/>
        <color rgb="FFFCFCFF"/>
        <color rgb="FF63BE7B"/>
      </colorScale>
    </cfRule>
    <cfRule type="colorScale" priority="6708">
      <colorScale>
        <cfvo type="min"/>
        <cfvo type="max"/>
        <color rgb="FFFCFCFF"/>
        <color rgb="FF63BE7B"/>
      </colorScale>
    </cfRule>
  </conditionalFormatting>
  <conditionalFormatting sqref="Q2">
    <cfRule type="colorScale" priority="6705">
      <colorScale>
        <cfvo type="min"/>
        <cfvo type="max"/>
        <color rgb="FFFCFCFF"/>
        <color rgb="FF63BE7B"/>
      </colorScale>
    </cfRule>
    <cfRule type="colorScale" priority="6706">
      <colorScale>
        <cfvo type="min"/>
        <cfvo type="max"/>
        <color rgb="FFFFEF9C"/>
        <color rgb="FF63BE7B"/>
      </colorScale>
    </cfRule>
  </conditionalFormatting>
  <conditionalFormatting sqref="Q2">
    <cfRule type="colorScale" priority="6704">
      <colorScale>
        <cfvo type="min"/>
        <cfvo type="max"/>
        <color rgb="FFFFEF9C"/>
        <color rgb="FF63BE7B"/>
      </colorScale>
    </cfRule>
  </conditionalFormatting>
  <conditionalFormatting sqref="R2:T2">
    <cfRule type="colorScale" priority="6702">
      <colorScale>
        <cfvo type="min"/>
        <cfvo type="max"/>
        <color rgb="FFFCFCFF"/>
        <color rgb="FF63BE7B"/>
      </colorScale>
    </cfRule>
    <cfRule type="colorScale" priority="6703">
      <colorScale>
        <cfvo type="min"/>
        <cfvo type="max"/>
        <color rgb="FFFFEF9C"/>
        <color rgb="FF63BE7B"/>
      </colorScale>
    </cfRule>
  </conditionalFormatting>
  <conditionalFormatting sqref="R2:T2">
    <cfRule type="colorScale" priority="6701">
      <colorScale>
        <cfvo type="min"/>
        <cfvo type="max"/>
        <color rgb="FFFFEF9C"/>
        <color rgb="FF63BE7B"/>
      </colorScale>
    </cfRule>
  </conditionalFormatting>
  <conditionalFormatting sqref="S2:T2">
    <cfRule type="colorScale" priority="6699">
      <colorScale>
        <cfvo type="min"/>
        <cfvo type="percentile" val="50"/>
        <cfvo type="max"/>
        <color rgb="FFF8696B"/>
        <color rgb="FFFCFCFF"/>
        <color rgb="FF63BE7B"/>
      </colorScale>
    </cfRule>
    <cfRule type="colorScale" priority="6700">
      <colorScale>
        <cfvo type="min"/>
        <cfvo type="max"/>
        <color rgb="FFFCFCFF"/>
        <color rgb="FF63BE7B"/>
      </colorScale>
    </cfRule>
  </conditionalFormatting>
  <conditionalFormatting sqref="S2:T2">
    <cfRule type="colorScale" priority="6697">
      <colorScale>
        <cfvo type="min"/>
        <cfvo type="max"/>
        <color rgb="FFFCFCFF"/>
        <color rgb="FF63BE7B"/>
      </colorScale>
    </cfRule>
    <cfRule type="colorScale" priority="6698">
      <colorScale>
        <cfvo type="min"/>
        <cfvo type="max"/>
        <color rgb="FFFFEF9C"/>
        <color rgb="FF63BE7B"/>
      </colorScale>
    </cfRule>
  </conditionalFormatting>
  <conditionalFormatting sqref="S2:T2">
    <cfRule type="colorScale" priority="6696">
      <colorScale>
        <cfvo type="min"/>
        <cfvo type="max"/>
        <color rgb="FFFFEF9C"/>
        <color rgb="FF63BE7B"/>
      </colorScale>
    </cfRule>
  </conditionalFormatting>
  <conditionalFormatting sqref="U2">
    <cfRule type="colorScale" priority="6695">
      <colorScale>
        <cfvo type="min"/>
        <cfvo type="percentile" val="50"/>
        <cfvo type="max"/>
        <color rgb="FFF8696B"/>
        <color rgb="FFFCFCFF"/>
        <color rgb="FF63BE7B"/>
      </colorScale>
    </cfRule>
  </conditionalFormatting>
  <conditionalFormatting sqref="U2">
    <cfRule type="colorScale" priority="6694">
      <colorScale>
        <cfvo type="min"/>
        <cfvo type="max"/>
        <color rgb="FFFCFCFF"/>
        <color rgb="FF63BE7B"/>
      </colorScale>
    </cfRule>
  </conditionalFormatting>
  <conditionalFormatting sqref="U2 W2">
    <cfRule type="colorScale" priority="6692">
      <colorScale>
        <cfvo type="min"/>
        <cfvo type="max"/>
        <color rgb="FFFFEF9C"/>
        <color rgb="FF63BE7B"/>
      </colorScale>
    </cfRule>
    <cfRule type="colorScale" priority="6693">
      <colorScale>
        <cfvo type="min"/>
        <cfvo type="max"/>
        <color rgb="FFFFEF9C"/>
        <color rgb="FF63BE7B"/>
      </colorScale>
    </cfRule>
  </conditionalFormatting>
  <conditionalFormatting sqref="W2">
    <cfRule type="colorScale" priority="6691">
      <colorScale>
        <cfvo type="min"/>
        <cfvo type="percentile" val="50"/>
        <cfvo type="max"/>
        <color rgb="FF63BE7B"/>
        <color rgb="FFFCFCFF"/>
        <color rgb="FFF8696B"/>
      </colorScale>
    </cfRule>
  </conditionalFormatting>
  <conditionalFormatting sqref="W2">
    <cfRule type="colorScale" priority="6689">
      <colorScale>
        <cfvo type="min"/>
        <cfvo type="percentile" val="50"/>
        <cfvo type="max"/>
        <color rgb="FF63BE7B"/>
        <color rgb="FFFCFCFF"/>
        <color rgb="FFF8696B"/>
      </colorScale>
    </cfRule>
    <cfRule type="colorScale" priority="6690">
      <colorScale>
        <cfvo type="min"/>
        <cfvo type="max"/>
        <color rgb="FF63BE7B"/>
        <color rgb="FFFCFCFF"/>
      </colorScale>
    </cfRule>
  </conditionalFormatting>
  <conditionalFormatting sqref="J2">
    <cfRule type="colorScale" priority="6688">
      <colorScale>
        <cfvo type="min"/>
        <cfvo type="max"/>
        <color rgb="FFFCFCFF"/>
        <color rgb="FF63BE7B"/>
      </colorScale>
    </cfRule>
  </conditionalFormatting>
  <conditionalFormatting sqref="D2">
    <cfRule type="colorScale" priority="6687">
      <colorScale>
        <cfvo type="min"/>
        <cfvo type="percentile" val="50"/>
        <cfvo type="max"/>
        <color rgb="FFF8696B"/>
        <color rgb="FFFCFCFF"/>
        <color rgb="FF63BE7B"/>
      </colorScale>
    </cfRule>
  </conditionalFormatting>
  <conditionalFormatting sqref="E2">
    <cfRule type="colorScale" priority="6686">
      <colorScale>
        <cfvo type="min"/>
        <cfvo type="max"/>
        <color rgb="FFFCFCFF"/>
        <color rgb="FF63BE7B"/>
      </colorScale>
    </cfRule>
  </conditionalFormatting>
  <conditionalFormatting sqref="F2">
    <cfRule type="colorScale" priority="6685">
      <colorScale>
        <cfvo type="min"/>
        <cfvo type="max"/>
        <color rgb="FFFCFCFF"/>
        <color rgb="FF63BE7B"/>
      </colorScale>
    </cfRule>
  </conditionalFormatting>
  <conditionalFormatting sqref="H2">
    <cfRule type="colorScale" priority="6684">
      <colorScale>
        <cfvo type="min"/>
        <cfvo type="percentile" val="50"/>
        <cfvo type="max"/>
        <color rgb="FFF8696B"/>
        <color rgb="FFFCFCFF"/>
        <color rgb="FF63BE7B"/>
      </colorScale>
    </cfRule>
  </conditionalFormatting>
  <conditionalFormatting sqref="I2">
    <cfRule type="colorScale" priority="6683">
      <colorScale>
        <cfvo type="min"/>
        <cfvo type="percentile" val="50"/>
        <cfvo type="max"/>
        <color rgb="FFF8696B"/>
        <color rgb="FFFCFCFF"/>
        <color rgb="FF63BE7B"/>
      </colorScale>
    </cfRule>
  </conditionalFormatting>
  <conditionalFormatting sqref="O2">
    <cfRule type="colorScale" priority="6682">
      <colorScale>
        <cfvo type="min"/>
        <cfvo type="percentile" val="50"/>
        <cfvo type="max"/>
        <color rgb="FF63BE7B"/>
        <color rgb="FFFCFCFF"/>
        <color rgb="FFF8696B"/>
      </colorScale>
    </cfRule>
  </conditionalFormatting>
  <conditionalFormatting sqref="U2">
    <cfRule type="colorScale" priority="6681">
      <colorScale>
        <cfvo type="min"/>
        <cfvo type="percentile" val="50"/>
        <cfvo type="max"/>
        <color rgb="FFF8696B"/>
        <color rgb="FFFCFCFF"/>
        <color rgb="FF63BE7B"/>
      </colorScale>
    </cfRule>
  </conditionalFormatting>
  <conditionalFormatting sqref="W2">
    <cfRule type="colorScale" priority="6680">
      <colorScale>
        <cfvo type="min"/>
        <cfvo type="percentile" val="50"/>
        <cfvo type="max"/>
        <color rgb="FF63BE7B"/>
        <color rgb="FFFCFCFF"/>
        <color rgb="FFF8696B"/>
      </colorScale>
    </cfRule>
  </conditionalFormatting>
  <conditionalFormatting sqref="K2">
    <cfRule type="colorScale" priority="6679">
      <colorScale>
        <cfvo type="min"/>
        <cfvo type="percentile" val="50"/>
        <cfvo type="max"/>
        <color rgb="FFF8696B"/>
        <color rgb="FFFCFCFF"/>
        <color rgb="FF63BE7B"/>
      </colorScale>
    </cfRule>
  </conditionalFormatting>
  <conditionalFormatting sqref="L2">
    <cfRule type="colorScale" priority="6678">
      <colorScale>
        <cfvo type="min"/>
        <cfvo type="percentile" val="50"/>
        <cfvo type="max"/>
        <color rgb="FFF8696B"/>
        <color rgb="FFFCFCFF"/>
        <color rgb="FF63BE7B"/>
      </colorScale>
    </cfRule>
  </conditionalFormatting>
  <conditionalFormatting sqref="F2">
    <cfRule type="colorScale" priority="6677">
      <colorScale>
        <cfvo type="min"/>
        <cfvo type="max"/>
        <color rgb="FFFCFCFF"/>
        <color rgb="FF63BE7B"/>
      </colorScale>
    </cfRule>
  </conditionalFormatting>
  <conditionalFormatting sqref="G2">
    <cfRule type="colorScale" priority="6675">
      <colorScale>
        <cfvo type="min"/>
        <cfvo type="max"/>
        <color rgb="FFFCFCFF"/>
        <color rgb="FF63BE7B"/>
      </colorScale>
    </cfRule>
    <cfRule type="colorScale" priority="6676">
      <colorScale>
        <cfvo type="min"/>
        <cfvo type="percentile" val="50"/>
        <cfvo type="max"/>
        <color rgb="FFF8696B"/>
        <color rgb="FFFCFCFF"/>
        <color rgb="FF63BE7B"/>
      </colorScale>
    </cfRule>
  </conditionalFormatting>
  <conditionalFormatting sqref="P2">
    <cfRule type="colorScale" priority="6674">
      <colorScale>
        <cfvo type="min"/>
        <cfvo type="percentile" val="50"/>
        <cfvo type="max"/>
        <color rgb="FF63BE7B"/>
        <color rgb="FFFCFCFF"/>
        <color rgb="FFF8696B"/>
      </colorScale>
    </cfRule>
  </conditionalFormatting>
  <conditionalFormatting sqref="Q2">
    <cfRule type="colorScale" priority="6673">
      <colorScale>
        <cfvo type="min"/>
        <cfvo type="percentile" val="50"/>
        <cfvo type="max"/>
        <color rgb="FFF8696B"/>
        <color rgb="FFFCFCFF"/>
        <color rgb="FF63BE7B"/>
      </colorScale>
    </cfRule>
  </conditionalFormatting>
  <conditionalFormatting sqref="J2">
    <cfRule type="colorScale" priority="6671">
      <colorScale>
        <cfvo type="min"/>
        <cfvo type="max"/>
        <color rgb="FFFCFCFF"/>
        <color rgb="FF63BE7B"/>
      </colorScale>
    </cfRule>
    <cfRule type="colorScale" priority="6672">
      <colorScale>
        <cfvo type="min"/>
        <cfvo type="percentile" val="50"/>
        <cfvo type="max"/>
        <color rgb="FFF8696B"/>
        <color rgb="FFFCFCFF"/>
        <color rgb="FF63BE7B"/>
      </colorScale>
    </cfRule>
  </conditionalFormatting>
  <conditionalFormatting sqref="D2">
    <cfRule type="colorScale" priority="6670">
      <colorScale>
        <cfvo type="min"/>
        <cfvo type="percentile" val="50"/>
        <cfvo type="max"/>
        <color rgb="FFF8696B"/>
        <color rgb="FFFCFCFF"/>
        <color rgb="FF63BE7B"/>
      </colorScale>
    </cfRule>
  </conditionalFormatting>
  <conditionalFormatting sqref="K2">
    <cfRule type="colorScale" priority="6669">
      <colorScale>
        <cfvo type="min"/>
        <cfvo type="percentile" val="50"/>
        <cfvo type="max"/>
        <color rgb="FFF8696B"/>
        <color rgb="FFFCFCFF"/>
        <color rgb="FF63BE7B"/>
      </colorScale>
    </cfRule>
  </conditionalFormatting>
  <conditionalFormatting sqref="L2">
    <cfRule type="colorScale" priority="6668">
      <colorScale>
        <cfvo type="min"/>
        <cfvo type="percentile" val="50"/>
        <cfvo type="max"/>
        <color rgb="FFF8696B"/>
        <color rgb="FFFCFCFF"/>
        <color rgb="FF63BE7B"/>
      </colorScale>
    </cfRule>
  </conditionalFormatting>
  <conditionalFormatting sqref="E2">
    <cfRule type="colorScale" priority="6666">
      <colorScale>
        <cfvo type="min"/>
        <cfvo type="percentile" val="50"/>
        <cfvo type="max"/>
        <color rgb="FFF8696B"/>
        <color rgb="FFFCFCFF"/>
        <color rgb="FF63BE7B"/>
      </colorScale>
    </cfRule>
    <cfRule type="colorScale" priority="6667">
      <colorScale>
        <cfvo type="min"/>
        <cfvo type="max"/>
        <color rgb="FFFCFCFF"/>
        <color rgb="FF63BE7B"/>
      </colorScale>
    </cfRule>
  </conditionalFormatting>
  <conditionalFormatting sqref="E2">
    <cfRule type="colorScale" priority="6665">
      <colorScale>
        <cfvo type="min"/>
        <cfvo type="percentile" val="50"/>
        <cfvo type="max"/>
        <color rgb="FFF8696B"/>
        <color rgb="FFFCFCFF"/>
        <color rgb="FF63BE7B"/>
      </colorScale>
    </cfRule>
  </conditionalFormatting>
  <conditionalFormatting sqref="E2">
    <cfRule type="colorScale" priority="6664">
      <colorScale>
        <cfvo type="min"/>
        <cfvo type="max"/>
        <color rgb="FFFCFCFF"/>
        <color rgb="FF63BE7B"/>
      </colorScale>
    </cfRule>
  </conditionalFormatting>
  <conditionalFormatting sqref="F2">
    <cfRule type="colorScale" priority="6662">
      <colorScale>
        <cfvo type="min"/>
        <cfvo type="percentile" val="50"/>
        <cfvo type="max"/>
        <color rgb="FFF8696B"/>
        <color rgb="FFFCFCFF"/>
        <color rgb="FF63BE7B"/>
      </colorScale>
    </cfRule>
    <cfRule type="colorScale" priority="6663">
      <colorScale>
        <cfvo type="min"/>
        <cfvo type="max"/>
        <color rgb="FFFCFCFF"/>
        <color rgb="FF63BE7B"/>
      </colorScale>
    </cfRule>
  </conditionalFormatting>
  <conditionalFormatting sqref="F2">
    <cfRule type="colorScale" priority="6661">
      <colorScale>
        <cfvo type="min"/>
        <cfvo type="percentile" val="50"/>
        <cfvo type="max"/>
        <color rgb="FFF8696B"/>
        <color rgb="FFFCFCFF"/>
        <color rgb="FF63BE7B"/>
      </colorScale>
    </cfRule>
  </conditionalFormatting>
  <conditionalFormatting sqref="G2">
    <cfRule type="colorScale" priority="6659">
      <colorScale>
        <cfvo type="min"/>
        <cfvo type="percentile" val="50"/>
        <cfvo type="max"/>
        <color rgb="FFF8696B"/>
        <color rgb="FFFCFCFF"/>
        <color rgb="FF63BE7B"/>
      </colorScale>
    </cfRule>
    <cfRule type="colorScale" priority="6660">
      <colorScale>
        <cfvo type="min"/>
        <cfvo type="max"/>
        <color rgb="FFFCFCFF"/>
        <color rgb="FF63BE7B"/>
      </colorScale>
    </cfRule>
  </conditionalFormatting>
  <conditionalFormatting sqref="G2">
    <cfRule type="colorScale" priority="6657">
      <colorScale>
        <cfvo type="min"/>
        <cfvo type="max"/>
        <color rgb="FFFCFCFF"/>
        <color rgb="FF63BE7B"/>
      </colorScale>
    </cfRule>
    <cfRule type="colorScale" priority="6658">
      <colorScale>
        <cfvo type="min"/>
        <cfvo type="percentile" val="50"/>
        <cfvo type="max"/>
        <color rgb="FFF8696B"/>
        <color rgb="FFFCFCFF"/>
        <color rgb="FF63BE7B"/>
      </colorScale>
    </cfRule>
  </conditionalFormatting>
  <conditionalFormatting sqref="G2">
    <cfRule type="colorScale" priority="6656">
      <colorScale>
        <cfvo type="min"/>
        <cfvo type="max"/>
        <color rgb="FFFCFCFF"/>
        <color rgb="FF63BE7B"/>
      </colorScale>
    </cfRule>
  </conditionalFormatting>
  <conditionalFormatting sqref="H2">
    <cfRule type="colorScale" priority="6654">
      <colorScale>
        <cfvo type="min"/>
        <cfvo type="percentile" val="50"/>
        <cfvo type="max"/>
        <color rgb="FFF8696B"/>
        <color rgb="FFFCFCFF"/>
        <color rgb="FF63BE7B"/>
      </colorScale>
    </cfRule>
    <cfRule type="colorScale" priority="6655">
      <colorScale>
        <cfvo type="min"/>
        <cfvo type="max"/>
        <color rgb="FFFCFCFF"/>
        <color rgb="FF63BE7B"/>
      </colorScale>
    </cfRule>
  </conditionalFormatting>
  <conditionalFormatting sqref="H2">
    <cfRule type="colorScale" priority="6653">
      <colorScale>
        <cfvo type="min"/>
        <cfvo type="percentile" val="50"/>
        <cfvo type="max"/>
        <color rgb="FFF8696B"/>
        <color rgb="FFFCFCFF"/>
        <color rgb="FF63BE7B"/>
      </colorScale>
    </cfRule>
  </conditionalFormatting>
  <conditionalFormatting sqref="I2">
    <cfRule type="colorScale" priority="6651">
      <colorScale>
        <cfvo type="min"/>
        <cfvo type="percentile" val="50"/>
        <cfvo type="max"/>
        <color rgb="FFF8696B"/>
        <color rgb="FFFCFCFF"/>
        <color rgb="FF63BE7B"/>
      </colorScale>
    </cfRule>
    <cfRule type="colorScale" priority="6652">
      <colorScale>
        <cfvo type="min"/>
        <cfvo type="max"/>
        <color rgb="FFFCFCFF"/>
        <color rgb="FF63BE7B"/>
      </colorScale>
    </cfRule>
  </conditionalFormatting>
  <conditionalFormatting sqref="I2">
    <cfRule type="colorScale" priority="6650">
      <colorScale>
        <cfvo type="min"/>
        <cfvo type="percentile" val="50"/>
        <cfvo type="max"/>
        <color rgb="FFF8696B"/>
        <color rgb="FFFCFCFF"/>
        <color rgb="FF63BE7B"/>
      </colorScale>
    </cfRule>
  </conditionalFormatting>
  <conditionalFormatting sqref="K2:L2">
    <cfRule type="colorScale" priority="6648">
      <colorScale>
        <cfvo type="min"/>
        <cfvo type="percentile" val="50"/>
        <cfvo type="max"/>
        <color rgb="FFF8696B"/>
        <color rgb="FFFCFCFF"/>
        <color rgb="FF63BE7B"/>
      </colorScale>
    </cfRule>
    <cfRule type="colorScale" priority="6649">
      <colorScale>
        <cfvo type="min"/>
        <cfvo type="max"/>
        <color rgb="FFFCFCFF"/>
        <color rgb="FF63BE7B"/>
      </colorScale>
    </cfRule>
  </conditionalFormatting>
  <conditionalFormatting sqref="O2">
    <cfRule type="colorScale" priority="6647">
      <colorScale>
        <cfvo type="min"/>
        <cfvo type="percentile" val="50"/>
        <cfvo type="max"/>
        <color rgb="FF63BE7B"/>
        <color rgb="FFFCFCFF"/>
        <color rgb="FFF8696B"/>
      </colorScale>
    </cfRule>
  </conditionalFormatting>
  <conditionalFormatting sqref="P2">
    <cfRule type="colorScale" priority="6646">
      <colorScale>
        <cfvo type="min"/>
        <cfvo type="percentile" val="50"/>
        <cfvo type="max"/>
        <color rgb="FF63BE7B"/>
        <color rgb="FFFCFCFF"/>
        <color rgb="FFF8696B"/>
      </colorScale>
    </cfRule>
  </conditionalFormatting>
  <conditionalFormatting sqref="Q2">
    <cfRule type="colorScale" priority="6645">
      <colorScale>
        <cfvo type="min"/>
        <cfvo type="percentile" val="50"/>
        <cfvo type="max"/>
        <color rgb="FFF8696B"/>
        <color rgb="FFFCFCFF"/>
        <color rgb="FF63BE7B"/>
      </colorScale>
    </cfRule>
  </conditionalFormatting>
  <conditionalFormatting sqref="R2">
    <cfRule type="colorScale" priority="6644">
      <colorScale>
        <cfvo type="min"/>
        <cfvo type="max"/>
        <color rgb="FFFCFCFF"/>
        <color rgb="FF63BE7B"/>
      </colorScale>
    </cfRule>
  </conditionalFormatting>
  <conditionalFormatting sqref="R2">
    <cfRule type="colorScale" priority="6642">
      <colorScale>
        <cfvo type="min"/>
        <cfvo type="max"/>
        <color rgb="FFFCFCFF"/>
        <color rgb="FF63BE7B"/>
      </colorScale>
    </cfRule>
    <cfRule type="colorScale" priority="6643">
      <colorScale>
        <cfvo type="min"/>
        <cfvo type="percentile" val="50"/>
        <cfvo type="max"/>
        <color rgb="FFF8696B"/>
        <color rgb="FFFCFCFF"/>
        <color rgb="FF63BE7B"/>
      </colorScale>
    </cfRule>
  </conditionalFormatting>
  <conditionalFormatting sqref="R2:T2">
    <cfRule type="colorScale" priority="6640">
      <colorScale>
        <cfvo type="min"/>
        <cfvo type="percentile" val="50"/>
        <cfvo type="max"/>
        <color rgb="FFF8696B"/>
        <color rgb="FFFCFCFF"/>
        <color rgb="FF63BE7B"/>
      </colorScale>
    </cfRule>
    <cfRule type="colorScale" priority="6641">
      <colorScale>
        <cfvo type="min"/>
        <cfvo type="max"/>
        <color rgb="FFFCFCFF"/>
        <color rgb="FF63BE7B"/>
      </colorScale>
    </cfRule>
  </conditionalFormatting>
  <conditionalFormatting sqref="S2:T2">
    <cfRule type="colorScale" priority="6639">
      <colorScale>
        <cfvo type="min"/>
        <cfvo type="max"/>
        <color rgb="FFFCFCFF"/>
        <color rgb="FF63BE7B"/>
      </colorScale>
    </cfRule>
  </conditionalFormatting>
  <conditionalFormatting sqref="S2:T2">
    <cfRule type="colorScale" priority="6637">
      <colorScale>
        <cfvo type="min"/>
        <cfvo type="percentile" val="50"/>
        <cfvo type="max"/>
        <color rgb="FFF8696B"/>
        <color rgb="FFFCFCFF"/>
        <color rgb="FF63BE7B"/>
      </colorScale>
    </cfRule>
    <cfRule type="colorScale" priority="6638">
      <colorScale>
        <cfvo type="min"/>
        <cfvo type="max"/>
        <color rgb="FFFCFCFF"/>
        <color rgb="FF63BE7B"/>
      </colorScale>
    </cfRule>
  </conditionalFormatting>
  <conditionalFormatting sqref="S2:T2">
    <cfRule type="colorScale" priority="6635">
      <colorScale>
        <cfvo type="min"/>
        <cfvo type="max"/>
        <color rgb="FFFCFCFF"/>
        <color rgb="FF63BE7B"/>
      </colorScale>
    </cfRule>
    <cfRule type="colorScale" priority="6636">
      <colorScale>
        <cfvo type="min"/>
        <cfvo type="percentile" val="50"/>
        <cfvo type="max"/>
        <color rgb="FFF8696B"/>
        <color rgb="FFFCFCFF"/>
        <color rgb="FF63BE7B"/>
      </colorScale>
    </cfRule>
  </conditionalFormatting>
  <conditionalFormatting sqref="S2:T2">
    <cfRule type="colorScale" priority="6633">
      <colorScale>
        <cfvo type="min"/>
        <cfvo type="percentile" val="50"/>
        <cfvo type="max"/>
        <color rgb="FFF8696B"/>
        <color rgb="FFFCFCFF"/>
        <color rgb="FF63BE7B"/>
      </colorScale>
    </cfRule>
    <cfRule type="colorScale" priority="6634">
      <colorScale>
        <cfvo type="min"/>
        <cfvo type="max"/>
        <color rgb="FFFCFCFF"/>
        <color rgb="FF63BE7B"/>
      </colorScale>
    </cfRule>
  </conditionalFormatting>
  <conditionalFormatting sqref="U2">
    <cfRule type="colorScale" priority="6631">
      <colorScale>
        <cfvo type="min"/>
        <cfvo type="max"/>
        <color rgb="FFFCFCFF"/>
        <color rgb="FF63BE7B"/>
      </colorScale>
    </cfRule>
    <cfRule type="colorScale" priority="6632">
      <colorScale>
        <cfvo type="min"/>
        <cfvo type="percentile" val="50"/>
        <cfvo type="max"/>
        <color rgb="FFF8696B"/>
        <color rgb="FFFCFCFF"/>
        <color rgb="FF63BE7B"/>
      </colorScale>
    </cfRule>
  </conditionalFormatting>
  <conditionalFormatting sqref="U2">
    <cfRule type="colorScale" priority="6630">
      <colorScale>
        <cfvo type="min"/>
        <cfvo type="percentile" val="50"/>
        <cfvo type="max"/>
        <color rgb="FFF8696B"/>
        <color rgb="FFFCFCFF"/>
        <color rgb="FF63BE7B"/>
      </colorScale>
    </cfRule>
  </conditionalFormatting>
  <conditionalFormatting sqref="V2">
    <cfRule type="colorScale" priority="6622">
      <colorScale>
        <cfvo type="min"/>
        <cfvo type="max"/>
        <color rgb="FFFFEF9C"/>
        <color rgb="FF63BE7B"/>
      </colorScale>
    </cfRule>
    <cfRule type="colorScale" priority="6623">
      <colorScale>
        <cfvo type="min"/>
        <cfvo type="percentile" val="50"/>
        <cfvo type="max"/>
        <color rgb="FF63BE7B"/>
        <color rgb="FFFCFCFF"/>
        <color rgb="FFF8696B"/>
      </colorScale>
    </cfRule>
    <cfRule type="colorScale" priority="6624">
      <colorScale>
        <cfvo type="min"/>
        <cfvo type="percentile" val="50"/>
        <cfvo type="max"/>
        <color rgb="FF63BE7B"/>
        <color rgb="FFFCFCFF"/>
        <color rgb="FFF8696B"/>
      </colorScale>
    </cfRule>
    <cfRule type="colorScale" priority="6625">
      <colorScale>
        <cfvo type="min"/>
        <cfvo type="max"/>
        <color rgb="FF63BE7B"/>
        <color rgb="FFFCFCFF"/>
      </colorScale>
    </cfRule>
    <cfRule type="colorScale" priority="6626">
      <colorScale>
        <cfvo type="min"/>
        <cfvo type="percentile" val="50"/>
        <cfvo type="max"/>
        <color rgb="FF63BE7B"/>
        <color rgb="FFFCFCFF"/>
        <color rgb="FFF8696B"/>
      </colorScale>
    </cfRule>
    <cfRule type="colorScale" priority="6627">
      <colorScale>
        <cfvo type="min"/>
        <cfvo type="max"/>
        <color rgb="FFFFEF9C"/>
        <color rgb="FF63BE7B"/>
      </colorScale>
    </cfRule>
    <cfRule type="colorScale" priority="6628">
      <colorScale>
        <cfvo type="min"/>
        <cfvo type="max"/>
        <color rgb="FFFFEF9C"/>
        <color rgb="FF63BE7B"/>
      </colorScale>
    </cfRule>
    <cfRule type="colorScale" priority="6629">
      <colorScale>
        <cfvo type="min"/>
        <cfvo type="max"/>
        <color rgb="FFFFEF9C"/>
        <color rgb="FF63BE7B"/>
      </colorScale>
    </cfRule>
  </conditionalFormatting>
  <conditionalFormatting sqref="V2">
    <cfRule type="colorScale" priority="6621">
      <colorScale>
        <cfvo type="min"/>
        <cfvo type="percentile" val="50"/>
        <cfvo type="max"/>
        <color rgb="FF63BE7B"/>
        <color rgb="FFFCFCFF"/>
        <color rgb="FFF8696B"/>
      </colorScale>
    </cfRule>
  </conditionalFormatting>
  <conditionalFormatting sqref="W2">
    <cfRule type="colorScale" priority="6620">
      <colorScale>
        <cfvo type="min"/>
        <cfvo type="percentile" val="50"/>
        <cfvo type="max"/>
        <color rgb="FF63BE7B"/>
        <color rgb="FFFCFCFF"/>
        <color rgb="FFF8696B"/>
      </colorScale>
    </cfRule>
  </conditionalFormatting>
  <conditionalFormatting sqref="J2">
    <cfRule type="colorScale" priority="6618">
      <colorScale>
        <cfvo type="min"/>
        <cfvo type="percentile" val="50"/>
        <cfvo type="max"/>
        <color rgb="FFF8696B"/>
        <color rgb="FFFCFCFF"/>
        <color rgb="FF63BE7B"/>
      </colorScale>
    </cfRule>
    <cfRule type="colorScale" priority="6619">
      <colorScale>
        <cfvo type="min"/>
        <cfvo type="max"/>
        <color rgb="FFFCFCFF"/>
        <color rgb="FF63BE7B"/>
      </colorScale>
    </cfRule>
  </conditionalFormatting>
  <conditionalFormatting sqref="J2">
    <cfRule type="colorScale" priority="6616">
      <colorScale>
        <cfvo type="min"/>
        <cfvo type="max"/>
        <color rgb="FFFCFCFF"/>
        <color rgb="FF63BE7B"/>
      </colorScale>
    </cfRule>
    <cfRule type="colorScale" priority="6617">
      <colorScale>
        <cfvo type="min"/>
        <cfvo type="percentile" val="50"/>
        <cfvo type="max"/>
        <color rgb="FFF8696B"/>
        <color rgb="FFFCFCFF"/>
        <color rgb="FF63BE7B"/>
      </colorScale>
    </cfRule>
  </conditionalFormatting>
  <conditionalFormatting sqref="J2">
    <cfRule type="colorScale" priority="6615">
      <colorScale>
        <cfvo type="min"/>
        <cfvo type="max"/>
        <color rgb="FFFCFCFF"/>
        <color rgb="FF63BE7B"/>
      </colorScale>
    </cfRule>
  </conditionalFormatting>
  <conditionalFormatting sqref="S2:T2">
    <cfRule type="colorScale" priority="6614">
      <colorScale>
        <cfvo type="min"/>
        <cfvo type="percentile" val="50"/>
        <cfvo type="max"/>
        <color rgb="FFF8696B"/>
        <color rgb="FFFCFCFF"/>
        <color rgb="FF63BE7B"/>
      </colorScale>
    </cfRule>
  </conditionalFormatting>
  <conditionalFormatting sqref="F2">
    <cfRule type="colorScale" priority="6612">
      <colorScale>
        <cfvo type="min"/>
        <cfvo type="percentile" val="50"/>
        <cfvo type="max"/>
        <color rgb="FFF8696B"/>
        <color rgb="FFFCFCFF"/>
        <color rgb="FF63BE7B"/>
      </colorScale>
    </cfRule>
    <cfRule type="colorScale" priority="6613">
      <colorScale>
        <cfvo type="min"/>
        <cfvo type="max"/>
        <color rgb="FFFCFCFF"/>
        <color rgb="FF63BE7B"/>
      </colorScale>
    </cfRule>
  </conditionalFormatting>
  <conditionalFormatting sqref="G2">
    <cfRule type="colorScale" priority="6610">
      <colorScale>
        <cfvo type="min"/>
        <cfvo type="percentile" val="50"/>
        <cfvo type="max"/>
        <color rgb="FFF8696B"/>
        <color rgb="FFFCFCFF"/>
        <color rgb="FF63BE7B"/>
      </colorScale>
    </cfRule>
    <cfRule type="colorScale" priority="6611">
      <colorScale>
        <cfvo type="min"/>
        <cfvo type="max"/>
        <color rgb="FFFCFCFF"/>
        <color rgb="FF63BE7B"/>
      </colorScale>
    </cfRule>
  </conditionalFormatting>
  <conditionalFormatting sqref="R2">
    <cfRule type="colorScale" priority="6608">
      <colorScale>
        <cfvo type="min"/>
        <cfvo type="percentile" val="50"/>
        <cfvo type="max"/>
        <color rgb="FFF8696B"/>
        <color rgb="FFFCFCFF"/>
        <color rgb="FF63BE7B"/>
      </colorScale>
    </cfRule>
    <cfRule type="colorScale" priority="6609">
      <colorScale>
        <cfvo type="min"/>
        <cfvo type="max"/>
        <color rgb="FFFCFCFF"/>
        <color rgb="FF63BE7B"/>
      </colorScale>
    </cfRule>
  </conditionalFormatting>
  <conditionalFormatting sqref="S2:T2">
    <cfRule type="colorScale" priority="6607">
      <colorScale>
        <cfvo type="min"/>
        <cfvo type="percentile" val="50"/>
        <cfvo type="max"/>
        <color rgb="FFF8696B"/>
        <color rgb="FFFCFCFF"/>
        <color rgb="FF63BE7B"/>
      </colorScale>
    </cfRule>
  </conditionalFormatting>
  <conditionalFormatting sqref="J2">
    <cfRule type="colorScale" priority="6605">
      <colorScale>
        <cfvo type="min"/>
        <cfvo type="percentile" val="50"/>
        <cfvo type="max"/>
        <color rgb="FFF8696B"/>
        <color rgb="FFFCFCFF"/>
        <color rgb="FF63BE7B"/>
      </colorScale>
    </cfRule>
    <cfRule type="colorScale" priority="6606">
      <colorScale>
        <cfvo type="min"/>
        <cfvo type="max"/>
        <color rgb="FFFCFCFF"/>
        <color rgb="FF63BE7B"/>
      </colorScale>
    </cfRule>
  </conditionalFormatting>
  <conditionalFormatting sqref="R2">
    <cfRule type="colorScale" priority="6603">
      <colorScale>
        <cfvo type="min"/>
        <cfvo type="max"/>
        <color rgb="FFFCFCFF"/>
        <color rgb="FF63BE7B"/>
      </colorScale>
    </cfRule>
    <cfRule type="colorScale" priority="6604">
      <colorScale>
        <cfvo type="min"/>
        <cfvo type="percentile" val="50"/>
        <cfvo type="max"/>
        <color rgb="FFF8696B"/>
        <color rgb="FFFCFCFF"/>
        <color rgb="FF63BE7B"/>
      </colorScale>
    </cfRule>
  </conditionalFormatting>
  <conditionalFormatting sqref="H2">
    <cfRule type="colorScale" priority="6602">
      <colorScale>
        <cfvo type="min"/>
        <cfvo type="max"/>
        <color rgb="FFFCFCFF"/>
        <color rgb="FF63BE7B"/>
      </colorScale>
    </cfRule>
  </conditionalFormatting>
  <conditionalFormatting sqref="I2">
    <cfRule type="colorScale" priority="6601">
      <colorScale>
        <cfvo type="min"/>
        <cfvo type="max"/>
        <color rgb="FFFCFCFF"/>
        <color rgb="FF63BE7B"/>
      </colorScale>
    </cfRule>
  </conditionalFormatting>
  <conditionalFormatting sqref="K2">
    <cfRule type="colorScale" priority="6600">
      <colorScale>
        <cfvo type="min"/>
        <cfvo type="max"/>
        <color rgb="FFFCFCFF"/>
        <color rgb="FF63BE7B"/>
      </colorScale>
    </cfRule>
  </conditionalFormatting>
  <conditionalFormatting sqref="L2">
    <cfRule type="colorScale" priority="6599">
      <colorScale>
        <cfvo type="min"/>
        <cfvo type="max"/>
        <color rgb="FFFCFCFF"/>
        <color rgb="FF63BE7B"/>
      </colorScale>
    </cfRule>
  </conditionalFormatting>
  <conditionalFormatting sqref="D2">
    <cfRule type="colorScale" priority="6598">
      <colorScale>
        <cfvo type="min"/>
        <cfvo type="percentile" val="50"/>
        <cfvo type="max"/>
        <color rgb="FFF8696B"/>
        <color rgb="FFFCFCFF"/>
        <color rgb="FF63BE7B"/>
      </colorScale>
    </cfRule>
  </conditionalFormatting>
  <conditionalFormatting sqref="E2">
    <cfRule type="colorScale" priority="6597">
      <colorScale>
        <cfvo type="min"/>
        <cfvo type="max"/>
        <color rgb="FFFCFCFF"/>
        <color rgb="FF63BE7B"/>
      </colorScale>
    </cfRule>
  </conditionalFormatting>
  <conditionalFormatting sqref="F2">
    <cfRule type="colorScale" priority="6596">
      <colorScale>
        <cfvo type="min"/>
        <cfvo type="max"/>
        <color rgb="FFFCFCFF"/>
        <color rgb="FF63BE7B"/>
      </colorScale>
    </cfRule>
  </conditionalFormatting>
  <conditionalFormatting sqref="G2">
    <cfRule type="colorScale" priority="6595">
      <colorScale>
        <cfvo type="min"/>
        <cfvo type="max"/>
        <color rgb="FFFCFCFF"/>
        <color rgb="FF63BE7B"/>
      </colorScale>
    </cfRule>
  </conditionalFormatting>
  <conditionalFormatting sqref="H2">
    <cfRule type="colorScale" priority="6594">
      <colorScale>
        <cfvo type="min"/>
        <cfvo type="max"/>
        <color rgb="FFFCFCFF"/>
        <color rgb="FF63BE7B"/>
      </colorScale>
    </cfRule>
  </conditionalFormatting>
  <conditionalFormatting sqref="I2">
    <cfRule type="colorScale" priority="6593">
      <colorScale>
        <cfvo type="min"/>
        <cfvo type="max"/>
        <color rgb="FFFCFCFF"/>
        <color rgb="FF63BE7B"/>
      </colorScale>
    </cfRule>
  </conditionalFormatting>
  <conditionalFormatting sqref="J2">
    <cfRule type="colorScale" priority="6592">
      <colorScale>
        <cfvo type="min"/>
        <cfvo type="max"/>
        <color rgb="FFFCFCFF"/>
        <color rgb="FF63BE7B"/>
      </colorScale>
    </cfRule>
  </conditionalFormatting>
  <conditionalFormatting sqref="K2">
    <cfRule type="colorScale" priority="6591">
      <colorScale>
        <cfvo type="min"/>
        <cfvo type="max"/>
        <color rgb="FFFCFCFF"/>
        <color rgb="FF63BE7B"/>
      </colorScale>
    </cfRule>
  </conditionalFormatting>
  <conditionalFormatting sqref="L2">
    <cfRule type="colorScale" priority="6590">
      <colorScale>
        <cfvo type="min"/>
        <cfvo type="max"/>
        <color rgb="FFFCFCFF"/>
        <color rgb="FF63BE7B"/>
      </colorScale>
    </cfRule>
  </conditionalFormatting>
  <conditionalFormatting sqref="O2">
    <cfRule type="colorScale" priority="6589">
      <colorScale>
        <cfvo type="min"/>
        <cfvo type="percentile" val="50"/>
        <cfvo type="max"/>
        <color rgb="FF63BE7B"/>
        <color rgb="FFFCFCFF"/>
        <color rgb="FFF8696B"/>
      </colorScale>
    </cfRule>
  </conditionalFormatting>
  <conditionalFormatting sqref="P2">
    <cfRule type="colorScale" priority="6588">
      <colorScale>
        <cfvo type="min"/>
        <cfvo type="percentile" val="50"/>
        <cfvo type="max"/>
        <color rgb="FF63BE7B"/>
        <color rgb="FFFCFCFF"/>
        <color rgb="FFF8696B"/>
      </colorScale>
    </cfRule>
  </conditionalFormatting>
  <conditionalFormatting sqref="Q2">
    <cfRule type="colorScale" priority="6587">
      <colorScale>
        <cfvo type="min"/>
        <cfvo type="percentile" val="50"/>
        <cfvo type="max"/>
        <color rgb="FFF8696B"/>
        <color rgb="FFFCFCFF"/>
        <color rgb="FF63BE7B"/>
      </colorScale>
    </cfRule>
  </conditionalFormatting>
  <conditionalFormatting sqref="R2">
    <cfRule type="colorScale" priority="6586">
      <colorScale>
        <cfvo type="min"/>
        <cfvo type="max"/>
        <color rgb="FFFCFCFF"/>
        <color rgb="FF63BE7B"/>
      </colorScale>
    </cfRule>
  </conditionalFormatting>
  <conditionalFormatting sqref="S2:T2">
    <cfRule type="colorScale" priority="6585">
      <colorScale>
        <cfvo type="min"/>
        <cfvo type="max"/>
        <color rgb="FFFCFCFF"/>
        <color rgb="FF63BE7B"/>
      </colorScale>
    </cfRule>
  </conditionalFormatting>
  <conditionalFormatting sqref="U2">
    <cfRule type="colorScale" priority="6584">
      <colorScale>
        <cfvo type="min"/>
        <cfvo type="max"/>
        <color rgb="FFFCFCFF"/>
        <color rgb="FF63BE7B"/>
      </colorScale>
    </cfRule>
  </conditionalFormatting>
  <conditionalFormatting sqref="W2">
    <cfRule type="colorScale" priority="6583">
      <colorScale>
        <cfvo type="min"/>
        <cfvo type="percentile" val="50"/>
        <cfvo type="max"/>
        <color rgb="FF63BE7B"/>
        <color rgb="FFFCFCFF"/>
        <color rgb="FFF8696B"/>
      </colorScale>
    </cfRule>
  </conditionalFormatting>
  <conditionalFormatting sqref="D2">
    <cfRule type="colorScale" priority="6582">
      <colorScale>
        <cfvo type="min"/>
        <cfvo type="percentile" val="50"/>
        <cfvo type="max"/>
        <color rgb="FFF8696B"/>
        <color rgb="FFFCFCFF"/>
        <color rgb="FF63BE7B"/>
      </colorScale>
    </cfRule>
  </conditionalFormatting>
  <conditionalFormatting sqref="G2">
    <cfRule type="colorScale" priority="6581">
      <colorScale>
        <cfvo type="min"/>
        <cfvo type="max"/>
        <color rgb="FFFCFCFF"/>
        <color rgb="FF63BE7B"/>
      </colorScale>
    </cfRule>
  </conditionalFormatting>
  <conditionalFormatting sqref="J2">
    <cfRule type="colorScale" priority="6580">
      <colorScale>
        <cfvo type="min"/>
        <cfvo type="max"/>
        <color rgb="FFFCFCFF"/>
        <color rgb="FF63BE7B"/>
      </colorScale>
    </cfRule>
  </conditionalFormatting>
  <conditionalFormatting sqref="O2">
    <cfRule type="colorScale" priority="6578">
      <colorScale>
        <cfvo type="min"/>
        <cfvo type="percentile" val="50"/>
        <cfvo type="max"/>
        <color rgb="FF63BE7B"/>
        <color rgb="FFFCFCFF"/>
        <color rgb="FFF8696B"/>
      </colorScale>
    </cfRule>
    <cfRule type="colorScale" priority="6579">
      <colorScale>
        <cfvo type="min"/>
        <cfvo type="max"/>
        <color rgb="FFFCFCFF"/>
        <color rgb="FF63BE7B"/>
      </colorScale>
    </cfRule>
  </conditionalFormatting>
  <conditionalFormatting sqref="P2">
    <cfRule type="colorScale" priority="6577">
      <colorScale>
        <cfvo type="min"/>
        <cfvo type="percentile" val="50"/>
        <cfvo type="max"/>
        <color rgb="FF63BE7B"/>
        <color rgb="FFFCFCFF"/>
        <color rgb="FFF8696B"/>
      </colorScale>
    </cfRule>
  </conditionalFormatting>
  <conditionalFormatting sqref="Q2">
    <cfRule type="colorScale" priority="6576">
      <colorScale>
        <cfvo type="min"/>
        <cfvo type="percentile" val="50"/>
        <cfvo type="max"/>
        <color rgb="FFF8696B"/>
        <color rgb="FFFCFCFF"/>
        <color rgb="FF63BE7B"/>
      </colorScale>
    </cfRule>
  </conditionalFormatting>
  <conditionalFormatting sqref="R2">
    <cfRule type="colorScale" priority="6575">
      <colorScale>
        <cfvo type="min"/>
        <cfvo type="max"/>
        <color rgb="FFFCFCFF"/>
        <color rgb="FF63BE7B"/>
      </colorScale>
    </cfRule>
  </conditionalFormatting>
  <conditionalFormatting sqref="S2:T2">
    <cfRule type="colorScale" priority="6574">
      <colorScale>
        <cfvo type="min"/>
        <cfvo type="max"/>
        <color rgb="FFFCFCFF"/>
        <color rgb="FF63BE7B"/>
      </colorScale>
    </cfRule>
  </conditionalFormatting>
  <conditionalFormatting sqref="U2">
    <cfRule type="colorScale" priority="6573">
      <colorScale>
        <cfvo type="min"/>
        <cfvo type="max"/>
        <color rgb="FFFCFCFF"/>
        <color rgb="FF63BE7B"/>
      </colorScale>
    </cfRule>
  </conditionalFormatting>
  <conditionalFormatting sqref="W2">
    <cfRule type="colorScale" priority="6572">
      <colorScale>
        <cfvo type="min"/>
        <cfvo type="percentile" val="50"/>
        <cfvo type="max"/>
        <color rgb="FF63BE7B"/>
        <color rgb="FFFCFCFF"/>
        <color rgb="FFF8696B"/>
      </colorScale>
    </cfRule>
  </conditionalFormatting>
  <conditionalFormatting sqref="D2">
    <cfRule type="colorScale" priority="6571">
      <colorScale>
        <cfvo type="min"/>
        <cfvo type="percentile" val="50"/>
        <cfvo type="max"/>
        <color rgb="FFF8696B"/>
        <color rgb="FFFCFCFF"/>
        <color rgb="FF63BE7B"/>
      </colorScale>
    </cfRule>
  </conditionalFormatting>
  <conditionalFormatting sqref="E2">
    <cfRule type="colorScale" priority="6570">
      <colorScale>
        <cfvo type="min"/>
        <cfvo type="max"/>
        <color rgb="FFFCFCFF"/>
        <color rgb="FF63BE7B"/>
      </colorScale>
    </cfRule>
  </conditionalFormatting>
  <conditionalFormatting sqref="F2">
    <cfRule type="colorScale" priority="6569">
      <colorScale>
        <cfvo type="min"/>
        <cfvo type="max"/>
        <color rgb="FFFCFCFF"/>
        <color rgb="FF63BE7B"/>
      </colorScale>
    </cfRule>
  </conditionalFormatting>
  <conditionalFormatting sqref="G2">
    <cfRule type="colorScale" priority="6568">
      <colorScale>
        <cfvo type="min"/>
        <cfvo type="max"/>
        <color rgb="FFFCFCFF"/>
        <color rgb="FF63BE7B"/>
      </colorScale>
    </cfRule>
  </conditionalFormatting>
  <conditionalFormatting sqref="H2">
    <cfRule type="colorScale" priority="6567">
      <colorScale>
        <cfvo type="min"/>
        <cfvo type="max"/>
        <color rgb="FFFCFCFF"/>
        <color rgb="FF63BE7B"/>
      </colorScale>
    </cfRule>
  </conditionalFormatting>
  <conditionalFormatting sqref="I2">
    <cfRule type="colorScale" priority="6566">
      <colorScale>
        <cfvo type="min"/>
        <cfvo type="max"/>
        <color rgb="FFFCFCFF"/>
        <color rgb="FF63BE7B"/>
      </colorScale>
    </cfRule>
  </conditionalFormatting>
  <conditionalFormatting sqref="J2">
    <cfRule type="colorScale" priority="6565">
      <colorScale>
        <cfvo type="min"/>
        <cfvo type="max"/>
        <color rgb="FFFCFCFF"/>
        <color rgb="FF63BE7B"/>
      </colorScale>
    </cfRule>
  </conditionalFormatting>
  <conditionalFormatting sqref="K2">
    <cfRule type="colorScale" priority="6564">
      <colorScale>
        <cfvo type="min"/>
        <cfvo type="max"/>
        <color rgb="FFFCFCFF"/>
        <color rgb="FF63BE7B"/>
      </colorScale>
    </cfRule>
  </conditionalFormatting>
  <conditionalFormatting sqref="L2">
    <cfRule type="colorScale" priority="6563">
      <colorScale>
        <cfvo type="min"/>
        <cfvo type="max"/>
        <color rgb="FFFCFCFF"/>
        <color rgb="FF63BE7B"/>
      </colorScale>
    </cfRule>
  </conditionalFormatting>
  <conditionalFormatting sqref="O2">
    <cfRule type="colorScale" priority="6562">
      <colorScale>
        <cfvo type="min"/>
        <cfvo type="percentile" val="50"/>
        <cfvo type="max"/>
        <color rgb="FF63BE7B"/>
        <color rgb="FFFCFCFF"/>
        <color rgb="FFF8696B"/>
      </colorScale>
    </cfRule>
  </conditionalFormatting>
  <conditionalFormatting sqref="P2">
    <cfRule type="colorScale" priority="6561">
      <colorScale>
        <cfvo type="min"/>
        <cfvo type="percentile" val="50"/>
        <cfvo type="max"/>
        <color rgb="FF63BE7B"/>
        <color rgb="FFFCFCFF"/>
        <color rgb="FFF8696B"/>
      </colorScale>
    </cfRule>
  </conditionalFormatting>
  <conditionalFormatting sqref="Q2">
    <cfRule type="colorScale" priority="6560">
      <colorScale>
        <cfvo type="min"/>
        <cfvo type="percentile" val="50"/>
        <cfvo type="max"/>
        <color rgb="FFF8696B"/>
        <color rgb="FFFCFCFF"/>
        <color rgb="FF63BE7B"/>
      </colorScale>
    </cfRule>
  </conditionalFormatting>
  <conditionalFormatting sqref="R2">
    <cfRule type="colorScale" priority="6559">
      <colorScale>
        <cfvo type="min"/>
        <cfvo type="max"/>
        <color rgb="FFFCFCFF"/>
        <color rgb="FF63BE7B"/>
      </colorScale>
    </cfRule>
  </conditionalFormatting>
  <conditionalFormatting sqref="S2:T2">
    <cfRule type="colorScale" priority="6558">
      <colorScale>
        <cfvo type="min"/>
        <cfvo type="max"/>
        <color rgb="FFFCFCFF"/>
        <color rgb="FF63BE7B"/>
      </colorScale>
    </cfRule>
  </conditionalFormatting>
  <conditionalFormatting sqref="U2">
    <cfRule type="colorScale" priority="6557">
      <colorScale>
        <cfvo type="min"/>
        <cfvo type="percentile" val="50"/>
        <cfvo type="max"/>
        <color rgb="FFF8696B"/>
        <color rgb="FFFCFCFF"/>
        <color rgb="FF63BE7B"/>
      </colorScale>
    </cfRule>
  </conditionalFormatting>
  <conditionalFormatting sqref="W2">
    <cfRule type="colorScale" priority="6556">
      <colorScale>
        <cfvo type="min"/>
        <cfvo type="percentile" val="50"/>
        <cfvo type="max"/>
        <color rgb="FF63BE7B"/>
        <color rgb="FFFCFCFF"/>
        <color rgb="FFF8696B"/>
      </colorScale>
    </cfRule>
  </conditionalFormatting>
  <conditionalFormatting sqref="D2">
    <cfRule type="colorScale" priority="6555">
      <colorScale>
        <cfvo type="min"/>
        <cfvo type="percentile" val="50"/>
        <cfvo type="max"/>
        <color rgb="FFF8696B"/>
        <color rgb="FFFCFCFF"/>
        <color rgb="FF63BE7B"/>
      </colorScale>
    </cfRule>
  </conditionalFormatting>
  <conditionalFormatting sqref="E2">
    <cfRule type="colorScale" priority="6554">
      <colorScale>
        <cfvo type="min"/>
        <cfvo type="max"/>
        <color rgb="FFFCFCFF"/>
        <color rgb="FF63BE7B"/>
      </colorScale>
    </cfRule>
  </conditionalFormatting>
  <conditionalFormatting sqref="F2">
    <cfRule type="colorScale" priority="6553">
      <colorScale>
        <cfvo type="min"/>
        <cfvo type="max"/>
        <color rgb="FFFCFCFF"/>
        <color rgb="FF63BE7B"/>
      </colorScale>
    </cfRule>
  </conditionalFormatting>
  <conditionalFormatting sqref="G2">
    <cfRule type="colorScale" priority="6552">
      <colorScale>
        <cfvo type="min"/>
        <cfvo type="max"/>
        <color rgb="FFFCFCFF"/>
        <color rgb="FF63BE7B"/>
      </colorScale>
    </cfRule>
  </conditionalFormatting>
  <conditionalFormatting sqref="H2">
    <cfRule type="colorScale" priority="6551">
      <colorScale>
        <cfvo type="min"/>
        <cfvo type="max"/>
        <color rgb="FFFCFCFF"/>
        <color rgb="FF63BE7B"/>
      </colorScale>
    </cfRule>
  </conditionalFormatting>
  <conditionalFormatting sqref="I2">
    <cfRule type="colorScale" priority="6550">
      <colorScale>
        <cfvo type="min"/>
        <cfvo type="max"/>
        <color rgb="FFFCFCFF"/>
        <color rgb="FF63BE7B"/>
      </colorScale>
    </cfRule>
  </conditionalFormatting>
  <conditionalFormatting sqref="J2">
    <cfRule type="colorScale" priority="6549">
      <colorScale>
        <cfvo type="min"/>
        <cfvo type="max"/>
        <color rgb="FFFCFCFF"/>
        <color rgb="FF63BE7B"/>
      </colorScale>
    </cfRule>
  </conditionalFormatting>
  <conditionalFormatting sqref="K2">
    <cfRule type="colorScale" priority="6548">
      <colorScale>
        <cfvo type="min"/>
        <cfvo type="max"/>
        <color rgb="FFFCFCFF"/>
        <color rgb="FF63BE7B"/>
      </colorScale>
    </cfRule>
  </conditionalFormatting>
  <conditionalFormatting sqref="L2">
    <cfRule type="colorScale" priority="6547">
      <colorScale>
        <cfvo type="min"/>
        <cfvo type="max"/>
        <color rgb="FFFCFCFF"/>
        <color rgb="FF63BE7B"/>
      </colorScale>
    </cfRule>
  </conditionalFormatting>
  <conditionalFormatting sqref="O2">
    <cfRule type="colorScale" priority="6546">
      <colorScale>
        <cfvo type="min"/>
        <cfvo type="percentile" val="50"/>
        <cfvo type="max"/>
        <color rgb="FF63BE7B"/>
        <color rgb="FFFCFCFF"/>
        <color rgb="FFF8696B"/>
      </colorScale>
    </cfRule>
  </conditionalFormatting>
  <conditionalFormatting sqref="P2">
    <cfRule type="colorScale" priority="6545">
      <colorScale>
        <cfvo type="min"/>
        <cfvo type="percentile" val="50"/>
        <cfvo type="max"/>
        <color rgb="FF63BE7B"/>
        <color rgb="FFFCFCFF"/>
        <color rgb="FFF8696B"/>
      </colorScale>
    </cfRule>
  </conditionalFormatting>
  <conditionalFormatting sqref="Q2">
    <cfRule type="colorScale" priority="6544">
      <colorScale>
        <cfvo type="min"/>
        <cfvo type="percentile" val="50"/>
        <cfvo type="max"/>
        <color rgb="FFF8696B"/>
        <color rgb="FFFCFCFF"/>
        <color rgb="FF63BE7B"/>
      </colorScale>
    </cfRule>
  </conditionalFormatting>
  <conditionalFormatting sqref="R2">
    <cfRule type="colorScale" priority="6542">
      <colorScale>
        <cfvo type="min"/>
        <cfvo type="percentile" val="50"/>
        <cfvo type="max"/>
        <color rgb="FFF8696B"/>
        <color rgb="FFFCFCFF"/>
        <color rgb="FF63BE7B"/>
      </colorScale>
    </cfRule>
    <cfRule type="colorScale" priority="6543">
      <colorScale>
        <cfvo type="min"/>
        <cfvo type="max"/>
        <color rgb="FFFCFCFF"/>
        <color rgb="FF63BE7B"/>
      </colorScale>
    </cfRule>
  </conditionalFormatting>
  <conditionalFormatting sqref="S2:T2">
    <cfRule type="colorScale" priority="6541">
      <colorScale>
        <cfvo type="min"/>
        <cfvo type="percentile" val="50"/>
        <cfvo type="max"/>
        <color rgb="FFF8696B"/>
        <color rgb="FFFCFCFF"/>
        <color rgb="FF63BE7B"/>
      </colorScale>
    </cfRule>
  </conditionalFormatting>
  <conditionalFormatting sqref="S2:T2">
    <cfRule type="colorScale" priority="6540">
      <colorScale>
        <cfvo type="min"/>
        <cfvo type="max"/>
        <color rgb="FFFCFCFF"/>
        <color rgb="FF63BE7B"/>
      </colorScale>
    </cfRule>
  </conditionalFormatting>
  <conditionalFormatting sqref="S2:T2">
    <cfRule type="colorScale" priority="6539">
      <colorScale>
        <cfvo type="min"/>
        <cfvo type="percentile" val="50"/>
        <cfvo type="max"/>
        <color rgb="FFF8696B"/>
        <color rgb="FFFCFCFF"/>
        <color rgb="FF63BE7B"/>
      </colorScale>
    </cfRule>
  </conditionalFormatting>
  <conditionalFormatting sqref="U2">
    <cfRule type="colorScale" priority="6538">
      <colorScale>
        <cfvo type="min"/>
        <cfvo type="percentile" val="50"/>
        <cfvo type="max"/>
        <color rgb="FFF8696B"/>
        <color rgb="FFFCFCFF"/>
        <color rgb="FF63BE7B"/>
      </colorScale>
    </cfRule>
  </conditionalFormatting>
  <conditionalFormatting sqref="V2">
    <cfRule type="colorScale" priority="6537">
      <colorScale>
        <cfvo type="min"/>
        <cfvo type="percentile" val="50"/>
        <cfvo type="max"/>
        <color rgb="FF63BE7B"/>
        <color rgb="FFFCFCFF"/>
        <color rgb="FFF8696B"/>
      </colorScale>
    </cfRule>
  </conditionalFormatting>
  <conditionalFormatting sqref="W2">
    <cfRule type="colorScale" priority="6536">
      <colorScale>
        <cfvo type="min"/>
        <cfvo type="percentile" val="50"/>
        <cfvo type="max"/>
        <color rgb="FF63BE7B"/>
        <color rgb="FFFCFCFF"/>
        <color rgb="FFF8696B"/>
      </colorScale>
    </cfRule>
  </conditionalFormatting>
  <conditionalFormatting sqref="D2">
    <cfRule type="colorScale" priority="6535">
      <colorScale>
        <cfvo type="min"/>
        <cfvo type="percentile" val="50"/>
        <cfvo type="max"/>
        <color rgb="FFF8696B"/>
        <color rgb="FFFCFCFF"/>
        <color rgb="FF63BE7B"/>
      </colorScale>
    </cfRule>
  </conditionalFormatting>
  <conditionalFormatting sqref="E2">
    <cfRule type="colorScale" priority="6534">
      <colorScale>
        <cfvo type="min"/>
        <cfvo type="max"/>
        <color rgb="FFFCFCFF"/>
        <color rgb="FF63BE7B"/>
      </colorScale>
    </cfRule>
  </conditionalFormatting>
  <conditionalFormatting sqref="F2">
    <cfRule type="colorScale" priority="6533">
      <colorScale>
        <cfvo type="min"/>
        <cfvo type="max"/>
        <color rgb="FFFCFCFF"/>
        <color rgb="FF63BE7B"/>
      </colorScale>
    </cfRule>
  </conditionalFormatting>
  <conditionalFormatting sqref="G2">
    <cfRule type="colorScale" priority="6532">
      <colorScale>
        <cfvo type="min"/>
        <cfvo type="max"/>
        <color rgb="FFFCFCFF"/>
        <color rgb="FF63BE7B"/>
      </colorScale>
    </cfRule>
  </conditionalFormatting>
  <conditionalFormatting sqref="H2">
    <cfRule type="colorScale" priority="6531">
      <colorScale>
        <cfvo type="min"/>
        <cfvo type="percentile" val="50"/>
        <cfvo type="max"/>
        <color rgb="FFF8696B"/>
        <color rgb="FFFCFCFF"/>
        <color rgb="FF63BE7B"/>
      </colorScale>
    </cfRule>
  </conditionalFormatting>
  <conditionalFormatting sqref="I2">
    <cfRule type="colorScale" priority="6530">
      <colorScale>
        <cfvo type="min"/>
        <cfvo type="percentile" val="50"/>
        <cfvo type="max"/>
        <color rgb="FFF8696B"/>
        <color rgb="FFFCFCFF"/>
        <color rgb="FF63BE7B"/>
      </colorScale>
    </cfRule>
  </conditionalFormatting>
  <conditionalFormatting sqref="J2">
    <cfRule type="colorScale" priority="6529">
      <colorScale>
        <cfvo type="min"/>
        <cfvo type="max"/>
        <color rgb="FFFCFCFF"/>
        <color rgb="FF63BE7B"/>
      </colorScale>
    </cfRule>
  </conditionalFormatting>
  <conditionalFormatting sqref="K2">
    <cfRule type="colorScale" priority="6527">
      <colorScale>
        <cfvo type="min"/>
        <cfvo type="percentile" val="50"/>
        <cfvo type="max"/>
        <color rgb="FFF8696B"/>
        <color rgb="FFFCFCFF"/>
        <color rgb="FF63BE7B"/>
      </colorScale>
    </cfRule>
    <cfRule type="colorScale" priority="6528">
      <colorScale>
        <cfvo type="min"/>
        <cfvo type="max"/>
        <color rgb="FFFCFCFF"/>
        <color rgb="FF63BE7B"/>
      </colorScale>
    </cfRule>
  </conditionalFormatting>
  <conditionalFormatting sqref="L2">
    <cfRule type="colorScale" priority="6525">
      <colorScale>
        <cfvo type="min"/>
        <cfvo type="percentile" val="50"/>
        <cfvo type="max"/>
        <color rgb="FFF8696B"/>
        <color rgb="FFFCFCFF"/>
        <color rgb="FF63BE7B"/>
      </colorScale>
    </cfRule>
    <cfRule type="colorScale" priority="6526">
      <colorScale>
        <cfvo type="min"/>
        <cfvo type="max"/>
        <color rgb="FFFCFCFF"/>
        <color rgb="FF63BE7B"/>
      </colorScale>
    </cfRule>
  </conditionalFormatting>
  <conditionalFormatting sqref="O2">
    <cfRule type="colorScale" priority="6524">
      <colorScale>
        <cfvo type="min"/>
        <cfvo type="percentile" val="50"/>
        <cfvo type="max"/>
        <color rgb="FF63BE7B"/>
        <color rgb="FFFCFCFF"/>
        <color rgb="FFF8696B"/>
      </colorScale>
    </cfRule>
  </conditionalFormatting>
  <conditionalFormatting sqref="P2">
    <cfRule type="colorScale" priority="6523">
      <colorScale>
        <cfvo type="min"/>
        <cfvo type="percentile" val="50"/>
        <cfvo type="max"/>
        <color rgb="FF63BE7B"/>
        <color rgb="FFFCFCFF"/>
        <color rgb="FFF8696B"/>
      </colorScale>
    </cfRule>
  </conditionalFormatting>
  <conditionalFormatting sqref="Q2">
    <cfRule type="colorScale" priority="6522">
      <colorScale>
        <cfvo type="min"/>
        <cfvo type="percentile" val="50"/>
        <cfvo type="max"/>
        <color rgb="FFF8696B"/>
        <color rgb="FFFCFCFF"/>
        <color rgb="FF63BE7B"/>
      </colorScale>
    </cfRule>
  </conditionalFormatting>
  <conditionalFormatting sqref="R2">
    <cfRule type="colorScale" priority="6520">
      <colorScale>
        <cfvo type="min"/>
        <cfvo type="percentile" val="50"/>
        <cfvo type="max"/>
        <color rgb="FFF8696B"/>
        <color rgb="FFFCFCFF"/>
        <color rgb="FF63BE7B"/>
      </colorScale>
    </cfRule>
    <cfRule type="colorScale" priority="6521">
      <colorScale>
        <cfvo type="min"/>
        <cfvo type="max"/>
        <color rgb="FFFCFCFF"/>
        <color rgb="FF63BE7B"/>
      </colorScale>
    </cfRule>
  </conditionalFormatting>
  <conditionalFormatting sqref="S2:T2">
    <cfRule type="colorScale" priority="6518">
      <colorScale>
        <cfvo type="min"/>
        <cfvo type="percentile" val="50"/>
        <cfvo type="max"/>
        <color rgb="FFF8696B"/>
        <color rgb="FFFCFCFF"/>
        <color rgb="FF63BE7B"/>
      </colorScale>
    </cfRule>
    <cfRule type="colorScale" priority="6519">
      <colorScale>
        <cfvo type="min"/>
        <cfvo type="max"/>
        <color rgb="FFFCFCFF"/>
        <color rgb="FF63BE7B"/>
      </colorScale>
    </cfRule>
  </conditionalFormatting>
  <conditionalFormatting sqref="S2:T2">
    <cfRule type="colorScale" priority="6517">
      <colorScale>
        <cfvo type="min"/>
        <cfvo type="percentile" val="50"/>
        <cfvo type="max"/>
        <color rgb="FFF8696B"/>
        <color rgb="FFFCFCFF"/>
        <color rgb="FF63BE7B"/>
      </colorScale>
    </cfRule>
  </conditionalFormatting>
  <conditionalFormatting sqref="U2">
    <cfRule type="colorScale" priority="6516">
      <colorScale>
        <cfvo type="min"/>
        <cfvo type="percentile" val="50"/>
        <cfvo type="max"/>
        <color rgb="FFF8696B"/>
        <color rgb="FFFCFCFF"/>
        <color rgb="FF63BE7B"/>
      </colorScale>
    </cfRule>
  </conditionalFormatting>
  <conditionalFormatting sqref="W2">
    <cfRule type="colorScale" priority="6515">
      <colorScale>
        <cfvo type="min"/>
        <cfvo type="percentile" val="50"/>
        <cfvo type="max"/>
        <color rgb="FF63BE7B"/>
        <color rgb="FFFCFCFF"/>
        <color rgb="FFF8696B"/>
      </colorScale>
    </cfRule>
  </conditionalFormatting>
  <conditionalFormatting sqref="D2">
    <cfRule type="colorScale" priority="6514">
      <colorScale>
        <cfvo type="min"/>
        <cfvo type="percentile" val="50"/>
        <cfvo type="max"/>
        <color rgb="FFF8696B"/>
        <color rgb="FFFCFCFF"/>
        <color rgb="FF63BE7B"/>
      </colorScale>
    </cfRule>
  </conditionalFormatting>
  <conditionalFormatting sqref="E2">
    <cfRule type="colorScale" priority="6513">
      <colorScale>
        <cfvo type="min"/>
        <cfvo type="max"/>
        <color rgb="FFFCFCFF"/>
        <color rgb="FF63BE7B"/>
      </colorScale>
    </cfRule>
  </conditionalFormatting>
  <conditionalFormatting sqref="F2">
    <cfRule type="colorScale" priority="6512">
      <colorScale>
        <cfvo type="min"/>
        <cfvo type="max"/>
        <color rgb="FFFCFCFF"/>
        <color rgb="FF63BE7B"/>
      </colorScale>
    </cfRule>
  </conditionalFormatting>
  <conditionalFormatting sqref="G2">
    <cfRule type="colorScale" priority="6511">
      <colorScale>
        <cfvo type="min"/>
        <cfvo type="max"/>
        <color rgb="FFFCFCFF"/>
        <color rgb="FF63BE7B"/>
      </colorScale>
    </cfRule>
  </conditionalFormatting>
  <conditionalFormatting sqref="H2">
    <cfRule type="colorScale" priority="6510">
      <colorScale>
        <cfvo type="min"/>
        <cfvo type="max"/>
        <color rgb="FFFCFCFF"/>
        <color rgb="FF63BE7B"/>
      </colorScale>
    </cfRule>
  </conditionalFormatting>
  <conditionalFormatting sqref="I2">
    <cfRule type="colorScale" priority="6509">
      <colorScale>
        <cfvo type="min"/>
        <cfvo type="max"/>
        <color rgb="FFFCFCFF"/>
        <color rgb="FF63BE7B"/>
      </colorScale>
    </cfRule>
  </conditionalFormatting>
  <conditionalFormatting sqref="J2">
    <cfRule type="colorScale" priority="6508">
      <colorScale>
        <cfvo type="min"/>
        <cfvo type="max"/>
        <color rgb="FFFCFCFF"/>
        <color rgb="FF63BE7B"/>
      </colorScale>
    </cfRule>
  </conditionalFormatting>
  <conditionalFormatting sqref="K2">
    <cfRule type="colorScale" priority="6507">
      <colorScale>
        <cfvo type="min"/>
        <cfvo type="max"/>
        <color rgb="FFFCFCFF"/>
        <color rgb="FF63BE7B"/>
      </colorScale>
    </cfRule>
  </conditionalFormatting>
  <conditionalFormatting sqref="L2">
    <cfRule type="colorScale" priority="6506">
      <colorScale>
        <cfvo type="min"/>
        <cfvo type="max"/>
        <color rgb="FFFCFCFF"/>
        <color rgb="FF63BE7B"/>
      </colorScale>
    </cfRule>
  </conditionalFormatting>
  <conditionalFormatting sqref="O2">
    <cfRule type="colorScale" priority="6505">
      <colorScale>
        <cfvo type="min"/>
        <cfvo type="percentile" val="50"/>
        <cfvo type="max"/>
        <color rgb="FF63BE7B"/>
        <color rgb="FFFCFCFF"/>
        <color rgb="FFF8696B"/>
      </colorScale>
    </cfRule>
  </conditionalFormatting>
  <conditionalFormatting sqref="P2">
    <cfRule type="colorScale" priority="6504">
      <colorScale>
        <cfvo type="min"/>
        <cfvo type="percentile" val="50"/>
        <cfvo type="max"/>
        <color rgb="FF63BE7B"/>
        <color rgb="FFFCFCFF"/>
        <color rgb="FFF8696B"/>
      </colorScale>
    </cfRule>
  </conditionalFormatting>
  <conditionalFormatting sqref="Q2">
    <cfRule type="colorScale" priority="6503">
      <colorScale>
        <cfvo type="min"/>
        <cfvo type="percentile" val="50"/>
        <cfvo type="max"/>
        <color rgb="FFF8696B"/>
        <color rgb="FFFCFCFF"/>
        <color rgb="FF63BE7B"/>
      </colorScale>
    </cfRule>
  </conditionalFormatting>
  <conditionalFormatting sqref="R2">
    <cfRule type="colorScale" priority="6502">
      <colorScale>
        <cfvo type="min"/>
        <cfvo type="max"/>
        <color rgb="FFFCFCFF"/>
        <color rgb="FF63BE7B"/>
      </colorScale>
    </cfRule>
  </conditionalFormatting>
  <conditionalFormatting sqref="S2:T2">
    <cfRule type="colorScale" priority="6501">
      <colorScale>
        <cfvo type="min"/>
        <cfvo type="percentile" val="50"/>
        <cfvo type="max"/>
        <color rgb="FFF8696B"/>
        <color rgb="FFFCFCFF"/>
        <color rgb="FF63BE7B"/>
      </colorScale>
    </cfRule>
  </conditionalFormatting>
  <conditionalFormatting sqref="U2">
    <cfRule type="colorScale" priority="6500">
      <colorScale>
        <cfvo type="min"/>
        <cfvo type="percentile" val="50"/>
        <cfvo type="max"/>
        <color rgb="FFF8696B"/>
        <color rgb="FFFCFCFF"/>
        <color rgb="FF63BE7B"/>
      </colorScale>
    </cfRule>
  </conditionalFormatting>
  <conditionalFormatting sqref="W2">
    <cfRule type="colorScale" priority="6499">
      <colorScale>
        <cfvo type="min"/>
        <cfvo type="percentile" val="50"/>
        <cfvo type="max"/>
        <color rgb="FF63BE7B"/>
        <color rgb="FFFCFCFF"/>
        <color rgb="FFF8696B"/>
      </colorScale>
    </cfRule>
  </conditionalFormatting>
  <conditionalFormatting sqref="D2">
    <cfRule type="colorScale" priority="6498">
      <colorScale>
        <cfvo type="min"/>
        <cfvo type="percentile" val="50"/>
        <cfvo type="max"/>
        <color rgb="FFF8696B"/>
        <color rgb="FFFCFCFF"/>
        <color rgb="FF63BE7B"/>
      </colorScale>
    </cfRule>
  </conditionalFormatting>
  <conditionalFormatting sqref="G2">
    <cfRule type="colorScale" priority="6497">
      <colorScale>
        <cfvo type="min"/>
        <cfvo type="max"/>
        <color rgb="FFFCFCFF"/>
        <color rgb="FF63BE7B"/>
      </colorScale>
    </cfRule>
  </conditionalFormatting>
  <conditionalFormatting sqref="J2">
    <cfRule type="colorScale" priority="6496">
      <colorScale>
        <cfvo type="min"/>
        <cfvo type="max"/>
        <color rgb="FFFCFCFF"/>
        <color rgb="FF63BE7B"/>
      </colorScale>
    </cfRule>
  </conditionalFormatting>
  <conditionalFormatting sqref="O2">
    <cfRule type="colorScale" priority="6495">
      <colorScale>
        <cfvo type="min"/>
        <cfvo type="percentile" val="50"/>
        <cfvo type="max"/>
        <color rgb="FF63BE7B"/>
        <color rgb="FFFCFCFF"/>
        <color rgb="FFF8696B"/>
      </colorScale>
    </cfRule>
  </conditionalFormatting>
  <conditionalFormatting sqref="P2">
    <cfRule type="colorScale" priority="6494">
      <colorScale>
        <cfvo type="min"/>
        <cfvo type="percentile" val="50"/>
        <cfvo type="max"/>
        <color rgb="FF63BE7B"/>
        <color rgb="FFFCFCFF"/>
        <color rgb="FFF8696B"/>
      </colorScale>
    </cfRule>
  </conditionalFormatting>
  <conditionalFormatting sqref="Q2">
    <cfRule type="colorScale" priority="6493">
      <colorScale>
        <cfvo type="min"/>
        <cfvo type="percentile" val="50"/>
        <cfvo type="max"/>
        <color rgb="FFF8696B"/>
        <color rgb="FFFCFCFF"/>
        <color rgb="FF63BE7B"/>
      </colorScale>
    </cfRule>
  </conditionalFormatting>
  <conditionalFormatting sqref="R2">
    <cfRule type="colorScale" priority="6492">
      <colorScale>
        <cfvo type="min"/>
        <cfvo type="max"/>
        <color rgb="FFFCFCFF"/>
        <color rgb="FF63BE7B"/>
      </colorScale>
    </cfRule>
  </conditionalFormatting>
  <conditionalFormatting sqref="S2:T2">
    <cfRule type="colorScale" priority="6491">
      <colorScale>
        <cfvo type="min"/>
        <cfvo type="percentile" val="50"/>
        <cfvo type="max"/>
        <color rgb="FFF8696B"/>
        <color rgb="FFFCFCFF"/>
        <color rgb="FF63BE7B"/>
      </colorScale>
    </cfRule>
  </conditionalFormatting>
  <conditionalFormatting sqref="U2">
    <cfRule type="colorScale" priority="6490">
      <colorScale>
        <cfvo type="min"/>
        <cfvo type="percentile" val="50"/>
        <cfvo type="max"/>
        <color rgb="FFF8696B"/>
        <color rgb="FFFCFCFF"/>
        <color rgb="FF63BE7B"/>
      </colorScale>
    </cfRule>
  </conditionalFormatting>
  <conditionalFormatting sqref="V2">
    <cfRule type="colorScale" priority="6489">
      <colorScale>
        <cfvo type="min"/>
        <cfvo type="percentile" val="50"/>
        <cfvo type="max"/>
        <color rgb="FF63BE7B"/>
        <color rgb="FFFCFCFF"/>
        <color rgb="FFF8696B"/>
      </colorScale>
    </cfRule>
  </conditionalFormatting>
  <conditionalFormatting sqref="W2">
    <cfRule type="colorScale" priority="6488">
      <colorScale>
        <cfvo type="min"/>
        <cfvo type="percentile" val="50"/>
        <cfvo type="max"/>
        <color rgb="FF63BE7B"/>
        <color rgb="FFFCFCFF"/>
        <color rgb="FFF8696B"/>
      </colorScale>
    </cfRule>
  </conditionalFormatting>
  <conditionalFormatting sqref="D2">
    <cfRule type="colorScale" priority="6487">
      <colorScale>
        <cfvo type="min"/>
        <cfvo type="percentile" val="50"/>
        <cfvo type="max"/>
        <color rgb="FFF8696B"/>
        <color rgb="FFFCFCFF"/>
        <color rgb="FF63BE7B"/>
      </colorScale>
    </cfRule>
  </conditionalFormatting>
  <conditionalFormatting sqref="G2">
    <cfRule type="colorScale" priority="6486">
      <colorScale>
        <cfvo type="min"/>
        <cfvo type="max"/>
        <color rgb="FFFCFCFF"/>
        <color rgb="FF63BE7B"/>
      </colorScale>
    </cfRule>
  </conditionalFormatting>
  <conditionalFormatting sqref="J2">
    <cfRule type="colorScale" priority="6485">
      <colorScale>
        <cfvo type="min"/>
        <cfvo type="max"/>
        <color rgb="FFFCFCFF"/>
        <color rgb="FF63BE7B"/>
      </colorScale>
    </cfRule>
  </conditionalFormatting>
  <conditionalFormatting sqref="O2">
    <cfRule type="colorScale" priority="6484">
      <colorScale>
        <cfvo type="min"/>
        <cfvo type="percentile" val="50"/>
        <cfvo type="max"/>
        <color rgb="FF63BE7B"/>
        <color rgb="FFFCFCFF"/>
        <color rgb="FFF8696B"/>
      </colorScale>
    </cfRule>
  </conditionalFormatting>
  <conditionalFormatting sqref="P2">
    <cfRule type="colorScale" priority="6483">
      <colorScale>
        <cfvo type="min"/>
        <cfvo type="percentile" val="50"/>
        <cfvo type="max"/>
        <color rgb="FF63BE7B"/>
        <color rgb="FFFCFCFF"/>
        <color rgb="FFF8696B"/>
      </colorScale>
    </cfRule>
  </conditionalFormatting>
  <conditionalFormatting sqref="Q2">
    <cfRule type="colorScale" priority="6482">
      <colorScale>
        <cfvo type="min"/>
        <cfvo type="percentile" val="50"/>
        <cfvo type="max"/>
        <color rgb="FFF8696B"/>
        <color rgb="FFFCFCFF"/>
        <color rgb="FF63BE7B"/>
      </colorScale>
    </cfRule>
  </conditionalFormatting>
  <conditionalFormatting sqref="R2">
    <cfRule type="colorScale" priority="6481">
      <colorScale>
        <cfvo type="min"/>
        <cfvo type="max"/>
        <color rgb="FFFCFCFF"/>
        <color rgb="FF63BE7B"/>
      </colorScale>
    </cfRule>
  </conditionalFormatting>
  <conditionalFormatting sqref="T2">
    <cfRule type="colorScale" priority="6480">
      <colorScale>
        <cfvo type="min"/>
        <cfvo type="percentile" val="50"/>
        <cfvo type="max"/>
        <color rgb="FFF8696B"/>
        <color rgb="FFFCFCFF"/>
        <color rgb="FF63BE7B"/>
      </colorScale>
    </cfRule>
  </conditionalFormatting>
  <conditionalFormatting sqref="V2">
    <cfRule type="colorScale" priority="6479">
      <colorScale>
        <cfvo type="min"/>
        <cfvo type="percentile" val="50"/>
        <cfvo type="max"/>
        <color rgb="FF63BE7B"/>
        <color rgb="FFFCFCFF"/>
        <color rgb="FFF8696B"/>
      </colorScale>
    </cfRule>
  </conditionalFormatting>
  <conditionalFormatting sqref="W2">
    <cfRule type="colorScale" priority="6478">
      <colorScale>
        <cfvo type="min"/>
        <cfvo type="percentile" val="50"/>
        <cfvo type="max"/>
        <color rgb="FF63BE7B"/>
        <color rgb="FFFCFCFF"/>
        <color rgb="FFF8696B"/>
      </colorScale>
    </cfRule>
  </conditionalFormatting>
  <conditionalFormatting sqref="S2">
    <cfRule type="colorScale" priority="6477">
      <colorScale>
        <cfvo type="min"/>
        <cfvo type="percentile" val="50"/>
        <cfvo type="max"/>
        <color rgb="FFF8696B"/>
        <color rgb="FFFCFCFF"/>
        <color rgb="FF63BE7B"/>
      </colorScale>
    </cfRule>
  </conditionalFormatting>
  <conditionalFormatting sqref="G2">
    <cfRule type="colorScale" priority="6476">
      <colorScale>
        <cfvo type="min"/>
        <cfvo type="max"/>
        <color rgb="FFFCFCFF"/>
        <color rgb="FF63BE7B"/>
      </colorScale>
    </cfRule>
  </conditionalFormatting>
  <conditionalFormatting sqref="J2">
    <cfRule type="colorScale" priority="6475">
      <colorScale>
        <cfvo type="min"/>
        <cfvo type="max"/>
        <color rgb="FFFCFCFF"/>
        <color rgb="FF63BE7B"/>
      </colorScale>
    </cfRule>
  </conditionalFormatting>
  <conditionalFormatting sqref="O2">
    <cfRule type="colorScale" priority="6474">
      <colorScale>
        <cfvo type="min"/>
        <cfvo type="percentile" val="50"/>
        <cfvo type="max"/>
        <color rgb="FF63BE7B"/>
        <color rgb="FFFCFCFF"/>
        <color rgb="FFF8696B"/>
      </colorScale>
    </cfRule>
  </conditionalFormatting>
  <conditionalFormatting sqref="P2">
    <cfRule type="colorScale" priority="6473">
      <colorScale>
        <cfvo type="min"/>
        <cfvo type="percentile" val="50"/>
        <cfvo type="max"/>
        <color rgb="FF63BE7B"/>
        <color rgb="FFFCFCFF"/>
        <color rgb="FFF8696B"/>
      </colorScale>
    </cfRule>
  </conditionalFormatting>
  <conditionalFormatting sqref="R2">
    <cfRule type="colorScale" priority="6472">
      <colorScale>
        <cfvo type="min"/>
        <cfvo type="max"/>
        <color rgb="FFFCFCFF"/>
        <color rgb="FF63BE7B"/>
      </colorScale>
    </cfRule>
  </conditionalFormatting>
  <conditionalFormatting sqref="T2">
    <cfRule type="colorScale" priority="6471">
      <colorScale>
        <cfvo type="min"/>
        <cfvo type="percentile" val="50"/>
        <cfvo type="max"/>
        <color rgb="FFF8696B"/>
        <color rgb="FFFCFCFF"/>
        <color rgb="FF63BE7B"/>
      </colorScale>
    </cfRule>
  </conditionalFormatting>
  <conditionalFormatting sqref="U2">
    <cfRule type="colorScale" priority="6470">
      <colorScale>
        <cfvo type="min"/>
        <cfvo type="percentile" val="50"/>
        <cfvo type="max"/>
        <color rgb="FFF8696B"/>
        <color rgb="FFFCFCFF"/>
        <color rgb="FF63BE7B"/>
      </colorScale>
    </cfRule>
  </conditionalFormatting>
  <conditionalFormatting sqref="V2">
    <cfRule type="colorScale" priority="6469">
      <colorScale>
        <cfvo type="min"/>
        <cfvo type="percentile" val="50"/>
        <cfvo type="max"/>
        <color rgb="FF63BE7B"/>
        <color rgb="FFFCFCFF"/>
        <color rgb="FFF8696B"/>
      </colorScale>
    </cfRule>
  </conditionalFormatting>
  <conditionalFormatting sqref="W2">
    <cfRule type="colorScale" priority="6468">
      <colorScale>
        <cfvo type="min"/>
        <cfvo type="percentile" val="50"/>
        <cfvo type="max"/>
        <color rgb="FF63BE7B"/>
        <color rgb="FFFCFCFF"/>
        <color rgb="FFF8696B"/>
      </colorScale>
    </cfRule>
  </conditionalFormatting>
  <conditionalFormatting sqref="S2">
    <cfRule type="colorScale" priority="6467">
      <colorScale>
        <cfvo type="min"/>
        <cfvo type="percentile" val="50"/>
        <cfvo type="max"/>
        <color rgb="FFF8696B"/>
        <color rgb="FFFCFCFF"/>
        <color rgb="FF63BE7B"/>
      </colorScale>
    </cfRule>
  </conditionalFormatting>
  <conditionalFormatting sqref="D2">
    <cfRule type="colorScale" priority="6466">
      <colorScale>
        <cfvo type="min"/>
        <cfvo type="percentile" val="50"/>
        <cfvo type="max"/>
        <color rgb="FFF8696B"/>
        <color rgb="FFFCFCFF"/>
        <color rgb="FF63BE7B"/>
      </colorScale>
    </cfRule>
  </conditionalFormatting>
  <conditionalFormatting sqref="G2">
    <cfRule type="colorScale" priority="6465">
      <colorScale>
        <cfvo type="min"/>
        <cfvo type="max"/>
        <color rgb="FFFCFCFF"/>
        <color rgb="FF63BE7B"/>
      </colorScale>
    </cfRule>
  </conditionalFormatting>
  <conditionalFormatting sqref="J2">
    <cfRule type="colorScale" priority="6464">
      <colorScale>
        <cfvo type="min"/>
        <cfvo type="max"/>
        <color rgb="FFFCFCFF"/>
        <color rgb="FF63BE7B"/>
      </colorScale>
    </cfRule>
  </conditionalFormatting>
  <conditionalFormatting sqref="O2">
    <cfRule type="colorScale" priority="6463">
      <colorScale>
        <cfvo type="min"/>
        <cfvo type="percentile" val="50"/>
        <cfvo type="max"/>
        <color rgb="FF63BE7B"/>
        <color rgb="FFFCFCFF"/>
        <color rgb="FFF8696B"/>
      </colorScale>
    </cfRule>
  </conditionalFormatting>
  <conditionalFormatting sqref="P2">
    <cfRule type="colorScale" priority="6462">
      <colorScale>
        <cfvo type="min"/>
        <cfvo type="percentile" val="50"/>
        <cfvo type="max"/>
        <color rgb="FF63BE7B"/>
        <color rgb="FFFCFCFF"/>
        <color rgb="FFF8696B"/>
      </colorScale>
    </cfRule>
  </conditionalFormatting>
  <conditionalFormatting sqref="Q2">
    <cfRule type="colorScale" priority="6461">
      <colorScale>
        <cfvo type="min"/>
        <cfvo type="percentile" val="50"/>
        <cfvo type="max"/>
        <color rgb="FFF8696B"/>
        <color rgb="FFFCFCFF"/>
        <color rgb="FF63BE7B"/>
      </colorScale>
    </cfRule>
  </conditionalFormatting>
  <conditionalFormatting sqref="R2">
    <cfRule type="colorScale" priority="6460">
      <colorScale>
        <cfvo type="min"/>
        <cfvo type="max"/>
        <color rgb="FFFCFCFF"/>
        <color rgb="FF63BE7B"/>
      </colorScale>
    </cfRule>
  </conditionalFormatting>
  <conditionalFormatting sqref="T2">
    <cfRule type="colorScale" priority="6459">
      <colorScale>
        <cfvo type="min"/>
        <cfvo type="percentile" val="50"/>
        <cfvo type="max"/>
        <color rgb="FFF8696B"/>
        <color rgb="FFFCFCFF"/>
        <color rgb="FF63BE7B"/>
      </colorScale>
    </cfRule>
  </conditionalFormatting>
  <conditionalFormatting sqref="U2">
    <cfRule type="colorScale" priority="6458">
      <colorScale>
        <cfvo type="min"/>
        <cfvo type="percentile" val="50"/>
        <cfvo type="max"/>
        <color rgb="FFF8696B"/>
        <color rgb="FFFCFCFF"/>
        <color rgb="FF63BE7B"/>
      </colorScale>
    </cfRule>
  </conditionalFormatting>
  <conditionalFormatting sqref="V2">
    <cfRule type="colorScale" priority="6457">
      <colorScale>
        <cfvo type="min"/>
        <cfvo type="percentile" val="50"/>
        <cfvo type="max"/>
        <color rgb="FF63BE7B"/>
        <color rgb="FFFCFCFF"/>
        <color rgb="FFF8696B"/>
      </colorScale>
    </cfRule>
  </conditionalFormatting>
  <conditionalFormatting sqref="W2">
    <cfRule type="colorScale" priority="6456">
      <colorScale>
        <cfvo type="min"/>
        <cfvo type="percentile" val="50"/>
        <cfvo type="max"/>
        <color rgb="FF63BE7B"/>
        <color rgb="FFFCFCFF"/>
        <color rgb="FFF8696B"/>
      </colorScale>
    </cfRule>
  </conditionalFormatting>
  <conditionalFormatting sqref="S2">
    <cfRule type="colorScale" priority="6455">
      <colorScale>
        <cfvo type="min"/>
        <cfvo type="percentile" val="50"/>
        <cfvo type="max"/>
        <color rgb="FFF8696B"/>
        <color rgb="FFFCFCFF"/>
        <color rgb="FF63BE7B"/>
      </colorScale>
    </cfRule>
  </conditionalFormatting>
  <conditionalFormatting sqref="D2">
    <cfRule type="colorScale" priority="6454">
      <colorScale>
        <cfvo type="min"/>
        <cfvo type="percentile" val="50"/>
        <cfvo type="max"/>
        <color rgb="FFF8696B"/>
        <color rgb="FFFCFCFF"/>
        <color rgb="FF63BE7B"/>
      </colorScale>
    </cfRule>
  </conditionalFormatting>
  <conditionalFormatting sqref="G2">
    <cfRule type="colorScale" priority="6453">
      <colorScale>
        <cfvo type="min"/>
        <cfvo type="max"/>
        <color rgb="FFFCFCFF"/>
        <color rgb="FF63BE7B"/>
      </colorScale>
    </cfRule>
  </conditionalFormatting>
  <conditionalFormatting sqref="J2">
    <cfRule type="colorScale" priority="6452">
      <colorScale>
        <cfvo type="min"/>
        <cfvo type="max"/>
        <color rgb="FFFCFCFF"/>
        <color rgb="FF63BE7B"/>
      </colorScale>
    </cfRule>
  </conditionalFormatting>
  <conditionalFormatting sqref="O2">
    <cfRule type="colorScale" priority="6451">
      <colorScale>
        <cfvo type="min"/>
        <cfvo type="percentile" val="50"/>
        <cfvo type="max"/>
        <color rgb="FF63BE7B"/>
        <color rgb="FFFCFCFF"/>
        <color rgb="FFF8696B"/>
      </colorScale>
    </cfRule>
  </conditionalFormatting>
  <conditionalFormatting sqref="P2">
    <cfRule type="colorScale" priority="6450">
      <colorScale>
        <cfvo type="min"/>
        <cfvo type="percentile" val="50"/>
        <cfvo type="max"/>
        <color rgb="FF63BE7B"/>
        <color rgb="FFFCFCFF"/>
        <color rgb="FFF8696B"/>
      </colorScale>
    </cfRule>
  </conditionalFormatting>
  <conditionalFormatting sqref="D2">
    <cfRule type="colorScale" priority="6449">
      <colorScale>
        <cfvo type="min"/>
        <cfvo type="percentile" val="50"/>
        <cfvo type="max"/>
        <color rgb="FFF8696B"/>
        <color rgb="FFFCFCFF"/>
        <color rgb="FF63BE7B"/>
      </colorScale>
    </cfRule>
  </conditionalFormatting>
  <conditionalFormatting sqref="G2">
    <cfRule type="colorScale" priority="6448">
      <colorScale>
        <cfvo type="min"/>
        <cfvo type="max"/>
        <color rgb="FFFCFCFF"/>
        <color rgb="FF63BE7B"/>
      </colorScale>
    </cfRule>
  </conditionalFormatting>
  <conditionalFormatting sqref="J2">
    <cfRule type="colorScale" priority="6447">
      <colorScale>
        <cfvo type="min"/>
        <cfvo type="max"/>
        <color rgb="FFFCFCFF"/>
        <color rgb="FF63BE7B"/>
      </colorScale>
    </cfRule>
  </conditionalFormatting>
  <conditionalFormatting sqref="O2">
    <cfRule type="colorScale" priority="6446">
      <colorScale>
        <cfvo type="min"/>
        <cfvo type="percentile" val="50"/>
        <cfvo type="max"/>
        <color rgb="FF63BE7B"/>
        <color rgb="FFFCFCFF"/>
        <color rgb="FFF8696B"/>
      </colorScale>
    </cfRule>
  </conditionalFormatting>
  <conditionalFormatting sqref="P2">
    <cfRule type="colorScale" priority="6445">
      <colorScale>
        <cfvo type="min"/>
        <cfvo type="percentile" val="50"/>
        <cfvo type="max"/>
        <color rgb="FF63BE7B"/>
        <color rgb="FFFCFCFF"/>
        <color rgb="FFF8696B"/>
      </colorScale>
    </cfRule>
  </conditionalFormatting>
  <conditionalFormatting sqref="Q2">
    <cfRule type="colorScale" priority="6444">
      <colorScale>
        <cfvo type="min"/>
        <cfvo type="percentile" val="50"/>
        <cfvo type="max"/>
        <color rgb="FFF8696B"/>
        <color rgb="FFFCFCFF"/>
        <color rgb="FF63BE7B"/>
      </colorScale>
    </cfRule>
  </conditionalFormatting>
  <conditionalFormatting sqref="T2">
    <cfRule type="colorScale" priority="6443">
      <colorScale>
        <cfvo type="min"/>
        <cfvo type="percentile" val="50"/>
        <cfvo type="max"/>
        <color rgb="FFF8696B"/>
        <color rgb="FFFCFCFF"/>
        <color rgb="FF63BE7B"/>
      </colorScale>
    </cfRule>
  </conditionalFormatting>
  <conditionalFormatting sqref="U2">
    <cfRule type="colorScale" priority="6442">
      <colorScale>
        <cfvo type="min"/>
        <cfvo type="percentile" val="50"/>
        <cfvo type="max"/>
        <color rgb="FFF8696B"/>
        <color rgb="FFFCFCFF"/>
        <color rgb="FF63BE7B"/>
      </colorScale>
    </cfRule>
  </conditionalFormatting>
  <conditionalFormatting sqref="V2">
    <cfRule type="colorScale" priority="6441">
      <colorScale>
        <cfvo type="min"/>
        <cfvo type="percentile" val="50"/>
        <cfvo type="max"/>
        <color rgb="FF63BE7B"/>
        <color rgb="FFFCFCFF"/>
        <color rgb="FFF8696B"/>
      </colorScale>
    </cfRule>
  </conditionalFormatting>
  <conditionalFormatting sqref="W2">
    <cfRule type="colorScale" priority="6440">
      <colorScale>
        <cfvo type="min"/>
        <cfvo type="percentile" val="50"/>
        <cfvo type="max"/>
        <color rgb="FF63BE7B"/>
        <color rgb="FFFCFCFF"/>
        <color rgb="FFF8696B"/>
      </colorScale>
    </cfRule>
  </conditionalFormatting>
  <conditionalFormatting sqref="S2">
    <cfRule type="colorScale" priority="6439">
      <colorScale>
        <cfvo type="min"/>
        <cfvo type="percentile" val="50"/>
        <cfvo type="max"/>
        <color rgb="FFF8696B"/>
        <color rgb="FFFCFCFF"/>
        <color rgb="FF63BE7B"/>
      </colorScale>
    </cfRule>
  </conditionalFormatting>
  <conditionalFormatting sqref="D2">
    <cfRule type="colorScale" priority="6438">
      <colorScale>
        <cfvo type="min"/>
        <cfvo type="percentile" val="50"/>
        <cfvo type="max"/>
        <color rgb="FFF8696B"/>
        <color rgb="FFFCFCFF"/>
        <color rgb="FF63BE7B"/>
      </colorScale>
    </cfRule>
  </conditionalFormatting>
  <conditionalFormatting sqref="D2">
    <cfRule type="colorScale" priority="6437">
      <colorScale>
        <cfvo type="min"/>
        <cfvo type="percentile" val="50"/>
        <cfvo type="max"/>
        <color rgb="FFF8696B"/>
        <color rgb="FFFCFCFF"/>
        <color rgb="FF63BE7B"/>
      </colorScale>
    </cfRule>
  </conditionalFormatting>
  <conditionalFormatting sqref="E2">
    <cfRule type="colorScale" priority="6436">
      <colorScale>
        <cfvo type="min"/>
        <cfvo type="max"/>
        <color rgb="FFFCFCFF"/>
        <color rgb="FF63BE7B"/>
      </colorScale>
    </cfRule>
  </conditionalFormatting>
  <conditionalFormatting sqref="F2">
    <cfRule type="colorScale" priority="6435">
      <colorScale>
        <cfvo type="min"/>
        <cfvo type="max"/>
        <color rgb="FFFCFCFF"/>
        <color rgb="FF63BE7B"/>
      </colorScale>
    </cfRule>
  </conditionalFormatting>
  <conditionalFormatting sqref="G2">
    <cfRule type="colorScale" priority="6434">
      <colorScale>
        <cfvo type="min"/>
        <cfvo type="max"/>
        <color rgb="FFFCFCFF"/>
        <color rgb="FF63BE7B"/>
      </colorScale>
    </cfRule>
  </conditionalFormatting>
  <conditionalFormatting sqref="H2">
    <cfRule type="colorScale" priority="6433">
      <colorScale>
        <cfvo type="min"/>
        <cfvo type="max"/>
        <color rgb="FFFCFCFF"/>
        <color rgb="FF63BE7B"/>
      </colorScale>
    </cfRule>
  </conditionalFormatting>
  <conditionalFormatting sqref="I2">
    <cfRule type="colorScale" priority="6432">
      <colorScale>
        <cfvo type="min"/>
        <cfvo type="max"/>
        <color rgb="FFFCFCFF"/>
        <color rgb="FF63BE7B"/>
      </colorScale>
    </cfRule>
  </conditionalFormatting>
  <conditionalFormatting sqref="J2">
    <cfRule type="colorScale" priority="6431">
      <colorScale>
        <cfvo type="min"/>
        <cfvo type="max"/>
        <color rgb="FFFCFCFF"/>
        <color rgb="FF63BE7B"/>
      </colorScale>
    </cfRule>
  </conditionalFormatting>
  <conditionalFormatting sqref="K2">
    <cfRule type="colorScale" priority="6430">
      <colorScale>
        <cfvo type="min"/>
        <cfvo type="max"/>
        <color rgb="FFFCFCFF"/>
        <color rgb="FF63BE7B"/>
      </colorScale>
    </cfRule>
  </conditionalFormatting>
  <conditionalFormatting sqref="L2">
    <cfRule type="colorScale" priority="6429">
      <colorScale>
        <cfvo type="min"/>
        <cfvo type="max"/>
        <color rgb="FFFCFCFF"/>
        <color rgb="FF63BE7B"/>
      </colorScale>
    </cfRule>
  </conditionalFormatting>
  <conditionalFormatting sqref="O2">
    <cfRule type="colorScale" priority="6428">
      <colorScale>
        <cfvo type="min"/>
        <cfvo type="percentile" val="50"/>
        <cfvo type="max"/>
        <color rgb="FF63BE7B"/>
        <color rgb="FFFCFCFF"/>
        <color rgb="FFF8696B"/>
      </colorScale>
    </cfRule>
  </conditionalFormatting>
  <conditionalFormatting sqref="P2">
    <cfRule type="colorScale" priority="6427">
      <colorScale>
        <cfvo type="min"/>
        <cfvo type="percentile" val="50"/>
        <cfvo type="max"/>
        <color rgb="FF63BE7B"/>
        <color rgb="FFFCFCFF"/>
        <color rgb="FFF8696B"/>
      </colorScale>
    </cfRule>
  </conditionalFormatting>
  <conditionalFormatting sqref="Q2">
    <cfRule type="colorScale" priority="6426">
      <colorScale>
        <cfvo type="min"/>
        <cfvo type="percentile" val="50"/>
        <cfvo type="max"/>
        <color rgb="FFF8696B"/>
        <color rgb="FFFCFCFF"/>
        <color rgb="FF63BE7B"/>
      </colorScale>
    </cfRule>
  </conditionalFormatting>
  <conditionalFormatting sqref="R2">
    <cfRule type="colorScale" priority="6425">
      <colorScale>
        <cfvo type="min"/>
        <cfvo type="max"/>
        <color rgb="FFFCFCFF"/>
        <color rgb="FF63BE7B"/>
      </colorScale>
    </cfRule>
  </conditionalFormatting>
  <conditionalFormatting sqref="T2">
    <cfRule type="colorScale" priority="6424">
      <colorScale>
        <cfvo type="min"/>
        <cfvo type="percentile" val="50"/>
        <cfvo type="max"/>
        <color rgb="FFF8696B"/>
        <color rgb="FFFCFCFF"/>
        <color rgb="FF63BE7B"/>
      </colorScale>
    </cfRule>
  </conditionalFormatting>
  <conditionalFormatting sqref="V2">
    <cfRule type="colorScale" priority="6423">
      <colorScale>
        <cfvo type="min"/>
        <cfvo type="percentile" val="50"/>
        <cfvo type="max"/>
        <color rgb="FF63BE7B"/>
        <color rgb="FFFCFCFF"/>
        <color rgb="FFF8696B"/>
      </colorScale>
    </cfRule>
  </conditionalFormatting>
  <conditionalFormatting sqref="W2">
    <cfRule type="colorScale" priority="6422">
      <colorScale>
        <cfvo type="min"/>
        <cfvo type="percentile" val="50"/>
        <cfvo type="max"/>
        <color rgb="FF63BE7B"/>
        <color rgb="FFFCFCFF"/>
        <color rgb="FFF8696B"/>
      </colorScale>
    </cfRule>
  </conditionalFormatting>
  <conditionalFormatting sqref="S2">
    <cfRule type="colorScale" priority="6421">
      <colorScale>
        <cfvo type="min"/>
        <cfvo type="percentile" val="50"/>
        <cfvo type="max"/>
        <color rgb="FFF8696B"/>
        <color rgb="FFFCFCFF"/>
        <color rgb="FF63BE7B"/>
      </colorScale>
    </cfRule>
  </conditionalFormatting>
  <conditionalFormatting sqref="U2">
    <cfRule type="colorScale" priority="6420">
      <colorScale>
        <cfvo type="min"/>
        <cfvo type="percentile" val="50"/>
        <cfvo type="max"/>
        <color rgb="FFF8696B"/>
        <color rgb="FFFCFCFF"/>
        <color rgb="FF63BE7B"/>
      </colorScale>
    </cfRule>
  </conditionalFormatting>
  <conditionalFormatting sqref="D2">
    <cfRule type="colorScale" priority="6418">
      <colorScale>
        <cfvo type="min"/>
        <cfvo type="percentile" val="50"/>
        <cfvo type="max"/>
        <color rgb="FFF8696B"/>
        <color rgb="FFFCFCFF"/>
        <color rgb="FF63BE7B"/>
      </colorScale>
    </cfRule>
    <cfRule type="colorScale" priority="6419">
      <colorScale>
        <cfvo type="min"/>
        <cfvo type="max"/>
        <color rgb="FFFCFCFF"/>
        <color rgb="FF63BE7B"/>
      </colorScale>
    </cfRule>
  </conditionalFormatting>
  <conditionalFormatting sqref="Q2">
    <cfRule type="colorScale" priority="6416">
      <colorScale>
        <cfvo type="min"/>
        <cfvo type="percentile" val="50"/>
        <cfvo type="max"/>
        <color rgb="FFF8696B"/>
        <color rgb="FFFCFCFF"/>
        <color rgb="FF63BE7B"/>
      </colorScale>
    </cfRule>
    <cfRule type="colorScale" priority="6417">
      <colorScale>
        <cfvo type="min"/>
        <cfvo type="max"/>
        <color rgb="FFFCFCFF"/>
        <color rgb="FF63BE7B"/>
      </colorScale>
    </cfRule>
  </conditionalFormatting>
  <conditionalFormatting sqref="D2">
    <cfRule type="colorScale" priority="6415">
      <colorScale>
        <cfvo type="min"/>
        <cfvo type="percentile" val="50"/>
        <cfvo type="max"/>
        <color rgb="FFF8696B"/>
        <color rgb="FFFCFCFF"/>
        <color rgb="FF63BE7B"/>
      </colorScale>
    </cfRule>
  </conditionalFormatting>
  <conditionalFormatting sqref="G2">
    <cfRule type="colorScale" priority="6414">
      <colorScale>
        <cfvo type="min"/>
        <cfvo type="max"/>
        <color rgb="FFFCFCFF"/>
        <color rgb="FF63BE7B"/>
      </colorScale>
    </cfRule>
  </conditionalFormatting>
  <conditionalFormatting sqref="J2">
    <cfRule type="colorScale" priority="6413">
      <colorScale>
        <cfvo type="min"/>
        <cfvo type="max"/>
        <color rgb="FFFCFCFF"/>
        <color rgb="FF63BE7B"/>
      </colorScale>
    </cfRule>
  </conditionalFormatting>
  <conditionalFormatting sqref="O2">
    <cfRule type="colorScale" priority="6412">
      <colorScale>
        <cfvo type="min"/>
        <cfvo type="percentile" val="50"/>
        <cfvo type="max"/>
        <color rgb="FF63BE7B"/>
        <color rgb="FFFCFCFF"/>
        <color rgb="FFF8696B"/>
      </colorScale>
    </cfRule>
  </conditionalFormatting>
  <conditionalFormatting sqref="P2">
    <cfRule type="colorScale" priority="6411">
      <colorScale>
        <cfvo type="min"/>
        <cfvo type="percentile" val="50"/>
        <cfvo type="max"/>
        <color rgb="FF63BE7B"/>
        <color rgb="FFFCFCFF"/>
        <color rgb="FFF8696B"/>
      </colorScale>
    </cfRule>
  </conditionalFormatting>
  <conditionalFormatting sqref="Q2">
    <cfRule type="colorScale" priority="6410">
      <colorScale>
        <cfvo type="min"/>
        <cfvo type="percentile" val="50"/>
        <cfvo type="max"/>
        <color rgb="FFF8696B"/>
        <color rgb="FFFCFCFF"/>
        <color rgb="FF63BE7B"/>
      </colorScale>
    </cfRule>
  </conditionalFormatting>
  <conditionalFormatting sqref="R2">
    <cfRule type="colorScale" priority="6409">
      <colorScale>
        <cfvo type="min"/>
        <cfvo type="max"/>
        <color rgb="FFFCFCFF"/>
        <color rgb="FF63BE7B"/>
      </colorScale>
    </cfRule>
  </conditionalFormatting>
  <conditionalFormatting sqref="S2">
    <cfRule type="colorScale" priority="6408">
      <colorScale>
        <cfvo type="min"/>
        <cfvo type="percentile" val="50"/>
        <cfvo type="max"/>
        <color rgb="FFF8696B"/>
        <color rgb="FFFCFCFF"/>
        <color rgb="FF63BE7B"/>
      </colorScale>
    </cfRule>
  </conditionalFormatting>
  <conditionalFormatting sqref="T2">
    <cfRule type="colorScale" priority="6407">
      <colorScale>
        <cfvo type="min"/>
        <cfvo type="percentile" val="50"/>
        <cfvo type="max"/>
        <color rgb="FFF8696B"/>
        <color rgb="FFFCFCFF"/>
        <color rgb="FF63BE7B"/>
      </colorScale>
    </cfRule>
  </conditionalFormatting>
  <conditionalFormatting sqref="U2">
    <cfRule type="colorScale" priority="6406">
      <colorScale>
        <cfvo type="min"/>
        <cfvo type="percentile" val="50"/>
        <cfvo type="max"/>
        <color rgb="FFF8696B"/>
        <color rgb="FFFCFCFF"/>
        <color rgb="FF63BE7B"/>
      </colorScale>
    </cfRule>
  </conditionalFormatting>
  <conditionalFormatting sqref="V2">
    <cfRule type="colorScale" priority="6405">
      <colorScale>
        <cfvo type="min"/>
        <cfvo type="percentile" val="50"/>
        <cfvo type="max"/>
        <color rgb="FF63BE7B"/>
        <color rgb="FFFCFCFF"/>
        <color rgb="FFF8696B"/>
      </colorScale>
    </cfRule>
  </conditionalFormatting>
  <conditionalFormatting sqref="W2">
    <cfRule type="colorScale" priority="6404">
      <colorScale>
        <cfvo type="min"/>
        <cfvo type="percentile" val="50"/>
        <cfvo type="max"/>
        <color rgb="FF63BE7B"/>
        <color rgb="FFFCFCFF"/>
        <color rgb="FFF8696B"/>
      </colorScale>
    </cfRule>
  </conditionalFormatting>
  <conditionalFormatting sqref="Q2">
    <cfRule type="colorScale" priority="6403">
      <colorScale>
        <cfvo type="min"/>
        <cfvo type="percentile" val="50"/>
        <cfvo type="max"/>
        <color rgb="FFF8696B"/>
        <color rgb="FFFCFCFF"/>
        <color rgb="FF63BE7B"/>
      </colorScale>
    </cfRule>
  </conditionalFormatting>
  <conditionalFormatting sqref="R2">
    <cfRule type="colorScale" priority="6402">
      <colorScale>
        <cfvo type="min"/>
        <cfvo type="max"/>
        <color rgb="FFFCFCFF"/>
        <color rgb="FF63BE7B"/>
      </colorScale>
    </cfRule>
  </conditionalFormatting>
  <conditionalFormatting sqref="S2">
    <cfRule type="colorScale" priority="6401">
      <colorScale>
        <cfvo type="min"/>
        <cfvo type="percentile" val="50"/>
        <cfvo type="max"/>
        <color rgb="FFF8696B"/>
        <color rgb="FFFCFCFF"/>
        <color rgb="FF63BE7B"/>
      </colorScale>
    </cfRule>
  </conditionalFormatting>
  <conditionalFormatting sqref="T2">
    <cfRule type="colorScale" priority="6400">
      <colorScale>
        <cfvo type="min"/>
        <cfvo type="percentile" val="50"/>
        <cfvo type="max"/>
        <color rgb="FFF8696B"/>
        <color rgb="FFFCFCFF"/>
        <color rgb="FF63BE7B"/>
      </colorScale>
    </cfRule>
  </conditionalFormatting>
  <conditionalFormatting sqref="U2">
    <cfRule type="colorScale" priority="6399">
      <colorScale>
        <cfvo type="min"/>
        <cfvo type="percentile" val="50"/>
        <cfvo type="max"/>
        <color rgb="FFF8696B"/>
        <color rgb="FFFCFCFF"/>
        <color rgb="FF63BE7B"/>
      </colorScale>
    </cfRule>
  </conditionalFormatting>
  <conditionalFormatting sqref="V2">
    <cfRule type="colorScale" priority="6398">
      <colorScale>
        <cfvo type="min"/>
        <cfvo type="percentile" val="50"/>
        <cfvo type="max"/>
        <color rgb="FF63BE7B"/>
        <color rgb="FFFCFCFF"/>
        <color rgb="FFF8696B"/>
      </colorScale>
    </cfRule>
  </conditionalFormatting>
  <conditionalFormatting sqref="W2">
    <cfRule type="colorScale" priority="6397">
      <colorScale>
        <cfvo type="min"/>
        <cfvo type="percentile" val="50"/>
        <cfvo type="max"/>
        <color rgb="FF63BE7B"/>
        <color rgb="FFFCFCFF"/>
        <color rgb="FFF8696B"/>
      </colorScale>
    </cfRule>
  </conditionalFormatting>
  <conditionalFormatting sqref="D2">
    <cfRule type="colorScale" priority="6396">
      <colorScale>
        <cfvo type="min"/>
        <cfvo type="percentile" val="50"/>
        <cfvo type="max"/>
        <color rgb="FFF8696B"/>
        <color rgb="FFFCFCFF"/>
        <color rgb="FF63BE7B"/>
      </colorScale>
    </cfRule>
  </conditionalFormatting>
  <conditionalFormatting sqref="G2">
    <cfRule type="colorScale" priority="6395">
      <colorScale>
        <cfvo type="min"/>
        <cfvo type="max"/>
        <color rgb="FFFCFCFF"/>
        <color rgb="FF63BE7B"/>
      </colorScale>
    </cfRule>
  </conditionalFormatting>
  <conditionalFormatting sqref="J2">
    <cfRule type="colorScale" priority="6394">
      <colorScale>
        <cfvo type="min"/>
        <cfvo type="max"/>
        <color rgb="FFFCFCFF"/>
        <color rgb="FF63BE7B"/>
      </colorScale>
    </cfRule>
  </conditionalFormatting>
  <conditionalFormatting sqref="O2">
    <cfRule type="colorScale" priority="6393">
      <colorScale>
        <cfvo type="min"/>
        <cfvo type="percentile" val="50"/>
        <cfvo type="max"/>
        <color rgb="FF63BE7B"/>
        <color rgb="FFFCFCFF"/>
        <color rgb="FFF8696B"/>
      </colorScale>
    </cfRule>
  </conditionalFormatting>
  <conditionalFormatting sqref="P2">
    <cfRule type="colorScale" priority="6392">
      <colorScale>
        <cfvo type="min"/>
        <cfvo type="percentile" val="50"/>
        <cfvo type="max"/>
        <color rgb="FF63BE7B"/>
        <color rgb="FFFCFCFF"/>
        <color rgb="FFF8696B"/>
      </colorScale>
    </cfRule>
  </conditionalFormatting>
  <conditionalFormatting sqref="Q2">
    <cfRule type="colorScale" priority="6391">
      <colorScale>
        <cfvo type="min"/>
        <cfvo type="percentile" val="50"/>
        <cfvo type="max"/>
        <color rgb="FFF8696B"/>
        <color rgb="FFFCFCFF"/>
        <color rgb="FF63BE7B"/>
      </colorScale>
    </cfRule>
  </conditionalFormatting>
  <conditionalFormatting sqref="R2">
    <cfRule type="colorScale" priority="6390">
      <colorScale>
        <cfvo type="min"/>
        <cfvo type="max"/>
        <color rgb="FFFCFCFF"/>
        <color rgb="FF63BE7B"/>
      </colorScale>
    </cfRule>
  </conditionalFormatting>
  <conditionalFormatting sqref="S2">
    <cfRule type="colorScale" priority="6389">
      <colorScale>
        <cfvo type="min"/>
        <cfvo type="percentile" val="50"/>
        <cfvo type="max"/>
        <color rgb="FFF8696B"/>
        <color rgb="FFFCFCFF"/>
        <color rgb="FF63BE7B"/>
      </colorScale>
    </cfRule>
  </conditionalFormatting>
  <conditionalFormatting sqref="T2">
    <cfRule type="colorScale" priority="6388">
      <colorScale>
        <cfvo type="min"/>
        <cfvo type="percentile" val="50"/>
        <cfvo type="max"/>
        <color rgb="FFF8696B"/>
        <color rgb="FFFCFCFF"/>
        <color rgb="FF63BE7B"/>
      </colorScale>
    </cfRule>
  </conditionalFormatting>
  <conditionalFormatting sqref="U2">
    <cfRule type="colorScale" priority="6387">
      <colorScale>
        <cfvo type="min"/>
        <cfvo type="percentile" val="50"/>
        <cfvo type="max"/>
        <color rgb="FFF8696B"/>
        <color rgb="FFFCFCFF"/>
        <color rgb="FF63BE7B"/>
      </colorScale>
    </cfRule>
  </conditionalFormatting>
  <conditionalFormatting sqref="V2">
    <cfRule type="colorScale" priority="6386">
      <colorScale>
        <cfvo type="min"/>
        <cfvo type="percentile" val="50"/>
        <cfvo type="max"/>
        <color rgb="FF63BE7B"/>
        <color rgb="FFFCFCFF"/>
        <color rgb="FFF8696B"/>
      </colorScale>
    </cfRule>
  </conditionalFormatting>
  <conditionalFormatting sqref="W2">
    <cfRule type="colorScale" priority="6385">
      <colorScale>
        <cfvo type="min"/>
        <cfvo type="percentile" val="50"/>
        <cfvo type="max"/>
        <color rgb="FF63BE7B"/>
        <color rgb="FFFCFCFF"/>
        <color rgb="FFF8696B"/>
      </colorScale>
    </cfRule>
  </conditionalFormatting>
  <conditionalFormatting sqref="D2">
    <cfRule type="colorScale" priority="6353">
      <colorScale>
        <cfvo type="min"/>
        <cfvo type="percentile" val="50"/>
        <cfvo type="max"/>
        <color rgb="FFF8696B"/>
        <color rgb="FFFCFCFF"/>
        <color rgb="FF63BE7B"/>
      </colorScale>
    </cfRule>
  </conditionalFormatting>
  <conditionalFormatting sqref="G2">
    <cfRule type="colorScale" priority="6352">
      <colorScale>
        <cfvo type="min"/>
        <cfvo type="max"/>
        <color rgb="FFFCFCFF"/>
        <color rgb="FF63BE7B"/>
      </colorScale>
    </cfRule>
  </conditionalFormatting>
  <conditionalFormatting sqref="J2">
    <cfRule type="colorScale" priority="6383">
      <colorScale>
        <cfvo type="min"/>
        <cfvo type="max"/>
        <color rgb="FFFCFCFF"/>
        <color rgb="FF63BE7B"/>
      </colorScale>
    </cfRule>
  </conditionalFormatting>
  <conditionalFormatting sqref="O2">
    <cfRule type="colorScale" priority="6348">
      <colorScale>
        <cfvo type="min"/>
        <cfvo type="percentile" val="50"/>
        <cfvo type="max"/>
        <color rgb="FF63BE7B"/>
        <color rgb="FFFCFCFF"/>
        <color rgb="FFF8696B"/>
      </colorScale>
    </cfRule>
  </conditionalFormatting>
  <conditionalFormatting sqref="P2">
    <cfRule type="colorScale" priority="6347">
      <colorScale>
        <cfvo type="min"/>
        <cfvo type="percentile" val="50"/>
        <cfvo type="max"/>
        <color rgb="FF63BE7B"/>
        <color rgb="FFFCFCFF"/>
        <color rgb="FFF8696B"/>
      </colorScale>
    </cfRule>
  </conditionalFormatting>
  <conditionalFormatting sqref="Q2">
    <cfRule type="colorScale" priority="6346">
      <colorScale>
        <cfvo type="min"/>
        <cfvo type="percentile" val="50"/>
        <cfvo type="max"/>
        <color rgb="FFF8696B"/>
        <color rgb="FFFCFCFF"/>
        <color rgb="FF63BE7B"/>
      </colorScale>
    </cfRule>
  </conditionalFormatting>
  <conditionalFormatting sqref="R2">
    <cfRule type="colorScale" priority="6339">
      <colorScale>
        <cfvo type="min"/>
        <cfvo type="max"/>
        <color rgb="FFFCFCFF"/>
        <color rgb="FF63BE7B"/>
      </colorScale>
    </cfRule>
    <cfRule type="colorScale" priority="6340">
      <colorScale>
        <cfvo type="min"/>
        <cfvo type="percentile" val="50"/>
        <cfvo type="max"/>
        <color rgb="FFF8696B"/>
        <color rgb="FFFCFCFF"/>
        <color rgb="FF63BE7B"/>
      </colorScale>
    </cfRule>
  </conditionalFormatting>
  <conditionalFormatting sqref="S2">
    <cfRule type="colorScale" priority="6345">
      <colorScale>
        <cfvo type="min"/>
        <cfvo type="percentile" val="50"/>
        <cfvo type="max"/>
        <color rgb="FFF8696B"/>
        <color rgb="FFFCFCFF"/>
        <color rgb="FF63BE7B"/>
      </colorScale>
    </cfRule>
    <cfRule type="colorScale" priority="6384">
      <colorScale>
        <cfvo type="min"/>
        <cfvo type="max"/>
        <color rgb="FFFCFCFF"/>
        <color rgb="FF63BE7B"/>
      </colorScale>
    </cfRule>
  </conditionalFormatting>
  <conditionalFormatting sqref="T2">
    <cfRule type="colorScale" priority="6344">
      <colorScale>
        <cfvo type="min"/>
        <cfvo type="percentile" val="50"/>
        <cfvo type="max"/>
        <color rgb="FFF8696B"/>
        <color rgb="FFFCFCFF"/>
        <color rgb="FF63BE7B"/>
      </colorScale>
    </cfRule>
    <cfRule type="colorScale" priority="6354">
      <colorScale>
        <cfvo type="min"/>
        <cfvo type="max"/>
        <color rgb="FFFCFCFF"/>
        <color rgb="FF63BE7B"/>
      </colorScale>
    </cfRule>
  </conditionalFormatting>
  <conditionalFormatting sqref="U2">
    <cfRule type="colorScale" priority="6343">
      <colorScale>
        <cfvo type="min"/>
        <cfvo type="percentile" val="50"/>
        <cfvo type="max"/>
        <color rgb="FFF8696B"/>
        <color rgb="FFFCFCFF"/>
        <color rgb="FF63BE7B"/>
      </colorScale>
    </cfRule>
  </conditionalFormatting>
  <conditionalFormatting sqref="V2">
    <cfRule type="colorScale" priority="6342">
      <colorScale>
        <cfvo type="min"/>
        <cfvo type="percentile" val="50"/>
        <cfvo type="max"/>
        <color rgb="FF63BE7B"/>
        <color rgb="FFFCFCFF"/>
        <color rgb="FFF8696B"/>
      </colorScale>
    </cfRule>
  </conditionalFormatting>
  <conditionalFormatting sqref="W2">
    <cfRule type="colorScale" priority="6341">
      <colorScale>
        <cfvo type="min"/>
        <cfvo type="percentile" val="50"/>
        <cfvo type="max"/>
        <color rgb="FF63BE7B"/>
        <color rgb="FFFCFCFF"/>
        <color rgb="FFF8696B"/>
      </colorScale>
    </cfRule>
  </conditionalFormatting>
  <conditionalFormatting sqref="J2">
    <cfRule type="colorScale" priority="6351">
      <colorScale>
        <cfvo type="min"/>
        <cfvo type="max"/>
        <color rgb="FFFCFCFF"/>
        <color rgb="FF63BE7B"/>
      </colorScale>
    </cfRule>
  </conditionalFormatting>
  <conditionalFormatting sqref="M2:N2">
    <cfRule type="colorScale" priority="6382">
      <colorScale>
        <cfvo type="min"/>
        <cfvo type="max"/>
        <color rgb="FFFCFCFF"/>
        <color rgb="FF63BE7B"/>
      </colorScale>
    </cfRule>
  </conditionalFormatting>
  <conditionalFormatting sqref="M2:N2">
    <cfRule type="colorScale" priority="6381">
      <colorScale>
        <cfvo type="min"/>
        <cfvo type="max"/>
        <color rgb="FFFCFCFF"/>
        <color rgb="FF63BE7B"/>
      </colorScale>
    </cfRule>
  </conditionalFormatting>
  <conditionalFormatting sqref="M2:N2">
    <cfRule type="colorScale" priority="6379">
      <colorScale>
        <cfvo type="min"/>
        <cfvo type="max"/>
        <color rgb="FFFCFCFF"/>
        <color rgb="FF63BE7B"/>
      </colorScale>
    </cfRule>
    <cfRule type="colorScale" priority="6380">
      <colorScale>
        <cfvo type="min"/>
        <cfvo type="percentile" val="50"/>
        <cfvo type="max"/>
        <color rgb="FFF8696B"/>
        <color rgb="FFFCFCFF"/>
        <color rgb="FF63BE7B"/>
      </colorScale>
    </cfRule>
  </conditionalFormatting>
  <conditionalFormatting sqref="M2:N2">
    <cfRule type="colorScale" priority="6377">
      <colorScale>
        <cfvo type="min"/>
        <cfvo type="percentile" val="50"/>
        <cfvo type="max"/>
        <color rgb="FFF8696B"/>
        <color rgb="FFFCFCFF"/>
        <color rgb="FF63BE7B"/>
      </colorScale>
    </cfRule>
    <cfRule type="colorScale" priority="6378">
      <colorScale>
        <cfvo type="min"/>
        <cfvo type="max"/>
        <color rgb="FFFCFCFF"/>
        <color rgb="FF63BE7B"/>
      </colorScale>
    </cfRule>
  </conditionalFormatting>
  <conditionalFormatting sqref="M2:N2">
    <cfRule type="colorScale" priority="6375">
      <colorScale>
        <cfvo type="min"/>
        <cfvo type="max"/>
        <color rgb="FFFCFCFF"/>
        <color rgb="FF63BE7B"/>
      </colorScale>
    </cfRule>
    <cfRule type="colorScale" priority="6376">
      <colorScale>
        <cfvo type="min"/>
        <cfvo type="percentile" val="50"/>
        <cfvo type="max"/>
        <color rgb="FFF8696B"/>
        <color rgb="FFFCFCFF"/>
        <color rgb="FF63BE7B"/>
      </colorScale>
    </cfRule>
  </conditionalFormatting>
  <conditionalFormatting sqref="M2:N2">
    <cfRule type="colorScale" priority="6374">
      <colorScale>
        <cfvo type="min"/>
        <cfvo type="max"/>
        <color rgb="FFFCFCFF"/>
        <color rgb="FF63BE7B"/>
      </colorScale>
    </cfRule>
  </conditionalFormatting>
  <conditionalFormatting sqref="M2:N2">
    <cfRule type="colorScale" priority="6372">
      <colorScale>
        <cfvo type="min"/>
        <cfvo type="percentile" val="50"/>
        <cfvo type="max"/>
        <color rgb="FFF8696B"/>
        <color rgb="FFFCFCFF"/>
        <color rgb="FF63BE7B"/>
      </colorScale>
    </cfRule>
    <cfRule type="colorScale" priority="6373">
      <colorScale>
        <cfvo type="min"/>
        <cfvo type="max"/>
        <color rgb="FFFCFCFF"/>
        <color rgb="FF63BE7B"/>
      </colorScale>
    </cfRule>
  </conditionalFormatting>
  <conditionalFormatting sqref="M2:N2">
    <cfRule type="colorScale" priority="6371">
      <colorScale>
        <cfvo type="min"/>
        <cfvo type="max"/>
        <color rgb="FFFCFCFF"/>
        <color rgb="FF63BE7B"/>
      </colorScale>
    </cfRule>
  </conditionalFormatting>
  <conditionalFormatting sqref="M2:N2">
    <cfRule type="colorScale" priority="6370">
      <colorScale>
        <cfvo type="min"/>
        <cfvo type="max"/>
        <color rgb="FFFCFCFF"/>
        <color rgb="FF63BE7B"/>
      </colorScale>
    </cfRule>
  </conditionalFormatting>
  <conditionalFormatting sqref="M2:N2">
    <cfRule type="colorScale" priority="6369">
      <colorScale>
        <cfvo type="min"/>
        <cfvo type="max"/>
        <color rgb="FFFCFCFF"/>
        <color rgb="FF63BE7B"/>
      </colorScale>
    </cfRule>
  </conditionalFormatting>
  <conditionalFormatting sqref="M2:N2">
    <cfRule type="colorScale" priority="6368">
      <colorScale>
        <cfvo type="min"/>
        <cfvo type="max"/>
        <color rgb="FFFCFCFF"/>
        <color rgb="FF63BE7B"/>
      </colorScale>
    </cfRule>
  </conditionalFormatting>
  <conditionalFormatting sqref="M2:N2">
    <cfRule type="colorScale" priority="6367">
      <colorScale>
        <cfvo type="min"/>
        <cfvo type="max"/>
        <color rgb="FFFCFCFF"/>
        <color rgb="FF63BE7B"/>
      </colorScale>
    </cfRule>
  </conditionalFormatting>
  <conditionalFormatting sqref="M2:N2">
    <cfRule type="colorScale" priority="6366">
      <colorScale>
        <cfvo type="min"/>
        <cfvo type="max"/>
        <color rgb="FFFCFCFF"/>
        <color rgb="FF63BE7B"/>
      </colorScale>
    </cfRule>
  </conditionalFormatting>
  <conditionalFormatting sqref="M2:N2">
    <cfRule type="colorScale" priority="6365">
      <colorScale>
        <cfvo type="min"/>
        <cfvo type="max"/>
        <color rgb="FFFCFCFF"/>
        <color rgb="FF63BE7B"/>
      </colorScale>
    </cfRule>
  </conditionalFormatting>
  <conditionalFormatting sqref="M2:N2">
    <cfRule type="colorScale" priority="6364">
      <colorScale>
        <cfvo type="min"/>
        <cfvo type="max"/>
        <color rgb="FFFCFCFF"/>
        <color rgb="FF63BE7B"/>
      </colorScale>
    </cfRule>
  </conditionalFormatting>
  <conditionalFormatting sqref="M2:N2">
    <cfRule type="colorScale" priority="6363">
      <colorScale>
        <cfvo type="min"/>
        <cfvo type="max"/>
        <color rgb="FFFCFCFF"/>
        <color rgb="FF63BE7B"/>
      </colorScale>
    </cfRule>
  </conditionalFormatting>
  <conditionalFormatting sqref="M2:N2">
    <cfRule type="colorScale" priority="6362">
      <colorScale>
        <cfvo type="min"/>
        <cfvo type="max"/>
        <color rgb="FFFCFCFF"/>
        <color rgb="FF63BE7B"/>
      </colorScale>
    </cfRule>
  </conditionalFormatting>
  <conditionalFormatting sqref="M2:N2">
    <cfRule type="colorScale" priority="6361">
      <colorScale>
        <cfvo type="min"/>
        <cfvo type="max"/>
        <color rgb="FFFCFCFF"/>
        <color rgb="FF63BE7B"/>
      </colorScale>
    </cfRule>
  </conditionalFormatting>
  <conditionalFormatting sqref="M2:N2">
    <cfRule type="colorScale" priority="6360">
      <colorScale>
        <cfvo type="min"/>
        <cfvo type="max"/>
        <color rgb="FFFCFCFF"/>
        <color rgb="FF63BE7B"/>
      </colorScale>
    </cfRule>
  </conditionalFormatting>
  <conditionalFormatting sqref="M2:N2">
    <cfRule type="colorScale" priority="6359">
      <colorScale>
        <cfvo type="min"/>
        <cfvo type="max"/>
        <color rgb="FFFCFCFF"/>
        <color rgb="FF63BE7B"/>
      </colorScale>
    </cfRule>
  </conditionalFormatting>
  <conditionalFormatting sqref="M2:N2">
    <cfRule type="colorScale" priority="6358">
      <colorScale>
        <cfvo type="min"/>
        <cfvo type="max"/>
        <color rgb="FFFCFCFF"/>
        <color rgb="FF63BE7B"/>
      </colorScale>
    </cfRule>
  </conditionalFormatting>
  <conditionalFormatting sqref="M2:N2">
    <cfRule type="colorScale" priority="6357">
      <colorScale>
        <cfvo type="min"/>
        <cfvo type="max"/>
        <color rgb="FFFCFCFF"/>
        <color rgb="FF63BE7B"/>
      </colorScale>
    </cfRule>
  </conditionalFormatting>
  <conditionalFormatting sqref="M2">
    <cfRule type="colorScale" priority="6356">
      <colorScale>
        <cfvo type="min"/>
        <cfvo type="max"/>
        <color rgb="FFFCFCFF"/>
        <color rgb="FF63BE7B"/>
      </colorScale>
    </cfRule>
  </conditionalFormatting>
  <conditionalFormatting sqref="M2">
    <cfRule type="colorScale" priority="6350">
      <colorScale>
        <cfvo type="min"/>
        <cfvo type="max"/>
        <color rgb="FFFCFCFF"/>
        <color rgb="FF63BE7B"/>
      </colorScale>
    </cfRule>
  </conditionalFormatting>
  <conditionalFormatting sqref="N2">
    <cfRule type="colorScale" priority="6355">
      <colorScale>
        <cfvo type="min"/>
        <cfvo type="max"/>
        <color rgb="FFFCFCFF"/>
        <color rgb="FF63BE7B"/>
      </colorScale>
    </cfRule>
  </conditionalFormatting>
  <conditionalFormatting sqref="N2">
    <cfRule type="colorScale" priority="6349">
      <colorScale>
        <cfvo type="min"/>
        <cfvo type="max"/>
        <color rgb="FFFCFCFF"/>
        <color rgb="FF63BE7B"/>
      </colorScale>
    </cfRule>
  </conditionalFormatting>
  <conditionalFormatting sqref="E3:M3">
    <cfRule type="colorScale" priority="6335">
      <colorScale>
        <cfvo type="min"/>
        <cfvo type="max"/>
        <color rgb="FFFCFCFF"/>
        <color rgb="FF63BE7B"/>
      </colorScale>
    </cfRule>
    <cfRule type="colorScale" priority="6336">
      <colorScale>
        <cfvo type="min"/>
        <cfvo type="max"/>
        <color rgb="FFFCFCFF"/>
        <color rgb="FF63BE7B"/>
      </colorScale>
    </cfRule>
    <cfRule type="colorScale" priority="6337">
      <colorScale>
        <cfvo type="min"/>
        <cfvo type="percentile" val="50"/>
        <cfvo type="max"/>
        <color rgb="FFF8696B"/>
        <color rgb="FFFFEB84"/>
        <color rgb="FF63BE7B"/>
      </colorScale>
    </cfRule>
    <cfRule type="colorScale" priority="6338">
      <colorScale>
        <cfvo type="min"/>
        <cfvo type="max"/>
        <color rgb="FFFFEF9C"/>
        <color rgb="FF63BE7B"/>
      </colorScale>
    </cfRule>
  </conditionalFormatting>
  <conditionalFormatting sqref="H3">
    <cfRule type="colorScale" priority="6334">
      <colorScale>
        <cfvo type="min"/>
        <cfvo type="percentile" val="50"/>
        <cfvo type="max"/>
        <color rgb="FFF8696B"/>
        <color rgb="FFFCFCFF"/>
        <color rgb="FF5A8AC6"/>
      </colorScale>
    </cfRule>
  </conditionalFormatting>
  <conditionalFormatting sqref="I3:J3">
    <cfRule type="colorScale" priority="6332">
      <colorScale>
        <cfvo type="min"/>
        <cfvo type="max"/>
        <color rgb="FFFCFCFF"/>
        <color rgb="FF63BE7B"/>
      </colorScale>
    </cfRule>
    <cfRule type="colorScale" priority="6333">
      <colorScale>
        <cfvo type="min"/>
        <cfvo type="percentile" val="50"/>
        <cfvo type="max"/>
        <color rgb="FFF8696B"/>
        <color rgb="FFFCFCFF"/>
        <color rgb="FF63BE7B"/>
      </colorScale>
    </cfRule>
  </conditionalFormatting>
  <conditionalFormatting sqref="I3:J3">
    <cfRule type="colorScale" priority="6326">
      <colorScale>
        <cfvo type="min"/>
        <cfvo type="percentile" val="50"/>
        <cfvo type="max"/>
        <color rgb="FFF8696B"/>
        <color rgb="FFFCFCFF"/>
        <color rgb="FF63BE7B"/>
      </colorScale>
    </cfRule>
    <cfRule type="colorScale" priority="6327">
      <colorScale>
        <cfvo type="min"/>
        <cfvo type="percentile" val="50"/>
        <cfvo type="max"/>
        <color rgb="FFF8696B"/>
        <color rgb="FFFCFCFF"/>
        <color rgb="FF5A8AC6"/>
      </colorScale>
    </cfRule>
    <cfRule type="colorScale" priority="6328">
      <colorScale>
        <cfvo type="min"/>
        <cfvo type="percentile" val="50"/>
        <cfvo type="max"/>
        <color rgb="FFF8696B"/>
        <color rgb="FFFCFCFF"/>
        <color rgb="FF63BE7B"/>
      </colorScale>
    </cfRule>
    <cfRule type="colorScale" priority="6329">
      <colorScale>
        <cfvo type="min"/>
        <cfvo type="percentile" val="50"/>
        <cfvo type="max"/>
        <color rgb="FFF8696B"/>
        <color rgb="FFFCFCFF"/>
        <color rgb="FF63BE7B"/>
      </colorScale>
    </cfRule>
    <cfRule type="colorScale" priority="6330">
      <colorScale>
        <cfvo type="min"/>
        <cfvo type="max"/>
        <color rgb="FFFCFCFF"/>
        <color rgb="FF63BE7B"/>
      </colorScale>
    </cfRule>
    <cfRule type="colorScale" priority="6331">
      <colorScale>
        <cfvo type="min"/>
        <cfvo type="percentile" val="50"/>
        <cfvo type="max"/>
        <color rgb="FFF8696B"/>
        <color rgb="FFFCFCFF"/>
        <color rgb="FF63BE7B"/>
      </colorScale>
    </cfRule>
  </conditionalFormatting>
  <conditionalFormatting sqref="I3:J3">
    <cfRule type="colorScale" priority="6324">
      <colorScale>
        <cfvo type="min"/>
        <cfvo type="percentile" val="50"/>
        <cfvo type="max"/>
        <color rgb="FFF8696B"/>
        <color rgb="FFFCFCFF"/>
        <color rgb="FF63BE7B"/>
      </colorScale>
    </cfRule>
    <cfRule type="colorScale" priority="6325">
      <colorScale>
        <cfvo type="min"/>
        <cfvo type="max"/>
        <color rgb="FFFCFCFF"/>
        <color rgb="FF63BE7B"/>
      </colorScale>
    </cfRule>
  </conditionalFormatting>
  <conditionalFormatting sqref="J3">
    <cfRule type="colorScale" priority="6323">
      <colorScale>
        <cfvo type="min"/>
        <cfvo type="percentile" val="50"/>
        <cfvo type="max"/>
        <color rgb="FFF8696B"/>
        <color rgb="FFFCFCFF"/>
        <color rgb="FF63BE7B"/>
      </colorScale>
    </cfRule>
  </conditionalFormatting>
  <conditionalFormatting sqref="O3">
    <cfRule type="colorScale" priority="6322">
      <colorScale>
        <cfvo type="min"/>
        <cfvo type="percentile" val="50"/>
        <cfvo type="max"/>
        <color rgb="FF63BE7B"/>
        <color rgb="FFFCFCFF"/>
        <color rgb="FFF8696B"/>
      </colorScale>
    </cfRule>
  </conditionalFormatting>
  <conditionalFormatting sqref="Q3:U3 W3">
    <cfRule type="colorScale" priority="6321">
      <colorScale>
        <cfvo type="min"/>
        <cfvo type="max"/>
        <color rgb="FFFFEF9C"/>
        <color rgb="FF63BE7B"/>
      </colorScale>
    </cfRule>
  </conditionalFormatting>
  <conditionalFormatting sqref="V3">
    <cfRule type="colorScale" priority="6320">
      <colorScale>
        <cfvo type="min"/>
        <cfvo type="max"/>
        <color rgb="FFFFEF9C"/>
        <color rgb="FF63BE7B"/>
      </colorScale>
    </cfRule>
  </conditionalFormatting>
  <conditionalFormatting sqref="D3">
    <cfRule type="colorScale" priority="6319">
      <colorScale>
        <cfvo type="min"/>
        <cfvo type="percentile" val="50"/>
        <cfvo type="max"/>
        <color rgb="FFF8696B"/>
        <color rgb="FFFCFCFF"/>
        <color rgb="FF63BE7B"/>
      </colorScale>
    </cfRule>
  </conditionalFormatting>
  <conditionalFormatting sqref="D3">
    <cfRule type="colorScale" priority="6318">
      <colorScale>
        <cfvo type="min"/>
        <cfvo type="percentile" val="50"/>
        <cfvo type="max"/>
        <color rgb="FFF8696B"/>
        <color rgb="FFFCFCFF"/>
        <color rgb="FF63BE7B"/>
      </colorScale>
    </cfRule>
  </conditionalFormatting>
  <conditionalFormatting sqref="E3">
    <cfRule type="colorScale" priority="6317">
      <colorScale>
        <cfvo type="min"/>
        <cfvo type="max"/>
        <color rgb="FFFCFCFF"/>
        <color rgb="FF63BE7B"/>
      </colorScale>
    </cfRule>
  </conditionalFormatting>
  <conditionalFormatting sqref="E3">
    <cfRule type="colorScale" priority="6316">
      <colorScale>
        <cfvo type="min"/>
        <cfvo type="max"/>
        <color rgb="FFFCFCFF"/>
        <color rgb="FF63BE7B"/>
      </colorScale>
    </cfRule>
  </conditionalFormatting>
  <conditionalFormatting sqref="E3">
    <cfRule type="colorScale" priority="6313">
      <colorScale>
        <cfvo type="min"/>
        <cfvo type="percentile" val="50"/>
        <cfvo type="max"/>
        <color rgb="FFF8696B"/>
        <color rgb="FFFCFCFF"/>
        <color rgb="FF63BE7B"/>
      </colorScale>
    </cfRule>
    <cfRule type="colorScale" priority="6314">
      <colorScale>
        <cfvo type="min"/>
        <cfvo type="max"/>
        <color rgb="FFFCFCFF"/>
        <color rgb="FF63BE7B"/>
      </colorScale>
    </cfRule>
    <cfRule type="colorScale" priority="6315">
      <colorScale>
        <cfvo type="min"/>
        <cfvo type="percentile" val="50"/>
        <cfvo type="max"/>
        <color rgb="FFF8696B"/>
        <color rgb="FFFCFCFF"/>
        <color rgb="FF63BE7B"/>
      </colorScale>
    </cfRule>
  </conditionalFormatting>
  <conditionalFormatting sqref="F3">
    <cfRule type="colorScale" priority="6312">
      <colorScale>
        <cfvo type="min"/>
        <cfvo type="max"/>
        <color rgb="FFFCFCFF"/>
        <color rgb="FF63BE7B"/>
      </colorScale>
    </cfRule>
  </conditionalFormatting>
  <conditionalFormatting sqref="F3">
    <cfRule type="colorScale" priority="6311">
      <colorScale>
        <cfvo type="min"/>
        <cfvo type="max"/>
        <color rgb="FFFCFCFF"/>
        <color rgb="FF63BE7B"/>
      </colorScale>
    </cfRule>
  </conditionalFormatting>
  <conditionalFormatting sqref="F3">
    <cfRule type="colorScale" priority="6307">
      <colorScale>
        <cfvo type="min"/>
        <cfvo type="max"/>
        <color rgb="FFFCFCFF"/>
        <color rgb="FF63BE7B"/>
      </colorScale>
    </cfRule>
    <cfRule type="colorScale" priority="6308">
      <colorScale>
        <cfvo type="min"/>
        <cfvo type="percentile" val="50"/>
        <cfvo type="max"/>
        <color rgb="FFF8696B"/>
        <color rgb="FFFCFCFF"/>
        <color rgb="FF63BE7B"/>
      </colorScale>
    </cfRule>
    <cfRule type="colorScale" priority="6309">
      <colorScale>
        <cfvo type="min"/>
        <cfvo type="max"/>
        <color rgb="FFFCFCFF"/>
        <color rgb="FF63BE7B"/>
      </colorScale>
    </cfRule>
    <cfRule type="colorScale" priority="6310">
      <colorScale>
        <cfvo type="min"/>
        <cfvo type="percentile" val="50"/>
        <cfvo type="max"/>
        <color rgb="FFF8696B"/>
        <color rgb="FFFCFCFF"/>
        <color rgb="FF63BE7B"/>
      </colorScale>
    </cfRule>
  </conditionalFormatting>
  <conditionalFormatting sqref="G3">
    <cfRule type="colorScale" priority="6306">
      <colorScale>
        <cfvo type="min"/>
        <cfvo type="max"/>
        <color rgb="FFFCFCFF"/>
        <color rgb="FF63BE7B"/>
      </colorScale>
    </cfRule>
  </conditionalFormatting>
  <conditionalFormatting sqref="G3">
    <cfRule type="colorScale" priority="6305">
      <colorScale>
        <cfvo type="min"/>
        <cfvo type="max"/>
        <color rgb="FFFCFCFF"/>
        <color rgb="FF63BE7B"/>
      </colorScale>
    </cfRule>
  </conditionalFormatting>
  <conditionalFormatting sqref="G3">
    <cfRule type="colorScale" priority="6302">
      <colorScale>
        <cfvo type="min"/>
        <cfvo type="percentile" val="50"/>
        <cfvo type="max"/>
        <color rgb="FFF8696B"/>
        <color rgb="FFFCFCFF"/>
        <color rgb="FF63BE7B"/>
      </colorScale>
    </cfRule>
    <cfRule type="colorScale" priority="6303">
      <colorScale>
        <cfvo type="min"/>
        <cfvo type="max"/>
        <color rgb="FFFCFCFF"/>
        <color rgb="FF63BE7B"/>
      </colorScale>
    </cfRule>
    <cfRule type="colorScale" priority="6304">
      <colorScale>
        <cfvo type="min"/>
        <cfvo type="percentile" val="50"/>
        <cfvo type="max"/>
        <color rgb="FFF8696B"/>
        <color rgb="FFFCFCFF"/>
        <color rgb="FF63BE7B"/>
      </colorScale>
    </cfRule>
  </conditionalFormatting>
  <conditionalFormatting sqref="H3">
    <cfRule type="colorScale" priority="6300">
      <colorScale>
        <cfvo type="min"/>
        <cfvo type="max"/>
        <color rgb="FFFCFCFF"/>
        <color rgb="FF63BE7B"/>
      </colorScale>
    </cfRule>
    <cfRule type="colorScale" priority="6301">
      <colorScale>
        <cfvo type="min"/>
        <cfvo type="percentile" val="50"/>
        <cfvo type="max"/>
        <color rgb="FFF8696B"/>
        <color rgb="FFFCFCFF"/>
        <color rgb="FF63BE7B"/>
      </colorScale>
    </cfRule>
  </conditionalFormatting>
  <conditionalFormatting sqref="H3">
    <cfRule type="colorScale" priority="6297">
      <colorScale>
        <cfvo type="min"/>
        <cfvo type="percentile" val="50"/>
        <cfvo type="max"/>
        <color rgb="FFF8696B"/>
        <color rgb="FFFCFCFF"/>
        <color rgb="FF63BE7B"/>
      </colorScale>
    </cfRule>
    <cfRule type="colorScale" priority="6298">
      <colorScale>
        <cfvo type="min"/>
        <cfvo type="max"/>
        <color rgb="FFFCFCFF"/>
        <color rgb="FF63BE7B"/>
      </colorScale>
    </cfRule>
    <cfRule type="colorScale" priority="6299">
      <colorScale>
        <cfvo type="min"/>
        <cfvo type="percentile" val="50"/>
        <cfvo type="max"/>
        <color rgb="FFF8696B"/>
        <color rgb="FFFCFCFF"/>
        <color rgb="FF63BE7B"/>
      </colorScale>
    </cfRule>
  </conditionalFormatting>
  <conditionalFormatting sqref="H3">
    <cfRule type="colorScale" priority="6294">
      <colorScale>
        <cfvo type="min"/>
        <cfvo type="percentile" val="50"/>
        <cfvo type="max"/>
        <color rgb="FFF8696B"/>
        <color rgb="FFFCFCFF"/>
        <color rgb="FF63BE7B"/>
      </colorScale>
    </cfRule>
    <cfRule type="colorScale" priority="6295">
      <colorScale>
        <cfvo type="min"/>
        <cfvo type="max"/>
        <color rgb="FFFCFCFF"/>
        <color rgb="FF63BE7B"/>
      </colorScale>
    </cfRule>
    <cfRule type="colorScale" priority="6296">
      <colorScale>
        <cfvo type="min"/>
        <cfvo type="percentile" val="50"/>
        <cfvo type="max"/>
        <color rgb="FFF8696B"/>
        <color rgb="FFFCFCFF"/>
        <color rgb="FF63BE7B"/>
      </colorScale>
    </cfRule>
  </conditionalFormatting>
  <conditionalFormatting sqref="I3">
    <cfRule type="colorScale" priority="6291">
      <colorScale>
        <cfvo type="min"/>
        <cfvo type="percentile" val="50"/>
        <cfvo type="max"/>
        <color rgb="FFF8696B"/>
        <color rgb="FFFCFCFF"/>
        <color rgb="FF63BE7B"/>
      </colorScale>
    </cfRule>
    <cfRule type="colorScale" priority="6292">
      <colorScale>
        <cfvo type="min"/>
        <cfvo type="max"/>
        <color rgb="FFFCFCFF"/>
        <color rgb="FF63BE7B"/>
      </colorScale>
    </cfRule>
    <cfRule type="colorScale" priority="6293">
      <colorScale>
        <cfvo type="min"/>
        <cfvo type="percentile" val="50"/>
        <cfvo type="max"/>
        <color rgb="FFF8696B"/>
        <color rgb="FFFCFCFF"/>
        <color rgb="FF63BE7B"/>
      </colorScale>
    </cfRule>
  </conditionalFormatting>
  <conditionalFormatting sqref="J3">
    <cfRule type="colorScale" priority="6288">
      <colorScale>
        <cfvo type="min"/>
        <cfvo type="percentile" val="50"/>
        <cfvo type="max"/>
        <color rgb="FFF8696B"/>
        <color rgb="FFFCFCFF"/>
        <color rgb="FF63BE7B"/>
      </colorScale>
    </cfRule>
    <cfRule type="colorScale" priority="6289">
      <colorScale>
        <cfvo type="min"/>
        <cfvo type="max"/>
        <color rgb="FFFCFCFF"/>
        <color rgb="FF63BE7B"/>
      </colorScale>
    </cfRule>
    <cfRule type="colorScale" priority="6290">
      <colorScale>
        <cfvo type="min"/>
        <cfvo type="percentile" val="50"/>
        <cfvo type="max"/>
        <color rgb="FFF8696B"/>
        <color rgb="FFFCFCFF"/>
        <color rgb="FF63BE7B"/>
      </colorScale>
    </cfRule>
  </conditionalFormatting>
  <conditionalFormatting sqref="K3">
    <cfRule type="colorScale" priority="6287">
      <colorScale>
        <cfvo type="min"/>
        <cfvo type="percentile" val="50"/>
        <cfvo type="max"/>
        <color rgb="FFF8696B"/>
        <color rgb="FFFCFCFF"/>
        <color rgb="FF63BE7B"/>
      </colorScale>
    </cfRule>
  </conditionalFormatting>
  <conditionalFormatting sqref="K3:L3">
    <cfRule type="colorScale" priority="6286">
      <colorScale>
        <cfvo type="min"/>
        <cfvo type="max"/>
        <color rgb="FFFCFCFF"/>
        <color rgb="FF63BE7B"/>
      </colorScale>
    </cfRule>
  </conditionalFormatting>
  <conditionalFormatting sqref="K3:L3">
    <cfRule type="colorScale" priority="6285">
      <colorScale>
        <cfvo type="min"/>
        <cfvo type="max"/>
        <color rgb="FFFCFCFF"/>
        <color rgb="FF63BE7B"/>
      </colorScale>
    </cfRule>
  </conditionalFormatting>
  <conditionalFormatting sqref="K3:L3">
    <cfRule type="colorScale" priority="6283">
      <colorScale>
        <cfvo type="min"/>
        <cfvo type="percentile" val="50"/>
        <cfvo type="max"/>
        <color rgb="FFF8696B"/>
        <color rgb="FFFCFCFF"/>
        <color rgb="FF63BE7B"/>
      </colorScale>
    </cfRule>
    <cfRule type="colorScale" priority="6284">
      <colorScale>
        <cfvo type="min"/>
        <cfvo type="max"/>
        <color rgb="FFFCFCFF"/>
        <color rgb="FF63BE7B"/>
      </colorScale>
    </cfRule>
  </conditionalFormatting>
  <conditionalFormatting sqref="L3">
    <cfRule type="colorScale" priority="6282">
      <colorScale>
        <cfvo type="min"/>
        <cfvo type="percentile" val="50"/>
        <cfvo type="max"/>
        <color rgb="FFF8696B"/>
        <color rgb="FFFCFCFF"/>
        <color rgb="FF63BE7B"/>
      </colorScale>
    </cfRule>
  </conditionalFormatting>
  <conditionalFormatting sqref="M3">
    <cfRule type="colorScale" priority="6281">
      <colorScale>
        <cfvo type="min"/>
        <cfvo type="max"/>
        <color rgb="FFFCFCFF"/>
        <color rgb="FF63BE7B"/>
      </colorScale>
    </cfRule>
  </conditionalFormatting>
  <conditionalFormatting sqref="M3">
    <cfRule type="colorScale" priority="6280">
      <colorScale>
        <cfvo type="min"/>
        <cfvo type="max"/>
        <color rgb="FFFCFCFF"/>
        <color rgb="FF63BE7B"/>
      </colorScale>
    </cfRule>
  </conditionalFormatting>
  <conditionalFormatting sqref="M3">
    <cfRule type="colorScale" priority="6277">
      <colorScale>
        <cfvo type="min"/>
        <cfvo type="percentile" val="50"/>
        <cfvo type="max"/>
        <color rgb="FFF8696B"/>
        <color rgb="FFFCFCFF"/>
        <color rgb="FF63BE7B"/>
      </colorScale>
    </cfRule>
    <cfRule type="colorScale" priority="6278">
      <colorScale>
        <cfvo type="min"/>
        <cfvo type="max"/>
        <color rgb="FFFCFCFF"/>
        <color rgb="FF63BE7B"/>
      </colorScale>
    </cfRule>
    <cfRule type="colorScale" priority="6279">
      <colorScale>
        <cfvo type="min"/>
        <cfvo type="percentile" val="50"/>
        <cfvo type="max"/>
        <color rgb="FFF8696B"/>
        <color rgb="FFFCFCFF"/>
        <color rgb="FF63BE7B"/>
      </colorScale>
    </cfRule>
  </conditionalFormatting>
  <conditionalFormatting sqref="O3">
    <cfRule type="colorScale" priority="6276">
      <colorScale>
        <cfvo type="min"/>
        <cfvo type="percentile" val="50"/>
        <cfvo type="max"/>
        <color rgb="FF63BE7B"/>
        <color rgb="FFFCFCFF"/>
        <color rgb="FFF8696B"/>
      </colorScale>
    </cfRule>
  </conditionalFormatting>
  <conditionalFormatting sqref="O3">
    <cfRule type="colorScale" priority="6275">
      <colorScale>
        <cfvo type="min"/>
        <cfvo type="percentile" val="50"/>
        <cfvo type="max"/>
        <color rgb="FF63BE7B"/>
        <color rgb="FFFCFCFF"/>
        <color rgb="FFF8696B"/>
      </colorScale>
    </cfRule>
  </conditionalFormatting>
  <conditionalFormatting sqref="P3">
    <cfRule type="colorScale" priority="6272">
      <colorScale>
        <cfvo type="min"/>
        <cfvo type="percentile" val="50"/>
        <cfvo type="max"/>
        <color rgb="FF63BE7B"/>
        <color rgb="FFFCFCFF"/>
        <color rgb="FFF8696B"/>
      </colorScale>
    </cfRule>
    <cfRule type="colorScale" priority="6273">
      <colorScale>
        <cfvo type="min"/>
        <cfvo type="percentile" val="50"/>
        <cfvo type="max"/>
        <color rgb="FF63BE7B"/>
        <color rgb="FFFCFCFF"/>
        <color rgb="FFF8696B"/>
      </colorScale>
    </cfRule>
    <cfRule type="colorScale" priority="6274">
      <colorScale>
        <cfvo type="min"/>
        <cfvo type="max"/>
        <color rgb="FFFCFCFF"/>
        <color rgb="FFF8696B"/>
      </colorScale>
    </cfRule>
  </conditionalFormatting>
  <conditionalFormatting sqref="P3">
    <cfRule type="colorScale" priority="6271">
      <colorScale>
        <cfvo type="min"/>
        <cfvo type="percentile" val="50"/>
        <cfvo type="max"/>
        <color rgb="FF63BE7B"/>
        <color rgb="FFFCFCFF"/>
        <color rgb="FFF8696B"/>
      </colorScale>
    </cfRule>
  </conditionalFormatting>
  <conditionalFormatting sqref="Q3">
    <cfRule type="colorScale" priority="6270">
      <colorScale>
        <cfvo type="min"/>
        <cfvo type="max"/>
        <color rgb="FFFFEF9C"/>
        <color rgb="FF63BE7B"/>
      </colorScale>
    </cfRule>
  </conditionalFormatting>
  <conditionalFormatting sqref="Q3">
    <cfRule type="colorScale" priority="6265">
      <colorScale>
        <cfvo type="min"/>
        <cfvo type="percentile" val="50"/>
        <cfvo type="max"/>
        <color rgb="FFF8696B"/>
        <color rgb="FFFCFCFF"/>
        <color rgb="FF63BE7B"/>
      </colorScale>
    </cfRule>
    <cfRule type="colorScale" priority="6266">
      <colorScale>
        <cfvo type="min"/>
        <cfvo type="max"/>
        <color rgb="FFFFEF9C"/>
        <color rgb="FF63BE7B"/>
      </colorScale>
    </cfRule>
    <cfRule type="colorScale" priority="6267">
      <colorScale>
        <cfvo type="min"/>
        <cfvo type="max"/>
        <color rgb="FFFCFCFF"/>
        <color rgb="FF63BE7B"/>
      </colorScale>
    </cfRule>
    <cfRule type="colorScale" priority="6268">
      <colorScale>
        <cfvo type="min"/>
        <cfvo type="max"/>
        <color rgb="FFFCFCFF"/>
        <color rgb="FF63BE7B"/>
      </colorScale>
    </cfRule>
    <cfRule type="colorScale" priority="6269">
      <colorScale>
        <cfvo type="min"/>
        <cfvo type="percentile" val="50"/>
        <cfvo type="max"/>
        <color rgb="FFF8696B"/>
        <color rgb="FFFCFCFF"/>
        <color rgb="FF63BE7B"/>
      </colorScale>
    </cfRule>
  </conditionalFormatting>
  <conditionalFormatting sqref="Q3">
    <cfRule type="colorScale" priority="6264">
      <colorScale>
        <cfvo type="min"/>
        <cfvo type="percentile" val="50"/>
        <cfvo type="max"/>
        <color rgb="FFF8696B"/>
        <color rgb="FFFCFCFF"/>
        <color rgb="FF63BE7B"/>
      </colorScale>
    </cfRule>
  </conditionalFormatting>
  <conditionalFormatting sqref="R3:S3">
    <cfRule type="colorScale" priority="6263">
      <colorScale>
        <cfvo type="min"/>
        <cfvo type="max"/>
        <color rgb="FFFFEF9C"/>
        <color rgb="FF63BE7B"/>
      </colorScale>
    </cfRule>
  </conditionalFormatting>
  <conditionalFormatting sqref="R3:S3">
    <cfRule type="colorScale" priority="6260">
      <colorScale>
        <cfvo type="min"/>
        <cfvo type="percentile" val="50"/>
        <cfvo type="max"/>
        <color rgb="FFF8696B"/>
        <color rgb="FFFCFCFF"/>
        <color rgb="FF63BE7B"/>
      </colorScale>
    </cfRule>
    <cfRule type="colorScale" priority="6261">
      <colorScale>
        <cfvo type="min"/>
        <cfvo type="max"/>
        <color rgb="FFFCFCFF"/>
        <color rgb="FF63BE7B"/>
      </colorScale>
    </cfRule>
    <cfRule type="colorScale" priority="6262">
      <colorScale>
        <cfvo type="min"/>
        <cfvo type="max"/>
        <color rgb="FFFCFCFF"/>
        <color rgb="FF63BE7B"/>
      </colorScale>
    </cfRule>
  </conditionalFormatting>
  <conditionalFormatting sqref="R3:S3">
    <cfRule type="colorScale" priority="6258">
      <colorScale>
        <cfvo type="min"/>
        <cfvo type="percentile" val="50"/>
        <cfvo type="max"/>
        <color rgb="FFF8696B"/>
        <color rgb="FFFCFCFF"/>
        <color rgb="FF63BE7B"/>
      </colorScale>
    </cfRule>
    <cfRule type="colorScale" priority="6259">
      <colorScale>
        <cfvo type="min"/>
        <cfvo type="max"/>
        <color rgb="FFFCFCFF"/>
        <color rgb="FF63BE7B"/>
      </colorScale>
    </cfRule>
  </conditionalFormatting>
  <conditionalFormatting sqref="T3">
    <cfRule type="colorScale" priority="6257">
      <colorScale>
        <cfvo type="min"/>
        <cfvo type="max"/>
        <color rgb="FFFFEF9C"/>
        <color rgb="FF63BE7B"/>
      </colorScale>
    </cfRule>
  </conditionalFormatting>
  <conditionalFormatting sqref="T3">
    <cfRule type="colorScale" priority="6253">
      <colorScale>
        <cfvo type="min"/>
        <cfvo type="percentile" val="50"/>
        <cfvo type="max"/>
        <color rgb="FFF8696B"/>
        <color rgb="FFFCFCFF"/>
        <color rgb="FF63BE7B"/>
      </colorScale>
    </cfRule>
    <cfRule type="colorScale" priority="6254">
      <colorScale>
        <cfvo type="min"/>
        <cfvo type="max"/>
        <color rgb="FFFCFCFF"/>
        <color rgb="FF63BE7B"/>
      </colorScale>
    </cfRule>
    <cfRule type="colorScale" priority="6255">
      <colorScale>
        <cfvo type="min"/>
        <cfvo type="max"/>
        <color rgb="FFFCFCFF"/>
        <color rgb="FF63BE7B"/>
      </colorScale>
    </cfRule>
    <cfRule type="colorScale" priority="6256">
      <colorScale>
        <cfvo type="min"/>
        <cfvo type="max"/>
        <color rgb="FFFCFCFF"/>
        <color rgb="FF63BE7B"/>
      </colorScale>
    </cfRule>
  </conditionalFormatting>
  <conditionalFormatting sqref="T3">
    <cfRule type="colorScale" priority="6251">
      <colorScale>
        <cfvo type="min"/>
        <cfvo type="percentile" val="50"/>
        <cfvo type="max"/>
        <color rgb="FFF8696B"/>
        <color rgb="FFFCFCFF"/>
        <color rgb="FF63BE7B"/>
      </colorScale>
    </cfRule>
    <cfRule type="colorScale" priority="6252">
      <colorScale>
        <cfvo type="min"/>
        <cfvo type="max"/>
        <color rgb="FFFCFCFF"/>
        <color rgb="FF63BE7B"/>
      </colorScale>
    </cfRule>
  </conditionalFormatting>
  <conditionalFormatting sqref="U3 W3">
    <cfRule type="colorScale" priority="6250">
      <colorScale>
        <cfvo type="min"/>
        <cfvo type="max"/>
        <color rgb="FFFFEF9C"/>
        <color rgb="FF63BE7B"/>
      </colorScale>
    </cfRule>
  </conditionalFormatting>
  <conditionalFormatting sqref="U3 W3">
    <cfRule type="colorScale" priority="6249">
      <colorScale>
        <cfvo type="min"/>
        <cfvo type="max"/>
        <color rgb="FFFFEF9C"/>
        <color rgb="FF63BE7B"/>
      </colorScale>
    </cfRule>
  </conditionalFormatting>
  <conditionalFormatting sqref="U3">
    <cfRule type="colorScale" priority="6247">
      <colorScale>
        <cfvo type="min"/>
        <cfvo type="percentile" val="50"/>
        <cfvo type="max"/>
        <color rgb="FFF8696B"/>
        <color rgb="FFFCFCFF"/>
        <color rgb="FF63BE7B"/>
      </colorScale>
    </cfRule>
    <cfRule type="colorScale" priority="6248">
      <colorScale>
        <cfvo type="min"/>
        <cfvo type="max"/>
        <color rgb="FFFCFCFF"/>
        <color rgb="FF63BE7B"/>
      </colorScale>
    </cfRule>
  </conditionalFormatting>
  <conditionalFormatting sqref="U3">
    <cfRule type="colorScale" priority="6245">
      <colorScale>
        <cfvo type="min"/>
        <cfvo type="percentile" val="50"/>
        <cfvo type="max"/>
        <color rgb="FFF8696B"/>
        <color rgb="FFFCFCFF"/>
        <color rgb="FF63BE7B"/>
      </colorScale>
    </cfRule>
    <cfRule type="colorScale" priority="6246">
      <colorScale>
        <cfvo type="min"/>
        <cfvo type="max"/>
        <color rgb="FFFCFCFF"/>
        <color rgb="FF63BE7B"/>
      </colorScale>
    </cfRule>
  </conditionalFormatting>
  <conditionalFormatting sqref="V3">
    <cfRule type="colorScale" priority="6238">
      <colorScale>
        <cfvo type="min"/>
        <cfvo type="percentile" val="50"/>
        <cfvo type="max"/>
        <color rgb="FF63BE7B"/>
        <color rgb="FFFCFCFF"/>
        <color rgb="FFF8696B"/>
      </colorScale>
    </cfRule>
    <cfRule type="colorScale" priority="6239">
      <colorScale>
        <cfvo type="min"/>
        <cfvo type="percentile" val="50"/>
        <cfvo type="max"/>
        <color rgb="FF63BE7B"/>
        <color rgb="FFFCFCFF"/>
        <color rgb="FFF8696B"/>
      </colorScale>
    </cfRule>
    <cfRule type="colorScale" priority="6240">
      <colorScale>
        <cfvo type="min"/>
        <cfvo type="max"/>
        <color rgb="FF63BE7B"/>
        <color rgb="FFFCFCFF"/>
      </colorScale>
    </cfRule>
    <cfRule type="colorScale" priority="6241">
      <colorScale>
        <cfvo type="min"/>
        <cfvo type="percentile" val="50"/>
        <cfvo type="max"/>
        <color rgb="FF63BE7B"/>
        <color rgb="FFFCFCFF"/>
        <color rgb="FFF8696B"/>
      </colorScale>
    </cfRule>
    <cfRule type="colorScale" priority="6242">
      <colorScale>
        <cfvo type="min"/>
        <cfvo type="max"/>
        <color rgb="FFFFEF9C"/>
        <color rgb="FF63BE7B"/>
      </colorScale>
    </cfRule>
    <cfRule type="colorScale" priority="6243">
      <colorScale>
        <cfvo type="min"/>
        <cfvo type="max"/>
        <color rgb="FFFFEF9C"/>
        <color rgb="FF63BE7B"/>
      </colorScale>
    </cfRule>
    <cfRule type="colorScale" priority="6244">
      <colorScale>
        <cfvo type="min"/>
        <cfvo type="max"/>
        <color rgb="FFFFEF9C"/>
        <color rgb="FF63BE7B"/>
      </colorScale>
    </cfRule>
  </conditionalFormatting>
  <conditionalFormatting sqref="W3">
    <cfRule type="colorScale" priority="6235">
      <colorScale>
        <cfvo type="min"/>
        <cfvo type="percentile" val="50"/>
        <cfvo type="max"/>
        <color rgb="FF63BE7B"/>
        <color rgb="FFFCFCFF"/>
        <color rgb="FFF8696B"/>
      </colorScale>
    </cfRule>
    <cfRule type="colorScale" priority="6236">
      <colorScale>
        <cfvo type="min"/>
        <cfvo type="max"/>
        <color rgb="FF63BE7B"/>
        <color rgb="FFFCFCFF"/>
      </colorScale>
    </cfRule>
    <cfRule type="colorScale" priority="6237">
      <colorScale>
        <cfvo type="min"/>
        <cfvo type="percentile" val="50"/>
        <cfvo type="max"/>
        <color rgb="FF63BE7B"/>
        <color rgb="FFFCFCFF"/>
        <color rgb="FFF8696B"/>
      </colorScale>
    </cfRule>
  </conditionalFormatting>
  <conditionalFormatting sqref="W3">
    <cfRule type="colorScale" priority="6234">
      <colorScale>
        <cfvo type="min"/>
        <cfvo type="percentile" val="50"/>
        <cfvo type="max"/>
        <color rgb="FF63BE7B"/>
        <color rgb="FFFCFCFF"/>
        <color rgb="FFF8696B"/>
      </colorScale>
    </cfRule>
  </conditionalFormatting>
  <conditionalFormatting sqref="N3">
    <cfRule type="colorScale" priority="6190">
      <colorScale>
        <cfvo type="min"/>
        <cfvo type="max"/>
        <color rgb="FFFCFCFF"/>
        <color rgb="FF63BE7B"/>
      </colorScale>
    </cfRule>
    <cfRule type="colorScale" priority="6191">
      <colorScale>
        <cfvo type="min"/>
        <cfvo type="max"/>
        <color rgb="FFFCFCFF"/>
        <color rgb="FF63BE7B"/>
      </colorScale>
    </cfRule>
    <cfRule type="colorScale" priority="6192">
      <colorScale>
        <cfvo type="min"/>
        <cfvo type="max"/>
        <color rgb="FFFCFCFF"/>
        <color rgb="FF63BE7B"/>
      </colorScale>
    </cfRule>
    <cfRule type="colorScale" priority="6193">
      <colorScale>
        <cfvo type="min"/>
        <cfvo type="percentile" val="50"/>
        <cfvo type="max"/>
        <color rgb="FFF8696B"/>
        <color rgb="FFFFEB84"/>
        <color rgb="FF63BE7B"/>
      </colorScale>
    </cfRule>
    <cfRule type="colorScale" priority="6194">
      <colorScale>
        <cfvo type="min"/>
        <cfvo type="max"/>
        <color rgb="FFFFEF9C"/>
        <color rgb="FF63BE7B"/>
      </colorScale>
    </cfRule>
    <cfRule type="colorScale" priority="6195">
      <colorScale>
        <cfvo type="min"/>
        <cfvo type="max"/>
        <color rgb="FFFCFCFF"/>
        <color rgb="FF63BE7B"/>
      </colorScale>
    </cfRule>
    <cfRule type="colorScale" priority="6196">
      <colorScale>
        <cfvo type="min"/>
        <cfvo type="max"/>
        <color rgb="FFFCFCFF"/>
        <color rgb="FF63BE7B"/>
      </colorScale>
    </cfRule>
    <cfRule type="colorScale" priority="6197">
      <colorScale>
        <cfvo type="min"/>
        <cfvo type="percentile" val="50"/>
        <cfvo type="max"/>
        <color rgb="FFF8696B"/>
        <color rgb="FFFFEB84"/>
        <color rgb="FF63BE7B"/>
      </colorScale>
    </cfRule>
    <cfRule type="colorScale" priority="6198">
      <colorScale>
        <cfvo type="min"/>
        <cfvo type="max"/>
        <color rgb="FFFFEF9C"/>
        <color rgb="FF63BE7B"/>
      </colorScale>
    </cfRule>
    <cfRule type="colorScale" priority="6199">
      <colorScale>
        <cfvo type="min"/>
        <cfvo type="percentile" val="50"/>
        <cfvo type="max"/>
        <color rgb="FFF8696B"/>
        <color rgb="FFFCFCFF"/>
        <color rgb="FF63BE7B"/>
      </colorScale>
    </cfRule>
    <cfRule type="colorScale" priority="6200">
      <colorScale>
        <cfvo type="min"/>
        <cfvo type="max"/>
        <color rgb="FFFCFCFF"/>
        <color rgb="FF63BE7B"/>
      </colorScale>
    </cfRule>
    <cfRule type="colorScale" priority="6201">
      <colorScale>
        <cfvo type="min"/>
        <cfvo type="percentile" val="50"/>
        <cfvo type="max"/>
        <color rgb="FFF8696B"/>
        <color rgb="FFFCFCFF"/>
        <color rgb="FF63BE7B"/>
      </colorScale>
    </cfRule>
    <cfRule type="colorScale" priority="6202">
      <colorScale>
        <cfvo type="min"/>
        <cfvo type="percentile" val="50"/>
        <cfvo type="max"/>
        <color rgb="FFF8696B"/>
        <color rgb="FFFCFCFF"/>
        <color rgb="FF5A8AC6"/>
      </colorScale>
    </cfRule>
    <cfRule type="colorScale" priority="6203">
      <colorScale>
        <cfvo type="min"/>
        <cfvo type="percentile" val="50"/>
        <cfvo type="max"/>
        <color rgb="FFF8696B"/>
        <color rgb="FFFCFCFF"/>
        <color rgb="FF63BE7B"/>
      </colorScale>
    </cfRule>
    <cfRule type="colorScale" priority="6204">
      <colorScale>
        <cfvo type="min"/>
        <cfvo type="percentile" val="50"/>
        <cfvo type="max"/>
        <color rgb="FFF8696B"/>
        <color rgb="FFFCFCFF"/>
        <color rgb="FF63BE7B"/>
      </colorScale>
    </cfRule>
    <cfRule type="colorScale" priority="6205">
      <colorScale>
        <cfvo type="min"/>
        <cfvo type="max"/>
        <color rgb="FFFCFCFF"/>
        <color rgb="FF63BE7B"/>
      </colorScale>
    </cfRule>
    <cfRule type="colorScale" priority="6206">
      <colorScale>
        <cfvo type="min"/>
        <cfvo type="percentile" val="50"/>
        <cfvo type="max"/>
        <color rgb="FFF8696B"/>
        <color rgb="FFFCFCFF"/>
        <color rgb="FF63BE7B"/>
      </colorScale>
    </cfRule>
    <cfRule type="colorScale" priority="6207">
      <colorScale>
        <cfvo type="min"/>
        <cfvo type="percentile" val="50"/>
        <cfvo type="max"/>
        <color rgb="FFF8696B"/>
        <color rgb="FFFCFCFF"/>
        <color rgb="FF5A8AC6"/>
      </colorScale>
    </cfRule>
    <cfRule type="colorScale" priority="6208">
      <colorScale>
        <cfvo type="min"/>
        <cfvo type="percentile" val="50"/>
        <cfvo type="max"/>
        <color rgb="FFF8696B"/>
        <color rgb="FFFCFCFF"/>
        <color rgb="FF63BE7B"/>
      </colorScale>
    </cfRule>
    <cfRule type="colorScale" priority="6209">
      <colorScale>
        <cfvo type="min"/>
        <cfvo type="max"/>
        <color rgb="FFFCFCFF"/>
        <color rgb="FF63BE7B"/>
      </colorScale>
    </cfRule>
    <cfRule type="colorScale" priority="6210">
      <colorScale>
        <cfvo type="min"/>
        <cfvo type="percentile" val="50"/>
        <cfvo type="max"/>
        <color rgb="FFF8696B"/>
        <color rgb="FFFCFCFF"/>
        <color rgb="FF63BE7B"/>
      </colorScale>
    </cfRule>
    <cfRule type="colorScale" priority="6211">
      <colorScale>
        <cfvo type="min"/>
        <cfvo type="percentile" val="50"/>
        <cfvo type="max"/>
        <color rgb="FFF8696B"/>
        <color rgb="FFFCFCFF"/>
        <color rgb="FF63BE7B"/>
      </colorScale>
    </cfRule>
    <cfRule type="colorScale" priority="6212">
      <colorScale>
        <cfvo type="min"/>
        <cfvo type="max"/>
        <color rgb="FFFCFCFF"/>
        <color rgb="FF63BE7B"/>
      </colorScale>
    </cfRule>
    <cfRule type="colorScale" priority="6213">
      <colorScale>
        <cfvo type="min"/>
        <cfvo type="percentile" val="50"/>
        <cfvo type="max"/>
        <color rgb="FFF8696B"/>
        <color rgb="FFFCFCFF"/>
        <color rgb="FF63BE7B"/>
      </colorScale>
    </cfRule>
    <cfRule type="colorScale" priority="6214">
      <colorScale>
        <cfvo type="min"/>
        <cfvo type="percentile" val="50"/>
        <cfvo type="max"/>
        <color rgb="FFF8696B"/>
        <color rgb="FFFCFCFF"/>
        <color rgb="FF63BE7B"/>
      </colorScale>
    </cfRule>
    <cfRule type="colorScale" priority="6215">
      <colorScale>
        <cfvo type="min"/>
        <cfvo type="max"/>
        <color rgb="FFFCFCFF"/>
        <color rgb="FF63BE7B"/>
      </colorScale>
    </cfRule>
    <cfRule type="colorScale" priority="6216">
      <colorScale>
        <cfvo type="min"/>
        <cfvo type="percentile" val="50"/>
        <cfvo type="max"/>
        <color rgb="FFF8696B"/>
        <color rgb="FFFFEB84"/>
        <color rgb="FF63BE7B"/>
      </colorScale>
    </cfRule>
    <cfRule type="colorScale" priority="6217">
      <colorScale>
        <cfvo type="min"/>
        <cfvo type="max"/>
        <color rgb="FFFFEF9C"/>
        <color rgb="FF63BE7B"/>
      </colorScale>
    </cfRule>
    <cfRule type="colorScale" priority="6218">
      <colorScale>
        <cfvo type="min"/>
        <cfvo type="max"/>
        <color rgb="FFFCFCFF"/>
        <color rgb="FF63BE7B"/>
      </colorScale>
    </cfRule>
    <cfRule type="colorScale" priority="6219">
      <colorScale>
        <cfvo type="min"/>
        <cfvo type="percentile" val="50"/>
        <cfvo type="max"/>
        <color rgb="FFF8696B"/>
        <color rgb="FFFCFCFF"/>
        <color rgb="FF63BE7B"/>
      </colorScale>
    </cfRule>
    <cfRule type="colorScale" priority="6220">
      <colorScale>
        <cfvo type="min"/>
        <cfvo type="percentile" val="50"/>
        <cfvo type="max"/>
        <color rgb="FFF8696B"/>
        <color rgb="FFFCFCFF"/>
        <color rgb="FF63BE7B"/>
      </colorScale>
    </cfRule>
    <cfRule type="colorScale" priority="6221">
      <colorScale>
        <cfvo type="min"/>
        <cfvo type="percentile" val="50"/>
        <cfvo type="max"/>
        <color rgb="FFF8696B"/>
        <color rgb="FFFCFCFF"/>
        <color rgb="FF5A8AC6"/>
      </colorScale>
    </cfRule>
    <cfRule type="colorScale" priority="6222">
      <colorScale>
        <cfvo type="min"/>
        <cfvo type="percentile" val="50"/>
        <cfvo type="max"/>
        <color rgb="FFF8696B"/>
        <color rgb="FFFCFCFF"/>
        <color rgb="FF63BE7B"/>
      </colorScale>
    </cfRule>
    <cfRule type="colorScale" priority="6223">
      <colorScale>
        <cfvo type="min"/>
        <cfvo type="percentile" val="50"/>
        <cfvo type="max"/>
        <color rgb="FFF8696B"/>
        <color rgb="FFFCFCFF"/>
        <color rgb="FF63BE7B"/>
      </colorScale>
    </cfRule>
    <cfRule type="colorScale" priority="6224">
      <colorScale>
        <cfvo type="min"/>
        <cfvo type="max"/>
        <color rgb="FFFCFCFF"/>
        <color rgb="FF63BE7B"/>
      </colorScale>
    </cfRule>
    <cfRule type="colorScale" priority="6225">
      <colorScale>
        <cfvo type="min"/>
        <cfvo type="percentile" val="50"/>
        <cfvo type="max"/>
        <color rgb="FFF8696B"/>
        <color rgb="FFFCFCFF"/>
        <color rgb="FF63BE7B"/>
      </colorScale>
    </cfRule>
    <cfRule type="colorScale" priority="6226">
      <colorScale>
        <cfvo type="min"/>
        <cfvo type="percentile" val="50"/>
        <cfvo type="max"/>
        <color rgb="FFF8696B"/>
        <color rgb="FFFCFCFF"/>
        <color rgb="FF63BE7B"/>
      </colorScale>
    </cfRule>
    <cfRule type="colorScale" priority="6227">
      <colorScale>
        <cfvo type="min"/>
        <cfvo type="max"/>
        <color rgb="FFFCFCFF"/>
        <color rgb="FF63BE7B"/>
      </colorScale>
    </cfRule>
    <cfRule type="colorScale" priority="6228">
      <colorScale>
        <cfvo type="min"/>
        <cfvo type="percentile" val="50"/>
        <cfvo type="max"/>
        <color rgb="FFF8696B"/>
        <color rgb="FFFCFCFF"/>
        <color rgb="FF63BE7B"/>
      </colorScale>
    </cfRule>
    <cfRule type="colorScale" priority="6229">
      <colorScale>
        <cfvo type="min"/>
        <cfvo type="max"/>
        <color rgb="FFFCFCFF"/>
        <color rgb="FF63BE7B"/>
      </colorScale>
    </cfRule>
    <cfRule type="colorScale" priority="6230">
      <colorScale>
        <cfvo type="min"/>
        <cfvo type="max"/>
        <color rgb="FFFCFCFF"/>
        <color rgb="FF63BE7B"/>
      </colorScale>
    </cfRule>
    <cfRule type="colorScale" priority="6231">
      <colorScale>
        <cfvo type="min"/>
        <cfvo type="max"/>
        <color rgb="FFFCFCFF"/>
        <color rgb="FF63BE7B"/>
      </colorScale>
    </cfRule>
    <cfRule type="colorScale" priority="6232">
      <colorScale>
        <cfvo type="min"/>
        <cfvo type="percentile" val="50"/>
        <cfvo type="max"/>
        <color rgb="FFF8696B"/>
        <color rgb="FFFFEB84"/>
        <color rgb="FF63BE7B"/>
      </colorScale>
    </cfRule>
    <cfRule type="colorScale" priority="6233">
      <colorScale>
        <cfvo type="min"/>
        <cfvo type="max"/>
        <color rgb="FFFFEF9C"/>
        <color rgb="FF63BE7B"/>
      </colorScale>
    </cfRule>
  </conditionalFormatting>
  <conditionalFormatting sqref="S4">
    <cfRule type="colorScale" priority="6165">
      <colorScale>
        <cfvo type="min"/>
        <cfvo type="percentile" val="50"/>
        <cfvo type="max"/>
        <color rgb="FFF8696B"/>
        <color rgb="FFFCFCFF"/>
        <color rgb="FF63BE7B"/>
      </colorScale>
    </cfRule>
  </conditionalFormatting>
  <conditionalFormatting sqref="D4">
    <cfRule type="colorScale" priority="6166">
      <colorScale>
        <cfvo type="min"/>
        <cfvo type="percentile" val="50"/>
        <cfvo type="max"/>
        <color rgb="FFF8696B"/>
        <color rgb="FFFCFCFF"/>
        <color rgb="FF63BE7B"/>
      </colorScale>
    </cfRule>
  </conditionalFormatting>
  <conditionalFormatting sqref="E4:N4">
    <cfRule type="colorScale" priority="6167">
      <colorScale>
        <cfvo type="min"/>
        <cfvo type="max"/>
        <color rgb="FFFCFCFF"/>
        <color rgb="FF63BE7B"/>
      </colorScale>
    </cfRule>
  </conditionalFormatting>
  <conditionalFormatting sqref="O4">
    <cfRule type="colorScale" priority="6168">
      <colorScale>
        <cfvo type="min"/>
        <cfvo type="percentile" val="50"/>
        <cfvo type="max"/>
        <color rgb="FF63BE7B"/>
        <color rgb="FFFCFCFF"/>
        <color rgb="FFF8696B"/>
      </colorScale>
    </cfRule>
  </conditionalFormatting>
  <conditionalFormatting sqref="P4">
    <cfRule type="colorScale" priority="6169">
      <colorScale>
        <cfvo type="min"/>
        <cfvo type="percentile" val="50"/>
        <cfvo type="max"/>
        <color rgb="FF63BE7B"/>
        <color rgb="FFFCFCFF"/>
        <color rgb="FFF8696B"/>
      </colorScale>
    </cfRule>
  </conditionalFormatting>
  <conditionalFormatting sqref="Q4">
    <cfRule type="colorScale" priority="6170">
      <colorScale>
        <cfvo type="min"/>
        <cfvo type="percentile" val="50"/>
        <cfvo type="max"/>
        <color rgb="FFF8696B"/>
        <color rgb="FFFCFCFF"/>
        <color rgb="FF63BE7B"/>
      </colorScale>
    </cfRule>
  </conditionalFormatting>
  <conditionalFormatting sqref="R4">
    <cfRule type="colorScale" priority="6171">
      <colorScale>
        <cfvo type="min"/>
        <cfvo type="percentile" val="50"/>
        <cfvo type="max"/>
        <color rgb="FFF8696B"/>
        <color rgb="FFFCFCFF"/>
        <color rgb="FF63BE7B"/>
      </colorScale>
    </cfRule>
    <cfRule type="colorScale" priority="6172">
      <colorScale>
        <cfvo type="min"/>
        <cfvo type="max"/>
        <color rgb="FFFCFCFF"/>
        <color rgb="FF63BE7B"/>
      </colorScale>
    </cfRule>
  </conditionalFormatting>
  <conditionalFormatting sqref="S4">
    <cfRule type="colorScale" priority="6173">
      <colorScale>
        <cfvo type="min"/>
        <cfvo type="percentile" val="50"/>
        <cfvo type="max"/>
        <color rgb="FFF8696B"/>
        <color rgb="FFFCFCFF"/>
        <color rgb="FF63BE7B"/>
      </colorScale>
    </cfRule>
  </conditionalFormatting>
  <conditionalFormatting sqref="T4">
    <cfRule type="colorScale" priority="6174">
      <colorScale>
        <cfvo type="min"/>
        <cfvo type="percentile" val="50"/>
        <cfvo type="max"/>
        <color rgb="FFF8696B"/>
        <color rgb="FFFCFCFF"/>
        <color rgb="FF63BE7B"/>
      </colorScale>
    </cfRule>
  </conditionalFormatting>
  <conditionalFormatting sqref="U4">
    <cfRule type="colorScale" priority="6175">
      <colorScale>
        <cfvo type="min"/>
        <cfvo type="percentile" val="50"/>
        <cfvo type="max"/>
        <color rgb="FFF8696B"/>
        <color rgb="FFFCFCFF"/>
        <color rgb="FF63BE7B"/>
      </colorScale>
    </cfRule>
  </conditionalFormatting>
  <conditionalFormatting sqref="V4">
    <cfRule type="colorScale" priority="6176">
      <colorScale>
        <cfvo type="min"/>
        <cfvo type="percentile" val="50"/>
        <cfvo type="max"/>
        <color rgb="FF63BE7B"/>
        <color rgb="FFFCFCFF"/>
        <color rgb="FFF8696B"/>
      </colorScale>
    </cfRule>
  </conditionalFormatting>
  <conditionalFormatting sqref="W4">
    <cfRule type="colorScale" priority="6177">
      <colorScale>
        <cfvo type="min"/>
        <cfvo type="percentile" val="50"/>
        <cfvo type="max"/>
        <color rgb="FF63BE7B"/>
        <color rgb="FFFCFCFF"/>
        <color rgb="FFF8696B"/>
      </colorScale>
    </cfRule>
  </conditionalFormatting>
  <conditionalFormatting sqref="D4">
    <cfRule type="colorScale" priority="6178">
      <colorScale>
        <cfvo type="min"/>
        <cfvo type="percentile" val="50"/>
        <cfvo type="max"/>
        <color rgb="FFF8696B"/>
        <color rgb="FFFCFCFF"/>
        <color rgb="FF63BE7B"/>
      </colorScale>
    </cfRule>
  </conditionalFormatting>
  <conditionalFormatting sqref="O4">
    <cfRule type="colorScale" priority="6179">
      <colorScale>
        <cfvo type="min"/>
        <cfvo type="percentile" val="50"/>
        <cfvo type="max"/>
        <color rgb="FF63BE7B"/>
        <color rgb="FFFCFCFF"/>
        <color rgb="FFF8696B"/>
      </colorScale>
    </cfRule>
  </conditionalFormatting>
  <conditionalFormatting sqref="P4">
    <cfRule type="colorScale" priority="6180">
      <colorScale>
        <cfvo type="min"/>
        <cfvo type="percentile" val="50"/>
        <cfvo type="max"/>
        <color rgb="FF63BE7B"/>
        <color rgb="FFFCFCFF"/>
        <color rgb="FFF8696B"/>
      </colorScale>
    </cfRule>
  </conditionalFormatting>
  <conditionalFormatting sqref="Q4">
    <cfRule type="colorScale" priority="6181">
      <colorScale>
        <cfvo type="min"/>
        <cfvo type="percentile" val="50"/>
        <cfvo type="max"/>
        <color rgb="FFF8696B"/>
        <color rgb="FFFCFCFF"/>
        <color rgb="FF63BE7B"/>
      </colorScale>
    </cfRule>
  </conditionalFormatting>
  <conditionalFormatting sqref="R4">
    <cfRule type="colorScale" priority="6182">
      <colorScale>
        <cfvo type="min"/>
        <cfvo type="max"/>
        <color rgb="FFFCFCFF"/>
        <color rgb="FF63BE7B"/>
      </colorScale>
    </cfRule>
    <cfRule type="colorScale" priority="6183">
      <colorScale>
        <cfvo type="min"/>
        <cfvo type="percentile" val="50"/>
        <cfvo type="max"/>
        <color rgb="FFF8696B"/>
        <color rgb="FFFCFCFF"/>
        <color rgb="FF63BE7B"/>
      </colorScale>
    </cfRule>
  </conditionalFormatting>
  <conditionalFormatting sqref="S4">
    <cfRule type="colorScale" priority="6184">
      <colorScale>
        <cfvo type="min"/>
        <cfvo type="percentile" val="50"/>
        <cfvo type="max"/>
        <color rgb="FFF8696B"/>
        <color rgb="FFFCFCFF"/>
        <color rgb="FF63BE7B"/>
      </colorScale>
    </cfRule>
  </conditionalFormatting>
  <conditionalFormatting sqref="T4">
    <cfRule type="colorScale" priority="6185">
      <colorScale>
        <cfvo type="min"/>
        <cfvo type="percentile" val="50"/>
        <cfvo type="max"/>
        <color rgb="FFF8696B"/>
        <color rgb="FFFCFCFF"/>
        <color rgb="FF63BE7B"/>
      </colorScale>
    </cfRule>
  </conditionalFormatting>
  <conditionalFormatting sqref="U4">
    <cfRule type="colorScale" priority="6186">
      <colorScale>
        <cfvo type="min"/>
        <cfvo type="percentile" val="50"/>
        <cfvo type="max"/>
        <color rgb="FFF8696B"/>
        <color rgb="FFFCFCFF"/>
        <color rgb="FF63BE7B"/>
      </colorScale>
    </cfRule>
  </conditionalFormatting>
  <conditionalFormatting sqref="V4">
    <cfRule type="colorScale" priority="6187">
      <colorScale>
        <cfvo type="min"/>
        <cfvo type="percentile" val="50"/>
        <cfvo type="max"/>
        <color rgb="FF63BE7B"/>
        <color rgb="FFFCFCFF"/>
        <color rgb="FFF8696B"/>
      </colorScale>
    </cfRule>
  </conditionalFormatting>
  <conditionalFormatting sqref="E4:N4">
    <cfRule type="colorScale" priority="6188">
      <colorScale>
        <cfvo type="min"/>
        <cfvo type="max"/>
        <color rgb="FFFCFCFF"/>
        <color rgb="FF63BE7B"/>
      </colorScale>
    </cfRule>
  </conditionalFormatting>
  <conditionalFormatting sqref="W4">
    <cfRule type="colorScale" priority="6189">
      <colorScale>
        <cfvo type="min"/>
        <cfvo type="percentile" val="50"/>
        <cfvo type="max"/>
        <color rgb="FF63BE7B"/>
        <color rgb="FFFCFCFF"/>
        <color rgb="FFF8696B"/>
      </colorScale>
    </cfRule>
  </conditionalFormatting>
  <conditionalFormatting sqref="D4">
    <cfRule type="colorScale" priority="6153">
      <colorScale>
        <cfvo type="min"/>
        <cfvo type="percentile" val="50"/>
        <cfvo type="max"/>
        <color rgb="FFF8696B"/>
        <color rgb="FFFCFCFF"/>
        <color rgb="FF63BE7B"/>
      </colorScale>
    </cfRule>
  </conditionalFormatting>
  <conditionalFormatting sqref="E4">
    <cfRule type="colorScale" priority="6154">
      <colorScale>
        <cfvo type="min"/>
        <cfvo type="max"/>
        <color rgb="FFFCFCFF"/>
        <color rgb="FF63BE7B"/>
      </colorScale>
    </cfRule>
  </conditionalFormatting>
  <conditionalFormatting sqref="O4">
    <cfRule type="colorScale" priority="6155">
      <colorScale>
        <cfvo type="min"/>
        <cfvo type="percentile" val="50"/>
        <cfvo type="max"/>
        <color rgb="FF63BE7B"/>
        <color rgb="FFFCFCFF"/>
        <color rgb="FFF8696B"/>
      </colorScale>
    </cfRule>
  </conditionalFormatting>
  <conditionalFormatting sqref="P4">
    <cfRule type="colorScale" priority="6156">
      <colorScale>
        <cfvo type="min"/>
        <cfvo type="percentile" val="50"/>
        <cfvo type="max"/>
        <color rgb="FF63BE7B"/>
        <color rgb="FFFCFCFF"/>
        <color rgb="FFF8696B"/>
      </colorScale>
    </cfRule>
  </conditionalFormatting>
  <conditionalFormatting sqref="Q4">
    <cfRule type="colorScale" priority="6157">
      <colorScale>
        <cfvo type="min"/>
        <cfvo type="percentile" val="50"/>
        <cfvo type="max"/>
        <color rgb="FFF8696B"/>
        <color rgb="FFFCFCFF"/>
        <color rgb="FF63BE7B"/>
      </colorScale>
    </cfRule>
  </conditionalFormatting>
  <conditionalFormatting sqref="R4">
    <cfRule type="colorScale" priority="6158">
      <colorScale>
        <cfvo type="min"/>
        <cfvo type="max"/>
        <color rgb="FFFCFCFF"/>
        <color rgb="FF63BE7B"/>
      </colorScale>
    </cfRule>
  </conditionalFormatting>
  <conditionalFormatting sqref="S4">
    <cfRule type="colorScale" priority="6159">
      <colorScale>
        <cfvo type="min"/>
        <cfvo type="max"/>
        <color rgb="FFFCFCFF"/>
        <color rgb="FF63BE7B"/>
      </colorScale>
    </cfRule>
    <cfRule type="colorScale" priority="6160">
      <colorScale>
        <cfvo type="min"/>
        <cfvo type="percentile" val="50"/>
        <cfvo type="max"/>
        <color rgb="FFF8696B"/>
        <color rgb="FFFCFCFF"/>
        <color rgb="FF63BE7B"/>
      </colorScale>
    </cfRule>
  </conditionalFormatting>
  <conditionalFormatting sqref="T4">
    <cfRule type="colorScale" priority="6161">
      <colorScale>
        <cfvo type="min"/>
        <cfvo type="max"/>
        <color rgb="FFFCFCFF"/>
        <color rgb="FF63BE7B"/>
      </colorScale>
    </cfRule>
  </conditionalFormatting>
  <conditionalFormatting sqref="U4">
    <cfRule type="colorScale" priority="6162">
      <colorScale>
        <cfvo type="min"/>
        <cfvo type="percentile" val="50"/>
        <cfvo type="max"/>
        <color rgb="FFF8696B"/>
        <color rgb="FFFCFCFF"/>
        <color rgb="FF63BE7B"/>
      </colorScale>
    </cfRule>
  </conditionalFormatting>
  <conditionalFormatting sqref="V4">
    <cfRule type="colorScale" priority="6163">
      <colorScale>
        <cfvo type="min"/>
        <cfvo type="percentile" val="50"/>
        <cfvo type="max"/>
        <color rgb="FF63BE7B"/>
        <color rgb="FFFCFCFF"/>
        <color rgb="FFF8696B"/>
      </colorScale>
    </cfRule>
  </conditionalFormatting>
  <conditionalFormatting sqref="W4">
    <cfRule type="colorScale" priority="6164">
      <colorScale>
        <cfvo type="min"/>
        <cfvo type="percentile" val="50"/>
        <cfvo type="max"/>
        <color rgb="FF63BE7B"/>
        <color rgb="FFFCFCFF"/>
        <color rgb="FFF8696B"/>
      </colorScale>
    </cfRule>
  </conditionalFormatting>
  <conditionalFormatting sqref="D4">
    <cfRule type="colorScale" priority="6118">
      <colorScale>
        <cfvo type="min"/>
        <cfvo type="percentile" val="50"/>
        <cfvo type="max"/>
        <color rgb="FFF8696B"/>
        <color rgb="FFFCFCFF"/>
        <color rgb="FF63BE7B"/>
      </colorScale>
    </cfRule>
  </conditionalFormatting>
  <conditionalFormatting sqref="D4">
    <cfRule type="colorScale" priority="6114">
      <colorScale>
        <cfvo type="min"/>
        <cfvo type="percentile" val="50"/>
        <cfvo type="max"/>
        <color rgb="FFF8696B"/>
        <color rgb="FFFCFCFF"/>
        <color rgb="FF63BE7B"/>
      </colorScale>
    </cfRule>
  </conditionalFormatting>
  <conditionalFormatting sqref="E4">
    <cfRule type="colorScale" priority="6108">
      <colorScale>
        <cfvo type="min"/>
        <cfvo type="max"/>
        <color rgb="FFFCFCFF"/>
        <color rgb="FF63BE7B"/>
      </colorScale>
    </cfRule>
  </conditionalFormatting>
  <conditionalFormatting sqref="E4">
    <cfRule type="colorScale" priority="6105">
      <colorScale>
        <cfvo type="min"/>
        <cfvo type="max"/>
        <color rgb="FFFCFCFF"/>
        <color rgb="FF63BE7B"/>
      </colorScale>
    </cfRule>
  </conditionalFormatting>
  <conditionalFormatting sqref="E4">
    <cfRule type="colorScale" priority="6139">
      <colorScale>
        <cfvo type="min"/>
        <cfvo type="percentile" val="50"/>
        <cfvo type="max"/>
        <color rgb="FFF8696B"/>
        <color rgb="FFFCFCFF"/>
        <color rgb="FF63BE7B"/>
      </colorScale>
    </cfRule>
    <cfRule type="colorScale" priority="6140">
      <colorScale>
        <cfvo type="min"/>
        <cfvo type="max"/>
        <color rgb="FFFCFCFF"/>
        <color rgb="FF63BE7B"/>
      </colorScale>
    </cfRule>
    <cfRule type="colorScale" priority="6141">
      <colorScale>
        <cfvo type="min"/>
        <cfvo type="percentile" val="50"/>
        <cfvo type="max"/>
        <color rgb="FFF8696B"/>
        <color rgb="FFFCFCFF"/>
        <color rgb="FF63BE7B"/>
      </colorScale>
    </cfRule>
  </conditionalFormatting>
  <conditionalFormatting sqref="E4:N4">
    <cfRule type="colorScale" priority="6142">
      <colorScale>
        <cfvo type="min"/>
        <cfvo type="max"/>
        <color rgb="FFFCFCFF"/>
        <color rgb="FF63BE7B"/>
      </colorScale>
    </cfRule>
    <cfRule type="colorScale" priority="6143">
      <colorScale>
        <cfvo type="min"/>
        <cfvo type="max"/>
        <color rgb="FFFCFCFF"/>
        <color rgb="FF63BE7B"/>
      </colorScale>
    </cfRule>
    <cfRule type="colorScale" priority="6144">
      <colorScale>
        <cfvo type="min"/>
        <cfvo type="percentile" val="50"/>
        <cfvo type="max"/>
        <color rgb="FFF8696B"/>
        <color rgb="FFFFEB84"/>
        <color rgb="FF63BE7B"/>
      </colorScale>
    </cfRule>
    <cfRule type="colorScale" priority="6145">
      <colorScale>
        <cfvo type="min"/>
        <cfvo type="max"/>
        <color rgb="FFFFEF9C"/>
        <color rgb="FF63BE7B"/>
      </colorScale>
    </cfRule>
  </conditionalFormatting>
  <conditionalFormatting sqref="O4">
    <cfRule type="colorScale" priority="6103">
      <colorScale>
        <cfvo type="min"/>
        <cfvo type="percentile" val="50"/>
        <cfvo type="max"/>
        <color rgb="FF63BE7B"/>
        <color rgb="FFFCFCFF"/>
        <color rgb="FFF8696B"/>
      </colorScale>
    </cfRule>
  </conditionalFormatting>
  <conditionalFormatting sqref="O4">
    <cfRule type="colorScale" priority="6109">
      <colorScale>
        <cfvo type="min"/>
        <cfvo type="percentile" val="50"/>
        <cfvo type="max"/>
        <color rgb="FF63BE7B"/>
        <color rgb="FFFCFCFF"/>
        <color rgb="FFF8696B"/>
      </colorScale>
    </cfRule>
  </conditionalFormatting>
  <conditionalFormatting sqref="O4">
    <cfRule type="colorScale" priority="6106">
      <colorScale>
        <cfvo type="min"/>
        <cfvo type="percentile" val="50"/>
        <cfvo type="max"/>
        <color rgb="FF63BE7B"/>
        <color rgb="FFFCFCFF"/>
        <color rgb="FFF8696B"/>
      </colorScale>
    </cfRule>
  </conditionalFormatting>
  <conditionalFormatting sqref="O4">
    <cfRule type="colorScale" priority="6115">
      <colorScale>
        <cfvo type="min"/>
        <cfvo type="percentile" val="50"/>
        <cfvo type="max"/>
        <color rgb="FF63BE7B"/>
        <color rgb="FFFCFCFF"/>
        <color rgb="FFF8696B"/>
      </colorScale>
    </cfRule>
  </conditionalFormatting>
  <conditionalFormatting sqref="P4">
    <cfRule type="colorScale" priority="6119">
      <colorScale>
        <cfvo type="min"/>
        <cfvo type="percentile" val="50"/>
        <cfvo type="max"/>
        <color rgb="FF63BE7B"/>
        <color rgb="FFFCFCFF"/>
        <color rgb="FFF8696B"/>
      </colorScale>
    </cfRule>
    <cfRule type="colorScale" priority="6120">
      <colorScale>
        <cfvo type="min"/>
        <cfvo type="percentile" val="50"/>
        <cfvo type="max"/>
        <color rgb="FF63BE7B"/>
        <color rgb="FFFCFCFF"/>
        <color rgb="FFF8696B"/>
      </colorScale>
    </cfRule>
    <cfRule type="colorScale" priority="6121">
      <colorScale>
        <cfvo type="min"/>
        <cfvo type="max"/>
        <color rgb="FFFCFCFF"/>
        <color rgb="FFF8696B"/>
      </colorScale>
    </cfRule>
  </conditionalFormatting>
  <conditionalFormatting sqref="P4">
    <cfRule type="colorScale" priority="6146">
      <colorScale>
        <cfvo type="min"/>
        <cfvo type="percentile" val="50"/>
        <cfvo type="max"/>
        <color rgb="FF63BE7B"/>
        <color rgb="FFFCFCFF"/>
        <color rgb="FFF8696B"/>
      </colorScale>
    </cfRule>
  </conditionalFormatting>
  <conditionalFormatting sqref="Q4">
    <cfRule type="colorScale" priority="6110">
      <colorScale>
        <cfvo type="min"/>
        <cfvo type="max"/>
        <color rgb="FFFFEF9C"/>
        <color rgb="FF63BE7B"/>
      </colorScale>
    </cfRule>
  </conditionalFormatting>
  <conditionalFormatting sqref="Q4">
    <cfRule type="colorScale" priority="6122">
      <colorScale>
        <cfvo type="min"/>
        <cfvo type="percentile" val="50"/>
        <cfvo type="max"/>
        <color rgb="FFF8696B"/>
        <color rgb="FFFCFCFF"/>
        <color rgb="FF63BE7B"/>
      </colorScale>
    </cfRule>
    <cfRule type="colorScale" priority="6123">
      <colorScale>
        <cfvo type="min"/>
        <cfvo type="max"/>
        <color rgb="FFFFEF9C"/>
        <color rgb="FF63BE7B"/>
      </colorScale>
    </cfRule>
    <cfRule type="colorScale" priority="6124">
      <colorScale>
        <cfvo type="min"/>
        <cfvo type="max"/>
        <color rgb="FFFCFCFF"/>
        <color rgb="FF63BE7B"/>
      </colorScale>
    </cfRule>
    <cfRule type="colorScale" priority="6125">
      <colorScale>
        <cfvo type="min"/>
        <cfvo type="max"/>
        <color rgb="FFFCFCFF"/>
        <color rgb="FF63BE7B"/>
      </colorScale>
    </cfRule>
    <cfRule type="colorScale" priority="6126">
      <colorScale>
        <cfvo type="min"/>
        <cfvo type="percentile" val="50"/>
        <cfvo type="max"/>
        <color rgb="FFF8696B"/>
        <color rgb="FFFCFCFF"/>
        <color rgb="FF63BE7B"/>
      </colorScale>
    </cfRule>
  </conditionalFormatting>
  <conditionalFormatting sqref="Q4">
    <cfRule type="colorScale" priority="6147">
      <colorScale>
        <cfvo type="min"/>
        <cfvo type="percentile" val="50"/>
        <cfvo type="max"/>
        <color rgb="FFF8696B"/>
        <color rgb="FFFCFCFF"/>
        <color rgb="FF63BE7B"/>
      </colorScale>
    </cfRule>
  </conditionalFormatting>
  <conditionalFormatting sqref="Q4:U4 W4">
    <cfRule type="colorScale" priority="6104">
      <colorScale>
        <cfvo type="min"/>
        <cfvo type="max"/>
        <color rgb="FFFFEF9C"/>
        <color rgb="FF63BE7B"/>
      </colorScale>
    </cfRule>
  </conditionalFormatting>
  <conditionalFormatting sqref="R4:S4">
    <cfRule type="colorScale" priority="6111">
      <colorScale>
        <cfvo type="min"/>
        <cfvo type="max"/>
        <color rgb="FFFFEF9C"/>
        <color rgb="FF63BE7B"/>
      </colorScale>
    </cfRule>
  </conditionalFormatting>
  <conditionalFormatting sqref="R4:S4">
    <cfRule type="colorScale" priority="6127">
      <colorScale>
        <cfvo type="min"/>
        <cfvo type="percentile" val="50"/>
        <cfvo type="max"/>
        <color rgb="FFF8696B"/>
        <color rgb="FFFCFCFF"/>
        <color rgb="FF63BE7B"/>
      </colorScale>
    </cfRule>
    <cfRule type="colorScale" priority="6128">
      <colorScale>
        <cfvo type="min"/>
        <cfvo type="max"/>
        <color rgb="FFFCFCFF"/>
        <color rgb="FF63BE7B"/>
      </colorScale>
    </cfRule>
    <cfRule type="colorScale" priority="6129">
      <colorScale>
        <cfvo type="min"/>
        <cfvo type="max"/>
        <color rgb="FFFCFCFF"/>
        <color rgb="FF63BE7B"/>
      </colorScale>
    </cfRule>
  </conditionalFormatting>
  <conditionalFormatting sqref="R4:S4">
    <cfRule type="colorScale" priority="6148">
      <colorScale>
        <cfvo type="min"/>
        <cfvo type="percentile" val="50"/>
        <cfvo type="max"/>
        <color rgb="FFF8696B"/>
        <color rgb="FFFCFCFF"/>
        <color rgb="FF63BE7B"/>
      </colorScale>
    </cfRule>
    <cfRule type="colorScale" priority="6149">
      <colorScale>
        <cfvo type="min"/>
        <cfvo type="max"/>
        <color rgb="FFFCFCFF"/>
        <color rgb="FF63BE7B"/>
      </colorScale>
    </cfRule>
  </conditionalFormatting>
  <conditionalFormatting sqref="T4">
    <cfRule type="colorScale" priority="6112">
      <colorScale>
        <cfvo type="min"/>
        <cfvo type="max"/>
        <color rgb="FFFFEF9C"/>
        <color rgb="FF63BE7B"/>
      </colorScale>
    </cfRule>
  </conditionalFormatting>
  <conditionalFormatting sqref="T4">
    <cfRule type="colorScale" priority="6130">
      <colorScale>
        <cfvo type="min"/>
        <cfvo type="percentile" val="50"/>
        <cfvo type="max"/>
        <color rgb="FFF8696B"/>
        <color rgb="FFFCFCFF"/>
        <color rgb="FF63BE7B"/>
      </colorScale>
    </cfRule>
    <cfRule type="colorScale" priority="6131">
      <colorScale>
        <cfvo type="min"/>
        <cfvo type="max"/>
        <color rgb="FFFCFCFF"/>
        <color rgb="FF63BE7B"/>
      </colorScale>
    </cfRule>
    <cfRule type="colorScale" priority="6132">
      <colorScale>
        <cfvo type="min"/>
        <cfvo type="max"/>
        <color rgb="FFFCFCFF"/>
        <color rgb="FF63BE7B"/>
      </colorScale>
    </cfRule>
    <cfRule type="colorScale" priority="6133">
      <colorScale>
        <cfvo type="min"/>
        <cfvo type="max"/>
        <color rgb="FFFCFCFF"/>
        <color rgb="FF63BE7B"/>
      </colorScale>
    </cfRule>
  </conditionalFormatting>
  <conditionalFormatting sqref="T4">
    <cfRule type="colorScale" priority="6150">
      <colorScale>
        <cfvo type="min"/>
        <cfvo type="percentile" val="50"/>
        <cfvo type="max"/>
        <color rgb="FFF8696B"/>
        <color rgb="FFFCFCFF"/>
        <color rgb="FF63BE7B"/>
      </colorScale>
    </cfRule>
    <cfRule type="colorScale" priority="6151">
      <colorScale>
        <cfvo type="min"/>
        <cfvo type="max"/>
        <color rgb="FFFCFCFF"/>
        <color rgb="FF63BE7B"/>
      </colorScale>
    </cfRule>
  </conditionalFormatting>
  <conditionalFormatting sqref="U4 W4">
    <cfRule type="colorScale" priority="6113">
      <colorScale>
        <cfvo type="min"/>
        <cfvo type="max"/>
        <color rgb="FFFFEF9C"/>
        <color rgb="FF63BE7B"/>
      </colorScale>
    </cfRule>
  </conditionalFormatting>
  <conditionalFormatting sqref="U4">
    <cfRule type="colorScale" priority="6107">
      <colorScale>
        <cfvo type="min"/>
        <cfvo type="max"/>
        <color rgb="FFFFEF9C"/>
        <color rgb="FF63BE7B"/>
      </colorScale>
    </cfRule>
  </conditionalFormatting>
  <conditionalFormatting sqref="U4">
    <cfRule type="colorScale" priority="6134">
      <colorScale>
        <cfvo type="min"/>
        <cfvo type="percentile" val="50"/>
        <cfvo type="max"/>
        <color rgb="FFF8696B"/>
        <color rgb="FFFCFCFF"/>
        <color rgb="FF63BE7B"/>
      </colorScale>
    </cfRule>
    <cfRule type="colorScale" priority="6135">
      <colorScale>
        <cfvo type="min"/>
        <cfvo type="max"/>
        <color rgb="FFFCFCFF"/>
        <color rgb="FF63BE7B"/>
      </colorScale>
    </cfRule>
  </conditionalFormatting>
  <conditionalFormatting sqref="U4">
    <cfRule type="colorScale" priority="6116">
      <colorScale>
        <cfvo type="min"/>
        <cfvo type="percentile" val="50"/>
        <cfvo type="max"/>
        <color rgb="FFF8696B"/>
        <color rgb="FFFCFCFF"/>
        <color rgb="FF63BE7B"/>
      </colorScale>
    </cfRule>
    <cfRule type="colorScale" priority="6117">
      <colorScale>
        <cfvo type="min"/>
        <cfvo type="max"/>
        <color rgb="FFFCFCFF"/>
        <color rgb="FF63BE7B"/>
      </colorScale>
    </cfRule>
  </conditionalFormatting>
  <conditionalFormatting sqref="V4">
    <cfRule type="colorScale" priority="6099">
      <colorScale>
        <cfvo type="min"/>
        <cfvo type="max"/>
        <color rgb="FFFFEF9C"/>
        <color rgb="FF63BE7B"/>
      </colorScale>
    </cfRule>
  </conditionalFormatting>
  <conditionalFormatting sqref="V4">
    <cfRule type="colorScale" priority="6095">
      <colorScale>
        <cfvo type="min"/>
        <cfvo type="percentile" val="50"/>
        <cfvo type="max"/>
        <color rgb="FF63BE7B"/>
        <color rgb="FFFCFCFF"/>
        <color rgb="FFF8696B"/>
      </colorScale>
    </cfRule>
    <cfRule type="colorScale" priority="6096">
      <colorScale>
        <cfvo type="min"/>
        <cfvo type="percentile" val="50"/>
        <cfvo type="max"/>
        <color rgb="FF63BE7B"/>
        <color rgb="FFFCFCFF"/>
        <color rgb="FFF8696B"/>
      </colorScale>
    </cfRule>
    <cfRule type="colorScale" priority="6097">
      <colorScale>
        <cfvo type="min"/>
        <cfvo type="max"/>
        <color rgb="FF63BE7B"/>
        <color rgb="FFFCFCFF"/>
      </colorScale>
    </cfRule>
    <cfRule type="colorScale" priority="6098">
      <colorScale>
        <cfvo type="min"/>
        <cfvo type="percentile" val="50"/>
        <cfvo type="max"/>
        <color rgb="FF63BE7B"/>
        <color rgb="FFFCFCFF"/>
        <color rgb="FFF8696B"/>
      </colorScale>
    </cfRule>
    <cfRule type="colorScale" priority="6100">
      <colorScale>
        <cfvo type="min"/>
        <cfvo type="max"/>
        <color rgb="FFFFEF9C"/>
        <color rgb="FF63BE7B"/>
      </colorScale>
    </cfRule>
    <cfRule type="colorScale" priority="6101">
      <colorScale>
        <cfvo type="min"/>
        <cfvo type="max"/>
        <color rgb="FFFFEF9C"/>
        <color rgb="FF63BE7B"/>
      </colorScale>
    </cfRule>
    <cfRule type="colorScale" priority="6102">
      <colorScale>
        <cfvo type="min"/>
        <cfvo type="max"/>
        <color rgb="FFFFEF9C"/>
        <color rgb="FF63BE7B"/>
      </colorScale>
    </cfRule>
  </conditionalFormatting>
  <conditionalFormatting sqref="W4">
    <cfRule type="colorScale" priority="6136">
      <colorScale>
        <cfvo type="min"/>
        <cfvo type="percentile" val="50"/>
        <cfvo type="max"/>
        <color rgb="FF63BE7B"/>
        <color rgb="FFFCFCFF"/>
        <color rgb="FFF8696B"/>
      </colorScale>
    </cfRule>
    <cfRule type="colorScale" priority="6137">
      <colorScale>
        <cfvo type="min"/>
        <cfvo type="max"/>
        <color rgb="FF63BE7B"/>
        <color rgb="FFFCFCFF"/>
      </colorScale>
    </cfRule>
    <cfRule type="colorScale" priority="6138">
      <colorScale>
        <cfvo type="min"/>
        <cfvo type="percentile" val="50"/>
        <cfvo type="max"/>
        <color rgb="FF63BE7B"/>
        <color rgb="FFFCFCFF"/>
        <color rgb="FFF8696B"/>
      </colorScale>
    </cfRule>
  </conditionalFormatting>
  <conditionalFormatting sqref="W4">
    <cfRule type="colorScale" priority="6152">
      <colorScale>
        <cfvo type="min"/>
        <cfvo type="percentile" val="50"/>
        <cfvo type="max"/>
        <color rgb="FF63BE7B"/>
        <color rgb="FFFCFCFF"/>
        <color rgb="FFF8696B"/>
      </colorScale>
    </cfRule>
  </conditionalFormatting>
  <conditionalFormatting sqref="D4">
    <cfRule type="colorScale" priority="6094">
      <colorScale>
        <cfvo type="min"/>
        <cfvo type="percentile" val="50"/>
        <cfvo type="max"/>
        <color rgb="FFF8696B"/>
        <color rgb="FFFCFCFF"/>
        <color rgb="FF63BE7B"/>
      </colorScale>
    </cfRule>
  </conditionalFormatting>
  <conditionalFormatting sqref="E4">
    <cfRule type="colorScale" priority="6093">
      <colorScale>
        <cfvo type="min"/>
        <cfvo type="max"/>
        <color rgb="FFFCFCFF"/>
        <color rgb="FF63BE7B"/>
      </colorScale>
    </cfRule>
  </conditionalFormatting>
  <conditionalFormatting sqref="O4">
    <cfRule type="colorScale" priority="6092">
      <colorScale>
        <cfvo type="min"/>
        <cfvo type="percentile" val="50"/>
        <cfvo type="max"/>
        <color rgb="FF63BE7B"/>
        <color rgb="FFFCFCFF"/>
        <color rgb="FFF8696B"/>
      </colorScale>
    </cfRule>
  </conditionalFormatting>
  <conditionalFormatting sqref="P4">
    <cfRule type="colorScale" priority="6091">
      <colorScale>
        <cfvo type="min"/>
        <cfvo type="percentile" val="50"/>
        <cfvo type="max"/>
        <color rgb="FF63BE7B"/>
        <color rgb="FFFCFCFF"/>
        <color rgb="FFF8696B"/>
      </colorScale>
    </cfRule>
  </conditionalFormatting>
  <conditionalFormatting sqref="Q4">
    <cfRule type="colorScale" priority="6090">
      <colorScale>
        <cfvo type="min"/>
        <cfvo type="percentile" val="50"/>
        <cfvo type="max"/>
        <color rgb="FFF8696B"/>
        <color rgb="FFFCFCFF"/>
        <color rgb="FF63BE7B"/>
      </colorScale>
    </cfRule>
  </conditionalFormatting>
  <conditionalFormatting sqref="R4">
    <cfRule type="colorScale" priority="6085">
      <colorScale>
        <cfvo type="min"/>
        <cfvo type="percentile" val="50"/>
        <cfvo type="max"/>
        <color rgb="FFF8696B"/>
        <color rgb="FFFCFCFF"/>
        <color rgb="FF63BE7B"/>
      </colorScale>
    </cfRule>
    <cfRule type="colorScale" priority="6089">
      <colorScale>
        <cfvo type="min"/>
        <cfvo type="max"/>
        <color rgb="FFFCFCFF"/>
        <color rgb="FF63BE7B"/>
      </colorScale>
    </cfRule>
  </conditionalFormatting>
  <conditionalFormatting sqref="S4">
    <cfRule type="colorScale" priority="6086">
      <colorScale>
        <cfvo type="min"/>
        <cfvo type="percentile" val="50"/>
        <cfvo type="max"/>
        <color rgb="FFF8696B"/>
        <color rgb="FFFCFCFF"/>
        <color rgb="FF63BE7B"/>
      </colorScale>
    </cfRule>
  </conditionalFormatting>
  <conditionalFormatting sqref="S4">
    <cfRule type="colorScale" priority="6088">
      <colorScale>
        <cfvo type="min"/>
        <cfvo type="max"/>
        <color rgb="FFFCFCFF"/>
        <color rgb="FF63BE7B"/>
      </colorScale>
    </cfRule>
  </conditionalFormatting>
  <conditionalFormatting sqref="T4">
    <cfRule type="colorScale" priority="6087">
      <colorScale>
        <cfvo type="min"/>
        <cfvo type="percentile" val="50"/>
        <cfvo type="max"/>
        <color rgb="FFF8696B"/>
        <color rgb="FFFCFCFF"/>
        <color rgb="FF63BE7B"/>
      </colorScale>
    </cfRule>
  </conditionalFormatting>
  <conditionalFormatting sqref="U4">
    <cfRule type="colorScale" priority="6084">
      <colorScale>
        <cfvo type="min"/>
        <cfvo type="percentile" val="50"/>
        <cfvo type="max"/>
        <color rgb="FFF8696B"/>
        <color rgb="FFFCFCFF"/>
        <color rgb="FF63BE7B"/>
      </colorScale>
    </cfRule>
  </conditionalFormatting>
  <conditionalFormatting sqref="V4">
    <cfRule type="colorScale" priority="6060">
      <colorScale>
        <cfvo type="min"/>
        <cfvo type="percentile" val="50"/>
        <cfvo type="max"/>
        <color rgb="FF63BE7B"/>
        <color rgb="FFFCFCFF"/>
        <color rgb="FFF8696B"/>
      </colorScale>
    </cfRule>
  </conditionalFormatting>
  <conditionalFormatting sqref="W4">
    <cfRule type="colorScale" priority="6083">
      <colorScale>
        <cfvo type="min"/>
        <cfvo type="percentile" val="50"/>
        <cfvo type="max"/>
        <color rgb="FF63BE7B"/>
        <color rgb="FFFCFCFF"/>
        <color rgb="FFF8696B"/>
      </colorScale>
    </cfRule>
  </conditionalFormatting>
  <conditionalFormatting sqref="D4">
    <cfRule type="colorScale" priority="6082">
      <colorScale>
        <cfvo type="min"/>
        <cfvo type="percentile" val="50"/>
        <cfvo type="max"/>
        <color rgb="FFF8696B"/>
        <color rgb="FFFCFCFF"/>
        <color rgb="FF63BE7B"/>
      </colorScale>
    </cfRule>
  </conditionalFormatting>
  <conditionalFormatting sqref="E4">
    <cfRule type="colorScale" priority="6081">
      <colorScale>
        <cfvo type="min"/>
        <cfvo type="max"/>
        <color rgb="FFFCFCFF"/>
        <color rgb="FF63BE7B"/>
      </colorScale>
    </cfRule>
  </conditionalFormatting>
  <conditionalFormatting sqref="O4">
    <cfRule type="colorScale" priority="6080">
      <colorScale>
        <cfvo type="min"/>
        <cfvo type="percentile" val="50"/>
        <cfvo type="max"/>
        <color rgb="FF63BE7B"/>
        <color rgb="FFFCFCFF"/>
        <color rgb="FFF8696B"/>
      </colorScale>
    </cfRule>
  </conditionalFormatting>
  <conditionalFormatting sqref="P4">
    <cfRule type="colorScale" priority="6079">
      <colorScale>
        <cfvo type="min"/>
        <cfvo type="percentile" val="50"/>
        <cfvo type="max"/>
        <color rgb="FF63BE7B"/>
        <color rgb="FFFCFCFF"/>
        <color rgb="FFF8696B"/>
      </colorScale>
    </cfRule>
  </conditionalFormatting>
  <conditionalFormatting sqref="Q4">
    <cfRule type="colorScale" priority="6078">
      <colorScale>
        <cfvo type="min"/>
        <cfvo type="percentile" val="50"/>
        <cfvo type="max"/>
        <color rgb="FFF8696B"/>
        <color rgb="FFFCFCFF"/>
        <color rgb="FF63BE7B"/>
      </colorScale>
    </cfRule>
  </conditionalFormatting>
  <conditionalFormatting sqref="R4">
    <cfRule type="colorScale" priority="6074">
      <colorScale>
        <cfvo type="min"/>
        <cfvo type="percentile" val="50"/>
        <cfvo type="max"/>
        <color rgb="FFF8696B"/>
        <color rgb="FFFCFCFF"/>
        <color rgb="FF63BE7B"/>
      </colorScale>
    </cfRule>
    <cfRule type="colorScale" priority="6075">
      <colorScale>
        <cfvo type="min"/>
        <cfvo type="max"/>
        <color rgb="FFFCFCFF"/>
        <color rgb="FF63BE7B"/>
      </colorScale>
    </cfRule>
  </conditionalFormatting>
  <conditionalFormatting sqref="S4">
    <cfRule type="colorScale" priority="6076">
      <colorScale>
        <cfvo type="min"/>
        <cfvo type="percentile" val="50"/>
        <cfvo type="max"/>
        <color rgb="FFF8696B"/>
        <color rgb="FFFCFCFF"/>
        <color rgb="FF63BE7B"/>
      </colorScale>
    </cfRule>
    <cfRule type="colorScale" priority="6077">
      <colorScale>
        <cfvo type="min"/>
        <cfvo type="max"/>
        <color rgb="FFFCFCFF"/>
        <color rgb="FF63BE7B"/>
      </colorScale>
    </cfRule>
  </conditionalFormatting>
  <conditionalFormatting sqref="T4">
    <cfRule type="colorScale" priority="6073">
      <colorScale>
        <cfvo type="min"/>
        <cfvo type="percentile" val="50"/>
        <cfvo type="max"/>
        <color rgb="FFF8696B"/>
        <color rgb="FFFCFCFF"/>
        <color rgb="FF63BE7B"/>
      </colorScale>
    </cfRule>
  </conditionalFormatting>
  <conditionalFormatting sqref="U4">
    <cfRule type="colorScale" priority="6072">
      <colorScale>
        <cfvo type="min"/>
        <cfvo type="percentile" val="50"/>
        <cfvo type="max"/>
        <color rgb="FFF8696B"/>
        <color rgb="FFFCFCFF"/>
        <color rgb="FF63BE7B"/>
      </colorScale>
    </cfRule>
  </conditionalFormatting>
  <conditionalFormatting sqref="W4">
    <cfRule type="colorScale" priority="6071">
      <colorScale>
        <cfvo type="min"/>
        <cfvo type="percentile" val="50"/>
        <cfvo type="max"/>
        <color rgb="FF63BE7B"/>
        <color rgb="FFFCFCFF"/>
        <color rgb="FFF8696B"/>
      </colorScale>
    </cfRule>
  </conditionalFormatting>
  <conditionalFormatting sqref="D4">
    <cfRule type="colorScale" priority="6070">
      <colorScale>
        <cfvo type="min"/>
        <cfvo type="percentile" val="50"/>
        <cfvo type="max"/>
        <color rgb="FFF8696B"/>
        <color rgb="FFFCFCFF"/>
        <color rgb="FF63BE7B"/>
      </colorScale>
    </cfRule>
  </conditionalFormatting>
  <conditionalFormatting sqref="E4">
    <cfRule type="colorScale" priority="6069">
      <colorScale>
        <cfvo type="min"/>
        <cfvo type="max"/>
        <color rgb="FFFCFCFF"/>
        <color rgb="FF63BE7B"/>
      </colorScale>
    </cfRule>
  </conditionalFormatting>
  <conditionalFormatting sqref="O4">
    <cfRule type="colorScale" priority="6068">
      <colorScale>
        <cfvo type="min"/>
        <cfvo type="percentile" val="50"/>
        <cfvo type="max"/>
        <color rgb="FF63BE7B"/>
        <color rgb="FFFCFCFF"/>
        <color rgb="FFF8696B"/>
      </colorScale>
    </cfRule>
  </conditionalFormatting>
  <conditionalFormatting sqref="P4">
    <cfRule type="colorScale" priority="6067">
      <colorScale>
        <cfvo type="min"/>
        <cfvo type="percentile" val="50"/>
        <cfvo type="max"/>
        <color rgb="FF63BE7B"/>
        <color rgb="FFFCFCFF"/>
        <color rgb="FFF8696B"/>
      </colorScale>
    </cfRule>
  </conditionalFormatting>
  <conditionalFormatting sqref="Q4">
    <cfRule type="colorScale" priority="6066">
      <colorScale>
        <cfvo type="min"/>
        <cfvo type="percentile" val="50"/>
        <cfvo type="max"/>
        <color rgb="FFF8696B"/>
        <color rgb="FFFCFCFF"/>
        <color rgb="FF63BE7B"/>
      </colorScale>
    </cfRule>
  </conditionalFormatting>
  <conditionalFormatting sqref="R4">
    <cfRule type="colorScale" priority="6065">
      <colorScale>
        <cfvo type="min"/>
        <cfvo type="max"/>
        <color rgb="FFFCFCFF"/>
        <color rgb="FF63BE7B"/>
      </colorScale>
    </cfRule>
  </conditionalFormatting>
  <conditionalFormatting sqref="S4">
    <cfRule type="colorScale" priority="6062">
      <colorScale>
        <cfvo type="min"/>
        <cfvo type="percentile" val="50"/>
        <cfvo type="max"/>
        <color rgb="FFF8696B"/>
        <color rgb="FFFCFCFF"/>
        <color rgb="FF63BE7B"/>
      </colorScale>
    </cfRule>
    <cfRule type="colorScale" priority="6064">
      <colorScale>
        <cfvo type="min"/>
        <cfvo type="max"/>
        <color rgb="FFFCFCFF"/>
        <color rgb="FF63BE7B"/>
      </colorScale>
    </cfRule>
  </conditionalFormatting>
  <conditionalFormatting sqref="T4">
    <cfRule type="colorScale" priority="6063">
      <colorScale>
        <cfvo type="min"/>
        <cfvo type="percentile" val="50"/>
        <cfvo type="max"/>
        <color rgb="FFF8696B"/>
        <color rgb="FFFCFCFF"/>
        <color rgb="FF63BE7B"/>
      </colorScale>
    </cfRule>
  </conditionalFormatting>
  <conditionalFormatting sqref="U4">
    <cfRule type="colorScale" priority="6061">
      <colorScale>
        <cfvo type="min"/>
        <cfvo type="percentile" val="50"/>
        <cfvo type="max"/>
        <color rgb="FFF8696B"/>
        <color rgb="FFFCFCFF"/>
        <color rgb="FF63BE7B"/>
      </colorScale>
    </cfRule>
  </conditionalFormatting>
  <conditionalFormatting sqref="W4">
    <cfRule type="colorScale" priority="6059">
      <colorScale>
        <cfvo type="min"/>
        <cfvo type="percentile" val="50"/>
        <cfvo type="max"/>
        <color rgb="FF63BE7B"/>
        <color rgb="FFFCFCFF"/>
        <color rgb="FFF8696B"/>
      </colorScale>
    </cfRule>
  </conditionalFormatting>
  <conditionalFormatting sqref="D4">
    <cfRule type="colorScale" priority="6058">
      <colorScale>
        <cfvo type="min"/>
        <cfvo type="percentile" val="50"/>
        <cfvo type="max"/>
        <color rgb="FFF8696B"/>
        <color rgb="FFFCFCFF"/>
        <color rgb="FF63BE7B"/>
      </colorScale>
    </cfRule>
  </conditionalFormatting>
  <conditionalFormatting sqref="O4">
    <cfRule type="colorScale" priority="6055">
      <colorScale>
        <cfvo type="min"/>
        <cfvo type="percentile" val="50"/>
        <cfvo type="max"/>
        <color rgb="FF63BE7B"/>
        <color rgb="FFFCFCFF"/>
        <color rgb="FFF8696B"/>
      </colorScale>
    </cfRule>
  </conditionalFormatting>
  <conditionalFormatting sqref="P4">
    <cfRule type="colorScale" priority="6054">
      <colorScale>
        <cfvo type="min"/>
        <cfvo type="percentile" val="50"/>
        <cfvo type="max"/>
        <color rgb="FF63BE7B"/>
        <color rgb="FFFCFCFF"/>
        <color rgb="FFF8696B"/>
      </colorScale>
    </cfRule>
  </conditionalFormatting>
  <conditionalFormatting sqref="Q4">
    <cfRule type="colorScale" priority="6053">
      <colorScale>
        <cfvo type="min"/>
        <cfvo type="percentile" val="50"/>
        <cfvo type="max"/>
        <color rgb="FFF8696B"/>
        <color rgb="FFFCFCFF"/>
        <color rgb="FF63BE7B"/>
      </colorScale>
    </cfRule>
  </conditionalFormatting>
  <conditionalFormatting sqref="R4">
    <cfRule type="colorScale" priority="6052">
      <colorScale>
        <cfvo type="min"/>
        <cfvo type="max"/>
        <color rgb="FFFCFCFF"/>
        <color rgb="FF63BE7B"/>
      </colorScale>
    </cfRule>
  </conditionalFormatting>
  <conditionalFormatting sqref="S4">
    <cfRule type="colorScale" priority="6051">
      <colorScale>
        <cfvo type="min"/>
        <cfvo type="percentile" val="50"/>
        <cfvo type="max"/>
        <color rgb="FFF8696B"/>
        <color rgb="FFFCFCFF"/>
        <color rgb="FF63BE7B"/>
      </colorScale>
    </cfRule>
  </conditionalFormatting>
  <conditionalFormatting sqref="T4">
    <cfRule type="colorScale" priority="6050">
      <colorScale>
        <cfvo type="min"/>
        <cfvo type="percentile" val="50"/>
        <cfvo type="max"/>
        <color rgb="FFF8696B"/>
        <color rgb="FFFCFCFF"/>
        <color rgb="FF63BE7B"/>
      </colorScale>
    </cfRule>
  </conditionalFormatting>
  <conditionalFormatting sqref="U4">
    <cfRule type="colorScale" priority="6049">
      <colorScale>
        <cfvo type="min"/>
        <cfvo type="percentile" val="50"/>
        <cfvo type="max"/>
        <color rgb="FFF8696B"/>
        <color rgb="FFFCFCFF"/>
        <color rgb="FF63BE7B"/>
      </colorScale>
    </cfRule>
  </conditionalFormatting>
  <conditionalFormatting sqref="V4">
    <cfRule type="colorScale" priority="6048">
      <colorScale>
        <cfvo type="min"/>
        <cfvo type="percentile" val="50"/>
        <cfvo type="max"/>
        <color rgb="FF63BE7B"/>
        <color rgb="FFFCFCFF"/>
        <color rgb="FFF8696B"/>
      </colorScale>
    </cfRule>
  </conditionalFormatting>
  <conditionalFormatting sqref="W4">
    <cfRule type="colorScale" priority="6047">
      <colorScale>
        <cfvo type="min"/>
        <cfvo type="percentile" val="50"/>
        <cfvo type="max"/>
        <color rgb="FF63BE7B"/>
        <color rgb="FFFCFCFF"/>
        <color rgb="FFF8696B"/>
      </colorScale>
    </cfRule>
  </conditionalFormatting>
  <conditionalFormatting sqref="D4">
    <cfRule type="colorScale" priority="6057">
      <colorScale>
        <cfvo type="min"/>
        <cfvo type="percentile" val="50"/>
        <cfvo type="max"/>
        <color rgb="FFF8696B"/>
        <color rgb="FFFCFCFF"/>
        <color rgb="FF63BE7B"/>
      </colorScale>
    </cfRule>
  </conditionalFormatting>
  <conditionalFormatting sqref="E4">
    <cfRule type="colorScale" priority="6056">
      <colorScale>
        <cfvo type="min"/>
        <cfvo type="max"/>
        <color rgb="FFFCFCFF"/>
        <color rgb="FF63BE7B"/>
      </colorScale>
    </cfRule>
  </conditionalFormatting>
  <conditionalFormatting sqref="D4">
    <cfRule type="colorScale" priority="6045">
      <colorScale>
        <cfvo type="min"/>
        <cfvo type="percentile" val="50"/>
        <cfvo type="max"/>
        <color rgb="FFF8696B"/>
        <color rgb="FFFCFCFF"/>
        <color rgb="FF63BE7B"/>
      </colorScale>
    </cfRule>
  </conditionalFormatting>
  <conditionalFormatting sqref="O4">
    <cfRule type="colorScale" priority="5966">
      <colorScale>
        <cfvo type="min"/>
        <cfvo type="percentile" val="50"/>
        <cfvo type="max"/>
        <color rgb="FF63BE7B"/>
        <color rgb="FFFCFCFF"/>
        <color rgb="FFF8696B"/>
      </colorScale>
    </cfRule>
    <cfRule type="colorScale" priority="6046">
      <colorScale>
        <cfvo type="min"/>
        <cfvo type="max"/>
        <color rgb="FFFCFCFF"/>
        <color rgb="FF63BE7B"/>
      </colorScale>
    </cfRule>
  </conditionalFormatting>
  <conditionalFormatting sqref="P4">
    <cfRule type="colorScale" priority="5965">
      <colorScale>
        <cfvo type="min"/>
        <cfvo type="percentile" val="50"/>
        <cfvo type="max"/>
        <color rgb="FF63BE7B"/>
        <color rgb="FFFCFCFF"/>
        <color rgb="FFF8696B"/>
      </colorScale>
    </cfRule>
  </conditionalFormatting>
  <conditionalFormatting sqref="Q4">
    <cfRule type="colorScale" priority="5964">
      <colorScale>
        <cfvo type="min"/>
        <cfvo type="percentile" val="50"/>
        <cfvo type="max"/>
        <color rgb="FFF8696B"/>
        <color rgb="FFFCFCFF"/>
        <color rgb="FF63BE7B"/>
      </colorScale>
    </cfRule>
  </conditionalFormatting>
  <conditionalFormatting sqref="R4">
    <cfRule type="colorScale" priority="5963">
      <colorScale>
        <cfvo type="min"/>
        <cfvo type="max"/>
        <color rgb="FFFCFCFF"/>
        <color rgb="FF63BE7B"/>
      </colorScale>
    </cfRule>
  </conditionalFormatting>
  <conditionalFormatting sqref="S4">
    <cfRule type="colorScale" priority="5962">
      <colorScale>
        <cfvo type="min"/>
        <cfvo type="percentile" val="50"/>
        <cfvo type="max"/>
        <color rgb="FFF8696B"/>
        <color rgb="FFFCFCFF"/>
        <color rgb="FF63BE7B"/>
      </colorScale>
    </cfRule>
  </conditionalFormatting>
  <conditionalFormatting sqref="T4">
    <cfRule type="colorScale" priority="5961">
      <colorScale>
        <cfvo type="min"/>
        <cfvo type="percentile" val="50"/>
        <cfvo type="max"/>
        <color rgb="FFF8696B"/>
        <color rgb="FFFCFCFF"/>
        <color rgb="FF63BE7B"/>
      </colorScale>
    </cfRule>
  </conditionalFormatting>
  <conditionalFormatting sqref="U4">
    <cfRule type="colorScale" priority="5960">
      <colorScale>
        <cfvo type="min"/>
        <cfvo type="percentile" val="50"/>
        <cfvo type="max"/>
        <color rgb="FFF8696B"/>
        <color rgb="FFFCFCFF"/>
        <color rgb="FF63BE7B"/>
      </colorScale>
    </cfRule>
  </conditionalFormatting>
  <conditionalFormatting sqref="V4">
    <cfRule type="colorScale" priority="5959">
      <colorScale>
        <cfvo type="min"/>
        <cfvo type="percentile" val="50"/>
        <cfvo type="max"/>
        <color rgb="FF63BE7B"/>
        <color rgb="FFFCFCFF"/>
        <color rgb="FFF8696B"/>
      </colorScale>
    </cfRule>
  </conditionalFormatting>
  <conditionalFormatting sqref="W4">
    <cfRule type="colorScale" priority="5958">
      <colorScale>
        <cfvo type="min"/>
        <cfvo type="percentile" val="50"/>
        <cfvo type="max"/>
        <color rgb="FF63BE7B"/>
        <color rgb="FFFCFCFF"/>
        <color rgb="FFF8696B"/>
      </colorScale>
    </cfRule>
  </conditionalFormatting>
  <conditionalFormatting sqref="E4">
    <cfRule type="colorScale" priority="6044">
      <colorScale>
        <cfvo type="min"/>
        <cfvo type="max"/>
        <color rgb="FFFCFCFF"/>
        <color rgb="FF63BE7B"/>
      </colorScale>
    </cfRule>
  </conditionalFormatting>
  <conditionalFormatting sqref="F4">
    <cfRule type="colorScale" priority="6043">
      <colorScale>
        <cfvo type="min"/>
        <cfvo type="max"/>
        <color rgb="FFFCFCFF"/>
        <color rgb="FF63BE7B"/>
      </colorScale>
    </cfRule>
  </conditionalFormatting>
  <conditionalFormatting sqref="F4">
    <cfRule type="colorScale" priority="6039">
      <colorScale>
        <cfvo type="min"/>
        <cfvo type="max"/>
        <color rgb="FFFCFCFF"/>
        <color rgb="FF63BE7B"/>
      </colorScale>
    </cfRule>
  </conditionalFormatting>
  <conditionalFormatting sqref="F4">
    <cfRule type="colorScale" priority="6038">
      <colorScale>
        <cfvo type="min"/>
        <cfvo type="max"/>
        <color rgb="FFFCFCFF"/>
        <color rgb="FF63BE7B"/>
      </colorScale>
    </cfRule>
  </conditionalFormatting>
  <conditionalFormatting sqref="F4">
    <cfRule type="colorScale" priority="6040">
      <colorScale>
        <cfvo type="min"/>
        <cfvo type="percentile" val="50"/>
        <cfvo type="max"/>
        <color rgb="FFF8696B"/>
        <color rgb="FFFCFCFF"/>
        <color rgb="FF63BE7B"/>
      </colorScale>
    </cfRule>
    <cfRule type="colorScale" priority="6041">
      <colorScale>
        <cfvo type="min"/>
        <cfvo type="max"/>
        <color rgb="FFFCFCFF"/>
        <color rgb="FF63BE7B"/>
      </colorScale>
    </cfRule>
    <cfRule type="colorScale" priority="6042">
      <colorScale>
        <cfvo type="min"/>
        <cfvo type="percentile" val="50"/>
        <cfvo type="max"/>
        <color rgb="FFF8696B"/>
        <color rgb="FFFCFCFF"/>
        <color rgb="FF63BE7B"/>
      </colorScale>
    </cfRule>
  </conditionalFormatting>
  <conditionalFormatting sqref="F4">
    <cfRule type="colorScale" priority="6037">
      <colorScale>
        <cfvo type="min"/>
        <cfvo type="max"/>
        <color rgb="FFFCFCFF"/>
        <color rgb="FF63BE7B"/>
      </colorScale>
    </cfRule>
  </conditionalFormatting>
  <conditionalFormatting sqref="F4">
    <cfRule type="colorScale" priority="6036">
      <colorScale>
        <cfvo type="min"/>
        <cfvo type="max"/>
        <color rgb="FFFCFCFF"/>
        <color rgb="FF63BE7B"/>
      </colorScale>
    </cfRule>
  </conditionalFormatting>
  <conditionalFormatting sqref="F4">
    <cfRule type="colorScale" priority="6035">
      <colorScale>
        <cfvo type="min"/>
        <cfvo type="max"/>
        <color rgb="FFFCFCFF"/>
        <color rgb="FF63BE7B"/>
      </colorScale>
    </cfRule>
  </conditionalFormatting>
  <conditionalFormatting sqref="F4">
    <cfRule type="colorScale" priority="6034">
      <colorScale>
        <cfvo type="min"/>
        <cfvo type="max"/>
        <color rgb="FFFCFCFF"/>
        <color rgb="FF63BE7B"/>
      </colorScale>
    </cfRule>
  </conditionalFormatting>
  <conditionalFormatting sqref="F4">
    <cfRule type="colorScale" priority="6033">
      <colorScale>
        <cfvo type="min"/>
        <cfvo type="max"/>
        <color rgb="FFFCFCFF"/>
        <color rgb="FF63BE7B"/>
      </colorScale>
    </cfRule>
  </conditionalFormatting>
  <conditionalFormatting sqref="G4">
    <cfRule type="colorScale" priority="6032">
      <colorScale>
        <cfvo type="min"/>
        <cfvo type="max"/>
        <color rgb="FFFCFCFF"/>
        <color rgb="FF63BE7B"/>
      </colorScale>
    </cfRule>
  </conditionalFormatting>
  <conditionalFormatting sqref="G4">
    <cfRule type="colorScale" priority="6028">
      <colorScale>
        <cfvo type="min"/>
        <cfvo type="max"/>
        <color rgb="FFFCFCFF"/>
        <color rgb="FF63BE7B"/>
      </colorScale>
    </cfRule>
  </conditionalFormatting>
  <conditionalFormatting sqref="G4">
    <cfRule type="colorScale" priority="6027">
      <colorScale>
        <cfvo type="min"/>
        <cfvo type="max"/>
        <color rgb="FFFCFCFF"/>
        <color rgb="FF63BE7B"/>
      </colorScale>
    </cfRule>
  </conditionalFormatting>
  <conditionalFormatting sqref="G4">
    <cfRule type="colorScale" priority="6029">
      <colorScale>
        <cfvo type="min"/>
        <cfvo type="percentile" val="50"/>
        <cfvo type="max"/>
        <color rgb="FFF8696B"/>
        <color rgb="FFFCFCFF"/>
        <color rgb="FF63BE7B"/>
      </colorScale>
    </cfRule>
    <cfRule type="colorScale" priority="6030">
      <colorScale>
        <cfvo type="min"/>
        <cfvo type="max"/>
        <color rgb="FFFCFCFF"/>
        <color rgb="FF63BE7B"/>
      </colorScale>
    </cfRule>
    <cfRule type="colorScale" priority="6031">
      <colorScale>
        <cfvo type="min"/>
        <cfvo type="percentile" val="50"/>
        <cfvo type="max"/>
        <color rgb="FFF8696B"/>
        <color rgb="FFFCFCFF"/>
        <color rgb="FF63BE7B"/>
      </colorScale>
    </cfRule>
  </conditionalFormatting>
  <conditionalFormatting sqref="G4">
    <cfRule type="colorScale" priority="6026">
      <colorScale>
        <cfvo type="min"/>
        <cfvo type="max"/>
        <color rgb="FFFCFCFF"/>
        <color rgb="FF63BE7B"/>
      </colorScale>
    </cfRule>
  </conditionalFormatting>
  <conditionalFormatting sqref="G4">
    <cfRule type="colorScale" priority="6025">
      <colorScale>
        <cfvo type="min"/>
        <cfvo type="max"/>
        <color rgb="FFFCFCFF"/>
        <color rgb="FF63BE7B"/>
      </colorScale>
    </cfRule>
  </conditionalFormatting>
  <conditionalFormatting sqref="G4">
    <cfRule type="colorScale" priority="6024">
      <colorScale>
        <cfvo type="min"/>
        <cfvo type="max"/>
        <color rgb="FFFCFCFF"/>
        <color rgb="FF63BE7B"/>
      </colorScale>
    </cfRule>
  </conditionalFormatting>
  <conditionalFormatting sqref="G4">
    <cfRule type="colorScale" priority="6023">
      <colorScale>
        <cfvo type="min"/>
        <cfvo type="max"/>
        <color rgb="FFFCFCFF"/>
        <color rgb="FF63BE7B"/>
      </colorScale>
    </cfRule>
  </conditionalFormatting>
  <conditionalFormatting sqref="G4">
    <cfRule type="colorScale" priority="6022">
      <colorScale>
        <cfvo type="min"/>
        <cfvo type="max"/>
        <color rgb="FFFCFCFF"/>
        <color rgb="FF63BE7B"/>
      </colorScale>
    </cfRule>
  </conditionalFormatting>
  <conditionalFormatting sqref="H4">
    <cfRule type="colorScale" priority="6021">
      <colorScale>
        <cfvo type="min"/>
        <cfvo type="max"/>
        <color rgb="FFFCFCFF"/>
        <color rgb="FF63BE7B"/>
      </colorScale>
    </cfRule>
  </conditionalFormatting>
  <conditionalFormatting sqref="H4">
    <cfRule type="colorScale" priority="6017">
      <colorScale>
        <cfvo type="min"/>
        <cfvo type="max"/>
        <color rgb="FFFCFCFF"/>
        <color rgb="FF63BE7B"/>
      </colorScale>
    </cfRule>
  </conditionalFormatting>
  <conditionalFormatting sqref="H4">
    <cfRule type="colorScale" priority="6016">
      <colorScale>
        <cfvo type="min"/>
        <cfvo type="max"/>
        <color rgb="FFFCFCFF"/>
        <color rgb="FF63BE7B"/>
      </colorScale>
    </cfRule>
  </conditionalFormatting>
  <conditionalFormatting sqref="H4">
    <cfRule type="colorScale" priority="6018">
      <colorScale>
        <cfvo type="min"/>
        <cfvo type="percentile" val="50"/>
        <cfvo type="max"/>
        <color rgb="FFF8696B"/>
        <color rgb="FFFCFCFF"/>
        <color rgb="FF63BE7B"/>
      </colorScale>
    </cfRule>
    <cfRule type="colorScale" priority="6019">
      <colorScale>
        <cfvo type="min"/>
        <cfvo type="max"/>
        <color rgb="FFFCFCFF"/>
        <color rgb="FF63BE7B"/>
      </colorScale>
    </cfRule>
    <cfRule type="colorScale" priority="6020">
      <colorScale>
        <cfvo type="min"/>
        <cfvo type="percentile" val="50"/>
        <cfvo type="max"/>
        <color rgb="FFF8696B"/>
        <color rgb="FFFCFCFF"/>
        <color rgb="FF63BE7B"/>
      </colorScale>
    </cfRule>
  </conditionalFormatting>
  <conditionalFormatting sqref="H4">
    <cfRule type="colorScale" priority="6015">
      <colorScale>
        <cfvo type="min"/>
        <cfvo type="max"/>
        <color rgb="FFFCFCFF"/>
        <color rgb="FF63BE7B"/>
      </colorScale>
    </cfRule>
  </conditionalFormatting>
  <conditionalFormatting sqref="H4">
    <cfRule type="colorScale" priority="6014">
      <colorScale>
        <cfvo type="min"/>
        <cfvo type="max"/>
        <color rgb="FFFCFCFF"/>
        <color rgb="FF63BE7B"/>
      </colorScale>
    </cfRule>
  </conditionalFormatting>
  <conditionalFormatting sqref="H4">
    <cfRule type="colorScale" priority="6013">
      <colorScale>
        <cfvo type="min"/>
        <cfvo type="max"/>
        <color rgb="FFFCFCFF"/>
        <color rgb="FF63BE7B"/>
      </colorScale>
    </cfRule>
  </conditionalFormatting>
  <conditionalFormatting sqref="H4">
    <cfRule type="colorScale" priority="6012">
      <colorScale>
        <cfvo type="min"/>
        <cfvo type="max"/>
        <color rgb="FFFCFCFF"/>
        <color rgb="FF63BE7B"/>
      </colorScale>
    </cfRule>
  </conditionalFormatting>
  <conditionalFormatting sqref="H4">
    <cfRule type="colorScale" priority="6011">
      <colorScale>
        <cfvo type="min"/>
        <cfvo type="max"/>
        <color rgb="FFFCFCFF"/>
        <color rgb="FF63BE7B"/>
      </colorScale>
    </cfRule>
  </conditionalFormatting>
  <conditionalFormatting sqref="I4">
    <cfRule type="colorScale" priority="6010">
      <colorScale>
        <cfvo type="min"/>
        <cfvo type="max"/>
        <color rgb="FFFCFCFF"/>
        <color rgb="FF63BE7B"/>
      </colorScale>
    </cfRule>
  </conditionalFormatting>
  <conditionalFormatting sqref="I4">
    <cfRule type="colorScale" priority="6006">
      <colorScale>
        <cfvo type="min"/>
        <cfvo type="max"/>
        <color rgb="FFFCFCFF"/>
        <color rgb="FF63BE7B"/>
      </colorScale>
    </cfRule>
  </conditionalFormatting>
  <conditionalFormatting sqref="I4">
    <cfRule type="colorScale" priority="6005">
      <colorScale>
        <cfvo type="min"/>
        <cfvo type="max"/>
        <color rgb="FFFCFCFF"/>
        <color rgb="FF63BE7B"/>
      </colorScale>
    </cfRule>
  </conditionalFormatting>
  <conditionalFormatting sqref="I4">
    <cfRule type="colorScale" priority="6007">
      <colorScale>
        <cfvo type="min"/>
        <cfvo type="percentile" val="50"/>
        <cfvo type="max"/>
        <color rgb="FFF8696B"/>
        <color rgb="FFFCFCFF"/>
        <color rgb="FF63BE7B"/>
      </colorScale>
    </cfRule>
    <cfRule type="colorScale" priority="6008">
      <colorScale>
        <cfvo type="min"/>
        <cfvo type="max"/>
        <color rgb="FFFCFCFF"/>
        <color rgb="FF63BE7B"/>
      </colorScale>
    </cfRule>
    <cfRule type="colorScale" priority="6009">
      <colorScale>
        <cfvo type="min"/>
        <cfvo type="percentile" val="50"/>
        <cfvo type="max"/>
        <color rgb="FFF8696B"/>
        <color rgb="FFFCFCFF"/>
        <color rgb="FF63BE7B"/>
      </colorScale>
    </cfRule>
  </conditionalFormatting>
  <conditionalFormatting sqref="I4">
    <cfRule type="colorScale" priority="6004">
      <colorScale>
        <cfvo type="min"/>
        <cfvo type="max"/>
        <color rgb="FFFCFCFF"/>
        <color rgb="FF63BE7B"/>
      </colorScale>
    </cfRule>
  </conditionalFormatting>
  <conditionalFormatting sqref="I4">
    <cfRule type="colorScale" priority="6003">
      <colorScale>
        <cfvo type="min"/>
        <cfvo type="max"/>
        <color rgb="FFFCFCFF"/>
        <color rgb="FF63BE7B"/>
      </colorScale>
    </cfRule>
  </conditionalFormatting>
  <conditionalFormatting sqref="I4">
    <cfRule type="colorScale" priority="6002">
      <colorScale>
        <cfvo type="min"/>
        <cfvo type="max"/>
        <color rgb="FFFCFCFF"/>
        <color rgb="FF63BE7B"/>
      </colorScale>
    </cfRule>
  </conditionalFormatting>
  <conditionalFormatting sqref="I4">
    <cfRule type="colorScale" priority="6001">
      <colorScale>
        <cfvo type="min"/>
        <cfvo type="max"/>
        <color rgb="FFFCFCFF"/>
        <color rgb="FF63BE7B"/>
      </colorScale>
    </cfRule>
  </conditionalFormatting>
  <conditionalFormatting sqref="I4">
    <cfRule type="colorScale" priority="6000">
      <colorScale>
        <cfvo type="min"/>
        <cfvo type="max"/>
        <color rgb="FFFCFCFF"/>
        <color rgb="FF63BE7B"/>
      </colorScale>
    </cfRule>
  </conditionalFormatting>
  <conditionalFormatting sqref="J4">
    <cfRule type="colorScale" priority="5999">
      <colorScale>
        <cfvo type="min"/>
        <cfvo type="max"/>
        <color rgb="FFFCFCFF"/>
        <color rgb="FF63BE7B"/>
      </colorScale>
    </cfRule>
  </conditionalFormatting>
  <conditionalFormatting sqref="J4">
    <cfRule type="colorScale" priority="5995">
      <colorScale>
        <cfvo type="min"/>
        <cfvo type="max"/>
        <color rgb="FFFCFCFF"/>
        <color rgb="FF63BE7B"/>
      </colorScale>
    </cfRule>
  </conditionalFormatting>
  <conditionalFormatting sqref="J4">
    <cfRule type="colorScale" priority="5994">
      <colorScale>
        <cfvo type="min"/>
        <cfvo type="max"/>
        <color rgb="FFFCFCFF"/>
        <color rgb="FF63BE7B"/>
      </colorScale>
    </cfRule>
  </conditionalFormatting>
  <conditionalFormatting sqref="J4">
    <cfRule type="colorScale" priority="5996">
      <colorScale>
        <cfvo type="min"/>
        <cfvo type="percentile" val="50"/>
        <cfvo type="max"/>
        <color rgb="FFF8696B"/>
        <color rgb="FFFCFCFF"/>
        <color rgb="FF63BE7B"/>
      </colorScale>
    </cfRule>
    <cfRule type="colorScale" priority="5997">
      <colorScale>
        <cfvo type="min"/>
        <cfvo type="max"/>
        <color rgb="FFFCFCFF"/>
        <color rgb="FF63BE7B"/>
      </colorScale>
    </cfRule>
    <cfRule type="colorScale" priority="5998">
      <colorScale>
        <cfvo type="min"/>
        <cfvo type="percentile" val="50"/>
        <cfvo type="max"/>
        <color rgb="FFF8696B"/>
        <color rgb="FFFCFCFF"/>
        <color rgb="FF63BE7B"/>
      </colorScale>
    </cfRule>
  </conditionalFormatting>
  <conditionalFormatting sqref="J4">
    <cfRule type="colorScale" priority="5993">
      <colorScale>
        <cfvo type="min"/>
        <cfvo type="max"/>
        <color rgb="FFFCFCFF"/>
        <color rgb="FF63BE7B"/>
      </colorScale>
    </cfRule>
  </conditionalFormatting>
  <conditionalFormatting sqref="J4">
    <cfRule type="colorScale" priority="5992">
      <colorScale>
        <cfvo type="min"/>
        <cfvo type="max"/>
        <color rgb="FFFCFCFF"/>
        <color rgb="FF63BE7B"/>
      </colorScale>
    </cfRule>
  </conditionalFormatting>
  <conditionalFormatting sqref="J4">
    <cfRule type="colorScale" priority="5991">
      <colorScale>
        <cfvo type="min"/>
        <cfvo type="max"/>
        <color rgb="FFFCFCFF"/>
        <color rgb="FF63BE7B"/>
      </colorScale>
    </cfRule>
  </conditionalFormatting>
  <conditionalFormatting sqref="J4">
    <cfRule type="colorScale" priority="5990">
      <colorScale>
        <cfvo type="min"/>
        <cfvo type="max"/>
        <color rgb="FFFCFCFF"/>
        <color rgb="FF63BE7B"/>
      </colorScale>
    </cfRule>
  </conditionalFormatting>
  <conditionalFormatting sqref="J4">
    <cfRule type="colorScale" priority="5989">
      <colorScale>
        <cfvo type="min"/>
        <cfvo type="max"/>
        <color rgb="FFFCFCFF"/>
        <color rgb="FF63BE7B"/>
      </colorScale>
    </cfRule>
  </conditionalFormatting>
  <conditionalFormatting sqref="K4">
    <cfRule type="colorScale" priority="5988">
      <colorScale>
        <cfvo type="min"/>
        <cfvo type="max"/>
        <color rgb="FFFCFCFF"/>
        <color rgb="FF63BE7B"/>
      </colorScale>
    </cfRule>
  </conditionalFormatting>
  <conditionalFormatting sqref="K4">
    <cfRule type="colorScale" priority="5984">
      <colorScale>
        <cfvo type="min"/>
        <cfvo type="max"/>
        <color rgb="FFFCFCFF"/>
        <color rgb="FF63BE7B"/>
      </colorScale>
    </cfRule>
  </conditionalFormatting>
  <conditionalFormatting sqref="K4">
    <cfRule type="colorScale" priority="5983">
      <colorScale>
        <cfvo type="min"/>
        <cfvo type="max"/>
        <color rgb="FFFCFCFF"/>
        <color rgb="FF63BE7B"/>
      </colorScale>
    </cfRule>
  </conditionalFormatting>
  <conditionalFormatting sqref="K4">
    <cfRule type="colorScale" priority="5985">
      <colorScale>
        <cfvo type="min"/>
        <cfvo type="percentile" val="50"/>
        <cfvo type="max"/>
        <color rgb="FFF8696B"/>
        <color rgb="FFFCFCFF"/>
        <color rgb="FF63BE7B"/>
      </colorScale>
    </cfRule>
    <cfRule type="colorScale" priority="5986">
      <colorScale>
        <cfvo type="min"/>
        <cfvo type="max"/>
        <color rgb="FFFCFCFF"/>
        <color rgb="FF63BE7B"/>
      </colorScale>
    </cfRule>
    <cfRule type="colorScale" priority="5987">
      <colorScale>
        <cfvo type="min"/>
        <cfvo type="percentile" val="50"/>
        <cfvo type="max"/>
        <color rgb="FFF8696B"/>
        <color rgb="FFFCFCFF"/>
        <color rgb="FF63BE7B"/>
      </colorScale>
    </cfRule>
  </conditionalFormatting>
  <conditionalFormatting sqref="K4">
    <cfRule type="colorScale" priority="5982">
      <colorScale>
        <cfvo type="min"/>
        <cfvo type="max"/>
        <color rgb="FFFCFCFF"/>
        <color rgb="FF63BE7B"/>
      </colorScale>
    </cfRule>
  </conditionalFormatting>
  <conditionalFormatting sqref="K4">
    <cfRule type="colorScale" priority="5981">
      <colorScale>
        <cfvo type="min"/>
        <cfvo type="max"/>
        <color rgb="FFFCFCFF"/>
        <color rgb="FF63BE7B"/>
      </colorScale>
    </cfRule>
  </conditionalFormatting>
  <conditionalFormatting sqref="K4">
    <cfRule type="colorScale" priority="5980">
      <colorScale>
        <cfvo type="min"/>
        <cfvo type="max"/>
        <color rgb="FFFCFCFF"/>
        <color rgb="FF63BE7B"/>
      </colorScale>
    </cfRule>
  </conditionalFormatting>
  <conditionalFormatting sqref="K4">
    <cfRule type="colorScale" priority="5979">
      <colorScale>
        <cfvo type="min"/>
        <cfvo type="max"/>
        <color rgb="FFFCFCFF"/>
        <color rgb="FF63BE7B"/>
      </colorScale>
    </cfRule>
  </conditionalFormatting>
  <conditionalFormatting sqref="K4">
    <cfRule type="colorScale" priority="5978">
      <colorScale>
        <cfvo type="min"/>
        <cfvo type="max"/>
        <color rgb="FFFCFCFF"/>
        <color rgb="FF63BE7B"/>
      </colorScale>
    </cfRule>
  </conditionalFormatting>
  <conditionalFormatting sqref="L4">
    <cfRule type="colorScale" priority="5977">
      <colorScale>
        <cfvo type="min"/>
        <cfvo type="max"/>
        <color rgb="FFFCFCFF"/>
        <color rgb="FF63BE7B"/>
      </colorScale>
    </cfRule>
  </conditionalFormatting>
  <conditionalFormatting sqref="L4">
    <cfRule type="colorScale" priority="5973">
      <colorScale>
        <cfvo type="min"/>
        <cfvo type="max"/>
        <color rgb="FFFCFCFF"/>
        <color rgb="FF63BE7B"/>
      </colorScale>
    </cfRule>
  </conditionalFormatting>
  <conditionalFormatting sqref="L4">
    <cfRule type="colorScale" priority="5972">
      <colorScale>
        <cfvo type="min"/>
        <cfvo type="max"/>
        <color rgb="FFFCFCFF"/>
        <color rgb="FF63BE7B"/>
      </colorScale>
    </cfRule>
  </conditionalFormatting>
  <conditionalFormatting sqref="L4">
    <cfRule type="colorScale" priority="5974">
      <colorScale>
        <cfvo type="min"/>
        <cfvo type="percentile" val="50"/>
        <cfvo type="max"/>
        <color rgb="FFF8696B"/>
        <color rgb="FFFCFCFF"/>
        <color rgb="FF63BE7B"/>
      </colorScale>
    </cfRule>
    <cfRule type="colorScale" priority="5975">
      <colorScale>
        <cfvo type="min"/>
        <cfvo type="max"/>
        <color rgb="FFFCFCFF"/>
        <color rgb="FF63BE7B"/>
      </colorScale>
    </cfRule>
    <cfRule type="colorScale" priority="5976">
      <colorScale>
        <cfvo type="min"/>
        <cfvo type="percentile" val="50"/>
        <cfvo type="max"/>
        <color rgb="FFF8696B"/>
        <color rgb="FFFCFCFF"/>
        <color rgb="FF63BE7B"/>
      </colorScale>
    </cfRule>
  </conditionalFormatting>
  <conditionalFormatting sqref="L4">
    <cfRule type="colorScale" priority="5971">
      <colorScale>
        <cfvo type="min"/>
        <cfvo type="max"/>
        <color rgb="FFFCFCFF"/>
        <color rgb="FF63BE7B"/>
      </colorScale>
    </cfRule>
  </conditionalFormatting>
  <conditionalFormatting sqref="L4">
    <cfRule type="colorScale" priority="5970">
      <colorScale>
        <cfvo type="min"/>
        <cfvo type="max"/>
        <color rgb="FFFCFCFF"/>
        <color rgb="FF63BE7B"/>
      </colorScale>
    </cfRule>
  </conditionalFormatting>
  <conditionalFormatting sqref="L4">
    <cfRule type="colorScale" priority="5969">
      <colorScale>
        <cfvo type="min"/>
        <cfvo type="max"/>
        <color rgb="FFFCFCFF"/>
        <color rgb="FF63BE7B"/>
      </colorScale>
    </cfRule>
  </conditionalFormatting>
  <conditionalFormatting sqref="L4">
    <cfRule type="colorScale" priority="5968">
      <colorScale>
        <cfvo type="min"/>
        <cfvo type="max"/>
        <color rgb="FFFCFCFF"/>
        <color rgb="FF63BE7B"/>
      </colorScale>
    </cfRule>
  </conditionalFormatting>
  <conditionalFormatting sqref="L4">
    <cfRule type="colorScale" priority="5967">
      <colorScale>
        <cfvo type="min"/>
        <cfvo type="max"/>
        <color rgb="FFFCFCFF"/>
        <color rgb="FF63BE7B"/>
      </colorScale>
    </cfRule>
  </conditionalFormatting>
  <conditionalFormatting sqref="D4">
    <cfRule type="colorScale" priority="5957">
      <colorScale>
        <cfvo type="min"/>
        <cfvo type="percentile" val="50"/>
        <cfvo type="max"/>
        <color rgb="FFF8696B"/>
        <color rgb="FFFCFCFF"/>
        <color rgb="FF63BE7B"/>
      </colorScale>
    </cfRule>
  </conditionalFormatting>
  <conditionalFormatting sqref="G4">
    <cfRule type="colorScale" priority="5956">
      <colorScale>
        <cfvo type="min"/>
        <cfvo type="max"/>
        <color rgb="FFFCFCFF"/>
        <color rgb="FF63BE7B"/>
      </colorScale>
    </cfRule>
  </conditionalFormatting>
  <conditionalFormatting sqref="J4">
    <cfRule type="colorScale" priority="5955">
      <colorScale>
        <cfvo type="min"/>
        <cfvo type="max"/>
        <color rgb="FFFCFCFF"/>
        <color rgb="FF63BE7B"/>
      </colorScale>
    </cfRule>
  </conditionalFormatting>
  <conditionalFormatting sqref="O4">
    <cfRule type="colorScale" priority="5954">
      <colorScale>
        <cfvo type="min"/>
        <cfvo type="percentile" val="50"/>
        <cfvo type="max"/>
        <color rgb="FF63BE7B"/>
        <color rgb="FFFCFCFF"/>
        <color rgb="FFF8696B"/>
      </colorScale>
    </cfRule>
  </conditionalFormatting>
  <conditionalFormatting sqref="P4">
    <cfRule type="colorScale" priority="5953">
      <colorScale>
        <cfvo type="min"/>
        <cfvo type="percentile" val="50"/>
        <cfvo type="max"/>
        <color rgb="FF63BE7B"/>
        <color rgb="FFFCFCFF"/>
        <color rgb="FFF8696B"/>
      </colorScale>
    </cfRule>
  </conditionalFormatting>
  <conditionalFormatting sqref="Q4">
    <cfRule type="colorScale" priority="5952">
      <colorScale>
        <cfvo type="min"/>
        <cfvo type="percentile" val="50"/>
        <cfvo type="max"/>
        <color rgb="FFF8696B"/>
        <color rgb="FFFCFCFF"/>
        <color rgb="FF63BE7B"/>
      </colorScale>
    </cfRule>
  </conditionalFormatting>
  <conditionalFormatting sqref="R4">
    <cfRule type="colorScale" priority="5951">
      <colorScale>
        <cfvo type="min"/>
        <cfvo type="max"/>
        <color rgb="FFFCFCFF"/>
        <color rgb="FF63BE7B"/>
      </colorScale>
    </cfRule>
  </conditionalFormatting>
  <conditionalFormatting sqref="S4">
    <cfRule type="colorScale" priority="5950">
      <colorScale>
        <cfvo type="min"/>
        <cfvo type="percentile" val="50"/>
        <cfvo type="max"/>
        <color rgb="FFF8696B"/>
        <color rgb="FFFCFCFF"/>
        <color rgb="FF63BE7B"/>
      </colorScale>
    </cfRule>
  </conditionalFormatting>
  <conditionalFormatting sqref="T4">
    <cfRule type="colorScale" priority="5949">
      <colorScale>
        <cfvo type="min"/>
        <cfvo type="percentile" val="50"/>
        <cfvo type="max"/>
        <color rgb="FFF8696B"/>
        <color rgb="FFFCFCFF"/>
        <color rgb="FF63BE7B"/>
      </colorScale>
    </cfRule>
  </conditionalFormatting>
  <conditionalFormatting sqref="U4">
    <cfRule type="colorScale" priority="5948">
      <colorScale>
        <cfvo type="min"/>
        <cfvo type="percentile" val="50"/>
        <cfvo type="max"/>
        <color rgb="FFF8696B"/>
        <color rgb="FFFCFCFF"/>
        <color rgb="FF63BE7B"/>
      </colorScale>
    </cfRule>
  </conditionalFormatting>
  <conditionalFormatting sqref="V4">
    <cfRule type="colorScale" priority="5947">
      <colorScale>
        <cfvo type="min"/>
        <cfvo type="percentile" val="50"/>
        <cfvo type="max"/>
        <color rgb="FF63BE7B"/>
        <color rgb="FFFCFCFF"/>
        <color rgb="FFF8696B"/>
      </colorScale>
    </cfRule>
  </conditionalFormatting>
  <conditionalFormatting sqref="W4">
    <cfRule type="colorScale" priority="5946">
      <colorScale>
        <cfvo type="min"/>
        <cfvo type="percentile" val="50"/>
        <cfvo type="max"/>
        <color rgb="FF63BE7B"/>
        <color rgb="FFFCFCFF"/>
        <color rgb="FFF8696B"/>
      </colorScale>
    </cfRule>
  </conditionalFormatting>
  <conditionalFormatting sqref="D4">
    <cfRule type="colorScale" priority="5945">
      <colorScale>
        <cfvo type="min"/>
        <cfvo type="percentile" val="50"/>
        <cfvo type="max"/>
        <color rgb="FFF8696B"/>
        <color rgb="FFFCFCFF"/>
        <color rgb="FF63BE7B"/>
      </colorScale>
    </cfRule>
  </conditionalFormatting>
  <conditionalFormatting sqref="G4">
    <cfRule type="colorScale" priority="5944">
      <colorScale>
        <cfvo type="min"/>
        <cfvo type="max"/>
        <color rgb="FFFCFCFF"/>
        <color rgb="FF63BE7B"/>
      </colorScale>
    </cfRule>
  </conditionalFormatting>
  <conditionalFormatting sqref="J4">
    <cfRule type="colorScale" priority="5943">
      <colorScale>
        <cfvo type="min"/>
        <cfvo type="max"/>
        <color rgb="FFFCFCFF"/>
        <color rgb="FF63BE7B"/>
      </colorScale>
    </cfRule>
  </conditionalFormatting>
  <conditionalFormatting sqref="O4">
    <cfRule type="colorScale" priority="5942">
      <colorScale>
        <cfvo type="min"/>
        <cfvo type="percentile" val="50"/>
        <cfvo type="max"/>
        <color rgb="FF63BE7B"/>
        <color rgb="FFFCFCFF"/>
        <color rgb="FFF8696B"/>
      </colorScale>
    </cfRule>
  </conditionalFormatting>
  <conditionalFormatting sqref="P4">
    <cfRule type="colorScale" priority="5941">
      <colorScale>
        <cfvo type="min"/>
        <cfvo type="percentile" val="50"/>
        <cfvo type="max"/>
        <color rgb="FF63BE7B"/>
        <color rgb="FFFCFCFF"/>
        <color rgb="FFF8696B"/>
      </colorScale>
    </cfRule>
  </conditionalFormatting>
  <conditionalFormatting sqref="Q4">
    <cfRule type="colorScale" priority="5940">
      <colorScale>
        <cfvo type="min"/>
        <cfvo type="percentile" val="50"/>
        <cfvo type="max"/>
        <color rgb="FFF8696B"/>
        <color rgb="FFFCFCFF"/>
        <color rgb="FF63BE7B"/>
      </colorScale>
    </cfRule>
  </conditionalFormatting>
  <conditionalFormatting sqref="R4">
    <cfRule type="colorScale" priority="5939">
      <colorScale>
        <cfvo type="min"/>
        <cfvo type="max"/>
        <color rgb="FFFCFCFF"/>
        <color rgb="FF63BE7B"/>
      </colorScale>
    </cfRule>
  </conditionalFormatting>
  <conditionalFormatting sqref="S4">
    <cfRule type="colorScale" priority="5938">
      <colorScale>
        <cfvo type="min"/>
        <cfvo type="percentile" val="50"/>
        <cfvo type="max"/>
        <color rgb="FFF8696B"/>
        <color rgb="FFFCFCFF"/>
        <color rgb="FF63BE7B"/>
      </colorScale>
    </cfRule>
  </conditionalFormatting>
  <conditionalFormatting sqref="T4">
    <cfRule type="colorScale" priority="5937">
      <colorScale>
        <cfvo type="min"/>
        <cfvo type="percentile" val="50"/>
        <cfvo type="max"/>
        <color rgb="FFF8696B"/>
        <color rgb="FFFCFCFF"/>
        <color rgb="FF63BE7B"/>
      </colorScale>
    </cfRule>
  </conditionalFormatting>
  <conditionalFormatting sqref="U4">
    <cfRule type="colorScale" priority="5936">
      <colorScale>
        <cfvo type="min"/>
        <cfvo type="percentile" val="50"/>
        <cfvo type="max"/>
        <color rgb="FFF8696B"/>
        <color rgb="FFFCFCFF"/>
        <color rgb="FF63BE7B"/>
      </colorScale>
    </cfRule>
  </conditionalFormatting>
  <conditionalFormatting sqref="V4">
    <cfRule type="colorScale" priority="5935">
      <colorScale>
        <cfvo type="min"/>
        <cfvo type="percentile" val="50"/>
        <cfvo type="max"/>
        <color rgb="FF63BE7B"/>
        <color rgb="FFFCFCFF"/>
        <color rgb="FFF8696B"/>
      </colorScale>
    </cfRule>
  </conditionalFormatting>
  <conditionalFormatting sqref="W4">
    <cfRule type="colorScale" priority="5934">
      <colorScale>
        <cfvo type="min"/>
        <cfvo type="percentile" val="50"/>
        <cfvo type="max"/>
        <color rgb="FF63BE7B"/>
        <color rgb="FFFCFCFF"/>
        <color rgb="FFF8696B"/>
      </colorScale>
    </cfRule>
  </conditionalFormatting>
  <conditionalFormatting sqref="D4">
    <cfRule type="colorScale" priority="5909">
      <colorScale>
        <cfvo type="min"/>
        <cfvo type="percentile" val="50"/>
        <cfvo type="max"/>
        <color rgb="FFF8696B"/>
        <color rgb="FFFCFCFF"/>
        <color rgb="FF63BE7B"/>
      </colorScale>
    </cfRule>
  </conditionalFormatting>
  <conditionalFormatting sqref="G4">
    <cfRule type="colorScale" priority="5908">
      <colorScale>
        <cfvo type="min"/>
        <cfvo type="max"/>
        <color rgb="FFFCFCFF"/>
        <color rgb="FF63BE7B"/>
      </colorScale>
    </cfRule>
  </conditionalFormatting>
  <conditionalFormatting sqref="J4">
    <cfRule type="colorScale" priority="5932">
      <colorScale>
        <cfvo type="min"/>
        <cfvo type="max"/>
        <color rgb="FFFCFCFF"/>
        <color rgb="FF63BE7B"/>
      </colorScale>
    </cfRule>
  </conditionalFormatting>
  <conditionalFormatting sqref="O4">
    <cfRule type="colorScale" priority="5904">
      <colorScale>
        <cfvo type="min"/>
        <cfvo type="percentile" val="50"/>
        <cfvo type="max"/>
        <color rgb="FF63BE7B"/>
        <color rgb="FFFCFCFF"/>
        <color rgb="FFF8696B"/>
      </colorScale>
    </cfRule>
  </conditionalFormatting>
  <conditionalFormatting sqref="P4">
    <cfRule type="colorScale" priority="5903">
      <colorScale>
        <cfvo type="min"/>
        <cfvo type="percentile" val="50"/>
        <cfvo type="max"/>
        <color rgb="FF63BE7B"/>
        <color rgb="FFFCFCFF"/>
        <color rgb="FFF8696B"/>
      </colorScale>
    </cfRule>
  </conditionalFormatting>
  <conditionalFormatting sqref="Q4">
    <cfRule type="colorScale" priority="5902">
      <colorScale>
        <cfvo type="min"/>
        <cfvo type="percentile" val="50"/>
        <cfvo type="max"/>
        <color rgb="FFF8696B"/>
        <color rgb="FFFCFCFF"/>
        <color rgb="FF63BE7B"/>
      </colorScale>
    </cfRule>
  </conditionalFormatting>
  <conditionalFormatting sqref="R4">
    <cfRule type="colorScale" priority="5895">
      <colorScale>
        <cfvo type="min"/>
        <cfvo type="max"/>
        <color rgb="FFFCFCFF"/>
        <color rgb="FF63BE7B"/>
      </colorScale>
    </cfRule>
    <cfRule type="colorScale" priority="5896">
      <colorScale>
        <cfvo type="min"/>
        <cfvo type="percentile" val="50"/>
        <cfvo type="max"/>
        <color rgb="FFF8696B"/>
        <color rgb="FFFCFCFF"/>
        <color rgb="FF63BE7B"/>
      </colorScale>
    </cfRule>
  </conditionalFormatting>
  <conditionalFormatting sqref="S4">
    <cfRule type="colorScale" priority="5901">
      <colorScale>
        <cfvo type="min"/>
        <cfvo type="percentile" val="50"/>
        <cfvo type="max"/>
        <color rgb="FFF8696B"/>
        <color rgb="FFFCFCFF"/>
        <color rgb="FF63BE7B"/>
      </colorScale>
    </cfRule>
    <cfRule type="colorScale" priority="5933">
      <colorScale>
        <cfvo type="min"/>
        <cfvo type="max"/>
        <color rgb="FFFCFCFF"/>
        <color rgb="FF63BE7B"/>
      </colorScale>
    </cfRule>
  </conditionalFormatting>
  <conditionalFormatting sqref="T4">
    <cfRule type="colorScale" priority="5900">
      <colorScale>
        <cfvo type="min"/>
        <cfvo type="percentile" val="50"/>
        <cfvo type="max"/>
        <color rgb="FFF8696B"/>
        <color rgb="FFFCFCFF"/>
        <color rgb="FF63BE7B"/>
      </colorScale>
    </cfRule>
    <cfRule type="colorScale" priority="5910">
      <colorScale>
        <cfvo type="min"/>
        <cfvo type="max"/>
        <color rgb="FFFCFCFF"/>
        <color rgb="FF63BE7B"/>
      </colorScale>
    </cfRule>
  </conditionalFormatting>
  <conditionalFormatting sqref="U4">
    <cfRule type="colorScale" priority="5899">
      <colorScale>
        <cfvo type="min"/>
        <cfvo type="percentile" val="50"/>
        <cfvo type="max"/>
        <color rgb="FFF8696B"/>
        <color rgb="FFFCFCFF"/>
        <color rgb="FF63BE7B"/>
      </colorScale>
    </cfRule>
  </conditionalFormatting>
  <conditionalFormatting sqref="V4">
    <cfRule type="colorScale" priority="5898">
      <colorScale>
        <cfvo type="min"/>
        <cfvo type="percentile" val="50"/>
        <cfvo type="max"/>
        <color rgb="FF63BE7B"/>
        <color rgb="FFFCFCFF"/>
        <color rgb="FFF8696B"/>
      </colorScale>
    </cfRule>
  </conditionalFormatting>
  <conditionalFormatting sqref="W4">
    <cfRule type="colorScale" priority="5897">
      <colorScale>
        <cfvo type="min"/>
        <cfvo type="percentile" val="50"/>
        <cfvo type="max"/>
        <color rgb="FF63BE7B"/>
        <color rgb="FFFCFCFF"/>
        <color rgb="FFF8696B"/>
      </colorScale>
    </cfRule>
  </conditionalFormatting>
  <conditionalFormatting sqref="J4">
    <cfRule type="colorScale" priority="5907">
      <colorScale>
        <cfvo type="min"/>
        <cfvo type="max"/>
        <color rgb="FFFCFCFF"/>
        <color rgb="FF63BE7B"/>
      </colorScale>
    </cfRule>
  </conditionalFormatting>
  <conditionalFormatting sqref="M4">
    <cfRule type="colorScale" priority="5931">
      <colorScale>
        <cfvo type="min"/>
        <cfvo type="max"/>
        <color rgb="FFFCFCFF"/>
        <color rgb="FF63BE7B"/>
      </colorScale>
    </cfRule>
  </conditionalFormatting>
  <conditionalFormatting sqref="M4">
    <cfRule type="colorScale" priority="5927">
      <colorScale>
        <cfvo type="min"/>
        <cfvo type="max"/>
        <color rgb="FFFCFCFF"/>
        <color rgb="FF63BE7B"/>
      </colorScale>
    </cfRule>
  </conditionalFormatting>
  <conditionalFormatting sqref="M4">
    <cfRule type="colorScale" priority="5926">
      <colorScale>
        <cfvo type="min"/>
        <cfvo type="max"/>
        <color rgb="FFFCFCFF"/>
        <color rgb="FF63BE7B"/>
      </colorScale>
    </cfRule>
  </conditionalFormatting>
  <conditionalFormatting sqref="M4">
    <cfRule type="colorScale" priority="5928">
      <colorScale>
        <cfvo type="min"/>
        <cfvo type="percentile" val="50"/>
        <cfvo type="max"/>
        <color rgb="FFF8696B"/>
        <color rgb="FFFCFCFF"/>
        <color rgb="FF63BE7B"/>
      </colorScale>
    </cfRule>
    <cfRule type="colorScale" priority="5929">
      <colorScale>
        <cfvo type="min"/>
        <cfvo type="max"/>
        <color rgb="FFFCFCFF"/>
        <color rgb="FF63BE7B"/>
      </colorScale>
    </cfRule>
    <cfRule type="colorScale" priority="5930">
      <colorScale>
        <cfvo type="min"/>
        <cfvo type="percentile" val="50"/>
        <cfvo type="max"/>
        <color rgb="FFF8696B"/>
        <color rgb="FFFCFCFF"/>
        <color rgb="FF63BE7B"/>
      </colorScale>
    </cfRule>
  </conditionalFormatting>
  <conditionalFormatting sqref="M4:N4">
    <cfRule type="colorScale" priority="5925">
      <colorScale>
        <cfvo type="min"/>
        <cfvo type="max"/>
        <color rgb="FFFCFCFF"/>
        <color rgb="FF63BE7B"/>
      </colorScale>
    </cfRule>
  </conditionalFormatting>
  <conditionalFormatting sqref="M4:N4">
    <cfRule type="colorScale" priority="5924">
      <colorScale>
        <cfvo type="min"/>
        <cfvo type="max"/>
        <color rgb="FFFCFCFF"/>
        <color rgb="FF63BE7B"/>
      </colorScale>
    </cfRule>
  </conditionalFormatting>
  <conditionalFormatting sqref="M4:N4">
    <cfRule type="colorScale" priority="5923">
      <colorScale>
        <cfvo type="min"/>
        <cfvo type="max"/>
        <color rgb="FFFCFCFF"/>
        <color rgb="FF63BE7B"/>
      </colorScale>
    </cfRule>
  </conditionalFormatting>
  <conditionalFormatting sqref="M4:N4">
    <cfRule type="colorScale" priority="5922">
      <colorScale>
        <cfvo type="min"/>
        <cfvo type="max"/>
        <color rgb="FFFCFCFF"/>
        <color rgb="FF63BE7B"/>
      </colorScale>
    </cfRule>
  </conditionalFormatting>
  <conditionalFormatting sqref="M4:N4">
    <cfRule type="colorScale" priority="5921">
      <colorScale>
        <cfvo type="min"/>
        <cfvo type="max"/>
        <color rgb="FFFCFCFF"/>
        <color rgb="FF63BE7B"/>
      </colorScale>
    </cfRule>
  </conditionalFormatting>
  <conditionalFormatting sqref="M4:N4">
    <cfRule type="colorScale" priority="5920">
      <colorScale>
        <cfvo type="min"/>
        <cfvo type="max"/>
        <color rgb="FFFCFCFF"/>
        <color rgb="FF63BE7B"/>
      </colorScale>
    </cfRule>
  </conditionalFormatting>
  <conditionalFormatting sqref="M4:N4">
    <cfRule type="colorScale" priority="5919">
      <colorScale>
        <cfvo type="min"/>
        <cfvo type="max"/>
        <color rgb="FFFCFCFF"/>
        <color rgb="FF63BE7B"/>
      </colorScale>
    </cfRule>
  </conditionalFormatting>
  <conditionalFormatting sqref="M4">
    <cfRule type="colorScale" priority="5918">
      <colorScale>
        <cfvo type="min"/>
        <cfvo type="max"/>
        <color rgb="FFFCFCFF"/>
        <color rgb="FF63BE7B"/>
      </colorScale>
    </cfRule>
  </conditionalFormatting>
  <conditionalFormatting sqref="M4">
    <cfRule type="colorScale" priority="5906">
      <colorScale>
        <cfvo type="min"/>
        <cfvo type="max"/>
        <color rgb="FFFCFCFF"/>
        <color rgb="FF63BE7B"/>
      </colorScale>
    </cfRule>
  </conditionalFormatting>
  <conditionalFormatting sqref="N4">
    <cfRule type="colorScale" priority="5917">
      <colorScale>
        <cfvo type="min"/>
        <cfvo type="max"/>
        <color rgb="FFFCFCFF"/>
        <color rgb="FF63BE7B"/>
      </colorScale>
    </cfRule>
  </conditionalFormatting>
  <conditionalFormatting sqref="N4">
    <cfRule type="colorScale" priority="5913">
      <colorScale>
        <cfvo type="min"/>
        <cfvo type="max"/>
        <color rgb="FFFCFCFF"/>
        <color rgb="FF63BE7B"/>
      </colorScale>
    </cfRule>
  </conditionalFormatting>
  <conditionalFormatting sqref="N4">
    <cfRule type="colorScale" priority="5912">
      <colorScale>
        <cfvo type="min"/>
        <cfvo type="max"/>
        <color rgb="FFFCFCFF"/>
        <color rgb="FF63BE7B"/>
      </colorScale>
    </cfRule>
  </conditionalFormatting>
  <conditionalFormatting sqref="N4">
    <cfRule type="colorScale" priority="5914">
      <colorScale>
        <cfvo type="min"/>
        <cfvo type="percentile" val="50"/>
        <cfvo type="max"/>
        <color rgb="FFF8696B"/>
        <color rgb="FFFCFCFF"/>
        <color rgb="FF63BE7B"/>
      </colorScale>
    </cfRule>
    <cfRule type="colorScale" priority="5915">
      <colorScale>
        <cfvo type="min"/>
        <cfvo type="max"/>
        <color rgb="FFFCFCFF"/>
        <color rgb="FF63BE7B"/>
      </colorScale>
    </cfRule>
    <cfRule type="colorScale" priority="5916">
      <colorScale>
        <cfvo type="min"/>
        <cfvo type="percentile" val="50"/>
        <cfvo type="max"/>
        <color rgb="FFF8696B"/>
        <color rgb="FFFCFCFF"/>
        <color rgb="FF63BE7B"/>
      </colorScale>
    </cfRule>
  </conditionalFormatting>
  <conditionalFormatting sqref="N4">
    <cfRule type="colorScale" priority="5911">
      <colorScale>
        <cfvo type="min"/>
        <cfvo type="max"/>
        <color rgb="FFFCFCFF"/>
        <color rgb="FF63BE7B"/>
      </colorScale>
    </cfRule>
  </conditionalFormatting>
  <conditionalFormatting sqref="N4">
    <cfRule type="colorScale" priority="5905">
      <colorScale>
        <cfvo type="min"/>
        <cfvo type="max"/>
        <color rgb="FFFCFCFF"/>
        <color rgb="FF63BE7B"/>
      </colorScale>
    </cfRule>
  </conditionalFormatting>
  <conditionalFormatting sqref="D6">
    <cfRule type="colorScale" priority="5453">
      <colorScale>
        <cfvo type="min"/>
        <cfvo type="percentile" val="50"/>
        <cfvo type="max"/>
        <color rgb="FFF8696B"/>
        <color rgb="FFFCFCFF"/>
        <color rgb="FF63BE7B"/>
      </colorScale>
    </cfRule>
    <cfRule type="colorScale" priority="5467">
      <colorScale>
        <cfvo type="min"/>
        <cfvo type="percentile" val="50"/>
        <cfvo type="max"/>
        <color rgb="FFF8696B"/>
        <color rgb="FFFCFCFF"/>
        <color rgb="FF63BE7B"/>
      </colorScale>
    </cfRule>
    <cfRule type="colorScale" priority="5480">
      <colorScale>
        <cfvo type="min"/>
        <cfvo type="percentile" val="50"/>
        <cfvo type="max"/>
        <color rgb="FFF8696B"/>
        <color rgb="FFFCFCFF"/>
        <color rgb="FF63BE7B"/>
      </colorScale>
    </cfRule>
    <cfRule type="colorScale" priority="5503">
      <colorScale>
        <cfvo type="min"/>
        <cfvo type="percentile" val="50"/>
        <cfvo type="max"/>
        <color rgb="FFF8696B"/>
        <color rgb="FFFCFCFF"/>
        <color rgb="FF63BE7B"/>
      </colorScale>
    </cfRule>
    <cfRule type="colorScale" priority="5574">
      <colorScale>
        <cfvo type="min"/>
        <cfvo type="percentile" val="50"/>
        <cfvo type="max"/>
        <color rgb="FFF8696B"/>
        <color rgb="FFFCFCFF"/>
        <color rgb="FF63BE7B"/>
      </colorScale>
    </cfRule>
    <cfRule type="colorScale" priority="5579">
      <colorScale>
        <cfvo type="min"/>
        <cfvo type="percentile" val="50"/>
        <cfvo type="max"/>
        <color rgb="FFF8696B"/>
        <color rgb="FFFCFCFF"/>
        <color rgb="FF63BE7B"/>
      </colorScale>
    </cfRule>
  </conditionalFormatting>
  <conditionalFormatting sqref="E6">
    <cfRule type="colorScale" priority="5502">
      <colorScale>
        <cfvo type="min"/>
        <cfvo type="max"/>
        <color rgb="FFFCFCFF"/>
        <color rgb="FF63BE7B"/>
      </colorScale>
    </cfRule>
    <cfRule type="colorScale" priority="5558">
      <colorScale>
        <cfvo type="min"/>
        <cfvo type="max"/>
        <color rgb="FFFCFCFF"/>
        <color rgb="FF63BE7B"/>
      </colorScale>
    </cfRule>
    <cfRule type="colorScale" priority="5564">
      <colorScale>
        <cfvo type="min"/>
        <cfvo type="max"/>
        <color rgb="FFFCFCFF"/>
        <color rgb="FF63BE7B"/>
      </colorScale>
    </cfRule>
    <cfRule type="colorScale" priority="5600">
      <colorScale>
        <cfvo type="min"/>
        <cfvo type="percentile" val="50"/>
        <cfvo type="max"/>
        <color rgb="FFF8696B"/>
        <color rgb="FFFCFCFF"/>
        <color rgb="FF63BE7B"/>
      </colorScale>
    </cfRule>
    <cfRule type="colorScale" priority="5601">
      <colorScale>
        <cfvo type="min"/>
        <cfvo type="max"/>
        <color rgb="FFFCFCFF"/>
        <color rgb="FF63BE7B"/>
      </colorScale>
    </cfRule>
    <cfRule type="colorScale" priority="5602">
      <colorScale>
        <cfvo type="min"/>
        <cfvo type="percentile" val="50"/>
        <cfvo type="max"/>
        <color rgb="FFF8696B"/>
        <color rgb="FFFCFCFF"/>
        <color rgb="FF63BE7B"/>
      </colorScale>
    </cfRule>
  </conditionalFormatting>
  <conditionalFormatting sqref="F6">
    <cfRule type="colorScale" priority="5501">
      <colorScale>
        <cfvo type="min"/>
        <cfvo type="max"/>
        <color rgb="FFFCFCFF"/>
        <color rgb="FF63BE7B"/>
      </colorScale>
    </cfRule>
    <cfRule type="colorScale" priority="5559">
      <colorScale>
        <cfvo type="min"/>
        <cfvo type="max"/>
        <color rgb="FFFCFCFF"/>
        <color rgb="FF63BE7B"/>
      </colorScale>
    </cfRule>
    <cfRule type="colorScale" priority="5565">
      <colorScale>
        <cfvo type="min"/>
        <cfvo type="max"/>
        <color rgb="FFFCFCFF"/>
        <color rgb="FF63BE7B"/>
      </colorScale>
    </cfRule>
    <cfRule type="colorScale" priority="5575">
      <colorScale>
        <cfvo type="min"/>
        <cfvo type="max"/>
        <color rgb="FFFCFCFF"/>
        <color rgb="FF63BE7B"/>
      </colorScale>
    </cfRule>
    <cfRule type="colorScale" priority="5603">
      <colorScale>
        <cfvo type="min"/>
        <cfvo type="percentile" val="50"/>
        <cfvo type="max"/>
        <color rgb="FFF8696B"/>
        <color rgb="FFFCFCFF"/>
        <color rgb="FF63BE7B"/>
      </colorScale>
    </cfRule>
    <cfRule type="colorScale" priority="5604">
      <colorScale>
        <cfvo type="min"/>
        <cfvo type="max"/>
        <color rgb="FFFCFCFF"/>
        <color rgb="FF63BE7B"/>
      </colorScale>
    </cfRule>
    <cfRule type="colorScale" priority="5605">
      <colorScale>
        <cfvo type="min"/>
        <cfvo type="percentile" val="50"/>
        <cfvo type="max"/>
        <color rgb="FFF8696B"/>
        <color rgb="FFFCFCFF"/>
        <color rgb="FF63BE7B"/>
      </colorScale>
    </cfRule>
  </conditionalFormatting>
  <conditionalFormatting sqref="G6">
    <cfRule type="colorScale" priority="5452">
      <colorScale>
        <cfvo type="min"/>
        <cfvo type="max"/>
        <color rgb="FFFCFCFF"/>
        <color rgb="FF63BE7B"/>
      </colorScale>
    </cfRule>
    <cfRule type="colorScale" priority="5466">
      <colorScale>
        <cfvo type="min"/>
        <cfvo type="max"/>
        <color rgb="FFFCFCFF"/>
        <color rgb="FF63BE7B"/>
      </colorScale>
    </cfRule>
    <cfRule type="colorScale" priority="5479">
      <colorScale>
        <cfvo type="min"/>
        <cfvo type="max"/>
        <color rgb="FFFCFCFF"/>
        <color rgb="FF63BE7B"/>
      </colorScale>
    </cfRule>
    <cfRule type="colorScale" priority="5500">
      <colorScale>
        <cfvo type="min"/>
        <cfvo type="max"/>
        <color rgb="FFFCFCFF"/>
        <color rgb="FF63BE7B"/>
      </colorScale>
    </cfRule>
    <cfRule type="colorScale" priority="5560">
      <colorScale>
        <cfvo type="min"/>
        <cfvo type="max"/>
        <color rgb="FFFCFCFF"/>
        <color rgb="FF63BE7B"/>
      </colorScale>
    </cfRule>
    <cfRule type="colorScale" priority="5566">
      <colorScale>
        <cfvo type="min"/>
        <cfvo type="max"/>
        <color rgb="FFFCFCFF"/>
        <color rgb="FF63BE7B"/>
      </colorScale>
    </cfRule>
    <cfRule type="colorScale" priority="5606">
      <colorScale>
        <cfvo type="min"/>
        <cfvo type="percentile" val="50"/>
        <cfvo type="max"/>
        <color rgb="FFF8696B"/>
        <color rgb="FFFCFCFF"/>
        <color rgb="FF63BE7B"/>
      </colorScale>
    </cfRule>
    <cfRule type="colorScale" priority="5607">
      <colorScale>
        <cfvo type="min"/>
        <cfvo type="max"/>
        <color rgb="FFFCFCFF"/>
        <color rgb="FF63BE7B"/>
      </colorScale>
    </cfRule>
    <cfRule type="colorScale" priority="5608">
      <colorScale>
        <cfvo type="min"/>
        <cfvo type="percentile" val="50"/>
        <cfvo type="max"/>
        <color rgb="FFF8696B"/>
        <color rgb="FFFCFCFF"/>
        <color rgb="FF63BE7B"/>
      </colorScale>
    </cfRule>
  </conditionalFormatting>
  <conditionalFormatting sqref="H6">
    <cfRule type="colorScale" priority="5496">
      <colorScale>
        <cfvo type="min"/>
        <cfvo type="max"/>
        <color rgb="FFFCFCFF"/>
        <color rgb="FF63BE7B"/>
      </colorScale>
    </cfRule>
    <cfRule type="colorScale" priority="5499">
      <colorScale>
        <cfvo type="min"/>
        <cfvo type="percentile" val="50"/>
        <cfvo type="max"/>
        <color rgb="FFF8696B"/>
        <color rgb="FFFCFCFF"/>
        <color rgb="FF63BE7B"/>
      </colorScale>
    </cfRule>
    <cfRule type="colorScale" priority="5557">
      <colorScale>
        <cfvo type="min"/>
        <cfvo type="percentile" val="50"/>
        <cfvo type="max"/>
        <color rgb="FFF8696B"/>
        <color rgb="FFFCFCFF"/>
        <color rgb="FF5A8AC6"/>
      </colorScale>
    </cfRule>
    <cfRule type="colorScale" priority="5567">
      <colorScale>
        <cfvo type="min"/>
        <cfvo type="max"/>
        <color rgb="FFFCFCFF"/>
        <color rgb="FF63BE7B"/>
      </colorScale>
    </cfRule>
    <cfRule type="colorScale" priority="5573">
      <colorScale>
        <cfvo type="min"/>
        <cfvo type="percentile" val="50"/>
        <cfvo type="max"/>
        <color rgb="FFF8696B"/>
        <color rgb="FFFCFCFF"/>
        <color rgb="FF63BE7B"/>
      </colorScale>
    </cfRule>
    <cfRule type="colorScale" priority="5580">
      <colorScale>
        <cfvo type="min"/>
        <cfvo type="percentile" val="50"/>
        <cfvo type="max"/>
        <color rgb="FFF8696B"/>
        <color rgb="FFFCFCFF"/>
        <color rgb="FF63BE7B"/>
      </colorScale>
    </cfRule>
    <cfRule type="colorScale" priority="5581">
      <colorScale>
        <cfvo type="min"/>
        <cfvo type="max"/>
        <color rgb="FFFCFCFF"/>
        <color rgb="FF63BE7B"/>
      </colorScale>
    </cfRule>
    <cfRule type="colorScale" priority="5582">
      <colorScale>
        <cfvo type="min"/>
        <cfvo type="percentile" val="50"/>
        <cfvo type="max"/>
        <color rgb="FFF8696B"/>
        <color rgb="FFFCFCFF"/>
        <color rgb="FF63BE7B"/>
      </colorScale>
    </cfRule>
    <cfRule type="colorScale" priority="5609">
      <colorScale>
        <cfvo type="min"/>
        <cfvo type="percentile" val="50"/>
        <cfvo type="max"/>
        <color rgb="FFF8696B"/>
        <color rgb="FFFCFCFF"/>
        <color rgb="FF63BE7B"/>
      </colorScale>
    </cfRule>
    <cfRule type="colorScale" priority="5610">
      <colorScale>
        <cfvo type="min"/>
        <cfvo type="max"/>
        <color rgb="FFFCFCFF"/>
        <color rgb="FF63BE7B"/>
      </colorScale>
    </cfRule>
    <cfRule type="colorScale" priority="5611">
      <colorScale>
        <cfvo type="min"/>
        <cfvo type="percentile" val="50"/>
        <cfvo type="max"/>
        <color rgb="FFF8696B"/>
        <color rgb="FFFCFCFF"/>
        <color rgb="FF63BE7B"/>
      </colorScale>
    </cfRule>
  </conditionalFormatting>
  <conditionalFormatting sqref="I6">
    <cfRule type="colorScale" priority="5495">
      <colorScale>
        <cfvo type="min"/>
        <cfvo type="max"/>
        <color rgb="FFFCFCFF"/>
        <color rgb="FF63BE7B"/>
      </colorScale>
    </cfRule>
    <cfRule type="colorScale" priority="5498">
      <colorScale>
        <cfvo type="min"/>
        <cfvo type="percentile" val="50"/>
        <cfvo type="max"/>
        <color rgb="FFF8696B"/>
        <color rgb="FFFCFCFF"/>
        <color rgb="FF63BE7B"/>
      </colorScale>
    </cfRule>
    <cfRule type="colorScale" priority="5612">
      <colorScale>
        <cfvo type="min"/>
        <cfvo type="percentile" val="50"/>
        <cfvo type="max"/>
        <color rgb="FFF8696B"/>
        <color rgb="FFFCFCFF"/>
        <color rgb="FF63BE7B"/>
      </colorScale>
    </cfRule>
    <cfRule type="colorScale" priority="5613">
      <colorScale>
        <cfvo type="min"/>
        <cfvo type="max"/>
        <color rgb="FFFCFCFF"/>
        <color rgb="FF63BE7B"/>
      </colorScale>
    </cfRule>
    <cfRule type="colorScale" priority="5614">
      <colorScale>
        <cfvo type="min"/>
        <cfvo type="percentile" val="50"/>
        <cfvo type="max"/>
        <color rgb="FFF8696B"/>
        <color rgb="FFFCFCFF"/>
        <color rgb="FF63BE7B"/>
      </colorScale>
    </cfRule>
  </conditionalFormatting>
  <conditionalFormatting sqref="J6">
    <cfRule type="colorScale" priority="5451">
      <colorScale>
        <cfvo type="min"/>
        <cfvo type="max"/>
        <color rgb="FFFCFCFF"/>
        <color rgb="FF63BE7B"/>
      </colorScale>
    </cfRule>
    <cfRule type="colorScale" priority="5465">
      <colorScale>
        <cfvo type="min"/>
        <cfvo type="max"/>
        <color rgb="FFFCFCFF"/>
        <color rgb="FF63BE7B"/>
      </colorScale>
    </cfRule>
    <cfRule type="colorScale" priority="5478">
      <colorScale>
        <cfvo type="min"/>
        <cfvo type="max"/>
        <color rgb="FFFCFCFF"/>
        <color rgb="FF63BE7B"/>
      </colorScale>
    </cfRule>
    <cfRule type="colorScale" priority="5494">
      <colorScale>
        <cfvo type="min"/>
        <cfvo type="max"/>
        <color rgb="FFFCFCFF"/>
        <color rgb="FF63BE7B"/>
      </colorScale>
    </cfRule>
    <cfRule type="colorScale" priority="5497">
      <colorScale>
        <cfvo type="min"/>
        <cfvo type="percentile" val="50"/>
        <cfvo type="max"/>
        <color rgb="FFF8696B"/>
        <color rgb="FFFCFCFF"/>
        <color rgb="FF63BE7B"/>
      </colorScale>
    </cfRule>
    <cfRule type="colorScale" priority="5615">
      <colorScale>
        <cfvo type="min"/>
        <cfvo type="percentile" val="50"/>
        <cfvo type="max"/>
        <color rgb="FFF8696B"/>
        <color rgb="FFFCFCFF"/>
        <color rgb="FF63BE7B"/>
      </colorScale>
    </cfRule>
    <cfRule type="colorScale" priority="5616">
      <colorScale>
        <cfvo type="min"/>
        <cfvo type="percentile" val="50"/>
        <cfvo type="max"/>
        <color rgb="FFF8696B"/>
        <color rgb="FFFCFCFF"/>
        <color rgb="FF63BE7B"/>
      </colorScale>
    </cfRule>
    <cfRule type="colorScale" priority="5617">
      <colorScale>
        <cfvo type="min"/>
        <cfvo type="max"/>
        <color rgb="FFFCFCFF"/>
        <color rgb="FF63BE7B"/>
      </colorScale>
    </cfRule>
    <cfRule type="colorScale" priority="5618">
      <colorScale>
        <cfvo type="min"/>
        <cfvo type="percentile" val="50"/>
        <cfvo type="max"/>
        <color rgb="FFF8696B"/>
        <color rgb="FFFCFCFF"/>
        <color rgb="FF63BE7B"/>
      </colorScale>
    </cfRule>
  </conditionalFormatting>
  <conditionalFormatting sqref="K6">
    <cfRule type="colorScale" priority="5493">
      <colorScale>
        <cfvo type="min"/>
        <cfvo type="max"/>
        <color rgb="FFFCFCFF"/>
        <color rgb="FF63BE7B"/>
      </colorScale>
    </cfRule>
    <cfRule type="colorScale" priority="5619">
      <colorScale>
        <cfvo type="min"/>
        <cfvo type="percentile" val="50"/>
        <cfvo type="max"/>
        <color rgb="FFF8696B"/>
        <color rgb="FFFCFCFF"/>
        <color rgb="FF63BE7B"/>
      </colorScale>
    </cfRule>
  </conditionalFormatting>
  <conditionalFormatting sqref="L6">
    <cfRule type="colorScale" priority="5492">
      <colorScale>
        <cfvo type="min"/>
        <cfvo type="max"/>
        <color rgb="FFFCFCFF"/>
        <color rgb="FF63BE7B"/>
      </colorScale>
    </cfRule>
    <cfRule type="colorScale" priority="5620">
      <colorScale>
        <cfvo type="min"/>
        <cfvo type="percentile" val="50"/>
        <cfvo type="max"/>
        <color rgb="FFF8696B"/>
        <color rgb="FFFCFCFF"/>
        <color rgb="FF63BE7B"/>
      </colorScale>
    </cfRule>
  </conditionalFormatting>
  <conditionalFormatting sqref="M6">
    <cfRule type="colorScale" priority="5450">
      <colorScale>
        <cfvo type="min"/>
        <cfvo type="max"/>
        <color rgb="FFFCFCFF"/>
        <color rgb="FF63BE7B"/>
      </colorScale>
    </cfRule>
    <cfRule type="colorScale" priority="5464">
      <colorScale>
        <cfvo type="min"/>
        <cfvo type="max"/>
        <color rgb="FFFCFCFF"/>
        <color rgb="FF63BE7B"/>
      </colorScale>
    </cfRule>
    <cfRule type="colorScale" priority="5477">
      <colorScale>
        <cfvo type="min"/>
        <cfvo type="max"/>
        <color rgb="FFFCFCFF"/>
        <color rgb="FF63BE7B"/>
      </colorScale>
    </cfRule>
    <cfRule type="colorScale" priority="5491">
      <colorScale>
        <cfvo type="min"/>
        <cfvo type="max"/>
        <color rgb="FFFCFCFF"/>
        <color rgb="FF63BE7B"/>
      </colorScale>
    </cfRule>
    <cfRule type="colorScale" priority="5561">
      <colorScale>
        <cfvo type="min"/>
        <cfvo type="max"/>
        <color rgb="FFFCFCFF"/>
        <color rgb="FF63BE7B"/>
      </colorScale>
    </cfRule>
    <cfRule type="colorScale" priority="5568">
      <colorScale>
        <cfvo type="min"/>
        <cfvo type="max"/>
        <color rgb="FFFCFCFF"/>
        <color rgb="FF63BE7B"/>
      </colorScale>
    </cfRule>
    <cfRule type="colorScale" priority="5621">
      <colorScale>
        <cfvo type="min"/>
        <cfvo type="percentile" val="50"/>
        <cfvo type="max"/>
        <color rgb="FFF8696B"/>
        <color rgb="FFFCFCFF"/>
        <color rgb="FF63BE7B"/>
      </colorScale>
    </cfRule>
    <cfRule type="colorScale" priority="5622">
      <colorScale>
        <cfvo type="min"/>
        <cfvo type="max"/>
        <color rgb="FFFCFCFF"/>
        <color rgb="FF63BE7B"/>
      </colorScale>
    </cfRule>
    <cfRule type="colorScale" priority="5623">
      <colorScale>
        <cfvo type="min"/>
        <cfvo type="percentile" val="50"/>
        <cfvo type="max"/>
        <color rgb="FFF8696B"/>
        <color rgb="FFFCFCFF"/>
        <color rgb="FF63BE7B"/>
      </colorScale>
    </cfRule>
  </conditionalFormatting>
  <conditionalFormatting sqref="N6">
    <cfRule type="colorScale" priority="5449">
      <colorScale>
        <cfvo type="min"/>
        <cfvo type="max"/>
        <color rgb="FFFCFCFF"/>
        <color rgb="FF63BE7B"/>
      </colorScale>
    </cfRule>
    <cfRule type="colorScale" priority="5490">
      <colorScale>
        <cfvo type="min"/>
        <cfvo type="max"/>
        <color rgb="FFFCFCFF"/>
        <color rgb="FF63BE7B"/>
      </colorScale>
    </cfRule>
    <cfRule type="colorScale" priority="5504">
      <colorScale>
        <cfvo type="min"/>
        <cfvo type="max"/>
        <color rgb="FFFCFCFF"/>
        <color rgb="FF63BE7B"/>
      </colorScale>
    </cfRule>
    <cfRule type="colorScale" priority="5505">
      <colorScale>
        <cfvo type="min"/>
        <cfvo type="max"/>
        <color rgb="FFFCFCFF"/>
        <color rgb="FF63BE7B"/>
      </colorScale>
    </cfRule>
    <cfRule type="colorScale" priority="5506">
      <colorScale>
        <cfvo type="min"/>
        <cfvo type="percentile" val="50"/>
        <cfvo type="max"/>
        <color rgb="FFF8696B"/>
        <color rgb="FFFFEB84"/>
        <color rgb="FF63BE7B"/>
      </colorScale>
    </cfRule>
    <cfRule type="colorScale" priority="5507">
      <colorScale>
        <cfvo type="min"/>
        <cfvo type="max"/>
        <color rgb="FFFFEF9C"/>
        <color rgb="FF63BE7B"/>
      </colorScale>
    </cfRule>
    <cfRule type="colorScale" priority="5508">
      <colorScale>
        <cfvo type="min"/>
        <cfvo type="max"/>
        <color rgb="FFFCFCFF"/>
        <color rgb="FF63BE7B"/>
      </colorScale>
    </cfRule>
    <cfRule type="colorScale" priority="5509">
      <colorScale>
        <cfvo type="min"/>
        <cfvo type="max"/>
        <color rgb="FFFCFCFF"/>
        <color rgb="FF63BE7B"/>
      </colorScale>
    </cfRule>
    <cfRule type="colorScale" priority="5510">
      <colorScale>
        <cfvo type="min"/>
        <cfvo type="percentile" val="50"/>
        <cfvo type="max"/>
        <color rgb="FFF8696B"/>
        <color rgb="FFFFEB84"/>
        <color rgb="FF63BE7B"/>
      </colorScale>
    </cfRule>
    <cfRule type="colorScale" priority="5511">
      <colorScale>
        <cfvo type="min"/>
        <cfvo type="max"/>
        <color rgb="FFFFEF9C"/>
        <color rgb="FF63BE7B"/>
      </colorScale>
    </cfRule>
    <cfRule type="colorScale" priority="5512">
      <colorScale>
        <cfvo type="min"/>
        <cfvo type="percentile" val="50"/>
        <cfvo type="max"/>
        <color rgb="FFF8696B"/>
        <color rgb="FFFCFCFF"/>
        <color rgb="FF63BE7B"/>
      </colorScale>
    </cfRule>
    <cfRule type="colorScale" priority="5513">
      <colorScale>
        <cfvo type="min"/>
        <cfvo type="max"/>
        <color rgb="FFFCFCFF"/>
        <color rgb="FF63BE7B"/>
      </colorScale>
    </cfRule>
    <cfRule type="colorScale" priority="5514">
      <colorScale>
        <cfvo type="min"/>
        <cfvo type="percentile" val="50"/>
        <cfvo type="max"/>
        <color rgb="FFF8696B"/>
        <color rgb="FFFCFCFF"/>
        <color rgb="FF63BE7B"/>
      </colorScale>
    </cfRule>
    <cfRule type="colorScale" priority="5515">
      <colorScale>
        <cfvo type="min"/>
        <cfvo type="percentile" val="50"/>
        <cfvo type="max"/>
        <color rgb="FFF8696B"/>
        <color rgb="FFFCFCFF"/>
        <color rgb="FF5A8AC6"/>
      </colorScale>
    </cfRule>
    <cfRule type="colorScale" priority="5516">
      <colorScale>
        <cfvo type="min"/>
        <cfvo type="percentile" val="50"/>
        <cfvo type="max"/>
        <color rgb="FFF8696B"/>
        <color rgb="FFFCFCFF"/>
        <color rgb="FF63BE7B"/>
      </colorScale>
    </cfRule>
    <cfRule type="colorScale" priority="5517">
      <colorScale>
        <cfvo type="min"/>
        <cfvo type="percentile" val="50"/>
        <cfvo type="max"/>
        <color rgb="FFF8696B"/>
        <color rgb="FFFCFCFF"/>
        <color rgb="FF63BE7B"/>
      </colorScale>
    </cfRule>
    <cfRule type="colorScale" priority="5518">
      <colorScale>
        <cfvo type="min"/>
        <cfvo type="max"/>
        <color rgb="FFFCFCFF"/>
        <color rgb="FF63BE7B"/>
      </colorScale>
    </cfRule>
    <cfRule type="colorScale" priority="5519">
      <colorScale>
        <cfvo type="min"/>
        <cfvo type="percentile" val="50"/>
        <cfvo type="max"/>
        <color rgb="FFF8696B"/>
        <color rgb="FFFCFCFF"/>
        <color rgb="FF63BE7B"/>
      </colorScale>
    </cfRule>
    <cfRule type="colorScale" priority="5520">
      <colorScale>
        <cfvo type="min"/>
        <cfvo type="percentile" val="50"/>
        <cfvo type="max"/>
        <color rgb="FFF8696B"/>
        <color rgb="FFFCFCFF"/>
        <color rgb="FF5A8AC6"/>
      </colorScale>
    </cfRule>
    <cfRule type="colorScale" priority="5521">
      <colorScale>
        <cfvo type="min"/>
        <cfvo type="percentile" val="50"/>
        <cfvo type="max"/>
        <color rgb="FFF8696B"/>
        <color rgb="FFFCFCFF"/>
        <color rgb="FF63BE7B"/>
      </colorScale>
    </cfRule>
    <cfRule type="colorScale" priority="5522">
      <colorScale>
        <cfvo type="min"/>
        <cfvo type="max"/>
        <color rgb="FFFCFCFF"/>
        <color rgb="FF63BE7B"/>
      </colorScale>
    </cfRule>
    <cfRule type="colorScale" priority="5523">
      <colorScale>
        <cfvo type="min"/>
        <cfvo type="percentile" val="50"/>
        <cfvo type="max"/>
        <color rgb="FFF8696B"/>
        <color rgb="FFFCFCFF"/>
        <color rgb="FF63BE7B"/>
      </colorScale>
    </cfRule>
    <cfRule type="colorScale" priority="5524">
      <colorScale>
        <cfvo type="min"/>
        <cfvo type="percentile" val="50"/>
        <cfvo type="max"/>
        <color rgb="FFF8696B"/>
        <color rgb="FFFCFCFF"/>
        <color rgb="FF63BE7B"/>
      </colorScale>
    </cfRule>
    <cfRule type="colorScale" priority="5525">
      <colorScale>
        <cfvo type="min"/>
        <cfvo type="max"/>
        <color rgb="FFFCFCFF"/>
        <color rgb="FF63BE7B"/>
      </colorScale>
    </cfRule>
    <cfRule type="colorScale" priority="5526">
      <colorScale>
        <cfvo type="min"/>
        <cfvo type="percentile" val="50"/>
        <cfvo type="max"/>
        <color rgb="FFF8696B"/>
        <color rgb="FFFCFCFF"/>
        <color rgb="FF63BE7B"/>
      </colorScale>
    </cfRule>
    <cfRule type="colorScale" priority="5527">
      <colorScale>
        <cfvo type="min"/>
        <cfvo type="percentile" val="50"/>
        <cfvo type="max"/>
        <color rgb="FFF8696B"/>
        <color rgb="FFFCFCFF"/>
        <color rgb="FF63BE7B"/>
      </colorScale>
    </cfRule>
    <cfRule type="colorScale" priority="5528">
      <colorScale>
        <cfvo type="min"/>
        <cfvo type="max"/>
        <color rgb="FFFCFCFF"/>
        <color rgb="FF63BE7B"/>
      </colorScale>
    </cfRule>
    <cfRule type="colorScale" priority="5529">
      <colorScale>
        <cfvo type="min"/>
        <cfvo type="percentile" val="50"/>
        <cfvo type="max"/>
        <color rgb="FFF8696B"/>
        <color rgb="FFFFEB84"/>
        <color rgb="FF63BE7B"/>
      </colorScale>
    </cfRule>
    <cfRule type="colorScale" priority="5530">
      <colorScale>
        <cfvo type="min"/>
        <cfvo type="max"/>
        <color rgb="FFFFEF9C"/>
        <color rgb="FF63BE7B"/>
      </colorScale>
    </cfRule>
    <cfRule type="colorScale" priority="5531">
      <colorScale>
        <cfvo type="min"/>
        <cfvo type="max"/>
        <color rgb="FFFCFCFF"/>
        <color rgb="FF63BE7B"/>
      </colorScale>
    </cfRule>
    <cfRule type="colorScale" priority="5532">
      <colorScale>
        <cfvo type="min"/>
        <cfvo type="percentile" val="50"/>
        <cfvo type="max"/>
        <color rgb="FFF8696B"/>
        <color rgb="FFFCFCFF"/>
        <color rgb="FF63BE7B"/>
      </colorScale>
    </cfRule>
    <cfRule type="colorScale" priority="5533">
      <colorScale>
        <cfvo type="min"/>
        <cfvo type="percentile" val="50"/>
        <cfvo type="max"/>
        <color rgb="FFF8696B"/>
        <color rgb="FFFCFCFF"/>
        <color rgb="FF63BE7B"/>
      </colorScale>
    </cfRule>
    <cfRule type="colorScale" priority="5534">
      <colorScale>
        <cfvo type="min"/>
        <cfvo type="percentile" val="50"/>
        <cfvo type="max"/>
        <color rgb="FFF8696B"/>
        <color rgb="FFFCFCFF"/>
        <color rgb="FF5A8AC6"/>
      </colorScale>
    </cfRule>
    <cfRule type="colorScale" priority="5535">
      <colorScale>
        <cfvo type="min"/>
        <cfvo type="percentile" val="50"/>
        <cfvo type="max"/>
        <color rgb="FFF8696B"/>
        <color rgb="FFFCFCFF"/>
        <color rgb="FF63BE7B"/>
      </colorScale>
    </cfRule>
    <cfRule type="colorScale" priority="5536">
      <colorScale>
        <cfvo type="min"/>
        <cfvo type="percentile" val="50"/>
        <cfvo type="max"/>
        <color rgb="FFF8696B"/>
        <color rgb="FFFCFCFF"/>
        <color rgb="FF63BE7B"/>
      </colorScale>
    </cfRule>
    <cfRule type="colorScale" priority="5537">
      <colorScale>
        <cfvo type="min"/>
        <cfvo type="max"/>
        <color rgb="FFFCFCFF"/>
        <color rgb="FF63BE7B"/>
      </colorScale>
    </cfRule>
    <cfRule type="colorScale" priority="5538">
      <colorScale>
        <cfvo type="min"/>
        <cfvo type="percentile" val="50"/>
        <cfvo type="max"/>
        <color rgb="FFF8696B"/>
        <color rgb="FFFCFCFF"/>
        <color rgb="FF63BE7B"/>
      </colorScale>
    </cfRule>
    <cfRule type="colorScale" priority="5539">
      <colorScale>
        <cfvo type="min"/>
        <cfvo type="percentile" val="50"/>
        <cfvo type="max"/>
        <color rgb="FFF8696B"/>
        <color rgb="FFFCFCFF"/>
        <color rgb="FF63BE7B"/>
      </colorScale>
    </cfRule>
    <cfRule type="colorScale" priority="5540">
      <colorScale>
        <cfvo type="min"/>
        <cfvo type="max"/>
        <color rgb="FFFCFCFF"/>
        <color rgb="FF63BE7B"/>
      </colorScale>
    </cfRule>
    <cfRule type="colorScale" priority="5541">
      <colorScale>
        <cfvo type="min"/>
        <cfvo type="percentile" val="50"/>
        <cfvo type="max"/>
        <color rgb="FFF8696B"/>
        <color rgb="FFFCFCFF"/>
        <color rgb="FF63BE7B"/>
      </colorScale>
    </cfRule>
    <cfRule type="colorScale" priority="5542">
      <colorScale>
        <cfvo type="min"/>
        <cfvo type="max"/>
        <color rgb="FFFCFCFF"/>
        <color rgb="FF63BE7B"/>
      </colorScale>
    </cfRule>
    <cfRule type="colorScale" priority="5543">
      <colorScale>
        <cfvo type="min"/>
        <cfvo type="max"/>
        <color rgb="FFFCFCFF"/>
        <color rgb="FF63BE7B"/>
      </colorScale>
    </cfRule>
    <cfRule type="colorScale" priority="5544">
      <colorScale>
        <cfvo type="min"/>
        <cfvo type="max"/>
        <color rgb="FFFCFCFF"/>
        <color rgb="FF63BE7B"/>
      </colorScale>
    </cfRule>
    <cfRule type="colorScale" priority="5545">
      <colorScale>
        <cfvo type="min"/>
        <cfvo type="percentile" val="50"/>
        <cfvo type="max"/>
        <color rgb="FFF8696B"/>
        <color rgb="FFFFEB84"/>
        <color rgb="FF63BE7B"/>
      </colorScale>
    </cfRule>
    <cfRule type="colorScale" priority="5546">
      <colorScale>
        <cfvo type="min"/>
        <cfvo type="max"/>
        <color rgb="FFFFEF9C"/>
        <color rgb="FF63BE7B"/>
      </colorScale>
    </cfRule>
  </conditionalFormatting>
  <conditionalFormatting sqref="O6">
    <cfRule type="colorScale" priority="5448">
      <colorScale>
        <cfvo type="min"/>
        <cfvo type="percentile" val="50"/>
        <cfvo type="max"/>
        <color rgb="FF63BE7B"/>
        <color rgb="FFFCFCFF"/>
        <color rgb="FFF8696B"/>
      </colorScale>
    </cfRule>
    <cfRule type="colorScale" priority="5462">
      <colorScale>
        <cfvo type="min"/>
        <cfvo type="percentile" val="50"/>
        <cfvo type="max"/>
        <color rgb="FF63BE7B"/>
        <color rgb="FFFCFCFF"/>
        <color rgb="FFF8696B"/>
      </colorScale>
    </cfRule>
    <cfRule type="colorScale" priority="5463">
      <colorScale>
        <cfvo type="min"/>
        <cfvo type="max"/>
        <color rgb="FFFCFCFF"/>
        <color rgb="FF63BE7B"/>
      </colorScale>
    </cfRule>
    <cfRule type="colorScale" priority="5476">
      <colorScale>
        <cfvo type="min"/>
        <cfvo type="percentile" val="50"/>
        <cfvo type="max"/>
        <color rgb="FF63BE7B"/>
        <color rgb="FFFCFCFF"/>
        <color rgb="FFF8696B"/>
      </colorScale>
    </cfRule>
    <cfRule type="colorScale" priority="5489">
      <colorScale>
        <cfvo type="min"/>
        <cfvo type="percentile" val="50"/>
        <cfvo type="max"/>
        <color rgb="FF63BE7B"/>
        <color rgb="FFFCFCFF"/>
        <color rgb="FFF8696B"/>
      </colorScale>
    </cfRule>
    <cfRule type="colorScale" priority="5555">
      <colorScale>
        <cfvo type="min"/>
        <cfvo type="percentile" val="50"/>
        <cfvo type="max"/>
        <color rgb="FF63BE7B"/>
        <color rgb="FFFCFCFF"/>
        <color rgb="FFF8696B"/>
      </colorScale>
    </cfRule>
    <cfRule type="colorScale" priority="5562">
      <colorScale>
        <cfvo type="min"/>
        <cfvo type="percentile" val="50"/>
        <cfvo type="max"/>
        <color rgb="FF63BE7B"/>
        <color rgb="FFFCFCFF"/>
        <color rgb="FFF8696B"/>
      </colorScale>
    </cfRule>
    <cfRule type="colorScale" priority="5569">
      <colorScale>
        <cfvo type="min"/>
        <cfvo type="percentile" val="50"/>
        <cfvo type="max"/>
        <color rgb="FF63BE7B"/>
        <color rgb="FFFCFCFF"/>
        <color rgb="FFF8696B"/>
      </colorScale>
    </cfRule>
    <cfRule type="colorScale" priority="5576">
      <colorScale>
        <cfvo type="min"/>
        <cfvo type="percentile" val="50"/>
        <cfvo type="max"/>
        <color rgb="FF63BE7B"/>
        <color rgb="FFFCFCFF"/>
        <color rgb="FFF8696B"/>
      </colorScale>
    </cfRule>
  </conditionalFormatting>
  <conditionalFormatting sqref="P6">
    <cfRule type="colorScale" priority="5447">
      <colorScale>
        <cfvo type="min"/>
        <cfvo type="percentile" val="50"/>
        <cfvo type="max"/>
        <color rgb="FF63BE7B"/>
        <color rgb="FFFCFCFF"/>
        <color rgb="FFF8696B"/>
      </colorScale>
    </cfRule>
    <cfRule type="colorScale" priority="5461">
      <colorScale>
        <cfvo type="min"/>
        <cfvo type="percentile" val="50"/>
        <cfvo type="max"/>
        <color rgb="FF63BE7B"/>
        <color rgb="FFFCFCFF"/>
        <color rgb="FFF8696B"/>
      </colorScale>
    </cfRule>
    <cfRule type="colorScale" priority="5475">
      <colorScale>
        <cfvo type="min"/>
        <cfvo type="percentile" val="50"/>
        <cfvo type="max"/>
        <color rgb="FF63BE7B"/>
        <color rgb="FFFCFCFF"/>
        <color rgb="FFF8696B"/>
      </colorScale>
    </cfRule>
    <cfRule type="colorScale" priority="5488">
      <colorScale>
        <cfvo type="min"/>
        <cfvo type="percentile" val="50"/>
        <cfvo type="max"/>
        <color rgb="FF63BE7B"/>
        <color rgb="FFFCFCFF"/>
        <color rgb="FFF8696B"/>
      </colorScale>
    </cfRule>
    <cfRule type="colorScale" priority="5583">
      <colorScale>
        <cfvo type="min"/>
        <cfvo type="percentile" val="50"/>
        <cfvo type="max"/>
        <color rgb="FF63BE7B"/>
        <color rgb="FFFCFCFF"/>
        <color rgb="FFF8696B"/>
      </colorScale>
    </cfRule>
    <cfRule type="colorScale" priority="5584">
      <colorScale>
        <cfvo type="min"/>
        <cfvo type="percentile" val="50"/>
        <cfvo type="max"/>
        <color rgb="FF63BE7B"/>
        <color rgb="FFFCFCFF"/>
        <color rgb="FFF8696B"/>
      </colorScale>
    </cfRule>
    <cfRule type="colorScale" priority="5585">
      <colorScale>
        <cfvo type="min"/>
        <cfvo type="max"/>
        <color rgb="FFFCFCFF"/>
        <color rgb="FFF8696B"/>
      </colorScale>
    </cfRule>
    <cfRule type="colorScale" priority="5624">
      <colorScale>
        <cfvo type="min"/>
        <cfvo type="percentile" val="50"/>
        <cfvo type="max"/>
        <color rgb="FF63BE7B"/>
        <color rgb="FFFCFCFF"/>
        <color rgb="FFF8696B"/>
      </colorScale>
    </cfRule>
  </conditionalFormatting>
  <conditionalFormatting sqref="Q6">
    <cfRule type="colorScale" priority="5446">
      <colorScale>
        <cfvo type="min"/>
        <cfvo type="percentile" val="50"/>
        <cfvo type="max"/>
        <color rgb="FFF8696B"/>
        <color rgb="FFFCFCFF"/>
        <color rgb="FF63BE7B"/>
      </colorScale>
    </cfRule>
    <cfRule type="colorScale" priority="5460">
      <colorScale>
        <cfvo type="min"/>
        <cfvo type="percentile" val="50"/>
        <cfvo type="max"/>
        <color rgb="FFF8696B"/>
        <color rgb="FFFCFCFF"/>
        <color rgb="FF63BE7B"/>
      </colorScale>
    </cfRule>
    <cfRule type="colorScale" priority="5474">
      <colorScale>
        <cfvo type="min"/>
        <cfvo type="percentile" val="50"/>
        <cfvo type="max"/>
        <color rgb="FFF8696B"/>
        <color rgb="FFFCFCFF"/>
        <color rgb="FF63BE7B"/>
      </colorScale>
    </cfRule>
    <cfRule type="colorScale" priority="5487">
      <colorScale>
        <cfvo type="min"/>
        <cfvo type="max"/>
        <color rgb="FFFCFCFF"/>
        <color rgb="FF63BE7B"/>
      </colorScale>
    </cfRule>
    <cfRule type="colorScale" priority="5570">
      <colorScale>
        <cfvo type="min"/>
        <cfvo type="max"/>
        <color rgb="FFFFEF9C"/>
        <color rgb="FF63BE7B"/>
      </colorScale>
    </cfRule>
    <cfRule type="colorScale" priority="5586">
      <colorScale>
        <cfvo type="min"/>
        <cfvo type="percentile" val="50"/>
        <cfvo type="max"/>
        <color rgb="FFF8696B"/>
        <color rgb="FFFCFCFF"/>
        <color rgb="FF63BE7B"/>
      </colorScale>
    </cfRule>
    <cfRule type="colorScale" priority="5587">
      <colorScale>
        <cfvo type="min"/>
        <cfvo type="max"/>
        <color rgb="FFFFEF9C"/>
        <color rgb="FF63BE7B"/>
      </colorScale>
    </cfRule>
    <cfRule type="colorScale" priority="5588">
      <colorScale>
        <cfvo type="min"/>
        <cfvo type="max"/>
        <color rgb="FFFCFCFF"/>
        <color rgb="FF63BE7B"/>
      </colorScale>
    </cfRule>
    <cfRule type="colorScale" priority="5589">
      <colorScale>
        <cfvo type="min"/>
        <cfvo type="max"/>
        <color rgb="FFFCFCFF"/>
        <color rgb="FF63BE7B"/>
      </colorScale>
    </cfRule>
    <cfRule type="colorScale" priority="5590">
      <colorScale>
        <cfvo type="min"/>
        <cfvo type="percentile" val="50"/>
        <cfvo type="max"/>
        <color rgb="FFF8696B"/>
        <color rgb="FFFCFCFF"/>
        <color rgb="FF63BE7B"/>
      </colorScale>
    </cfRule>
    <cfRule type="colorScale" priority="5625">
      <colorScale>
        <cfvo type="min"/>
        <cfvo type="percentile" val="50"/>
        <cfvo type="max"/>
        <color rgb="FFF8696B"/>
        <color rgb="FFFCFCFF"/>
        <color rgb="FF63BE7B"/>
      </colorScale>
    </cfRule>
  </conditionalFormatting>
  <conditionalFormatting sqref="Q6:U6 W6">
    <cfRule type="colorScale" priority="5556">
      <colorScale>
        <cfvo type="min"/>
        <cfvo type="max"/>
        <color rgb="FFFFEF9C"/>
        <color rgb="FF63BE7B"/>
      </colorScale>
    </cfRule>
  </conditionalFormatting>
  <conditionalFormatting sqref="R6">
    <cfRule type="colorScale" priority="5445">
      <colorScale>
        <cfvo type="min"/>
        <cfvo type="max"/>
        <color rgb="FFFCFCFF"/>
        <color rgb="FF63BE7B"/>
      </colorScale>
    </cfRule>
    <cfRule type="colorScale" priority="5459">
      <colorScale>
        <cfvo type="min"/>
        <cfvo type="max"/>
        <color rgb="FFFCFCFF"/>
        <color rgb="FF63BE7B"/>
      </colorScale>
    </cfRule>
    <cfRule type="colorScale" priority="5473">
      <colorScale>
        <cfvo type="min"/>
        <cfvo type="max"/>
        <color rgb="FFFCFCFF"/>
        <color rgb="FF63BE7B"/>
      </colorScale>
    </cfRule>
    <cfRule type="colorScale" priority="5486">
      <colorScale>
        <cfvo type="min"/>
        <cfvo type="max"/>
        <color rgb="FFFCFCFF"/>
        <color rgb="FF63BE7B"/>
      </colorScale>
    </cfRule>
  </conditionalFormatting>
  <conditionalFormatting sqref="S6">
    <cfRule type="colorScale" priority="5444">
      <colorScale>
        <cfvo type="min"/>
        <cfvo type="max"/>
        <color rgb="FFFCFCFF"/>
        <color rgb="FF63BE7B"/>
      </colorScale>
    </cfRule>
    <cfRule type="colorScale" priority="5458">
      <colorScale>
        <cfvo type="min"/>
        <cfvo type="max"/>
        <color rgb="FFFCFCFF"/>
        <color rgb="FF63BE7B"/>
      </colorScale>
    </cfRule>
    <cfRule type="colorScale" priority="5472">
      <colorScale>
        <cfvo type="min"/>
        <cfvo type="max"/>
        <color rgb="FFFCFCFF"/>
        <color rgb="FF63BE7B"/>
      </colorScale>
    </cfRule>
    <cfRule type="colorScale" priority="5485">
      <colorScale>
        <cfvo type="min"/>
        <cfvo type="max"/>
        <color rgb="FFFCFCFF"/>
        <color rgb="FF63BE7B"/>
      </colorScale>
    </cfRule>
  </conditionalFormatting>
  <conditionalFormatting sqref="T6">
    <cfRule type="colorScale" priority="5443">
      <colorScale>
        <cfvo type="min"/>
        <cfvo type="max"/>
        <color rgb="FFFCFCFF"/>
        <color rgb="FF63BE7B"/>
      </colorScale>
    </cfRule>
    <cfRule type="colorScale" priority="5457">
      <colorScale>
        <cfvo type="min"/>
        <cfvo type="max"/>
        <color rgb="FFFCFCFF"/>
        <color rgb="FF63BE7B"/>
      </colorScale>
    </cfRule>
    <cfRule type="colorScale" priority="5471">
      <colorScale>
        <cfvo type="min"/>
        <cfvo type="max"/>
        <color rgb="FFFCFCFF"/>
        <color rgb="FF63BE7B"/>
      </colorScale>
    </cfRule>
    <cfRule type="colorScale" priority="5484">
      <colorScale>
        <cfvo type="min"/>
        <cfvo type="max"/>
        <color rgb="FFFCFCFF"/>
        <color rgb="FF63BE7B"/>
      </colorScale>
    </cfRule>
    <cfRule type="colorScale" priority="5571">
      <colorScale>
        <cfvo type="min"/>
        <cfvo type="max"/>
        <color rgb="FFFFEF9C"/>
        <color rgb="FF63BE7B"/>
      </colorScale>
    </cfRule>
    <cfRule type="colorScale" priority="5591">
      <colorScale>
        <cfvo type="min"/>
        <cfvo type="percentile" val="50"/>
        <cfvo type="max"/>
        <color rgb="FFF8696B"/>
        <color rgb="FFFCFCFF"/>
        <color rgb="FF63BE7B"/>
      </colorScale>
    </cfRule>
    <cfRule type="colorScale" priority="5592">
      <colorScale>
        <cfvo type="min"/>
        <cfvo type="max"/>
        <color rgb="FFFCFCFF"/>
        <color rgb="FF63BE7B"/>
      </colorScale>
    </cfRule>
    <cfRule type="colorScale" priority="5593">
      <colorScale>
        <cfvo type="min"/>
        <cfvo type="max"/>
        <color rgb="FFFCFCFF"/>
        <color rgb="FF63BE7B"/>
      </colorScale>
    </cfRule>
    <cfRule type="colorScale" priority="5594">
      <colorScale>
        <cfvo type="min"/>
        <cfvo type="max"/>
        <color rgb="FFFCFCFF"/>
        <color rgb="FF63BE7B"/>
      </colorScale>
    </cfRule>
    <cfRule type="colorScale" priority="5626">
      <colorScale>
        <cfvo type="min"/>
        <cfvo type="percentile" val="50"/>
        <cfvo type="max"/>
        <color rgb="FFF8696B"/>
        <color rgb="FFFCFCFF"/>
        <color rgb="FF63BE7B"/>
      </colorScale>
    </cfRule>
    <cfRule type="colorScale" priority="5627">
      <colorScale>
        <cfvo type="min"/>
        <cfvo type="max"/>
        <color rgb="FFFCFCFF"/>
        <color rgb="FF63BE7B"/>
      </colorScale>
    </cfRule>
  </conditionalFormatting>
  <conditionalFormatting sqref="U6">
    <cfRule type="colorScale" priority="5442">
      <colorScale>
        <cfvo type="min"/>
        <cfvo type="max"/>
        <color rgb="FFFCFCFF"/>
        <color rgb="FF63BE7B"/>
      </colorScale>
    </cfRule>
    <cfRule type="colorScale" priority="5456">
      <colorScale>
        <cfvo type="min"/>
        <cfvo type="max"/>
        <color rgb="FFFCFCFF"/>
        <color rgb="FF63BE7B"/>
      </colorScale>
    </cfRule>
    <cfRule type="colorScale" priority="5470">
      <colorScale>
        <cfvo type="min"/>
        <cfvo type="percentile" val="50"/>
        <cfvo type="max"/>
        <color rgb="FFF8696B"/>
        <color rgb="FFFCFCFF"/>
        <color rgb="FF63BE7B"/>
      </colorScale>
    </cfRule>
    <cfRule type="colorScale" priority="5483">
      <colorScale>
        <cfvo type="min"/>
        <cfvo type="max"/>
        <color rgb="FFFCFCFF"/>
        <color rgb="FF63BE7B"/>
      </colorScale>
    </cfRule>
    <cfRule type="colorScale" priority="5577">
      <colorScale>
        <cfvo type="min"/>
        <cfvo type="percentile" val="50"/>
        <cfvo type="max"/>
        <color rgb="FFF8696B"/>
        <color rgb="FFFCFCFF"/>
        <color rgb="FF63BE7B"/>
      </colorScale>
    </cfRule>
    <cfRule type="colorScale" priority="5578">
      <colorScale>
        <cfvo type="min"/>
        <cfvo type="max"/>
        <color rgb="FFFCFCFF"/>
        <color rgb="FF63BE7B"/>
      </colorScale>
    </cfRule>
    <cfRule type="colorScale" priority="5595">
      <colorScale>
        <cfvo type="min"/>
        <cfvo type="percentile" val="50"/>
        <cfvo type="max"/>
        <color rgb="FFF8696B"/>
        <color rgb="FFFCFCFF"/>
        <color rgb="FF63BE7B"/>
      </colorScale>
    </cfRule>
    <cfRule type="colorScale" priority="5596">
      <colorScale>
        <cfvo type="min"/>
        <cfvo type="max"/>
        <color rgb="FFFCFCFF"/>
        <color rgb="FF63BE7B"/>
      </colorScale>
    </cfRule>
  </conditionalFormatting>
  <conditionalFormatting sqref="V6">
    <cfRule type="colorScale" priority="5441">
      <colorScale>
        <cfvo type="min"/>
        <cfvo type="percentile" val="50"/>
        <cfvo type="max"/>
        <color rgb="FF63BE7B"/>
        <color rgb="FFFCFCFF"/>
        <color rgb="FFF8696B"/>
      </colorScale>
    </cfRule>
    <cfRule type="colorScale" priority="5455">
      <colorScale>
        <cfvo type="min"/>
        <cfvo type="percentile" val="50"/>
        <cfvo type="max"/>
        <color rgb="FF63BE7B"/>
        <color rgb="FFFCFCFF"/>
        <color rgb="FFF8696B"/>
      </colorScale>
    </cfRule>
    <cfRule type="colorScale" priority="5469">
      <colorScale>
        <cfvo type="min"/>
        <cfvo type="percentile" val="50"/>
        <cfvo type="max"/>
        <color rgb="FF63BE7B"/>
        <color rgb="FFFCFCFF"/>
        <color rgb="FFF8696B"/>
      </colorScale>
    </cfRule>
    <cfRule type="colorScale" priority="5482">
      <colorScale>
        <cfvo type="min"/>
        <cfvo type="max"/>
        <color rgb="FF63BE7B"/>
        <color rgb="FFFCFCFF"/>
      </colorScale>
    </cfRule>
    <cfRule type="colorScale" priority="5547">
      <colorScale>
        <cfvo type="min"/>
        <cfvo type="percentile" val="50"/>
        <cfvo type="max"/>
        <color rgb="FF63BE7B"/>
        <color rgb="FFFCFCFF"/>
        <color rgb="FFF8696B"/>
      </colorScale>
    </cfRule>
    <cfRule type="colorScale" priority="5548">
      <colorScale>
        <cfvo type="min"/>
        <cfvo type="percentile" val="50"/>
        <cfvo type="max"/>
        <color rgb="FF63BE7B"/>
        <color rgb="FFFCFCFF"/>
        <color rgb="FFF8696B"/>
      </colorScale>
    </cfRule>
    <cfRule type="colorScale" priority="5549">
      <colorScale>
        <cfvo type="min"/>
        <cfvo type="max"/>
        <color rgb="FF63BE7B"/>
        <color rgb="FFFCFCFF"/>
      </colorScale>
    </cfRule>
    <cfRule type="colorScale" priority="5550">
      <colorScale>
        <cfvo type="min"/>
        <cfvo type="percentile" val="50"/>
        <cfvo type="max"/>
        <color rgb="FF63BE7B"/>
        <color rgb="FFFCFCFF"/>
        <color rgb="FFF8696B"/>
      </colorScale>
    </cfRule>
    <cfRule type="colorScale" priority="5551">
      <colorScale>
        <cfvo type="min"/>
        <cfvo type="max"/>
        <color rgb="FFFFEF9C"/>
        <color rgb="FF63BE7B"/>
      </colorScale>
    </cfRule>
    <cfRule type="colorScale" priority="5552">
      <colorScale>
        <cfvo type="min"/>
        <cfvo type="max"/>
        <color rgb="FFFFEF9C"/>
        <color rgb="FF63BE7B"/>
      </colorScale>
    </cfRule>
    <cfRule type="colorScale" priority="5553">
      <colorScale>
        <cfvo type="min"/>
        <cfvo type="max"/>
        <color rgb="FFFFEF9C"/>
        <color rgb="FF63BE7B"/>
      </colorScale>
    </cfRule>
    <cfRule type="colorScale" priority="5554">
      <colorScale>
        <cfvo type="min"/>
        <cfvo type="max"/>
        <color rgb="FFFFEF9C"/>
        <color rgb="FF63BE7B"/>
      </colorScale>
    </cfRule>
  </conditionalFormatting>
  <conditionalFormatting sqref="W6 U6">
    <cfRule type="colorScale" priority="5563">
      <colorScale>
        <cfvo type="min"/>
        <cfvo type="max"/>
        <color rgb="FFFFEF9C"/>
        <color rgb="FF63BE7B"/>
      </colorScale>
    </cfRule>
    <cfRule type="colorScale" priority="5572">
      <colorScale>
        <cfvo type="min"/>
        <cfvo type="max"/>
        <color rgb="FFFFEF9C"/>
        <color rgb="FF63BE7B"/>
      </colorScale>
    </cfRule>
  </conditionalFormatting>
  <conditionalFormatting sqref="W6">
    <cfRule type="colorScale" priority="5440">
      <colorScale>
        <cfvo type="min"/>
        <cfvo type="percentile" val="50"/>
        <cfvo type="max"/>
        <color rgb="FF63BE7B"/>
        <color rgb="FFFCFCFF"/>
        <color rgb="FFF8696B"/>
      </colorScale>
    </cfRule>
    <cfRule type="colorScale" priority="5454">
      <colorScale>
        <cfvo type="min"/>
        <cfvo type="percentile" val="50"/>
        <cfvo type="max"/>
        <color rgb="FF63BE7B"/>
        <color rgb="FFFCFCFF"/>
        <color rgb="FFF8696B"/>
      </colorScale>
    </cfRule>
    <cfRule type="colorScale" priority="5468">
      <colorScale>
        <cfvo type="min"/>
        <cfvo type="percentile" val="50"/>
        <cfvo type="max"/>
        <color rgb="FF63BE7B"/>
        <color rgb="FFFCFCFF"/>
        <color rgb="FFF8696B"/>
      </colorScale>
    </cfRule>
    <cfRule type="colorScale" priority="5481">
      <colorScale>
        <cfvo type="min"/>
        <cfvo type="max"/>
        <color rgb="FF63BE7B"/>
        <color rgb="FFFCFCFF"/>
      </colorScale>
    </cfRule>
    <cfRule type="colorScale" priority="5597">
      <colorScale>
        <cfvo type="min"/>
        <cfvo type="percentile" val="50"/>
        <cfvo type="max"/>
        <color rgb="FF63BE7B"/>
        <color rgb="FFFCFCFF"/>
        <color rgb="FFF8696B"/>
      </colorScale>
    </cfRule>
    <cfRule type="colorScale" priority="5598">
      <colorScale>
        <cfvo type="min"/>
        <cfvo type="max"/>
        <color rgb="FF63BE7B"/>
        <color rgb="FFFCFCFF"/>
      </colorScale>
    </cfRule>
    <cfRule type="colorScale" priority="5599">
      <colorScale>
        <cfvo type="min"/>
        <cfvo type="percentile" val="50"/>
        <cfvo type="max"/>
        <color rgb="FF63BE7B"/>
        <color rgb="FFFCFCFF"/>
        <color rgb="FFF8696B"/>
      </colorScale>
    </cfRule>
    <cfRule type="colorScale" priority="5628">
      <colorScale>
        <cfvo type="min"/>
        <cfvo type="percentile" val="50"/>
        <cfvo type="max"/>
        <color rgb="FF63BE7B"/>
        <color rgb="FFFCFCFF"/>
        <color rgb="FFF8696B"/>
      </colorScale>
    </cfRule>
  </conditionalFormatting>
  <conditionalFormatting sqref="D6">
    <cfRule type="colorScale" priority="5414">
      <colorScale>
        <cfvo type="min"/>
        <cfvo type="percentile" val="50"/>
        <cfvo type="max"/>
        <color rgb="FFF8696B"/>
        <color rgb="FFFCFCFF"/>
        <color rgb="FF63BE7B"/>
      </colorScale>
    </cfRule>
  </conditionalFormatting>
  <conditionalFormatting sqref="G6">
    <cfRule type="colorScale" priority="5413">
      <colorScale>
        <cfvo type="min"/>
        <cfvo type="max"/>
        <color rgb="FFFCFCFF"/>
        <color rgb="FF63BE7B"/>
      </colorScale>
    </cfRule>
  </conditionalFormatting>
  <conditionalFormatting sqref="J6">
    <cfRule type="colorScale" priority="5412">
      <colorScale>
        <cfvo type="min"/>
        <cfvo type="max"/>
        <color rgb="FFFCFCFF"/>
        <color rgb="FF63BE7B"/>
      </colorScale>
    </cfRule>
  </conditionalFormatting>
  <conditionalFormatting sqref="M6">
    <cfRule type="colorScale" priority="5411">
      <colorScale>
        <cfvo type="min"/>
        <cfvo type="max"/>
        <color rgb="FFFCFCFF"/>
        <color rgb="FF63BE7B"/>
      </colorScale>
    </cfRule>
  </conditionalFormatting>
  <conditionalFormatting sqref="N6">
    <cfRule type="colorScale" priority="5410">
      <colorScale>
        <cfvo type="min"/>
        <cfvo type="max"/>
        <color rgb="FFFCFCFF"/>
        <color rgb="FF63BE7B"/>
      </colorScale>
    </cfRule>
  </conditionalFormatting>
  <conditionalFormatting sqref="O6">
    <cfRule type="colorScale" priority="5409">
      <colorScale>
        <cfvo type="min"/>
        <cfvo type="percentile" val="50"/>
        <cfvo type="max"/>
        <color rgb="FF63BE7B"/>
        <color rgb="FFFCFCFF"/>
        <color rgb="FFF8696B"/>
      </colorScale>
    </cfRule>
  </conditionalFormatting>
  <conditionalFormatting sqref="P6">
    <cfRule type="colorScale" priority="5408">
      <colorScale>
        <cfvo type="min"/>
        <cfvo type="percentile" val="50"/>
        <cfvo type="max"/>
        <color rgb="FF63BE7B"/>
        <color rgb="FFFCFCFF"/>
        <color rgb="FFF8696B"/>
      </colorScale>
    </cfRule>
  </conditionalFormatting>
  <conditionalFormatting sqref="Q6">
    <cfRule type="colorScale" priority="5407">
      <colorScale>
        <cfvo type="min"/>
        <cfvo type="percentile" val="50"/>
        <cfvo type="max"/>
        <color rgb="FFF8696B"/>
        <color rgb="FFFCFCFF"/>
        <color rgb="FF63BE7B"/>
      </colorScale>
    </cfRule>
  </conditionalFormatting>
  <conditionalFormatting sqref="R6">
    <cfRule type="colorScale" priority="5406">
      <colorScale>
        <cfvo type="min"/>
        <cfvo type="max"/>
        <color rgb="FFFCFCFF"/>
        <color rgb="FF63BE7B"/>
      </colorScale>
    </cfRule>
  </conditionalFormatting>
  <conditionalFormatting sqref="S6">
    <cfRule type="colorScale" priority="5405">
      <colorScale>
        <cfvo type="min"/>
        <cfvo type="max"/>
        <color rgb="FFFCFCFF"/>
        <color rgb="FF63BE7B"/>
      </colorScale>
    </cfRule>
  </conditionalFormatting>
  <conditionalFormatting sqref="T6">
    <cfRule type="colorScale" priority="5404">
      <colorScale>
        <cfvo type="min"/>
        <cfvo type="max"/>
        <color rgb="FFFCFCFF"/>
        <color rgb="FF63BE7B"/>
      </colorScale>
    </cfRule>
  </conditionalFormatting>
  <conditionalFormatting sqref="U6">
    <cfRule type="colorScale" priority="5403">
      <colorScale>
        <cfvo type="min"/>
        <cfvo type="max"/>
        <color rgb="FFFCFCFF"/>
        <color rgb="FF63BE7B"/>
      </colorScale>
    </cfRule>
  </conditionalFormatting>
  <conditionalFormatting sqref="V6">
    <cfRule type="colorScale" priority="5402">
      <colorScale>
        <cfvo type="min"/>
        <cfvo type="percentile" val="50"/>
        <cfvo type="max"/>
        <color rgb="FF63BE7B"/>
        <color rgb="FFFCFCFF"/>
        <color rgb="FFF8696B"/>
      </colorScale>
    </cfRule>
    <cfRule type="colorScale" priority="5439">
      <colorScale>
        <cfvo type="min"/>
        <cfvo type="max"/>
        <color rgb="FFFCFCFF"/>
        <color rgb="FF63BE7B"/>
      </colorScale>
    </cfRule>
  </conditionalFormatting>
  <conditionalFormatting sqref="W6">
    <cfRule type="colorScale" priority="5401">
      <colorScale>
        <cfvo type="min"/>
        <cfvo type="percentile" val="50"/>
        <cfvo type="max"/>
        <color rgb="FF63BE7B"/>
        <color rgb="FFFCFCFF"/>
        <color rgb="FFF8696B"/>
      </colorScale>
    </cfRule>
  </conditionalFormatting>
  <conditionalFormatting sqref="E6:M6">
    <cfRule type="colorScale" priority="5415">
      <colorScale>
        <cfvo type="min"/>
        <cfvo type="max"/>
        <color rgb="FFFCFCFF"/>
        <color rgb="FF63BE7B"/>
      </colorScale>
    </cfRule>
    <cfRule type="colorScale" priority="5416">
      <colorScale>
        <cfvo type="min"/>
        <cfvo type="max"/>
        <color rgb="FFFCFCFF"/>
        <color rgb="FF63BE7B"/>
      </colorScale>
    </cfRule>
    <cfRule type="colorScale" priority="5417">
      <colorScale>
        <cfvo type="min"/>
        <cfvo type="percentile" val="50"/>
        <cfvo type="max"/>
        <color rgb="FFF8696B"/>
        <color rgb="FFFFEB84"/>
        <color rgb="FF63BE7B"/>
      </colorScale>
    </cfRule>
    <cfRule type="colorScale" priority="5418">
      <colorScale>
        <cfvo type="min"/>
        <cfvo type="max"/>
        <color rgb="FFFFEF9C"/>
        <color rgb="FF63BE7B"/>
      </colorScale>
    </cfRule>
  </conditionalFormatting>
  <conditionalFormatting sqref="I6:J6">
    <cfRule type="colorScale" priority="5425">
      <colorScale>
        <cfvo type="min"/>
        <cfvo type="max"/>
        <color rgb="FFFCFCFF"/>
        <color rgb="FF63BE7B"/>
      </colorScale>
    </cfRule>
    <cfRule type="colorScale" priority="5426">
      <colorScale>
        <cfvo type="min"/>
        <cfvo type="percentile" val="50"/>
        <cfvo type="max"/>
        <color rgb="FFF8696B"/>
        <color rgb="FFFCFCFF"/>
        <color rgb="FF63BE7B"/>
      </colorScale>
    </cfRule>
    <cfRule type="colorScale" priority="5427">
      <colorScale>
        <cfvo type="min"/>
        <cfvo type="percentile" val="50"/>
        <cfvo type="max"/>
        <color rgb="FFF8696B"/>
        <color rgb="FFFCFCFF"/>
        <color rgb="FF63BE7B"/>
      </colorScale>
    </cfRule>
    <cfRule type="colorScale" priority="5428">
      <colorScale>
        <cfvo type="min"/>
        <cfvo type="percentile" val="50"/>
        <cfvo type="max"/>
        <color rgb="FFF8696B"/>
        <color rgb="FFFCFCFF"/>
        <color rgb="FF5A8AC6"/>
      </colorScale>
    </cfRule>
    <cfRule type="colorScale" priority="5429">
      <colorScale>
        <cfvo type="min"/>
        <cfvo type="percentile" val="50"/>
        <cfvo type="max"/>
        <color rgb="FFF8696B"/>
        <color rgb="FFFCFCFF"/>
        <color rgb="FF63BE7B"/>
      </colorScale>
    </cfRule>
    <cfRule type="colorScale" priority="5430">
      <colorScale>
        <cfvo type="min"/>
        <cfvo type="percentile" val="50"/>
        <cfvo type="max"/>
        <color rgb="FFF8696B"/>
        <color rgb="FFFCFCFF"/>
        <color rgb="FF63BE7B"/>
      </colorScale>
    </cfRule>
    <cfRule type="colorScale" priority="5431">
      <colorScale>
        <cfvo type="min"/>
        <cfvo type="max"/>
        <color rgb="FFFCFCFF"/>
        <color rgb="FF63BE7B"/>
      </colorScale>
    </cfRule>
    <cfRule type="colorScale" priority="5432">
      <colorScale>
        <cfvo type="min"/>
        <cfvo type="percentile" val="50"/>
        <cfvo type="max"/>
        <color rgb="FFF8696B"/>
        <color rgb="FFFCFCFF"/>
        <color rgb="FF63BE7B"/>
      </colorScale>
    </cfRule>
    <cfRule type="colorScale" priority="5433">
      <colorScale>
        <cfvo type="min"/>
        <cfvo type="percentile" val="50"/>
        <cfvo type="max"/>
        <color rgb="FFF8696B"/>
        <color rgb="FFFCFCFF"/>
        <color rgb="FF63BE7B"/>
      </colorScale>
    </cfRule>
    <cfRule type="colorScale" priority="5434">
      <colorScale>
        <cfvo type="min"/>
        <cfvo type="max"/>
        <color rgb="FFFCFCFF"/>
        <color rgb="FF63BE7B"/>
      </colorScale>
    </cfRule>
  </conditionalFormatting>
  <conditionalFormatting sqref="K6:L6">
    <cfRule type="colorScale" priority="5419">
      <colorScale>
        <cfvo type="min"/>
        <cfvo type="max"/>
        <color rgb="FFFCFCFF"/>
        <color rgb="FF63BE7B"/>
      </colorScale>
    </cfRule>
    <cfRule type="colorScale" priority="5420">
      <colorScale>
        <cfvo type="min"/>
        <cfvo type="max"/>
        <color rgb="FFFCFCFF"/>
        <color rgb="FF63BE7B"/>
      </colorScale>
    </cfRule>
    <cfRule type="colorScale" priority="5435">
      <colorScale>
        <cfvo type="min"/>
        <cfvo type="percentile" val="50"/>
        <cfvo type="max"/>
        <color rgb="FFF8696B"/>
        <color rgb="FFFCFCFF"/>
        <color rgb="FF63BE7B"/>
      </colorScale>
    </cfRule>
    <cfRule type="colorScale" priority="5436">
      <colorScale>
        <cfvo type="min"/>
        <cfvo type="max"/>
        <color rgb="FFFCFCFF"/>
        <color rgb="FF63BE7B"/>
      </colorScale>
    </cfRule>
  </conditionalFormatting>
  <conditionalFormatting sqref="R6:S6">
    <cfRule type="colorScale" priority="5421">
      <colorScale>
        <cfvo type="min"/>
        <cfvo type="max"/>
        <color rgb="FFFFEF9C"/>
        <color rgb="FF63BE7B"/>
      </colorScale>
    </cfRule>
    <cfRule type="colorScale" priority="5422">
      <colorScale>
        <cfvo type="min"/>
        <cfvo type="percentile" val="50"/>
        <cfvo type="max"/>
        <color rgb="FFF8696B"/>
        <color rgb="FFFCFCFF"/>
        <color rgb="FF63BE7B"/>
      </colorScale>
    </cfRule>
    <cfRule type="colorScale" priority="5423">
      <colorScale>
        <cfvo type="min"/>
        <cfvo type="max"/>
        <color rgb="FFFCFCFF"/>
        <color rgb="FF63BE7B"/>
      </colorScale>
    </cfRule>
    <cfRule type="colorScale" priority="5424">
      <colorScale>
        <cfvo type="min"/>
        <cfvo type="max"/>
        <color rgb="FFFCFCFF"/>
        <color rgb="FF63BE7B"/>
      </colorScale>
    </cfRule>
    <cfRule type="colorScale" priority="5437">
      <colorScale>
        <cfvo type="min"/>
        <cfvo type="percentile" val="50"/>
        <cfvo type="max"/>
        <color rgb="FFF8696B"/>
        <color rgb="FFFCFCFF"/>
        <color rgb="FF63BE7B"/>
      </colorScale>
    </cfRule>
    <cfRule type="colorScale" priority="5438">
      <colorScale>
        <cfvo type="min"/>
        <cfvo type="max"/>
        <color rgb="FFFCFCFF"/>
        <color rgb="FF63BE7B"/>
      </colorScale>
    </cfRule>
  </conditionalFormatting>
  <conditionalFormatting sqref="D8">
    <cfRule type="colorScale" priority="4958">
      <colorScale>
        <cfvo type="min"/>
        <cfvo type="percentile" val="50"/>
        <cfvo type="max"/>
        <color rgb="FFF8696B"/>
        <color rgb="FFFCFCFF"/>
        <color rgb="FF63BE7B"/>
      </colorScale>
    </cfRule>
  </conditionalFormatting>
  <conditionalFormatting sqref="D8">
    <cfRule type="colorScale" priority="4957">
      <colorScale>
        <cfvo type="min"/>
        <cfvo type="percentile" val="50"/>
        <cfvo type="max"/>
        <color rgb="FFF8696B"/>
        <color rgb="FFFCFCFF"/>
        <color rgb="FF63BE7B"/>
      </colorScale>
    </cfRule>
  </conditionalFormatting>
  <conditionalFormatting sqref="D8">
    <cfRule type="colorScale" priority="4959">
      <colorScale>
        <cfvo type="min"/>
        <cfvo type="percentile" val="50"/>
        <cfvo type="max"/>
        <color rgb="FFF8696B"/>
        <color rgb="FFFCFCFF"/>
        <color rgb="FF63BE7B"/>
      </colorScale>
    </cfRule>
  </conditionalFormatting>
  <conditionalFormatting sqref="D8">
    <cfRule type="colorScale" priority="4960">
      <colorScale>
        <cfvo type="min"/>
        <cfvo type="percentile" val="50"/>
        <cfvo type="max"/>
        <color rgb="FFF8696B"/>
        <color rgb="FFFCFCFF"/>
        <color rgb="FF63BE7B"/>
      </colorScale>
    </cfRule>
  </conditionalFormatting>
  <conditionalFormatting sqref="D8">
    <cfRule type="colorScale" priority="4961">
      <colorScale>
        <cfvo type="min"/>
        <cfvo type="percentile" val="50"/>
        <cfvo type="max"/>
        <color rgb="FFF8696B"/>
        <color rgb="FFFCFCFF"/>
        <color rgb="FF63BE7B"/>
      </colorScale>
    </cfRule>
  </conditionalFormatting>
  <conditionalFormatting sqref="E8:N8">
    <cfRule type="colorScale" priority="4962">
      <colorScale>
        <cfvo type="min"/>
        <cfvo type="max"/>
        <color rgb="FFFCFCFF"/>
        <color rgb="FF63BE7B"/>
      </colorScale>
    </cfRule>
  </conditionalFormatting>
  <conditionalFormatting sqref="E8:N8">
    <cfRule type="colorScale" priority="4963">
      <colorScale>
        <cfvo type="min"/>
        <cfvo type="percentile" val="50"/>
        <cfvo type="max"/>
        <color rgb="FFF8696B"/>
        <color rgb="FFFCFCFF"/>
        <color rgb="FF63BE7B"/>
      </colorScale>
    </cfRule>
    <cfRule type="colorScale" priority="4964">
      <colorScale>
        <cfvo type="min"/>
        <cfvo type="max"/>
        <color rgb="FFFCFCFF"/>
        <color rgb="FF63BE7B"/>
      </colorScale>
    </cfRule>
  </conditionalFormatting>
  <conditionalFormatting sqref="E8:N8">
    <cfRule type="colorScale" priority="4965">
      <colorScale>
        <cfvo type="min"/>
        <cfvo type="percentile" val="50"/>
        <cfvo type="max"/>
        <color rgb="FFF8696B"/>
        <color rgb="FFFCFCFF"/>
        <color rgb="FF63BE7B"/>
      </colorScale>
    </cfRule>
  </conditionalFormatting>
  <conditionalFormatting sqref="E8:N8">
    <cfRule type="colorScale" priority="4966">
      <colorScale>
        <cfvo type="min"/>
        <cfvo type="max"/>
        <color rgb="FFFCFCFF"/>
        <color rgb="FF63BE7B"/>
      </colorScale>
    </cfRule>
  </conditionalFormatting>
  <conditionalFormatting sqref="O8">
    <cfRule type="colorScale" priority="4967">
      <colorScale>
        <cfvo type="min"/>
        <cfvo type="percentile" val="50"/>
        <cfvo type="max"/>
        <color rgb="FF63BE7B"/>
        <color rgb="FFFCFCFF"/>
        <color rgb="FFF8696B"/>
      </colorScale>
    </cfRule>
  </conditionalFormatting>
  <conditionalFormatting sqref="O8">
    <cfRule type="colorScale" priority="4968">
      <colorScale>
        <cfvo type="min"/>
        <cfvo type="percentile" val="50"/>
        <cfvo type="max"/>
        <color rgb="FF63BE7B"/>
        <color rgb="FFFCFCFF"/>
        <color rgb="FFF8696B"/>
      </colorScale>
    </cfRule>
  </conditionalFormatting>
  <conditionalFormatting sqref="O8">
    <cfRule type="colorScale" priority="4969">
      <colorScale>
        <cfvo type="min"/>
        <cfvo type="percentile" val="50"/>
        <cfvo type="max"/>
        <color rgb="FF63BE7B"/>
        <color rgb="FFFCFCFF"/>
        <color rgb="FFF8696B"/>
      </colorScale>
    </cfRule>
  </conditionalFormatting>
  <conditionalFormatting sqref="P8">
    <cfRule type="colorScale" priority="4970">
      <colorScale>
        <cfvo type="min"/>
        <cfvo type="percentile" val="50"/>
        <cfvo type="max"/>
        <color rgb="FF63BE7B"/>
        <color rgb="FFFCFCFF"/>
        <color rgb="FFF8696B"/>
      </colorScale>
    </cfRule>
    <cfRule type="colorScale" priority="4971">
      <colorScale>
        <cfvo type="min"/>
        <cfvo type="max"/>
        <color rgb="FFFCFCFF"/>
        <color rgb="FFF8696B"/>
      </colorScale>
    </cfRule>
  </conditionalFormatting>
  <conditionalFormatting sqref="P8">
    <cfRule type="colorScale" priority="4972">
      <colorScale>
        <cfvo type="min"/>
        <cfvo type="percentile" val="50"/>
        <cfvo type="max"/>
        <color rgb="FF63BE7B"/>
        <color rgb="FFFCFCFF"/>
        <color rgb="FFF8696B"/>
      </colorScale>
    </cfRule>
  </conditionalFormatting>
  <conditionalFormatting sqref="P8">
    <cfRule type="colorScale" priority="4973">
      <colorScale>
        <cfvo type="min"/>
        <cfvo type="percentile" val="50"/>
        <cfvo type="max"/>
        <color rgb="FF63BE7B"/>
        <color rgb="FFFCFCFF"/>
        <color rgb="FFF8696B"/>
      </colorScale>
    </cfRule>
  </conditionalFormatting>
  <conditionalFormatting sqref="Q8">
    <cfRule type="colorScale" priority="4974">
      <colorScale>
        <cfvo type="min"/>
        <cfvo type="percentile" val="50"/>
        <cfvo type="max"/>
        <color rgb="FFF8696B"/>
        <color rgb="FFFCFCFF"/>
        <color rgb="FF63BE7B"/>
      </colorScale>
    </cfRule>
    <cfRule type="colorScale" priority="4975">
      <colorScale>
        <cfvo type="min"/>
        <cfvo type="max"/>
        <color rgb="FFFCFCFF"/>
        <color rgb="FF63BE7B"/>
      </colorScale>
    </cfRule>
  </conditionalFormatting>
  <conditionalFormatting sqref="Q8">
    <cfRule type="colorScale" priority="4976">
      <colorScale>
        <cfvo type="min"/>
        <cfvo type="percentile" val="50"/>
        <cfvo type="max"/>
        <color rgb="FFF8696B"/>
        <color rgb="FFFCFCFF"/>
        <color rgb="FF63BE7B"/>
      </colorScale>
    </cfRule>
  </conditionalFormatting>
  <conditionalFormatting sqref="Q8">
    <cfRule type="colorScale" priority="4977">
      <colorScale>
        <cfvo type="min"/>
        <cfvo type="percentile" val="50"/>
        <cfvo type="max"/>
        <color rgb="FFF8696B"/>
        <color rgb="FFFCFCFF"/>
        <color rgb="FF63BE7B"/>
      </colorScale>
    </cfRule>
  </conditionalFormatting>
  <conditionalFormatting sqref="R8">
    <cfRule type="colorScale" priority="4978">
      <colorScale>
        <cfvo type="min"/>
        <cfvo type="max"/>
        <color rgb="FFFCFCFF"/>
        <color rgb="FF63BE7B"/>
      </colorScale>
    </cfRule>
  </conditionalFormatting>
  <conditionalFormatting sqref="R8">
    <cfRule type="colorScale" priority="4979">
      <colorScale>
        <cfvo type="min"/>
        <cfvo type="max"/>
        <color rgb="FFFCFCFF"/>
        <color rgb="FF63BE7B"/>
      </colorScale>
    </cfRule>
    <cfRule type="colorScale" priority="4980">
      <colorScale>
        <cfvo type="min"/>
        <cfvo type="percentile" val="50"/>
        <cfvo type="max"/>
        <color rgb="FFF8696B"/>
        <color rgb="FFFCFCFF"/>
        <color rgb="FF63BE7B"/>
      </colorScale>
    </cfRule>
  </conditionalFormatting>
  <conditionalFormatting sqref="R8:S8">
    <cfRule type="colorScale" priority="4981">
      <colorScale>
        <cfvo type="min"/>
        <cfvo type="max"/>
        <color rgb="FFFCFCFF"/>
        <color rgb="FF63BE7B"/>
      </colorScale>
    </cfRule>
  </conditionalFormatting>
  <conditionalFormatting sqref="R8:S8">
    <cfRule type="colorScale" priority="4982">
      <colorScale>
        <cfvo type="min"/>
        <cfvo type="percentile" val="50"/>
        <cfvo type="max"/>
        <color rgb="FFF8696B"/>
        <color rgb="FFFCFCFF"/>
        <color rgb="FF63BE7B"/>
      </colorScale>
    </cfRule>
    <cfRule type="colorScale" priority="4983">
      <colorScale>
        <cfvo type="min"/>
        <cfvo type="max"/>
        <color rgb="FFFCFCFF"/>
        <color rgb="FF63BE7B"/>
      </colorScale>
    </cfRule>
  </conditionalFormatting>
  <conditionalFormatting sqref="S8">
    <cfRule type="colorScale" priority="4984">
      <colorScale>
        <cfvo type="min"/>
        <cfvo type="max"/>
        <color rgb="FFFCFCFF"/>
        <color rgb="FF63BE7B"/>
      </colorScale>
    </cfRule>
  </conditionalFormatting>
  <conditionalFormatting sqref="S8">
    <cfRule type="colorScale" priority="4985">
      <colorScale>
        <cfvo type="min"/>
        <cfvo type="percentile" val="50"/>
        <cfvo type="max"/>
        <color rgb="FFF8696B"/>
        <color rgb="FFFCFCFF"/>
        <color rgb="FF63BE7B"/>
      </colorScale>
    </cfRule>
    <cfRule type="colorScale" priority="4986">
      <colorScale>
        <cfvo type="min"/>
        <cfvo type="max"/>
        <color rgb="FFFCFCFF"/>
        <color rgb="FF63BE7B"/>
      </colorScale>
    </cfRule>
  </conditionalFormatting>
  <conditionalFormatting sqref="T8">
    <cfRule type="colorScale" priority="4987">
      <colorScale>
        <cfvo type="min"/>
        <cfvo type="percentile" val="50"/>
        <cfvo type="max"/>
        <color rgb="FFF8696B"/>
        <color rgb="FFFCFCFF"/>
        <color rgb="FF63BE7B"/>
      </colorScale>
    </cfRule>
    <cfRule type="colorScale" priority="4988">
      <colorScale>
        <cfvo type="min"/>
        <cfvo type="max"/>
        <color rgb="FFFCFCFF"/>
        <color rgb="FF63BE7B"/>
      </colorScale>
    </cfRule>
  </conditionalFormatting>
  <conditionalFormatting sqref="T8">
    <cfRule type="colorScale" priority="4989">
      <colorScale>
        <cfvo type="min"/>
        <cfvo type="max"/>
        <color rgb="FFFCFCFF"/>
        <color rgb="FF63BE7B"/>
      </colorScale>
    </cfRule>
    <cfRule type="colorScale" priority="4990">
      <colorScale>
        <cfvo type="min"/>
        <cfvo type="percentile" val="50"/>
        <cfvo type="max"/>
        <color rgb="FFF8696B"/>
        <color rgb="FFFCFCFF"/>
        <color rgb="FF63BE7B"/>
      </colorScale>
    </cfRule>
  </conditionalFormatting>
  <conditionalFormatting sqref="T8">
    <cfRule type="colorScale" priority="4991">
      <colorScale>
        <cfvo type="min"/>
        <cfvo type="percentile" val="50"/>
        <cfvo type="max"/>
        <color rgb="FFF8696B"/>
        <color rgb="FFFCFCFF"/>
        <color rgb="FF63BE7B"/>
      </colorScale>
    </cfRule>
    <cfRule type="colorScale" priority="4992">
      <colorScale>
        <cfvo type="min"/>
        <cfvo type="max"/>
        <color rgb="FFFCFCFF"/>
        <color rgb="FF63BE7B"/>
      </colorScale>
    </cfRule>
  </conditionalFormatting>
  <conditionalFormatting sqref="U8">
    <cfRule type="colorScale" priority="4993">
      <colorScale>
        <cfvo type="min"/>
        <cfvo type="percentile" val="50"/>
        <cfvo type="max"/>
        <color rgb="FFF8696B"/>
        <color rgb="FFFCFCFF"/>
        <color rgb="FF63BE7B"/>
      </colorScale>
    </cfRule>
  </conditionalFormatting>
  <conditionalFormatting sqref="U8">
    <cfRule type="colorScale" priority="4994">
      <colorScale>
        <cfvo type="min"/>
        <cfvo type="max"/>
        <color rgb="FFFCFCFF"/>
        <color rgb="FF63BE7B"/>
      </colorScale>
    </cfRule>
    <cfRule type="colorScale" priority="4995">
      <colorScale>
        <cfvo type="min"/>
        <cfvo type="percentile" val="50"/>
        <cfvo type="max"/>
        <color rgb="FFF8696B"/>
        <color rgb="FFFCFCFF"/>
        <color rgb="FF63BE7B"/>
      </colorScale>
    </cfRule>
  </conditionalFormatting>
  <conditionalFormatting sqref="U8">
    <cfRule type="colorScale" priority="4996">
      <colorScale>
        <cfvo type="min"/>
        <cfvo type="percentile" val="50"/>
        <cfvo type="max"/>
        <color rgb="FFF8696B"/>
        <color rgb="FFFCFCFF"/>
        <color rgb="FF63BE7B"/>
      </colorScale>
    </cfRule>
  </conditionalFormatting>
  <conditionalFormatting sqref="V8">
    <cfRule type="colorScale" priority="4997">
      <colorScale>
        <cfvo type="min"/>
        <cfvo type="max"/>
        <color rgb="FFFFEF9C"/>
        <color rgb="FF63BE7B"/>
      </colorScale>
    </cfRule>
    <cfRule type="colorScale" priority="4998">
      <colorScale>
        <cfvo type="min"/>
        <cfvo type="percentile" val="50"/>
        <cfvo type="max"/>
        <color rgb="FF63BE7B"/>
        <color rgb="FFFCFCFF"/>
        <color rgb="FFF8696B"/>
      </colorScale>
    </cfRule>
    <cfRule type="colorScale" priority="4999">
      <colorScale>
        <cfvo type="min"/>
        <cfvo type="percentile" val="50"/>
        <cfvo type="max"/>
        <color rgb="FF63BE7B"/>
        <color rgb="FFFCFCFF"/>
        <color rgb="FFF8696B"/>
      </colorScale>
    </cfRule>
    <cfRule type="colorScale" priority="5000">
      <colorScale>
        <cfvo type="min"/>
        <cfvo type="max"/>
        <color rgb="FF63BE7B"/>
        <color rgb="FFFCFCFF"/>
      </colorScale>
    </cfRule>
    <cfRule type="colorScale" priority="5001">
      <colorScale>
        <cfvo type="min"/>
        <cfvo type="percentile" val="50"/>
        <cfvo type="max"/>
        <color rgb="FF63BE7B"/>
        <color rgb="FFFCFCFF"/>
        <color rgb="FFF8696B"/>
      </colorScale>
    </cfRule>
    <cfRule type="colorScale" priority="5002">
      <colorScale>
        <cfvo type="min"/>
        <cfvo type="max"/>
        <color rgb="FFFFEF9C"/>
        <color rgb="FF63BE7B"/>
      </colorScale>
    </cfRule>
    <cfRule type="colorScale" priority="5003">
      <colorScale>
        <cfvo type="min"/>
        <cfvo type="max"/>
        <color rgb="FFFFEF9C"/>
        <color rgb="FF63BE7B"/>
      </colorScale>
    </cfRule>
    <cfRule type="colorScale" priority="5004">
      <colorScale>
        <cfvo type="min"/>
        <cfvo type="max"/>
        <color rgb="FFFFEF9C"/>
        <color rgb="FF63BE7B"/>
      </colorScale>
    </cfRule>
  </conditionalFormatting>
  <conditionalFormatting sqref="V8">
    <cfRule type="colorScale" priority="5005">
      <colorScale>
        <cfvo type="min"/>
        <cfvo type="percentile" val="50"/>
        <cfvo type="max"/>
        <color rgb="FF63BE7B"/>
        <color rgb="FFFCFCFF"/>
        <color rgb="FFF8696B"/>
      </colorScale>
    </cfRule>
  </conditionalFormatting>
  <conditionalFormatting sqref="W8">
    <cfRule type="colorScale" priority="5006">
      <colorScale>
        <cfvo type="min"/>
        <cfvo type="percentile" val="50"/>
        <cfvo type="max"/>
        <color rgb="FF63BE7B"/>
        <color rgb="FFFCFCFF"/>
        <color rgb="FFF8696B"/>
      </colorScale>
    </cfRule>
  </conditionalFormatting>
  <conditionalFormatting sqref="W8">
    <cfRule type="colorScale" priority="5007">
      <colorScale>
        <cfvo type="min"/>
        <cfvo type="percentile" val="50"/>
        <cfvo type="max"/>
        <color rgb="FF63BE7B"/>
        <color rgb="FFFCFCFF"/>
        <color rgb="FFF8696B"/>
      </colorScale>
    </cfRule>
  </conditionalFormatting>
  <conditionalFormatting sqref="W8">
    <cfRule type="colorScale" priority="5008">
      <colorScale>
        <cfvo type="min"/>
        <cfvo type="percentile" val="50"/>
        <cfvo type="max"/>
        <color rgb="FF63BE7B"/>
        <color rgb="FFFCFCFF"/>
        <color rgb="FFF8696B"/>
      </colorScale>
    </cfRule>
  </conditionalFormatting>
  <conditionalFormatting sqref="S8">
    <cfRule type="colorScale" priority="5009">
      <colorScale>
        <cfvo type="min"/>
        <cfvo type="percentile" val="50"/>
        <cfvo type="max"/>
        <color rgb="FFF8696B"/>
        <color rgb="FFFCFCFF"/>
        <color rgb="FF63BE7B"/>
      </colorScale>
    </cfRule>
  </conditionalFormatting>
  <conditionalFormatting sqref="D8">
    <cfRule type="colorScale" priority="5010">
      <colorScale>
        <cfvo type="min"/>
        <cfvo type="percentile" val="50"/>
        <cfvo type="max"/>
        <color rgb="FFF8696B"/>
        <color rgb="FFFCFCFF"/>
        <color rgb="FF63BE7B"/>
      </colorScale>
    </cfRule>
  </conditionalFormatting>
  <conditionalFormatting sqref="E8:N8">
    <cfRule type="colorScale" priority="5011">
      <colorScale>
        <cfvo type="min"/>
        <cfvo type="max"/>
        <color rgb="FFFCFCFF"/>
        <color rgb="FF63BE7B"/>
      </colorScale>
    </cfRule>
  </conditionalFormatting>
  <conditionalFormatting sqref="O8">
    <cfRule type="colorScale" priority="5012">
      <colorScale>
        <cfvo type="min"/>
        <cfvo type="percentile" val="50"/>
        <cfvo type="max"/>
        <color rgb="FF63BE7B"/>
        <color rgb="FFFCFCFF"/>
        <color rgb="FFF8696B"/>
      </colorScale>
    </cfRule>
  </conditionalFormatting>
  <conditionalFormatting sqref="P8">
    <cfRule type="colorScale" priority="5013">
      <colorScale>
        <cfvo type="min"/>
        <cfvo type="percentile" val="50"/>
        <cfvo type="max"/>
        <color rgb="FF63BE7B"/>
        <color rgb="FFFCFCFF"/>
        <color rgb="FFF8696B"/>
      </colorScale>
    </cfRule>
  </conditionalFormatting>
  <conditionalFormatting sqref="Q8">
    <cfRule type="colorScale" priority="5014">
      <colorScale>
        <cfvo type="min"/>
        <cfvo type="percentile" val="50"/>
        <cfvo type="max"/>
        <color rgb="FFF8696B"/>
        <color rgb="FFFCFCFF"/>
        <color rgb="FF63BE7B"/>
      </colorScale>
    </cfRule>
  </conditionalFormatting>
  <conditionalFormatting sqref="R8">
    <cfRule type="colorScale" priority="5015">
      <colorScale>
        <cfvo type="min"/>
        <cfvo type="percentile" val="50"/>
        <cfvo type="max"/>
        <color rgb="FFF8696B"/>
        <color rgb="FFFCFCFF"/>
        <color rgb="FF63BE7B"/>
      </colorScale>
    </cfRule>
    <cfRule type="colorScale" priority="5016">
      <colorScale>
        <cfvo type="min"/>
        <cfvo type="max"/>
        <color rgb="FFFCFCFF"/>
        <color rgb="FF63BE7B"/>
      </colorScale>
    </cfRule>
  </conditionalFormatting>
  <conditionalFormatting sqref="S8">
    <cfRule type="colorScale" priority="5017">
      <colorScale>
        <cfvo type="min"/>
        <cfvo type="percentile" val="50"/>
        <cfvo type="max"/>
        <color rgb="FFF8696B"/>
        <color rgb="FFFCFCFF"/>
        <color rgb="FF63BE7B"/>
      </colorScale>
    </cfRule>
  </conditionalFormatting>
  <conditionalFormatting sqref="T8">
    <cfRule type="colorScale" priority="5018">
      <colorScale>
        <cfvo type="min"/>
        <cfvo type="percentile" val="50"/>
        <cfvo type="max"/>
        <color rgb="FFF8696B"/>
        <color rgb="FFFCFCFF"/>
        <color rgb="FF63BE7B"/>
      </colorScale>
    </cfRule>
  </conditionalFormatting>
  <conditionalFormatting sqref="U8">
    <cfRule type="colorScale" priority="5019">
      <colorScale>
        <cfvo type="min"/>
        <cfvo type="percentile" val="50"/>
        <cfvo type="max"/>
        <color rgb="FFF8696B"/>
        <color rgb="FFFCFCFF"/>
        <color rgb="FF63BE7B"/>
      </colorScale>
    </cfRule>
  </conditionalFormatting>
  <conditionalFormatting sqref="V8">
    <cfRule type="colorScale" priority="5020">
      <colorScale>
        <cfvo type="min"/>
        <cfvo type="percentile" val="50"/>
        <cfvo type="max"/>
        <color rgb="FF63BE7B"/>
        <color rgb="FFFCFCFF"/>
        <color rgb="FFF8696B"/>
      </colorScale>
    </cfRule>
  </conditionalFormatting>
  <conditionalFormatting sqref="W8">
    <cfRule type="colorScale" priority="5021">
      <colorScale>
        <cfvo type="min"/>
        <cfvo type="percentile" val="50"/>
        <cfvo type="max"/>
        <color rgb="FF63BE7B"/>
        <color rgb="FFFCFCFF"/>
        <color rgb="FFF8696B"/>
      </colorScale>
    </cfRule>
  </conditionalFormatting>
  <conditionalFormatting sqref="D8">
    <cfRule type="colorScale" priority="5022">
      <colorScale>
        <cfvo type="min"/>
        <cfvo type="percentile" val="50"/>
        <cfvo type="max"/>
        <color rgb="FFF8696B"/>
        <color rgb="FFFCFCFF"/>
        <color rgb="FF63BE7B"/>
      </colorScale>
    </cfRule>
  </conditionalFormatting>
  <conditionalFormatting sqref="O8">
    <cfRule type="colorScale" priority="5023">
      <colorScale>
        <cfvo type="min"/>
        <cfvo type="percentile" val="50"/>
        <cfvo type="max"/>
        <color rgb="FF63BE7B"/>
        <color rgb="FFFCFCFF"/>
        <color rgb="FFF8696B"/>
      </colorScale>
    </cfRule>
  </conditionalFormatting>
  <conditionalFormatting sqref="P8">
    <cfRule type="colorScale" priority="5024">
      <colorScale>
        <cfvo type="min"/>
        <cfvo type="percentile" val="50"/>
        <cfvo type="max"/>
        <color rgb="FF63BE7B"/>
        <color rgb="FFFCFCFF"/>
        <color rgb="FFF8696B"/>
      </colorScale>
    </cfRule>
  </conditionalFormatting>
  <conditionalFormatting sqref="Q8">
    <cfRule type="colorScale" priority="5025">
      <colorScale>
        <cfvo type="min"/>
        <cfvo type="percentile" val="50"/>
        <cfvo type="max"/>
        <color rgb="FFF8696B"/>
        <color rgb="FFFCFCFF"/>
        <color rgb="FF63BE7B"/>
      </colorScale>
    </cfRule>
  </conditionalFormatting>
  <conditionalFormatting sqref="R8">
    <cfRule type="colorScale" priority="5026">
      <colorScale>
        <cfvo type="min"/>
        <cfvo type="max"/>
        <color rgb="FFFCFCFF"/>
        <color rgb="FF63BE7B"/>
      </colorScale>
    </cfRule>
    <cfRule type="colorScale" priority="5027">
      <colorScale>
        <cfvo type="min"/>
        <cfvo type="percentile" val="50"/>
        <cfvo type="max"/>
        <color rgb="FFF8696B"/>
        <color rgb="FFFCFCFF"/>
        <color rgb="FF63BE7B"/>
      </colorScale>
    </cfRule>
  </conditionalFormatting>
  <conditionalFormatting sqref="S8">
    <cfRule type="colorScale" priority="5028">
      <colorScale>
        <cfvo type="min"/>
        <cfvo type="percentile" val="50"/>
        <cfvo type="max"/>
        <color rgb="FFF8696B"/>
        <color rgb="FFFCFCFF"/>
        <color rgb="FF63BE7B"/>
      </colorScale>
    </cfRule>
  </conditionalFormatting>
  <conditionalFormatting sqref="T8">
    <cfRule type="colorScale" priority="5029">
      <colorScale>
        <cfvo type="min"/>
        <cfvo type="percentile" val="50"/>
        <cfvo type="max"/>
        <color rgb="FFF8696B"/>
        <color rgb="FFFCFCFF"/>
        <color rgb="FF63BE7B"/>
      </colorScale>
    </cfRule>
  </conditionalFormatting>
  <conditionalFormatting sqref="U8">
    <cfRule type="colorScale" priority="5030">
      <colorScale>
        <cfvo type="min"/>
        <cfvo type="percentile" val="50"/>
        <cfvo type="max"/>
        <color rgb="FFF8696B"/>
        <color rgb="FFFCFCFF"/>
        <color rgb="FF63BE7B"/>
      </colorScale>
    </cfRule>
  </conditionalFormatting>
  <conditionalFormatting sqref="V8">
    <cfRule type="colorScale" priority="5031">
      <colorScale>
        <cfvo type="min"/>
        <cfvo type="percentile" val="50"/>
        <cfvo type="max"/>
        <color rgb="FF63BE7B"/>
        <color rgb="FFFCFCFF"/>
        <color rgb="FFF8696B"/>
      </colorScale>
    </cfRule>
  </conditionalFormatting>
  <conditionalFormatting sqref="E8:N8">
    <cfRule type="colorScale" priority="5032">
      <colorScale>
        <cfvo type="min"/>
        <cfvo type="max"/>
        <color rgb="FFFCFCFF"/>
        <color rgb="FF63BE7B"/>
      </colorScale>
    </cfRule>
  </conditionalFormatting>
  <conditionalFormatting sqref="W8">
    <cfRule type="colorScale" priority="5033">
      <colorScale>
        <cfvo type="min"/>
        <cfvo type="percentile" val="50"/>
        <cfvo type="max"/>
        <color rgb="FF63BE7B"/>
        <color rgb="FFFCFCFF"/>
        <color rgb="FFF8696B"/>
      </colorScale>
    </cfRule>
  </conditionalFormatting>
  <conditionalFormatting sqref="D8">
    <cfRule type="colorScale" priority="4938">
      <colorScale>
        <cfvo type="min"/>
        <cfvo type="percentile" val="50"/>
        <cfvo type="max"/>
        <color rgb="FFF8696B"/>
        <color rgb="FFFCFCFF"/>
        <color rgb="FF63BE7B"/>
      </colorScale>
    </cfRule>
  </conditionalFormatting>
  <conditionalFormatting sqref="D8">
    <cfRule type="colorScale" priority="4939">
      <colorScale>
        <cfvo type="min"/>
        <cfvo type="percentile" val="50"/>
        <cfvo type="max"/>
        <color rgb="FFF8696B"/>
        <color rgb="FFFCFCFF"/>
        <color rgb="FF63BE7B"/>
      </colorScale>
    </cfRule>
  </conditionalFormatting>
  <conditionalFormatting sqref="E8:N8">
    <cfRule type="colorScale" priority="4940">
      <colorScale>
        <cfvo type="min"/>
        <cfvo type="max"/>
        <color rgb="FFFCFCFF"/>
        <color rgb="FF63BE7B"/>
      </colorScale>
    </cfRule>
  </conditionalFormatting>
  <conditionalFormatting sqref="E8:N8">
    <cfRule type="colorScale" priority="4941">
      <colorScale>
        <cfvo type="min"/>
        <cfvo type="max"/>
        <color rgb="FFFCFCFF"/>
        <color rgb="FF63BE7B"/>
      </colorScale>
    </cfRule>
  </conditionalFormatting>
  <conditionalFormatting sqref="O8">
    <cfRule type="colorScale" priority="4942">
      <colorScale>
        <cfvo type="min"/>
        <cfvo type="percentile" val="50"/>
        <cfvo type="max"/>
        <color rgb="FF63BE7B"/>
        <color rgb="FFFCFCFF"/>
        <color rgb="FFF8696B"/>
      </colorScale>
    </cfRule>
  </conditionalFormatting>
  <conditionalFormatting sqref="O8">
    <cfRule type="colorScale" priority="4943">
      <colorScale>
        <cfvo type="min"/>
        <cfvo type="percentile" val="50"/>
        <cfvo type="max"/>
        <color rgb="FF63BE7B"/>
        <color rgb="FFFCFCFF"/>
        <color rgb="FFF8696B"/>
      </colorScale>
    </cfRule>
  </conditionalFormatting>
  <conditionalFormatting sqref="P8">
    <cfRule type="colorScale" priority="4944">
      <colorScale>
        <cfvo type="min"/>
        <cfvo type="percentile" val="50"/>
        <cfvo type="max"/>
        <color rgb="FF63BE7B"/>
        <color rgb="FFFCFCFF"/>
        <color rgb="FFF8696B"/>
      </colorScale>
    </cfRule>
  </conditionalFormatting>
  <conditionalFormatting sqref="Q8">
    <cfRule type="colorScale" priority="4945">
      <colorScale>
        <cfvo type="min"/>
        <cfvo type="max"/>
        <color rgb="FFFCFCFF"/>
        <color rgb="FF63BE7B"/>
      </colorScale>
    </cfRule>
    <cfRule type="colorScale" priority="4946">
      <colorScale>
        <cfvo type="min"/>
        <cfvo type="max"/>
        <color rgb="FFFFEF9C"/>
        <color rgb="FF63BE7B"/>
      </colorScale>
    </cfRule>
  </conditionalFormatting>
  <conditionalFormatting sqref="Q8">
    <cfRule type="colorScale" priority="4947">
      <colorScale>
        <cfvo type="min"/>
        <cfvo type="max"/>
        <color rgb="FFFFEF9C"/>
        <color rgb="FF63BE7B"/>
      </colorScale>
    </cfRule>
  </conditionalFormatting>
  <conditionalFormatting sqref="R8:S8">
    <cfRule type="colorScale" priority="4948">
      <colorScale>
        <cfvo type="min"/>
        <cfvo type="max"/>
        <color rgb="FFFCFCFF"/>
        <color rgb="FF63BE7B"/>
      </colorScale>
    </cfRule>
    <cfRule type="colorScale" priority="4949">
      <colorScale>
        <cfvo type="min"/>
        <cfvo type="max"/>
        <color rgb="FFFFEF9C"/>
        <color rgb="FF63BE7B"/>
      </colorScale>
    </cfRule>
  </conditionalFormatting>
  <conditionalFormatting sqref="R8:S8">
    <cfRule type="colorScale" priority="4950">
      <colorScale>
        <cfvo type="min"/>
        <cfvo type="max"/>
        <color rgb="FFFFEF9C"/>
        <color rgb="FF63BE7B"/>
      </colorScale>
    </cfRule>
  </conditionalFormatting>
  <conditionalFormatting sqref="T8">
    <cfRule type="colorScale" priority="4951">
      <colorScale>
        <cfvo type="min"/>
        <cfvo type="max"/>
        <color rgb="FFFCFCFF"/>
        <color rgb="FF63BE7B"/>
      </colorScale>
    </cfRule>
    <cfRule type="colorScale" priority="4952">
      <colorScale>
        <cfvo type="min"/>
        <cfvo type="max"/>
        <color rgb="FFFFEF9C"/>
        <color rgb="FF63BE7B"/>
      </colorScale>
    </cfRule>
  </conditionalFormatting>
  <conditionalFormatting sqref="T8">
    <cfRule type="colorScale" priority="4953">
      <colorScale>
        <cfvo type="min"/>
        <cfvo type="max"/>
        <color rgb="FFFFEF9C"/>
        <color rgb="FF63BE7B"/>
      </colorScale>
    </cfRule>
  </conditionalFormatting>
  <conditionalFormatting sqref="U8">
    <cfRule type="colorScale" priority="4954">
      <colorScale>
        <cfvo type="min"/>
        <cfvo type="max"/>
        <color rgb="FFFCFCFF"/>
        <color rgb="FF63BE7B"/>
      </colorScale>
    </cfRule>
  </conditionalFormatting>
  <conditionalFormatting sqref="W8">
    <cfRule type="colorScale" priority="4955">
      <colorScale>
        <cfvo type="min"/>
        <cfvo type="percentile" val="50"/>
        <cfvo type="max"/>
        <color rgb="FF63BE7B"/>
        <color rgb="FFFCFCFF"/>
        <color rgb="FFF8696B"/>
      </colorScale>
    </cfRule>
    <cfRule type="colorScale" priority="4956">
      <colorScale>
        <cfvo type="min"/>
        <cfvo type="max"/>
        <color rgb="FF63BE7B"/>
        <color rgb="FFFCFCFF"/>
      </colorScale>
    </cfRule>
  </conditionalFormatting>
  <conditionalFormatting sqref="V8">
    <cfRule type="colorScale" priority="4929">
      <colorScale>
        <cfvo type="min"/>
        <cfvo type="max"/>
        <color rgb="FFFFEF9C"/>
        <color rgb="FF63BE7B"/>
      </colorScale>
    </cfRule>
    <cfRule type="colorScale" priority="4930">
      <colorScale>
        <cfvo type="min"/>
        <cfvo type="max"/>
        <color rgb="FFFFEF9C"/>
        <color rgb="FF63BE7B"/>
      </colorScale>
    </cfRule>
  </conditionalFormatting>
  <conditionalFormatting sqref="E8:N8">
    <cfRule type="colorScale" priority="4931">
      <colorScale>
        <cfvo type="min"/>
        <cfvo type="max"/>
        <color rgb="FFFCFCFF"/>
        <color rgb="FF63BE7B"/>
      </colorScale>
    </cfRule>
    <cfRule type="colorScale" priority="4932">
      <colorScale>
        <cfvo type="min"/>
        <cfvo type="max"/>
        <color rgb="FFFCFCFF"/>
        <color rgb="FF63BE7B"/>
      </colorScale>
    </cfRule>
    <cfRule type="colorScale" priority="4933">
      <colorScale>
        <cfvo type="min"/>
        <cfvo type="percentile" val="50"/>
        <cfvo type="max"/>
        <color rgb="FFF8696B"/>
        <color rgb="FFFFEB84"/>
        <color rgb="FF63BE7B"/>
      </colorScale>
    </cfRule>
    <cfRule type="colorScale" priority="4934">
      <colorScale>
        <cfvo type="min"/>
        <cfvo type="max"/>
        <color rgb="FFFFEF9C"/>
        <color rgb="FF63BE7B"/>
      </colorScale>
    </cfRule>
  </conditionalFormatting>
  <conditionalFormatting sqref="Q8:U8 W8">
    <cfRule type="colorScale" priority="4935">
      <colorScale>
        <cfvo type="min"/>
        <cfvo type="max"/>
        <color rgb="FFFFEF9C"/>
        <color rgb="FF63BE7B"/>
      </colorScale>
    </cfRule>
  </conditionalFormatting>
  <conditionalFormatting sqref="U8 W8">
    <cfRule type="colorScale" priority="4936">
      <colorScale>
        <cfvo type="min"/>
        <cfvo type="max"/>
        <color rgb="FFFFEF9C"/>
        <color rgb="FF63BE7B"/>
      </colorScale>
    </cfRule>
    <cfRule type="colorScale" priority="4937">
      <colorScale>
        <cfvo type="min"/>
        <cfvo type="max"/>
        <color rgb="FFFFEF9C"/>
        <color rgb="FF63BE7B"/>
      </colorScale>
    </cfRule>
  </conditionalFormatting>
  <conditionalFormatting sqref="D8">
    <cfRule type="colorScale" priority="4928">
      <colorScale>
        <cfvo type="min"/>
        <cfvo type="percentile" val="50"/>
        <cfvo type="max"/>
        <color rgb="FFF8696B"/>
        <color rgb="FFFCFCFF"/>
        <color rgb="FF63BE7B"/>
      </colorScale>
    </cfRule>
  </conditionalFormatting>
  <conditionalFormatting sqref="E8">
    <cfRule type="colorScale" priority="4927">
      <colorScale>
        <cfvo type="min"/>
        <cfvo type="max"/>
        <color rgb="FFFCFCFF"/>
        <color rgb="FF63BE7B"/>
      </colorScale>
    </cfRule>
  </conditionalFormatting>
  <conditionalFormatting sqref="O8">
    <cfRule type="colorScale" priority="4926">
      <colorScale>
        <cfvo type="min"/>
        <cfvo type="percentile" val="50"/>
        <cfvo type="max"/>
        <color rgb="FF63BE7B"/>
        <color rgb="FFFCFCFF"/>
        <color rgb="FFF8696B"/>
      </colorScale>
    </cfRule>
  </conditionalFormatting>
  <conditionalFormatting sqref="P8">
    <cfRule type="colorScale" priority="4925">
      <colorScale>
        <cfvo type="min"/>
        <cfvo type="percentile" val="50"/>
        <cfvo type="max"/>
        <color rgb="FF63BE7B"/>
        <color rgb="FFFCFCFF"/>
        <color rgb="FFF8696B"/>
      </colorScale>
    </cfRule>
  </conditionalFormatting>
  <conditionalFormatting sqref="Q8">
    <cfRule type="colorScale" priority="4924">
      <colorScale>
        <cfvo type="min"/>
        <cfvo type="percentile" val="50"/>
        <cfvo type="max"/>
        <color rgb="FFF8696B"/>
        <color rgb="FFFCFCFF"/>
        <color rgb="FF63BE7B"/>
      </colorScale>
    </cfRule>
  </conditionalFormatting>
  <conditionalFormatting sqref="R8">
    <cfRule type="colorScale" priority="4919">
      <colorScale>
        <cfvo type="min"/>
        <cfvo type="percentile" val="50"/>
        <cfvo type="max"/>
        <color rgb="FFF8696B"/>
        <color rgb="FFFCFCFF"/>
        <color rgb="FF63BE7B"/>
      </colorScale>
    </cfRule>
    <cfRule type="colorScale" priority="4923">
      <colorScale>
        <cfvo type="min"/>
        <cfvo type="max"/>
        <color rgb="FFFCFCFF"/>
        <color rgb="FF63BE7B"/>
      </colorScale>
    </cfRule>
  </conditionalFormatting>
  <conditionalFormatting sqref="S8">
    <cfRule type="colorScale" priority="4920">
      <colorScale>
        <cfvo type="min"/>
        <cfvo type="percentile" val="50"/>
        <cfvo type="max"/>
        <color rgb="FFF8696B"/>
        <color rgb="FFFCFCFF"/>
        <color rgb="FF63BE7B"/>
      </colorScale>
    </cfRule>
  </conditionalFormatting>
  <conditionalFormatting sqref="S8">
    <cfRule type="colorScale" priority="4922">
      <colorScale>
        <cfvo type="min"/>
        <cfvo type="max"/>
        <color rgb="FFFCFCFF"/>
        <color rgb="FF63BE7B"/>
      </colorScale>
    </cfRule>
  </conditionalFormatting>
  <conditionalFormatting sqref="T8">
    <cfRule type="colorScale" priority="4921">
      <colorScale>
        <cfvo type="min"/>
        <cfvo type="percentile" val="50"/>
        <cfvo type="max"/>
        <color rgb="FFF8696B"/>
        <color rgb="FFFCFCFF"/>
        <color rgb="FF63BE7B"/>
      </colorScale>
    </cfRule>
  </conditionalFormatting>
  <conditionalFormatting sqref="U8">
    <cfRule type="colorScale" priority="4918">
      <colorScale>
        <cfvo type="min"/>
        <cfvo type="percentile" val="50"/>
        <cfvo type="max"/>
        <color rgb="FFF8696B"/>
        <color rgb="FFFCFCFF"/>
        <color rgb="FF63BE7B"/>
      </colorScale>
    </cfRule>
  </conditionalFormatting>
  <conditionalFormatting sqref="V8">
    <cfRule type="colorScale" priority="4894">
      <colorScale>
        <cfvo type="min"/>
        <cfvo type="percentile" val="50"/>
        <cfvo type="max"/>
        <color rgb="FF63BE7B"/>
        <color rgb="FFFCFCFF"/>
        <color rgb="FFF8696B"/>
      </colorScale>
    </cfRule>
  </conditionalFormatting>
  <conditionalFormatting sqref="W8">
    <cfRule type="colorScale" priority="4917">
      <colorScale>
        <cfvo type="min"/>
        <cfvo type="percentile" val="50"/>
        <cfvo type="max"/>
        <color rgb="FF63BE7B"/>
        <color rgb="FFFCFCFF"/>
        <color rgb="FFF8696B"/>
      </colorScale>
    </cfRule>
  </conditionalFormatting>
  <conditionalFormatting sqref="D8">
    <cfRule type="colorScale" priority="4916">
      <colorScale>
        <cfvo type="min"/>
        <cfvo type="percentile" val="50"/>
        <cfvo type="max"/>
        <color rgb="FFF8696B"/>
        <color rgb="FFFCFCFF"/>
        <color rgb="FF63BE7B"/>
      </colorScale>
    </cfRule>
  </conditionalFormatting>
  <conditionalFormatting sqref="E8">
    <cfRule type="colorScale" priority="4915">
      <colorScale>
        <cfvo type="min"/>
        <cfvo type="max"/>
        <color rgb="FFFCFCFF"/>
        <color rgb="FF63BE7B"/>
      </colorScale>
    </cfRule>
  </conditionalFormatting>
  <conditionalFormatting sqref="O8">
    <cfRule type="colorScale" priority="4914">
      <colorScale>
        <cfvo type="min"/>
        <cfvo type="percentile" val="50"/>
        <cfvo type="max"/>
        <color rgb="FF63BE7B"/>
        <color rgb="FFFCFCFF"/>
        <color rgb="FFF8696B"/>
      </colorScale>
    </cfRule>
  </conditionalFormatting>
  <conditionalFormatting sqref="P8">
    <cfRule type="colorScale" priority="4913">
      <colorScale>
        <cfvo type="min"/>
        <cfvo type="percentile" val="50"/>
        <cfvo type="max"/>
        <color rgb="FF63BE7B"/>
        <color rgb="FFFCFCFF"/>
        <color rgb="FFF8696B"/>
      </colorScale>
    </cfRule>
  </conditionalFormatting>
  <conditionalFormatting sqref="Q8">
    <cfRule type="colorScale" priority="4912">
      <colorScale>
        <cfvo type="min"/>
        <cfvo type="percentile" val="50"/>
        <cfvo type="max"/>
        <color rgb="FFF8696B"/>
        <color rgb="FFFCFCFF"/>
        <color rgb="FF63BE7B"/>
      </colorScale>
    </cfRule>
  </conditionalFormatting>
  <conditionalFormatting sqref="R8">
    <cfRule type="colorScale" priority="4908">
      <colorScale>
        <cfvo type="min"/>
        <cfvo type="percentile" val="50"/>
        <cfvo type="max"/>
        <color rgb="FFF8696B"/>
        <color rgb="FFFCFCFF"/>
        <color rgb="FF63BE7B"/>
      </colorScale>
    </cfRule>
    <cfRule type="colorScale" priority="4909">
      <colorScale>
        <cfvo type="min"/>
        <cfvo type="max"/>
        <color rgb="FFFCFCFF"/>
        <color rgb="FF63BE7B"/>
      </colorScale>
    </cfRule>
  </conditionalFormatting>
  <conditionalFormatting sqref="S8">
    <cfRule type="colorScale" priority="4910">
      <colorScale>
        <cfvo type="min"/>
        <cfvo type="percentile" val="50"/>
        <cfvo type="max"/>
        <color rgb="FFF8696B"/>
        <color rgb="FFFCFCFF"/>
        <color rgb="FF63BE7B"/>
      </colorScale>
    </cfRule>
    <cfRule type="colorScale" priority="4911">
      <colorScale>
        <cfvo type="min"/>
        <cfvo type="max"/>
        <color rgb="FFFCFCFF"/>
        <color rgb="FF63BE7B"/>
      </colorScale>
    </cfRule>
  </conditionalFormatting>
  <conditionalFormatting sqref="T8">
    <cfRule type="colorScale" priority="4907">
      <colorScale>
        <cfvo type="min"/>
        <cfvo type="percentile" val="50"/>
        <cfvo type="max"/>
        <color rgb="FFF8696B"/>
        <color rgb="FFFCFCFF"/>
        <color rgb="FF63BE7B"/>
      </colorScale>
    </cfRule>
  </conditionalFormatting>
  <conditionalFormatting sqref="U8">
    <cfRule type="colorScale" priority="4906">
      <colorScale>
        <cfvo type="min"/>
        <cfvo type="percentile" val="50"/>
        <cfvo type="max"/>
        <color rgb="FFF8696B"/>
        <color rgb="FFFCFCFF"/>
        <color rgb="FF63BE7B"/>
      </colorScale>
    </cfRule>
  </conditionalFormatting>
  <conditionalFormatting sqref="W8">
    <cfRule type="colorScale" priority="4905">
      <colorScale>
        <cfvo type="min"/>
        <cfvo type="percentile" val="50"/>
        <cfvo type="max"/>
        <color rgb="FF63BE7B"/>
        <color rgb="FFFCFCFF"/>
        <color rgb="FFF8696B"/>
      </colorScale>
    </cfRule>
  </conditionalFormatting>
  <conditionalFormatting sqref="D8">
    <cfRule type="colorScale" priority="4904">
      <colorScale>
        <cfvo type="min"/>
        <cfvo type="percentile" val="50"/>
        <cfvo type="max"/>
        <color rgb="FFF8696B"/>
        <color rgb="FFFCFCFF"/>
        <color rgb="FF63BE7B"/>
      </colorScale>
    </cfRule>
  </conditionalFormatting>
  <conditionalFormatting sqref="E8">
    <cfRule type="colorScale" priority="4903">
      <colorScale>
        <cfvo type="min"/>
        <cfvo type="max"/>
        <color rgb="FFFCFCFF"/>
        <color rgb="FF63BE7B"/>
      </colorScale>
    </cfRule>
  </conditionalFormatting>
  <conditionalFormatting sqref="O8">
    <cfRule type="colorScale" priority="4902">
      <colorScale>
        <cfvo type="min"/>
        <cfvo type="percentile" val="50"/>
        <cfvo type="max"/>
        <color rgb="FF63BE7B"/>
        <color rgb="FFFCFCFF"/>
        <color rgb="FFF8696B"/>
      </colorScale>
    </cfRule>
  </conditionalFormatting>
  <conditionalFormatting sqref="P8">
    <cfRule type="colorScale" priority="4901">
      <colorScale>
        <cfvo type="min"/>
        <cfvo type="percentile" val="50"/>
        <cfvo type="max"/>
        <color rgb="FF63BE7B"/>
        <color rgb="FFFCFCFF"/>
        <color rgb="FFF8696B"/>
      </colorScale>
    </cfRule>
  </conditionalFormatting>
  <conditionalFormatting sqref="Q8">
    <cfRule type="colorScale" priority="4900">
      <colorScale>
        <cfvo type="min"/>
        <cfvo type="percentile" val="50"/>
        <cfvo type="max"/>
        <color rgb="FFF8696B"/>
        <color rgb="FFFCFCFF"/>
        <color rgb="FF63BE7B"/>
      </colorScale>
    </cfRule>
  </conditionalFormatting>
  <conditionalFormatting sqref="R8">
    <cfRule type="colorScale" priority="4899">
      <colorScale>
        <cfvo type="min"/>
        <cfvo type="max"/>
        <color rgb="FFFCFCFF"/>
        <color rgb="FF63BE7B"/>
      </colorScale>
    </cfRule>
  </conditionalFormatting>
  <conditionalFormatting sqref="S8">
    <cfRule type="colorScale" priority="4896">
      <colorScale>
        <cfvo type="min"/>
        <cfvo type="percentile" val="50"/>
        <cfvo type="max"/>
        <color rgb="FFF8696B"/>
        <color rgb="FFFCFCFF"/>
        <color rgb="FF63BE7B"/>
      </colorScale>
    </cfRule>
    <cfRule type="colorScale" priority="4898">
      <colorScale>
        <cfvo type="min"/>
        <cfvo type="max"/>
        <color rgb="FFFCFCFF"/>
        <color rgb="FF63BE7B"/>
      </colorScale>
    </cfRule>
  </conditionalFormatting>
  <conditionalFormatting sqref="T8">
    <cfRule type="colorScale" priority="4897">
      <colorScale>
        <cfvo type="min"/>
        <cfvo type="percentile" val="50"/>
        <cfvo type="max"/>
        <color rgb="FFF8696B"/>
        <color rgb="FFFCFCFF"/>
        <color rgb="FF63BE7B"/>
      </colorScale>
    </cfRule>
  </conditionalFormatting>
  <conditionalFormatting sqref="U8">
    <cfRule type="colorScale" priority="4895">
      <colorScale>
        <cfvo type="min"/>
        <cfvo type="percentile" val="50"/>
        <cfvo type="max"/>
        <color rgb="FFF8696B"/>
        <color rgb="FFFCFCFF"/>
        <color rgb="FF63BE7B"/>
      </colorScale>
    </cfRule>
  </conditionalFormatting>
  <conditionalFormatting sqref="W8">
    <cfRule type="colorScale" priority="4893">
      <colorScale>
        <cfvo type="min"/>
        <cfvo type="percentile" val="50"/>
        <cfvo type="max"/>
        <color rgb="FF63BE7B"/>
        <color rgb="FFFCFCFF"/>
        <color rgb="FFF8696B"/>
      </colorScale>
    </cfRule>
  </conditionalFormatting>
  <conditionalFormatting sqref="D8">
    <cfRule type="colorScale" priority="4892">
      <colorScale>
        <cfvo type="min"/>
        <cfvo type="percentile" val="50"/>
        <cfvo type="max"/>
        <color rgb="FFF8696B"/>
        <color rgb="FFFCFCFF"/>
        <color rgb="FF63BE7B"/>
      </colorScale>
    </cfRule>
  </conditionalFormatting>
  <conditionalFormatting sqref="O8">
    <cfRule type="colorScale" priority="4889">
      <colorScale>
        <cfvo type="min"/>
        <cfvo type="percentile" val="50"/>
        <cfvo type="max"/>
        <color rgb="FF63BE7B"/>
        <color rgb="FFFCFCFF"/>
        <color rgb="FFF8696B"/>
      </colorScale>
    </cfRule>
  </conditionalFormatting>
  <conditionalFormatting sqref="P8">
    <cfRule type="colorScale" priority="4888">
      <colorScale>
        <cfvo type="min"/>
        <cfvo type="percentile" val="50"/>
        <cfvo type="max"/>
        <color rgb="FF63BE7B"/>
        <color rgb="FFFCFCFF"/>
        <color rgb="FFF8696B"/>
      </colorScale>
    </cfRule>
  </conditionalFormatting>
  <conditionalFormatting sqref="Q8">
    <cfRule type="colorScale" priority="4887">
      <colorScale>
        <cfvo type="min"/>
        <cfvo type="percentile" val="50"/>
        <cfvo type="max"/>
        <color rgb="FFF8696B"/>
        <color rgb="FFFCFCFF"/>
        <color rgb="FF63BE7B"/>
      </colorScale>
    </cfRule>
  </conditionalFormatting>
  <conditionalFormatting sqref="R8">
    <cfRule type="colorScale" priority="4886">
      <colorScale>
        <cfvo type="min"/>
        <cfvo type="max"/>
        <color rgb="FFFCFCFF"/>
        <color rgb="FF63BE7B"/>
      </colorScale>
    </cfRule>
  </conditionalFormatting>
  <conditionalFormatting sqref="S8">
    <cfRule type="colorScale" priority="4885">
      <colorScale>
        <cfvo type="min"/>
        <cfvo type="percentile" val="50"/>
        <cfvo type="max"/>
        <color rgb="FFF8696B"/>
        <color rgb="FFFCFCFF"/>
        <color rgb="FF63BE7B"/>
      </colorScale>
    </cfRule>
  </conditionalFormatting>
  <conditionalFormatting sqref="T8">
    <cfRule type="colorScale" priority="4884">
      <colorScale>
        <cfvo type="min"/>
        <cfvo type="percentile" val="50"/>
        <cfvo type="max"/>
        <color rgb="FFF8696B"/>
        <color rgb="FFFCFCFF"/>
        <color rgb="FF63BE7B"/>
      </colorScale>
    </cfRule>
  </conditionalFormatting>
  <conditionalFormatting sqref="U8">
    <cfRule type="colorScale" priority="4883">
      <colorScale>
        <cfvo type="min"/>
        <cfvo type="percentile" val="50"/>
        <cfvo type="max"/>
        <color rgb="FFF8696B"/>
        <color rgb="FFFCFCFF"/>
        <color rgb="FF63BE7B"/>
      </colorScale>
    </cfRule>
  </conditionalFormatting>
  <conditionalFormatting sqref="V8">
    <cfRule type="colorScale" priority="4882">
      <colorScale>
        <cfvo type="min"/>
        <cfvo type="percentile" val="50"/>
        <cfvo type="max"/>
        <color rgb="FF63BE7B"/>
        <color rgb="FFFCFCFF"/>
        <color rgb="FFF8696B"/>
      </colorScale>
    </cfRule>
  </conditionalFormatting>
  <conditionalFormatting sqref="W8">
    <cfRule type="colorScale" priority="4881">
      <colorScale>
        <cfvo type="min"/>
        <cfvo type="percentile" val="50"/>
        <cfvo type="max"/>
        <color rgb="FF63BE7B"/>
        <color rgb="FFFCFCFF"/>
        <color rgb="FFF8696B"/>
      </colorScale>
    </cfRule>
  </conditionalFormatting>
  <conditionalFormatting sqref="D8">
    <cfRule type="colorScale" priority="4891">
      <colorScale>
        <cfvo type="min"/>
        <cfvo type="percentile" val="50"/>
        <cfvo type="max"/>
        <color rgb="FFF8696B"/>
        <color rgb="FFFCFCFF"/>
        <color rgb="FF63BE7B"/>
      </colorScale>
    </cfRule>
  </conditionalFormatting>
  <conditionalFormatting sqref="E8">
    <cfRule type="colorScale" priority="4890">
      <colorScale>
        <cfvo type="min"/>
        <cfvo type="max"/>
        <color rgb="FFFCFCFF"/>
        <color rgb="FF63BE7B"/>
      </colorScale>
    </cfRule>
  </conditionalFormatting>
  <conditionalFormatting sqref="D8">
    <cfRule type="colorScale" priority="4879">
      <colorScale>
        <cfvo type="min"/>
        <cfvo type="percentile" val="50"/>
        <cfvo type="max"/>
        <color rgb="FFF8696B"/>
        <color rgb="FFFCFCFF"/>
        <color rgb="FF63BE7B"/>
      </colorScale>
    </cfRule>
  </conditionalFormatting>
  <conditionalFormatting sqref="O8">
    <cfRule type="colorScale" priority="4842">
      <colorScale>
        <cfvo type="min"/>
        <cfvo type="percentile" val="50"/>
        <cfvo type="max"/>
        <color rgb="FF63BE7B"/>
        <color rgb="FFFCFCFF"/>
        <color rgb="FFF8696B"/>
      </colorScale>
    </cfRule>
    <cfRule type="colorScale" priority="4880">
      <colorScale>
        <cfvo type="min"/>
        <cfvo type="max"/>
        <color rgb="FFFCFCFF"/>
        <color rgb="FF63BE7B"/>
      </colorScale>
    </cfRule>
  </conditionalFormatting>
  <conditionalFormatting sqref="P8">
    <cfRule type="colorScale" priority="4841">
      <colorScale>
        <cfvo type="min"/>
        <cfvo type="percentile" val="50"/>
        <cfvo type="max"/>
        <color rgb="FF63BE7B"/>
        <color rgb="FFFCFCFF"/>
        <color rgb="FFF8696B"/>
      </colorScale>
    </cfRule>
  </conditionalFormatting>
  <conditionalFormatting sqref="Q8">
    <cfRule type="colorScale" priority="4840">
      <colorScale>
        <cfvo type="min"/>
        <cfvo type="percentile" val="50"/>
        <cfvo type="max"/>
        <color rgb="FFF8696B"/>
        <color rgb="FFFCFCFF"/>
        <color rgb="FF63BE7B"/>
      </colorScale>
    </cfRule>
  </conditionalFormatting>
  <conditionalFormatting sqref="R8">
    <cfRule type="colorScale" priority="4839">
      <colorScale>
        <cfvo type="min"/>
        <cfvo type="max"/>
        <color rgb="FFFCFCFF"/>
        <color rgb="FF63BE7B"/>
      </colorScale>
    </cfRule>
  </conditionalFormatting>
  <conditionalFormatting sqref="S8">
    <cfRule type="colorScale" priority="4838">
      <colorScale>
        <cfvo type="min"/>
        <cfvo type="percentile" val="50"/>
        <cfvo type="max"/>
        <color rgb="FFF8696B"/>
        <color rgb="FFFCFCFF"/>
        <color rgb="FF63BE7B"/>
      </colorScale>
    </cfRule>
  </conditionalFormatting>
  <conditionalFormatting sqref="T8">
    <cfRule type="colorScale" priority="4837">
      <colorScale>
        <cfvo type="min"/>
        <cfvo type="percentile" val="50"/>
        <cfvo type="max"/>
        <color rgb="FFF8696B"/>
        <color rgb="FFFCFCFF"/>
        <color rgb="FF63BE7B"/>
      </colorScale>
    </cfRule>
  </conditionalFormatting>
  <conditionalFormatting sqref="U8">
    <cfRule type="colorScale" priority="4836">
      <colorScale>
        <cfvo type="min"/>
        <cfvo type="percentile" val="50"/>
        <cfvo type="max"/>
        <color rgb="FFF8696B"/>
        <color rgb="FFFCFCFF"/>
        <color rgb="FF63BE7B"/>
      </colorScale>
    </cfRule>
  </conditionalFormatting>
  <conditionalFormatting sqref="V8">
    <cfRule type="colorScale" priority="4835">
      <colorScale>
        <cfvo type="min"/>
        <cfvo type="percentile" val="50"/>
        <cfvo type="max"/>
        <color rgb="FF63BE7B"/>
        <color rgb="FFFCFCFF"/>
        <color rgb="FFF8696B"/>
      </colorScale>
    </cfRule>
  </conditionalFormatting>
  <conditionalFormatting sqref="W8">
    <cfRule type="colorScale" priority="4834">
      <colorScale>
        <cfvo type="min"/>
        <cfvo type="percentile" val="50"/>
        <cfvo type="max"/>
        <color rgb="FF63BE7B"/>
        <color rgb="FFFCFCFF"/>
        <color rgb="FFF8696B"/>
      </colorScale>
    </cfRule>
  </conditionalFormatting>
  <conditionalFormatting sqref="E8">
    <cfRule type="colorScale" priority="4878">
      <colorScale>
        <cfvo type="min"/>
        <cfvo type="max"/>
        <color rgb="FFFCFCFF"/>
        <color rgb="FF63BE7B"/>
      </colorScale>
    </cfRule>
  </conditionalFormatting>
  <conditionalFormatting sqref="F8">
    <cfRule type="colorScale" priority="4877">
      <colorScale>
        <cfvo type="min"/>
        <cfvo type="max"/>
        <color rgb="FFFCFCFF"/>
        <color rgb="FF63BE7B"/>
      </colorScale>
    </cfRule>
  </conditionalFormatting>
  <conditionalFormatting sqref="F8">
    <cfRule type="colorScale" priority="4876">
      <colorScale>
        <cfvo type="min"/>
        <cfvo type="max"/>
        <color rgb="FFFCFCFF"/>
        <color rgb="FF63BE7B"/>
      </colorScale>
    </cfRule>
  </conditionalFormatting>
  <conditionalFormatting sqref="F8">
    <cfRule type="colorScale" priority="4875">
      <colorScale>
        <cfvo type="min"/>
        <cfvo type="max"/>
        <color rgb="FFFCFCFF"/>
        <color rgb="FF63BE7B"/>
      </colorScale>
    </cfRule>
  </conditionalFormatting>
  <conditionalFormatting sqref="F8">
    <cfRule type="colorScale" priority="4874">
      <colorScale>
        <cfvo type="min"/>
        <cfvo type="max"/>
        <color rgb="FFFCFCFF"/>
        <color rgb="FF63BE7B"/>
      </colorScale>
    </cfRule>
  </conditionalFormatting>
  <conditionalFormatting sqref="F8">
    <cfRule type="colorScale" priority="4873">
      <colorScale>
        <cfvo type="min"/>
        <cfvo type="max"/>
        <color rgb="FFFCFCFF"/>
        <color rgb="FF63BE7B"/>
      </colorScale>
    </cfRule>
  </conditionalFormatting>
  <conditionalFormatting sqref="G8">
    <cfRule type="colorScale" priority="4872">
      <colorScale>
        <cfvo type="min"/>
        <cfvo type="max"/>
        <color rgb="FFFCFCFF"/>
        <color rgb="FF63BE7B"/>
      </colorScale>
    </cfRule>
  </conditionalFormatting>
  <conditionalFormatting sqref="G8">
    <cfRule type="colorScale" priority="4871">
      <colorScale>
        <cfvo type="min"/>
        <cfvo type="max"/>
        <color rgb="FFFCFCFF"/>
        <color rgb="FF63BE7B"/>
      </colorScale>
    </cfRule>
  </conditionalFormatting>
  <conditionalFormatting sqref="G8">
    <cfRule type="colorScale" priority="4870">
      <colorScale>
        <cfvo type="min"/>
        <cfvo type="max"/>
        <color rgb="FFFCFCFF"/>
        <color rgb="FF63BE7B"/>
      </colorScale>
    </cfRule>
  </conditionalFormatting>
  <conditionalFormatting sqref="G8">
    <cfRule type="colorScale" priority="4869">
      <colorScale>
        <cfvo type="min"/>
        <cfvo type="max"/>
        <color rgb="FFFCFCFF"/>
        <color rgb="FF63BE7B"/>
      </colorScale>
    </cfRule>
  </conditionalFormatting>
  <conditionalFormatting sqref="G8">
    <cfRule type="colorScale" priority="4868">
      <colorScale>
        <cfvo type="min"/>
        <cfvo type="max"/>
        <color rgb="FFFCFCFF"/>
        <color rgb="FF63BE7B"/>
      </colorScale>
    </cfRule>
  </conditionalFormatting>
  <conditionalFormatting sqref="H8">
    <cfRule type="colorScale" priority="4867">
      <colorScale>
        <cfvo type="min"/>
        <cfvo type="max"/>
        <color rgb="FFFCFCFF"/>
        <color rgb="FF63BE7B"/>
      </colorScale>
    </cfRule>
  </conditionalFormatting>
  <conditionalFormatting sqref="H8">
    <cfRule type="colorScale" priority="4866">
      <colorScale>
        <cfvo type="min"/>
        <cfvo type="max"/>
        <color rgb="FFFCFCFF"/>
        <color rgb="FF63BE7B"/>
      </colorScale>
    </cfRule>
  </conditionalFormatting>
  <conditionalFormatting sqref="H8">
    <cfRule type="colorScale" priority="4865">
      <colorScale>
        <cfvo type="min"/>
        <cfvo type="max"/>
        <color rgb="FFFCFCFF"/>
        <color rgb="FF63BE7B"/>
      </colorScale>
    </cfRule>
  </conditionalFormatting>
  <conditionalFormatting sqref="H8">
    <cfRule type="colorScale" priority="4864">
      <colorScale>
        <cfvo type="min"/>
        <cfvo type="max"/>
        <color rgb="FFFCFCFF"/>
        <color rgb="FF63BE7B"/>
      </colorScale>
    </cfRule>
  </conditionalFormatting>
  <conditionalFormatting sqref="H8">
    <cfRule type="colorScale" priority="4863">
      <colorScale>
        <cfvo type="min"/>
        <cfvo type="max"/>
        <color rgb="FFFCFCFF"/>
        <color rgb="FF63BE7B"/>
      </colorScale>
    </cfRule>
  </conditionalFormatting>
  <conditionalFormatting sqref="I8">
    <cfRule type="colorScale" priority="4862">
      <colorScale>
        <cfvo type="min"/>
        <cfvo type="max"/>
        <color rgb="FFFCFCFF"/>
        <color rgb="FF63BE7B"/>
      </colorScale>
    </cfRule>
  </conditionalFormatting>
  <conditionalFormatting sqref="I8">
    <cfRule type="colorScale" priority="4861">
      <colorScale>
        <cfvo type="min"/>
        <cfvo type="max"/>
        <color rgb="FFFCFCFF"/>
        <color rgb="FF63BE7B"/>
      </colorScale>
    </cfRule>
  </conditionalFormatting>
  <conditionalFormatting sqref="I8">
    <cfRule type="colorScale" priority="4860">
      <colorScale>
        <cfvo type="min"/>
        <cfvo type="max"/>
        <color rgb="FFFCFCFF"/>
        <color rgb="FF63BE7B"/>
      </colorScale>
    </cfRule>
  </conditionalFormatting>
  <conditionalFormatting sqref="I8">
    <cfRule type="colorScale" priority="4859">
      <colorScale>
        <cfvo type="min"/>
        <cfvo type="max"/>
        <color rgb="FFFCFCFF"/>
        <color rgb="FF63BE7B"/>
      </colorScale>
    </cfRule>
  </conditionalFormatting>
  <conditionalFormatting sqref="I8">
    <cfRule type="colorScale" priority="4858">
      <colorScale>
        <cfvo type="min"/>
        <cfvo type="max"/>
        <color rgb="FFFCFCFF"/>
        <color rgb="FF63BE7B"/>
      </colorScale>
    </cfRule>
  </conditionalFormatting>
  <conditionalFormatting sqref="J8">
    <cfRule type="colorScale" priority="4857">
      <colorScale>
        <cfvo type="min"/>
        <cfvo type="max"/>
        <color rgb="FFFCFCFF"/>
        <color rgb="FF63BE7B"/>
      </colorScale>
    </cfRule>
  </conditionalFormatting>
  <conditionalFormatting sqref="J8">
    <cfRule type="colorScale" priority="4856">
      <colorScale>
        <cfvo type="min"/>
        <cfvo type="max"/>
        <color rgb="FFFCFCFF"/>
        <color rgb="FF63BE7B"/>
      </colorScale>
    </cfRule>
  </conditionalFormatting>
  <conditionalFormatting sqref="J8">
    <cfRule type="colorScale" priority="4855">
      <colorScale>
        <cfvo type="min"/>
        <cfvo type="max"/>
        <color rgb="FFFCFCFF"/>
        <color rgb="FF63BE7B"/>
      </colorScale>
    </cfRule>
  </conditionalFormatting>
  <conditionalFormatting sqref="J8">
    <cfRule type="colorScale" priority="4854">
      <colorScale>
        <cfvo type="min"/>
        <cfvo type="max"/>
        <color rgb="FFFCFCFF"/>
        <color rgb="FF63BE7B"/>
      </colorScale>
    </cfRule>
  </conditionalFormatting>
  <conditionalFormatting sqref="J8">
    <cfRule type="colorScale" priority="4853">
      <colorScale>
        <cfvo type="min"/>
        <cfvo type="max"/>
        <color rgb="FFFCFCFF"/>
        <color rgb="FF63BE7B"/>
      </colorScale>
    </cfRule>
  </conditionalFormatting>
  <conditionalFormatting sqref="K8">
    <cfRule type="colorScale" priority="4852">
      <colorScale>
        <cfvo type="min"/>
        <cfvo type="max"/>
        <color rgb="FFFCFCFF"/>
        <color rgb="FF63BE7B"/>
      </colorScale>
    </cfRule>
  </conditionalFormatting>
  <conditionalFormatting sqref="K8">
    <cfRule type="colorScale" priority="4851">
      <colorScale>
        <cfvo type="min"/>
        <cfvo type="max"/>
        <color rgb="FFFCFCFF"/>
        <color rgb="FF63BE7B"/>
      </colorScale>
    </cfRule>
  </conditionalFormatting>
  <conditionalFormatting sqref="K8">
    <cfRule type="colorScale" priority="4850">
      <colorScale>
        <cfvo type="min"/>
        <cfvo type="max"/>
        <color rgb="FFFCFCFF"/>
        <color rgb="FF63BE7B"/>
      </colorScale>
    </cfRule>
  </conditionalFormatting>
  <conditionalFormatting sqref="K8">
    <cfRule type="colorScale" priority="4849">
      <colorScale>
        <cfvo type="min"/>
        <cfvo type="max"/>
        <color rgb="FFFCFCFF"/>
        <color rgb="FF63BE7B"/>
      </colorScale>
    </cfRule>
  </conditionalFormatting>
  <conditionalFormatting sqref="K8">
    <cfRule type="colorScale" priority="4848">
      <colorScale>
        <cfvo type="min"/>
        <cfvo type="max"/>
        <color rgb="FFFCFCFF"/>
        <color rgb="FF63BE7B"/>
      </colorScale>
    </cfRule>
  </conditionalFormatting>
  <conditionalFormatting sqref="L8">
    <cfRule type="colorScale" priority="4847">
      <colorScale>
        <cfvo type="min"/>
        <cfvo type="max"/>
        <color rgb="FFFCFCFF"/>
        <color rgb="FF63BE7B"/>
      </colorScale>
    </cfRule>
  </conditionalFormatting>
  <conditionalFormatting sqref="L8">
    <cfRule type="colorScale" priority="4846">
      <colorScale>
        <cfvo type="min"/>
        <cfvo type="max"/>
        <color rgb="FFFCFCFF"/>
        <color rgb="FF63BE7B"/>
      </colorScale>
    </cfRule>
  </conditionalFormatting>
  <conditionalFormatting sqref="L8">
    <cfRule type="colorScale" priority="4845">
      <colorScale>
        <cfvo type="min"/>
        <cfvo type="max"/>
        <color rgb="FFFCFCFF"/>
        <color rgb="FF63BE7B"/>
      </colorScale>
    </cfRule>
  </conditionalFormatting>
  <conditionalFormatting sqref="L8">
    <cfRule type="colorScale" priority="4844">
      <colorScale>
        <cfvo type="min"/>
        <cfvo type="max"/>
        <color rgb="FFFCFCFF"/>
        <color rgb="FF63BE7B"/>
      </colorScale>
    </cfRule>
  </conditionalFormatting>
  <conditionalFormatting sqref="L8">
    <cfRule type="colorScale" priority="4843">
      <colorScale>
        <cfvo type="min"/>
        <cfvo type="max"/>
        <color rgb="FFFCFCFF"/>
        <color rgb="FF63BE7B"/>
      </colorScale>
    </cfRule>
  </conditionalFormatting>
  <conditionalFormatting sqref="D8">
    <cfRule type="colorScale" priority="4833">
      <colorScale>
        <cfvo type="min"/>
        <cfvo type="percentile" val="50"/>
        <cfvo type="max"/>
        <color rgb="FFF8696B"/>
        <color rgb="FFFCFCFF"/>
        <color rgb="FF63BE7B"/>
      </colorScale>
    </cfRule>
  </conditionalFormatting>
  <conditionalFormatting sqref="G8">
    <cfRule type="colorScale" priority="4832">
      <colorScale>
        <cfvo type="min"/>
        <cfvo type="max"/>
        <color rgb="FFFCFCFF"/>
        <color rgb="FF63BE7B"/>
      </colorScale>
    </cfRule>
  </conditionalFormatting>
  <conditionalFormatting sqref="J8">
    <cfRule type="colorScale" priority="4831">
      <colorScale>
        <cfvo type="min"/>
        <cfvo type="max"/>
        <color rgb="FFFCFCFF"/>
        <color rgb="FF63BE7B"/>
      </colorScale>
    </cfRule>
  </conditionalFormatting>
  <conditionalFormatting sqref="O8">
    <cfRule type="colorScale" priority="4830">
      <colorScale>
        <cfvo type="min"/>
        <cfvo type="percentile" val="50"/>
        <cfvo type="max"/>
        <color rgb="FF63BE7B"/>
        <color rgb="FFFCFCFF"/>
        <color rgb="FFF8696B"/>
      </colorScale>
    </cfRule>
  </conditionalFormatting>
  <conditionalFormatting sqref="P8">
    <cfRule type="colorScale" priority="4829">
      <colorScale>
        <cfvo type="min"/>
        <cfvo type="percentile" val="50"/>
        <cfvo type="max"/>
        <color rgb="FF63BE7B"/>
        <color rgb="FFFCFCFF"/>
        <color rgb="FFF8696B"/>
      </colorScale>
    </cfRule>
  </conditionalFormatting>
  <conditionalFormatting sqref="Q8">
    <cfRule type="colorScale" priority="4828">
      <colorScale>
        <cfvo type="min"/>
        <cfvo type="percentile" val="50"/>
        <cfvo type="max"/>
        <color rgb="FFF8696B"/>
        <color rgb="FFFCFCFF"/>
        <color rgb="FF63BE7B"/>
      </colorScale>
    </cfRule>
  </conditionalFormatting>
  <conditionalFormatting sqref="R8">
    <cfRule type="colorScale" priority="4827">
      <colorScale>
        <cfvo type="min"/>
        <cfvo type="max"/>
        <color rgb="FFFCFCFF"/>
        <color rgb="FF63BE7B"/>
      </colorScale>
    </cfRule>
  </conditionalFormatting>
  <conditionalFormatting sqref="S8">
    <cfRule type="colorScale" priority="4826">
      <colorScale>
        <cfvo type="min"/>
        <cfvo type="percentile" val="50"/>
        <cfvo type="max"/>
        <color rgb="FFF8696B"/>
        <color rgb="FFFCFCFF"/>
        <color rgb="FF63BE7B"/>
      </colorScale>
    </cfRule>
  </conditionalFormatting>
  <conditionalFormatting sqref="T8">
    <cfRule type="colorScale" priority="4825">
      <colorScale>
        <cfvo type="min"/>
        <cfvo type="percentile" val="50"/>
        <cfvo type="max"/>
        <color rgb="FFF8696B"/>
        <color rgb="FFFCFCFF"/>
        <color rgb="FF63BE7B"/>
      </colorScale>
    </cfRule>
  </conditionalFormatting>
  <conditionalFormatting sqref="U8">
    <cfRule type="colorScale" priority="4824">
      <colorScale>
        <cfvo type="min"/>
        <cfvo type="percentile" val="50"/>
        <cfvo type="max"/>
        <color rgb="FFF8696B"/>
        <color rgb="FFFCFCFF"/>
        <color rgb="FF63BE7B"/>
      </colorScale>
    </cfRule>
  </conditionalFormatting>
  <conditionalFormatting sqref="V8">
    <cfRule type="colorScale" priority="4823">
      <colorScale>
        <cfvo type="min"/>
        <cfvo type="percentile" val="50"/>
        <cfvo type="max"/>
        <color rgb="FF63BE7B"/>
        <color rgb="FFFCFCFF"/>
        <color rgb="FFF8696B"/>
      </colorScale>
    </cfRule>
  </conditionalFormatting>
  <conditionalFormatting sqref="W8">
    <cfRule type="colorScale" priority="4822">
      <colorScale>
        <cfvo type="min"/>
        <cfvo type="percentile" val="50"/>
        <cfvo type="max"/>
        <color rgb="FF63BE7B"/>
        <color rgb="FFFCFCFF"/>
        <color rgb="FFF8696B"/>
      </colorScale>
    </cfRule>
  </conditionalFormatting>
  <conditionalFormatting sqref="D8">
    <cfRule type="colorScale" priority="4821">
      <colorScale>
        <cfvo type="min"/>
        <cfvo type="percentile" val="50"/>
        <cfvo type="max"/>
        <color rgb="FFF8696B"/>
        <color rgb="FFFCFCFF"/>
        <color rgb="FF63BE7B"/>
      </colorScale>
    </cfRule>
  </conditionalFormatting>
  <conditionalFormatting sqref="G8">
    <cfRule type="colorScale" priority="4820">
      <colorScale>
        <cfvo type="min"/>
        <cfvo type="max"/>
        <color rgb="FFFCFCFF"/>
        <color rgb="FF63BE7B"/>
      </colorScale>
    </cfRule>
  </conditionalFormatting>
  <conditionalFormatting sqref="J8">
    <cfRule type="colorScale" priority="4819">
      <colorScale>
        <cfvo type="min"/>
        <cfvo type="max"/>
        <color rgb="FFFCFCFF"/>
        <color rgb="FF63BE7B"/>
      </colorScale>
    </cfRule>
  </conditionalFormatting>
  <conditionalFormatting sqref="O8">
    <cfRule type="colorScale" priority="4818">
      <colorScale>
        <cfvo type="min"/>
        <cfvo type="percentile" val="50"/>
        <cfvo type="max"/>
        <color rgb="FF63BE7B"/>
        <color rgb="FFFCFCFF"/>
        <color rgb="FFF8696B"/>
      </colorScale>
    </cfRule>
  </conditionalFormatting>
  <conditionalFormatting sqref="P8">
    <cfRule type="colorScale" priority="4817">
      <colorScale>
        <cfvo type="min"/>
        <cfvo type="percentile" val="50"/>
        <cfvo type="max"/>
        <color rgb="FF63BE7B"/>
        <color rgb="FFFCFCFF"/>
        <color rgb="FFF8696B"/>
      </colorScale>
    </cfRule>
  </conditionalFormatting>
  <conditionalFormatting sqref="Q8">
    <cfRule type="colorScale" priority="4816">
      <colorScale>
        <cfvo type="min"/>
        <cfvo type="percentile" val="50"/>
        <cfvo type="max"/>
        <color rgb="FFF8696B"/>
        <color rgb="FFFCFCFF"/>
        <color rgb="FF63BE7B"/>
      </colorScale>
    </cfRule>
  </conditionalFormatting>
  <conditionalFormatting sqref="R8">
    <cfRule type="colorScale" priority="4815">
      <colorScale>
        <cfvo type="min"/>
        <cfvo type="max"/>
        <color rgb="FFFCFCFF"/>
        <color rgb="FF63BE7B"/>
      </colorScale>
    </cfRule>
  </conditionalFormatting>
  <conditionalFormatting sqref="S8">
    <cfRule type="colorScale" priority="4814">
      <colorScale>
        <cfvo type="min"/>
        <cfvo type="percentile" val="50"/>
        <cfvo type="max"/>
        <color rgb="FFF8696B"/>
        <color rgb="FFFCFCFF"/>
        <color rgb="FF63BE7B"/>
      </colorScale>
    </cfRule>
  </conditionalFormatting>
  <conditionalFormatting sqref="T8">
    <cfRule type="colorScale" priority="4813">
      <colorScale>
        <cfvo type="min"/>
        <cfvo type="percentile" val="50"/>
        <cfvo type="max"/>
        <color rgb="FFF8696B"/>
        <color rgb="FFFCFCFF"/>
        <color rgb="FF63BE7B"/>
      </colorScale>
    </cfRule>
  </conditionalFormatting>
  <conditionalFormatting sqref="U8">
    <cfRule type="colorScale" priority="4812">
      <colorScale>
        <cfvo type="min"/>
        <cfvo type="percentile" val="50"/>
        <cfvo type="max"/>
        <color rgb="FFF8696B"/>
        <color rgb="FFFCFCFF"/>
        <color rgb="FF63BE7B"/>
      </colorScale>
    </cfRule>
  </conditionalFormatting>
  <conditionalFormatting sqref="V8">
    <cfRule type="colorScale" priority="4811">
      <colorScale>
        <cfvo type="min"/>
        <cfvo type="percentile" val="50"/>
        <cfvo type="max"/>
        <color rgb="FF63BE7B"/>
        <color rgb="FFFCFCFF"/>
        <color rgb="FFF8696B"/>
      </colorScale>
    </cfRule>
  </conditionalFormatting>
  <conditionalFormatting sqref="W8">
    <cfRule type="colorScale" priority="4810">
      <colorScale>
        <cfvo type="min"/>
        <cfvo type="percentile" val="50"/>
        <cfvo type="max"/>
        <color rgb="FF63BE7B"/>
        <color rgb="FFFCFCFF"/>
        <color rgb="FFF8696B"/>
      </colorScale>
    </cfRule>
  </conditionalFormatting>
  <conditionalFormatting sqref="D8">
    <cfRule type="colorScale" priority="4797">
      <colorScale>
        <cfvo type="min"/>
        <cfvo type="percentile" val="50"/>
        <cfvo type="max"/>
        <color rgb="FFF8696B"/>
        <color rgb="FFFCFCFF"/>
        <color rgb="FF63BE7B"/>
      </colorScale>
    </cfRule>
  </conditionalFormatting>
  <conditionalFormatting sqref="G8">
    <cfRule type="colorScale" priority="4796">
      <colorScale>
        <cfvo type="min"/>
        <cfvo type="max"/>
        <color rgb="FFFCFCFF"/>
        <color rgb="FF63BE7B"/>
      </colorScale>
    </cfRule>
  </conditionalFormatting>
  <conditionalFormatting sqref="J8">
    <cfRule type="colorScale" priority="4808">
      <colorScale>
        <cfvo type="min"/>
        <cfvo type="max"/>
        <color rgb="FFFCFCFF"/>
        <color rgb="FF63BE7B"/>
      </colorScale>
    </cfRule>
  </conditionalFormatting>
  <conditionalFormatting sqref="O8">
    <cfRule type="colorScale" priority="4792">
      <colorScale>
        <cfvo type="min"/>
        <cfvo type="percentile" val="50"/>
        <cfvo type="max"/>
        <color rgb="FF63BE7B"/>
        <color rgb="FFFCFCFF"/>
        <color rgb="FFF8696B"/>
      </colorScale>
    </cfRule>
  </conditionalFormatting>
  <conditionalFormatting sqref="P8">
    <cfRule type="colorScale" priority="4791">
      <colorScale>
        <cfvo type="min"/>
        <cfvo type="percentile" val="50"/>
        <cfvo type="max"/>
        <color rgb="FF63BE7B"/>
        <color rgb="FFFCFCFF"/>
        <color rgb="FFF8696B"/>
      </colorScale>
    </cfRule>
  </conditionalFormatting>
  <conditionalFormatting sqref="Q8">
    <cfRule type="colorScale" priority="4790">
      <colorScale>
        <cfvo type="min"/>
        <cfvo type="percentile" val="50"/>
        <cfvo type="max"/>
        <color rgb="FFF8696B"/>
        <color rgb="FFFCFCFF"/>
        <color rgb="FF63BE7B"/>
      </colorScale>
    </cfRule>
  </conditionalFormatting>
  <conditionalFormatting sqref="R8">
    <cfRule type="colorScale" priority="4783">
      <colorScale>
        <cfvo type="min"/>
        <cfvo type="max"/>
        <color rgb="FFFCFCFF"/>
        <color rgb="FF63BE7B"/>
      </colorScale>
    </cfRule>
    <cfRule type="colorScale" priority="4784">
      <colorScale>
        <cfvo type="min"/>
        <cfvo type="percentile" val="50"/>
        <cfvo type="max"/>
        <color rgb="FFF8696B"/>
        <color rgb="FFFCFCFF"/>
        <color rgb="FF63BE7B"/>
      </colorScale>
    </cfRule>
  </conditionalFormatting>
  <conditionalFormatting sqref="S8">
    <cfRule type="colorScale" priority="4789">
      <colorScale>
        <cfvo type="min"/>
        <cfvo type="percentile" val="50"/>
        <cfvo type="max"/>
        <color rgb="FFF8696B"/>
        <color rgb="FFFCFCFF"/>
        <color rgb="FF63BE7B"/>
      </colorScale>
    </cfRule>
    <cfRule type="colorScale" priority="4809">
      <colorScale>
        <cfvo type="min"/>
        <cfvo type="max"/>
        <color rgb="FFFCFCFF"/>
        <color rgb="FF63BE7B"/>
      </colorScale>
    </cfRule>
  </conditionalFormatting>
  <conditionalFormatting sqref="T8">
    <cfRule type="colorScale" priority="4788">
      <colorScale>
        <cfvo type="min"/>
        <cfvo type="percentile" val="50"/>
        <cfvo type="max"/>
        <color rgb="FFF8696B"/>
        <color rgb="FFFCFCFF"/>
        <color rgb="FF63BE7B"/>
      </colorScale>
    </cfRule>
    <cfRule type="colorScale" priority="4798">
      <colorScale>
        <cfvo type="min"/>
        <cfvo type="max"/>
        <color rgb="FFFCFCFF"/>
        <color rgb="FF63BE7B"/>
      </colorScale>
    </cfRule>
  </conditionalFormatting>
  <conditionalFormatting sqref="U8">
    <cfRule type="colorScale" priority="4787">
      <colorScale>
        <cfvo type="min"/>
        <cfvo type="percentile" val="50"/>
        <cfvo type="max"/>
        <color rgb="FFF8696B"/>
        <color rgb="FFFCFCFF"/>
        <color rgb="FF63BE7B"/>
      </colorScale>
    </cfRule>
  </conditionalFormatting>
  <conditionalFormatting sqref="V8">
    <cfRule type="colorScale" priority="4786">
      <colorScale>
        <cfvo type="min"/>
        <cfvo type="percentile" val="50"/>
        <cfvo type="max"/>
        <color rgb="FF63BE7B"/>
        <color rgb="FFFCFCFF"/>
        <color rgb="FFF8696B"/>
      </colorScale>
    </cfRule>
  </conditionalFormatting>
  <conditionalFormatting sqref="W8">
    <cfRule type="colorScale" priority="4785">
      <colorScale>
        <cfvo type="min"/>
        <cfvo type="percentile" val="50"/>
        <cfvo type="max"/>
        <color rgb="FF63BE7B"/>
        <color rgb="FFFCFCFF"/>
        <color rgb="FFF8696B"/>
      </colorScale>
    </cfRule>
  </conditionalFormatting>
  <conditionalFormatting sqref="J8">
    <cfRule type="colorScale" priority="4795">
      <colorScale>
        <cfvo type="min"/>
        <cfvo type="max"/>
        <color rgb="FFFCFCFF"/>
        <color rgb="FF63BE7B"/>
      </colorScale>
    </cfRule>
  </conditionalFormatting>
  <conditionalFormatting sqref="M8:N8">
    <cfRule type="colorScale" priority="4807">
      <colorScale>
        <cfvo type="min"/>
        <cfvo type="max"/>
        <color rgb="FFFCFCFF"/>
        <color rgb="FF63BE7B"/>
      </colorScale>
    </cfRule>
  </conditionalFormatting>
  <conditionalFormatting sqref="M8:N8">
    <cfRule type="colorScale" priority="4806">
      <colorScale>
        <cfvo type="min"/>
        <cfvo type="max"/>
        <color rgb="FFFCFCFF"/>
        <color rgb="FF63BE7B"/>
      </colorScale>
    </cfRule>
  </conditionalFormatting>
  <conditionalFormatting sqref="M8:N8">
    <cfRule type="colorScale" priority="4805">
      <colorScale>
        <cfvo type="min"/>
        <cfvo type="max"/>
        <color rgb="FFFCFCFF"/>
        <color rgb="FF63BE7B"/>
      </colorScale>
    </cfRule>
  </conditionalFormatting>
  <conditionalFormatting sqref="M8:N8">
    <cfRule type="colorScale" priority="4804">
      <colorScale>
        <cfvo type="min"/>
        <cfvo type="max"/>
        <color rgb="FFFCFCFF"/>
        <color rgb="FF63BE7B"/>
      </colorScale>
    </cfRule>
  </conditionalFormatting>
  <conditionalFormatting sqref="M8:N8">
    <cfRule type="colorScale" priority="4803">
      <colorScale>
        <cfvo type="min"/>
        <cfvo type="max"/>
        <color rgb="FFFCFCFF"/>
        <color rgb="FF63BE7B"/>
      </colorScale>
    </cfRule>
  </conditionalFormatting>
  <conditionalFormatting sqref="M8:N8">
    <cfRule type="colorScale" priority="4802">
      <colorScale>
        <cfvo type="min"/>
        <cfvo type="max"/>
        <color rgb="FFFCFCFF"/>
        <color rgb="FF63BE7B"/>
      </colorScale>
    </cfRule>
  </conditionalFormatting>
  <conditionalFormatting sqref="M8:N8">
    <cfRule type="colorScale" priority="4801">
      <colorScale>
        <cfvo type="min"/>
        <cfvo type="max"/>
        <color rgb="FFFCFCFF"/>
        <color rgb="FF63BE7B"/>
      </colorScale>
    </cfRule>
  </conditionalFormatting>
  <conditionalFormatting sqref="M8">
    <cfRule type="colorScale" priority="4800">
      <colorScale>
        <cfvo type="min"/>
        <cfvo type="max"/>
        <color rgb="FFFCFCFF"/>
        <color rgb="FF63BE7B"/>
      </colorScale>
    </cfRule>
  </conditionalFormatting>
  <conditionalFormatting sqref="M8">
    <cfRule type="colorScale" priority="4794">
      <colorScale>
        <cfvo type="min"/>
        <cfvo type="max"/>
        <color rgb="FFFCFCFF"/>
        <color rgb="FF63BE7B"/>
      </colorScale>
    </cfRule>
  </conditionalFormatting>
  <conditionalFormatting sqref="N8">
    <cfRule type="colorScale" priority="4799">
      <colorScale>
        <cfvo type="min"/>
        <cfvo type="max"/>
        <color rgb="FFFCFCFF"/>
        <color rgb="FF63BE7B"/>
      </colorScale>
    </cfRule>
  </conditionalFormatting>
  <conditionalFormatting sqref="N8">
    <cfRule type="colorScale" priority="4793">
      <colorScale>
        <cfvo type="min"/>
        <cfvo type="max"/>
        <color rgb="FFFCFCFF"/>
        <color rgb="FF63BE7B"/>
      </colorScale>
    </cfRule>
  </conditionalFormatting>
  <conditionalFormatting sqref="S9">
    <cfRule type="colorScale" priority="4750">
      <colorScale>
        <cfvo type="min"/>
        <cfvo type="percentile" val="50"/>
        <cfvo type="max"/>
        <color rgb="FFF8696B"/>
        <color rgb="FFFCFCFF"/>
        <color rgb="FF63BE7B"/>
      </colorScale>
    </cfRule>
  </conditionalFormatting>
  <conditionalFormatting sqref="D9">
    <cfRule type="colorScale" priority="4751">
      <colorScale>
        <cfvo type="min"/>
        <cfvo type="percentile" val="50"/>
        <cfvo type="max"/>
        <color rgb="FFF8696B"/>
        <color rgb="FFFCFCFF"/>
        <color rgb="FF63BE7B"/>
      </colorScale>
    </cfRule>
  </conditionalFormatting>
  <conditionalFormatting sqref="O9">
    <cfRule type="colorScale" priority="4752">
      <colorScale>
        <cfvo type="min"/>
        <cfvo type="percentile" val="50"/>
        <cfvo type="max"/>
        <color rgb="FF63BE7B"/>
        <color rgb="FFFCFCFF"/>
        <color rgb="FFF8696B"/>
      </colorScale>
    </cfRule>
  </conditionalFormatting>
  <conditionalFormatting sqref="P9">
    <cfRule type="colorScale" priority="4753">
      <colorScale>
        <cfvo type="min"/>
        <cfvo type="percentile" val="50"/>
        <cfvo type="max"/>
        <color rgb="FF63BE7B"/>
        <color rgb="FFFCFCFF"/>
        <color rgb="FFF8696B"/>
      </colorScale>
    </cfRule>
  </conditionalFormatting>
  <conditionalFormatting sqref="Q9">
    <cfRule type="colorScale" priority="4754">
      <colorScale>
        <cfvo type="min"/>
        <cfvo type="percentile" val="50"/>
        <cfvo type="max"/>
        <color rgb="FFF8696B"/>
        <color rgb="FFFCFCFF"/>
        <color rgb="FF63BE7B"/>
      </colorScale>
    </cfRule>
  </conditionalFormatting>
  <conditionalFormatting sqref="R9">
    <cfRule type="colorScale" priority="4755">
      <colorScale>
        <cfvo type="min"/>
        <cfvo type="percentile" val="50"/>
        <cfvo type="max"/>
        <color rgb="FFF8696B"/>
        <color rgb="FFFCFCFF"/>
        <color rgb="FF63BE7B"/>
      </colorScale>
    </cfRule>
    <cfRule type="colorScale" priority="4756">
      <colorScale>
        <cfvo type="min"/>
        <cfvo type="max"/>
        <color rgb="FFFCFCFF"/>
        <color rgb="FF63BE7B"/>
      </colorScale>
    </cfRule>
  </conditionalFormatting>
  <conditionalFormatting sqref="S9">
    <cfRule type="colorScale" priority="4757">
      <colorScale>
        <cfvo type="min"/>
        <cfvo type="percentile" val="50"/>
        <cfvo type="max"/>
        <color rgb="FFF8696B"/>
        <color rgb="FFFCFCFF"/>
        <color rgb="FF63BE7B"/>
      </colorScale>
    </cfRule>
  </conditionalFormatting>
  <conditionalFormatting sqref="T9">
    <cfRule type="colorScale" priority="4758">
      <colorScale>
        <cfvo type="min"/>
        <cfvo type="percentile" val="50"/>
        <cfvo type="max"/>
        <color rgb="FFF8696B"/>
        <color rgb="FFFCFCFF"/>
        <color rgb="FF63BE7B"/>
      </colorScale>
    </cfRule>
  </conditionalFormatting>
  <conditionalFormatting sqref="U9">
    <cfRule type="colorScale" priority="4759">
      <colorScale>
        <cfvo type="min"/>
        <cfvo type="percentile" val="50"/>
        <cfvo type="max"/>
        <color rgb="FFF8696B"/>
        <color rgb="FFFCFCFF"/>
        <color rgb="FF63BE7B"/>
      </colorScale>
    </cfRule>
  </conditionalFormatting>
  <conditionalFormatting sqref="V9">
    <cfRule type="colorScale" priority="4760">
      <colorScale>
        <cfvo type="min"/>
        <cfvo type="percentile" val="50"/>
        <cfvo type="max"/>
        <color rgb="FF63BE7B"/>
        <color rgb="FFFCFCFF"/>
        <color rgb="FFF8696B"/>
      </colorScale>
    </cfRule>
  </conditionalFormatting>
  <conditionalFormatting sqref="W9">
    <cfRule type="colorScale" priority="4761">
      <colorScale>
        <cfvo type="min"/>
        <cfvo type="percentile" val="50"/>
        <cfvo type="max"/>
        <color rgb="FF63BE7B"/>
        <color rgb="FFFCFCFF"/>
        <color rgb="FFF8696B"/>
      </colorScale>
    </cfRule>
  </conditionalFormatting>
  <conditionalFormatting sqref="D9">
    <cfRule type="colorScale" priority="4762">
      <colorScale>
        <cfvo type="min"/>
        <cfvo type="percentile" val="50"/>
        <cfvo type="max"/>
        <color rgb="FFF8696B"/>
        <color rgb="FFFCFCFF"/>
        <color rgb="FF63BE7B"/>
      </colorScale>
    </cfRule>
  </conditionalFormatting>
  <conditionalFormatting sqref="O9">
    <cfRule type="colorScale" priority="4763">
      <colorScale>
        <cfvo type="min"/>
        <cfvo type="percentile" val="50"/>
        <cfvo type="max"/>
        <color rgb="FF63BE7B"/>
        <color rgb="FFFCFCFF"/>
        <color rgb="FFF8696B"/>
      </colorScale>
    </cfRule>
  </conditionalFormatting>
  <conditionalFormatting sqref="P9">
    <cfRule type="colorScale" priority="4764">
      <colorScale>
        <cfvo type="min"/>
        <cfvo type="percentile" val="50"/>
        <cfvo type="max"/>
        <color rgb="FF63BE7B"/>
        <color rgb="FFFCFCFF"/>
        <color rgb="FFF8696B"/>
      </colorScale>
    </cfRule>
  </conditionalFormatting>
  <conditionalFormatting sqref="Q9">
    <cfRule type="colorScale" priority="4765">
      <colorScale>
        <cfvo type="min"/>
        <cfvo type="percentile" val="50"/>
        <cfvo type="max"/>
        <color rgb="FFF8696B"/>
        <color rgb="FFFCFCFF"/>
        <color rgb="FF63BE7B"/>
      </colorScale>
    </cfRule>
  </conditionalFormatting>
  <conditionalFormatting sqref="R9">
    <cfRule type="colorScale" priority="4766">
      <colorScale>
        <cfvo type="min"/>
        <cfvo type="max"/>
        <color rgb="FFFCFCFF"/>
        <color rgb="FF63BE7B"/>
      </colorScale>
    </cfRule>
    <cfRule type="colorScale" priority="4767">
      <colorScale>
        <cfvo type="min"/>
        <cfvo type="percentile" val="50"/>
        <cfvo type="max"/>
        <color rgb="FFF8696B"/>
        <color rgb="FFFCFCFF"/>
        <color rgb="FF63BE7B"/>
      </colorScale>
    </cfRule>
  </conditionalFormatting>
  <conditionalFormatting sqref="S9">
    <cfRule type="colorScale" priority="4768">
      <colorScale>
        <cfvo type="min"/>
        <cfvo type="percentile" val="50"/>
        <cfvo type="max"/>
        <color rgb="FFF8696B"/>
        <color rgb="FFFCFCFF"/>
        <color rgb="FF63BE7B"/>
      </colorScale>
    </cfRule>
  </conditionalFormatting>
  <conditionalFormatting sqref="T9">
    <cfRule type="colorScale" priority="4769">
      <colorScale>
        <cfvo type="min"/>
        <cfvo type="percentile" val="50"/>
        <cfvo type="max"/>
        <color rgb="FFF8696B"/>
        <color rgb="FFFCFCFF"/>
        <color rgb="FF63BE7B"/>
      </colorScale>
    </cfRule>
  </conditionalFormatting>
  <conditionalFormatting sqref="U9">
    <cfRule type="colorScale" priority="4770">
      <colorScale>
        <cfvo type="min"/>
        <cfvo type="percentile" val="50"/>
        <cfvo type="max"/>
        <color rgb="FFF8696B"/>
        <color rgb="FFFCFCFF"/>
        <color rgb="FF63BE7B"/>
      </colorScale>
    </cfRule>
  </conditionalFormatting>
  <conditionalFormatting sqref="V9">
    <cfRule type="colorScale" priority="4771">
      <colorScale>
        <cfvo type="min"/>
        <cfvo type="percentile" val="50"/>
        <cfvo type="max"/>
        <color rgb="FF63BE7B"/>
        <color rgb="FFFCFCFF"/>
        <color rgb="FFF8696B"/>
      </colorScale>
    </cfRule>
  </conditionalFormatting>
  <conditionalFormatting sqref="W9">
    <cfRule type="colorScale" priority="4772">
      <colorScale>
        <cfvo type="min"/>
        <cfvo type="percentile" val="50"/>
        <cfvo type="max"/>
        <color rgb="FF63BE7B"/>
        <color rgb="FFFCFCFF"/>
        <color rgb="FFF8696B"/>
      </colorScale>
    </cfRule>
  </conditionalFormatting>
  <conditionalFormatting sqref="D9">
    <cfRule type="colorScale" priority="4738">
      <colorScale>
        <cfvo type="min"/>
        <cfvo type="percentile" val="50"/>
        <cfvo type="max"/>
        <color rgb="FFF8696B"/>
        <color rgb="FFFCFCFF"/>
        <color rgb="FF63BE7B"/>
      </colorScale>
    </cfRule>
  </conditionalFormatting>
  <conditionalFormatting sqref="E9">
    <cfRule type="colorScale" priority="4739">
      <colorScale>
        <cfvo type="min"/>
        <cfvo type="max"/>
        <color rgb="FFFCFCFF"/>
        <color rgb="FF63BE7B"/>
      </colorScale>
    </cfRule>
  </conditionalFormatting>
  <conditionalFormatting sqref="O9">
    <cfRule type="colorScale" priority="4740">
      <colorScale>
        <cfvo type="min"/>
        <cfvo type="percentile" val="50"/>
        <cfvo type="max"/>
        <color rgb="FF63BE7B"/>
        <color rgb="FFFCFCFF"/>
        <color rgb="FFF8696B"/>
      </colorScale>
    </cfRule>
  </conditionalFormatting>
  <conditionalFormatting sqref="P9">
    <cfRule type="colorScale" priority="4741">
      <colorScale>
        <cfvo type="min"/>
        <cfvo type="percentile" val="50"/>
        <cfvo type="max"/>
        <color rgb="FF63BE7B"/>
        <color rgb="FFFCFCFF"/>
        <color rgb="FFF8696B"/>
      </colorScale>
    </cfRule>
  </conditionalFormatting>
  <conditionalFormatting sqref="Q9">
    <cfRule type="colorScale" priority="4742">
      <colorScale>
        <cfvo type="min"/>
        <cfvo type="percentile" val="50"/>
        <cfvo type="max"/>
        <color rgb="FFF8696B"/>
        <color rgb="FFFCFCFF"/>
        <color rgb="FF63BE7B"/>
      </colorScale>
    </cfRule>
  </conditionalFormatting>
  <conditionalFormatting sqref="R9">
    <cfRule type="colorScale" priority="4743">
      <colorScale>
        <cfvo type="min"/>
        <cfvo type="max"/>
        <color rgb="FFFCFCFF"/>
        <color rgb="FF63BE7B"/>
      </colorScale>
    </cfRule>
  </conditionalFormatting>
  <conditionalFormatting sqref="S9">
    <cfRule type="colorScale" priority="4744">
      <colorScale>
        <cfvo type="min"/>
        <cfvo type="max"/>
        <color rgb="FFFCFCFF"/>
        <color rgb="FF63BE7B"/>
      </colorScale>
    </cfRule>
    <cfRule type="colorScale" priority="4745">
      <colorScale>
        <cfvo type="min"/>
        <cfvo type="percentile" val="50"/>
        <cfvo type="max"/>
        <color rgb="FFF8696B"/>
        <color rgb="FFFCFCFF"/>
        <color rgb="FF63BE7B"/>
      </colorScale>
    </cfRule>
  </conditionalFormatting>
  <conditionalFormatting sqref="T9">
    <cfRule type="colorScale" priority="4746">
      <colorScale>
        <cfvo type="min"/>
        <cfvo type="max"/>
        <color rgb="FFFCFCFF"/>
        <color rgb="FF63BE7B"/>
      </colorScale>
    </cfRule>
  </conditionalFormatting>
  <conditionalFormatting sqref="U9">
    <cfRule type="colorScale" priority="4747">
      <colorScale>
        <cfvo type="min"/>
        <cfvo type="percentile" val="50"/>
        <cfvo type="max"/>
        <color rgb="FFF8696B"/>
        <color rgb="FFFCFCFF"/>
        <color rgb="FF63BE7B"/>
      </colorScale>
    </cfRule>
  </conditionalFormatting>
  <conditionalFormatting sqref="V9">
    <cfRule type="colorScale" priority="4748">
      <colorScale>
        <cfvo type="min"/>
        <cfvo type="percentile" val="50"/>
        <cfvo type="max"/>
        <color rgb="FF63BE7B"/>
        <color rgb="FFFCFCFF"/>
        <color rgb="FFF8696B"/>
      </colorScale>
    </cfRule>
  </conditionalFormatting>
  <conditionalFormatting sqref="W9">
    <cfRule type="colorScale" priority="4749">
      <colorScale>
        <cfvo type="min"/>
        <cfvo type="percentile" val="50"/>
        <cfvo type="max"/>
        <color rgb="FF63BE7B"/>
        <color rgb="FFFCFCFF"/>
        <color rgb="FFF8696B"/>
      </colorScale>
    </cfRule>
  </conditionalFormatting>
  <conditionalFormatting sqref="D9">
    <cfRule type="colorScale" priority="4687">
      <colorScale>
        <cfvo type="min"/>
        <cfvo type="percentile" val="50"/>
        <cfvo type="max"/>
        <color rgb="FFF8696B"/>
        <color rgb="FFFCFCFF"/>
        <color rgb="FF63BE7B"/>
      </colorScale>
    </cfRule>
    <cfRule type="colorScale" priority="4705">
      <colorScale>
        <cfvo type="min"/>
        <cfvo type="percentile" val="50"/>
        <cfvo type="max"/>
        <color rgb="FFF8696B"/>
        <color rgb="FFFCFCFF"/>
        <color rgb="FF63BE7B"/>
      </colorScale>
    </cfRule>
    <cfRule type="colorScale" priority="4715">
      <colorScale>
        <cfvo type="min"/>
        <cfvo type="percentile" val="50"/>
        <cfvo type="max"/>
        <color rgb="FFF8696B"/>
        <color rgb="FFFCFCFF"/>
        <color rgb="FF63BE7B"/>
      </colorScale>
    </cfRule>
  </conditionalFormatting>
  <conditionalFormatting sqref="E9">
    <cfRule type="colorScale" priority="4707">
      <colorScale>
        <cfvo type="min"/>
        <cfvo type="max"/>
        <color rgb="FFFCFCFF"/>
        <color rgb="FF63BE7B"/>
      </colorScale>
    </cfRule>
    <cfRule type="colorScale" priority="4708">
      <colorScale>
        <cfvo type="min"/>
        <cfvo type="max"/>
        <color rgb="FFFCFCFF"/>
        <color rgb="FF63BE7B"/>
      </colorScale>
    </cfRule>
    <cfRule type="colorScale" priority="4716">
      <colorScale>
        <cfvo type="min"/>
        <cfvo type="max"/>
        <color rgb="FFFCFCFF"/>
        <color rgb="FF63BE7B"/>
      </colorScale>
    </cfRule>
    <cfRule type="colorScale" priority="4735">
      <colorScale>
        <cfvo type="min"/>
        <cfvo type="percentile" val="50"/>
        <cfvo type="max"/>
        <color rgb="FFF8696B"/>
        <color rgb="FFFCFCFF"/>
        <color rgb="FF63BE7B"/>
      </colorScale>
    </cfRule>
    <cfRule type="colorScale" priority="4736">
      <colorScale>
        <cfvo type="min"/>
        <cfvo type="max"/>
        <color rgb="FFFCFCFF"/>
        <color rgb="FF63BE7B"/>
      </colorScale>
    </cfRule>
    <cfRule type="colorScale" priority="4737">
      <colorScale>
        <cfvo type="min"/>
        <cfvo type="percentile" val="50"/>
        <cfvo type="max"/>
        <color rgb="FFF8696B"/>
        <color rgb="FFFCFCFF"/>
        <color rgb="FF63BE7B"/>
      </colorScale>
    </cfRule>
  </conditionalFormatting>
  <conditionalFormatting sqref="O9">
    <cfRule type="colorScale" priority="4704">
      <colorScale>
        <cfvo type="min"/>
        <cfvo type="percentile" val="50"/>
        <cfvo type="max"/>
        <color rgb="FF63BE7B"/>
        <color rgb="FFFCFCFF"/>
        <color rgb="FFF8696B"/>
      </colorScale>
    </cfRule>
    <cfRule type="colorScale" priority="4706">
      <colorScale>
        <cfvo type="min"/>
        <cfvo type="percentile" val="50"/>
        <cfvo type="max"/>
        <color rgb="FF63BE7B"/>
        <color rgb="FFFCFCFF"/>
        <color rgb="FFF8696B"/>
      </colorScale>
    </cfRule>
    <cfRule type="colorScale" priority="4709">
      <colorScale>
        <cfvo type="min"/>
        <cfvo type="percentile" val="50"/>
        <cfvo type="max"/>
        <color rgb="FF63BE7B"/>
        <color rgb="FFFCFCFF"/>
        <color rgb="FFF8696B"/>
      </colorScale>
    </cfRule>
    <cfRule type="colorScale" priority="4710">
      <colorScale>
        <cfvo type="min"/>
        <cfvo type="percentile" val="50"/>
        <cfvo type="max"/>
        <color rgb="FF63BE7B"/>
        <color rgb="FFFCFCFF"/>
        <color rgb="FFF8696B"/>
      </colorScale>
    </cfRule>
    <cfRule type="colorScale" priority="4717">
      <colorScale>
        <cfvo type="min"/>
        <cfvo type="percentile" val="50"/>
        <cfvo type="max"/>
        <color rgb="FF63BE7B"/>
        <color rgb="FFFCFCFF"/>
        <color rgb="FFF8696B"/>
      </colorScale>
    </cfRule>
  </conditionalFormatting>
  <conditionalFormatting sqref="P9">
    <cfRule type="colorScale" priority="4703">
      <colorScale>
        <cfvo type="min"/>
        <cfvo type="percentile" val="50"/>
        <cfvo type="max"/>
        <color rgb="FF63BE7B"/>
        <color rgb="FFFCFCFF"/>
        <color rgb="FFF8696B"/>
      </colorScale>
    </cfRule>
    <cfRule type="colorScale" priority="4718">
      <colorScale>
        <cfvo type="min"/>
        <cfvo type="percentile" val="50"/>
        <cfvo type="max"/>
        <color rgb="FF63BE7B"/>
        <color rgb="FFFCFCFF"/>
        <color rgb="FFF8696B"/>
      </colorScale>
    </cfRule>
    <cfRule type="colorScale" priority="4719">
      <colorScale>
        <cfvo type="min"/>
        <cfvo type="percentile" val="50"/>
        <cfvo type="max"/>
        <color rgb="FF63BE7B"/>
        <color rgb="FFFCFCFF"/>
        <color rgb="FFF8696B"/>
      </colorScale>
    </cfRule>
    <cfRule type="colorScale" priority="4720">
      <colorScale>
        <cfvo type="min"/>
        <cfvo type="max"/>
        <color rgb="FFFCFCFF"/>
        <color rgb="FFF8696B"/>
      </colorScale>
    </cfRule>
  </conditionalFormatting>
  <conditionalFormatting sqref="Q9">
    <cfRule type="colorScale" priority="4692">
      <colorScale>
        <cfvo type="min"/>
        <cfvo type="percentile" val="50"/>
        <cfvo type="max"/>
        <color rgb="FFF8696B"/>
        <color rgb="FFFCFCFF"/>
        <color rgb="FF63BE7B"/>
      </colorScale>
    </cfRule>
    <cfRule type="colorScale" priority="4698">
      <colorScale>
        <cfvo type="min"/>
        <cfvo type="max"/>
        <color rgb="FFFCFCFF"/>
        <color rgb="FF63BE7B"/>
      </colorScale>
    </cfRule>
    <cfRule type="colorScale" priority="4711">
      <colorScale>
        <cfvo type="min"/>
        <cfvo type="max"/>
        <color rgb="FFFFEF9C"/>
        <color rgb="FF63BE7B"/>
      </colorScale>
    </cfRule>
    <cfRule type="colorScale" priority="4712">
      <colorScale>
        <cfvo type="min"/>
        <cfvo type="max"/>
        <color rgb="FFFFEF9C"/>
        <color rgb="FF63BE7B"/>
      </colorScale>
    </cfRule>
    <cfRule type="colorScale" priority="4721">
      <colorScale>
        <cfvo type="min"/>
        <cfvo type="percentile" val="50"/>
        <cfvo type="max"/>
        <color rgb="FFF8696B"/>
        <color rgb="FFFCFCFF"/>
        <color rgb="FF63BE7B"/>
      </colorScale>
    </cfRule>
    <cfRule type="colorScale" priority="4722">
      <colorScale>
        <cfvo type="min"/>
        <cfvo type="max"/>
        <color rgb="FFFFEF9C"/>
        <color rgb="FF63BE7B"/>
      </colorScale>
    </cfRule>
    <cfRule type="colorScale" priority="4723">
      <colorScale>
        <cfvo type="min"/>
        <cfvo type="max"/>
        <color rgb="FFFCFCFF"/>
        <color rgb="FF63BE7B"/>
      </colorScale>
    </cfRule>
    <cfRule type="colorScale" priority="4724">
      <colorScale>
        <cfvo type="min"/>
        <cfvo type="max"/>
        <color rgb="FFFCFCFF"/>
        <color rgb="FF63BE7B"/>
      </colorScale>
    </cfRule>
    <cfRule type="colorScale" priority="4725">
      <colorScale>
        <cfvo type="min"/>
        <cfvo type="percentile" val="50"/>
        <cfvo type="max"/>
        <color rgb="FFF8696B"/>
        <color rgb="FFFCFCFF"/>
        <color rgb="FF63BE7B"/>
      </colorScale>
    </cfRule>
  </conditionalFormatting>
  <conditionalFormatting sqref="R9">
    <cfRule type="colorScale" priority="4697">
      <colorScale>
        <cfvo type="min"/>
        <cfvo type="max"/>
        <color rgb="FFFCFCFF"/>
        <color rgb="FF63BE7B"/>
      </colorScale>
    </cfRule>
    <cfRule type="colorScale" priority="4702">
      <colorScale>
        <cfvo type="min"/>
        <cfvo type="percentile" val="50"/>
        <cfvo type="max"/>
        <color rgb="FFF8696B"/>
        <color rgb="FFFCFCFF"/>
        <color rgb="FF63BE7B"/>
      </colorScale>
    </cfRule>
  </conditionalFormatting>
  <conditionalFormatting sqref="S9">
    <cfRule type="colorScale" priority="4696">
      <colorScale>
        <cfvo type="min"/>
        <cfvo type="max"/>
        <color rgb="FFFCFCFF"/>
        <color rgb="FF63BE7B"/>
      </colorScale>
    </cfRule>
    <cfRule type="colorScale" priority="4701">
      <colorScale>
        <cfvo type="min"/>
        <cfvo type="percentile" val="50"/>
        <cfvo type="max"/>
        <color rgb="FFF8696B"/>
        <color rgb="FFFCFCFF"/>
        <color rgb="FF63BE7B"/>
      </colorScale>
    </cfRule>
  </conditionalFormatting>
  <conditionalFormatting sqref="T9">
    <cfRule type="colorScale" priority="4695">
      <colorScale>
        <cfvo type="min"/>
        <cfvo type="max"/>
        <color rgb="FFFCFCFF"/>
        <color rgb="FF63BE7B"/>
      </colorScale>
    </cfRule>
    <cfRule type="colorScale" priority="4700">
      <colorScale>
        <cfvo type="min"/>
        <cfvo type="percentile" val="50"/>
        <cfvo type="max"/>
        <color rgb="FFF8696B"/>
        <color rgb="FFFCFCFF"/>
        <color rgb="FF63BE7B"/>
      </colorScale>
    </cfRule>
    <cfRule type="colorScale" priority="4713">
      <colorScale>
        <cfvo type="min"/>
        <cfvo type="max"/>
        <color rgb="FFFFEF9C"/>
        <color rgb="FF63BE7B"/>
      </colorScale>
    </cfRule>
    <cfRule type="colorScale" priority="4714">
      <colorScale>
        <cfvo type="min"/>
        <cfvo type="max"/>
        <color rgb="FFFFEF9C"/>
        <color rgb="FF63BE7B"/>
      </colorScale>
    </cfRule>
    <cfRule type="colorScale" priority="4726">
      <colorScale>
        <cfvo type="min"/>
        <cfvo type="percentile" val="50"/>
        <cfvo type="max"/>
        <color rgb="FFF8696B"/>
        <color rgb="FFFCFCFF"/>
        <color rgb="FF63BE7B"/>
      </colorScale>
    </cfRule>
    <cfRule type="colorScale" priority="4727">
      <colorScale>
        <cfvo type="min"/>
        <cfvo type="max"/>
        <color rgb="FFFCFCFF"/>
        <color rgb="FF63BE7B"/>
      </colorScale>
    </cfRule>
    <cfRule type="colorScale" priority="4728">
      <colorScale>
        <cfvo type="min"/>
        <cfvo type="max"/>
        <color rgb="FFFCFCFF"/>
        <color rgb="FF63BE7B"/>
      </colorScale>
    </cfRule>
    <cfRule type="colorScale" priority="4729">
      <colorScale>
        <cfvo type="min"/>
        <cfvo type="max"/>
        <color rgb="FFFCFCFF"/>
        <color rgb="FF63BE7B"/>
      </colorScale>
    </cfRule>
  </conditionalFormatting>
  <conditionalFormatting sqref="U9">
    <cfRule type="colorScale" priority="4694">
      <colorScale>
        <cfvo type="min"/>
        <cfvo type="max"/>
        <color rgb="FFFCFCFF"/>
        <color rgb="FF63BE7B"/>
      </colorScale>
    </cfRule>
    <cfRule type="colorScale" priority="4699">
      <colorScale>
        <cfvo type="min"/>
        <cfvo type="percentile" val="50"/>
        <cfvo type="max"/>
        <color rgb="FFF8696B"/>
        <color rgb="FFFCFCFF"/>
        <color rgb="FF63BE7B"/>
      </colorScale>
    </cfRule>
    <cfRule type="colorScale" priority="4730">
      <colorScale>
        <cfvo type="min"/>
        <cfvo type="percentile" val="50"/>
        <cfvo type="max"/>
        <color rgb="FFF8696B"/>
        <color rgb="FFFCFCFF"/>
        <color rgb="FF63BE7B"/>
      </colorScale>
    </cfRule>
    <cfRule type="colorScale" priority="4731">
      <colorScale>
        <cfvo type="min"/>
        <cfvo type="max"/>
        <color rgb="FFFCFCFF"/>
        <color rgb="FF63BE7B"/>
      </colorScale>
    </cfRule>
  </conditionalFormatting>
  <conditionalFormatting sqref="V9">
    <cfRule type="colorScale" priority="4688">
      <colorScale>
        <cfvo type="min"/>
        <cfvo type="percentile" val="50"/>
        <cfvo type="max"/>
        <color rgb="FF63BE7B"/>
        <color rgb="FFFCFCFF"/>
        <color rgb="FFF8696B"/>
      </colorScale>
    </cfRule>
    <cfRule type="colorScale" priority="4689">
      <colorScale>
        <cfvo type="min"/>
        <cfvo type="percentile" val="50"/>
        <cfvo type="max"/>
        <color rgb="FF63BE7B"/>
        <color rgb="FFFCFCFF"/>
        <color rgb="FFF8696B"/>
      </colorScale>
    </cfRule>
    <cfRule type="colorScale" priority="4690">
      <colorScale>
        <cfvo type="min"/>
        <cfvo type="max"/>
        <color rgb="FF63BE7B"/>
        <color rgb="FFFCFCFF"/>
      </colorScale>
    </cfRule>
    <cfRule type="colorScale" priority="4691">
      <colorScale>
        <cfvo type="min"/>
        <cfvo type="percentile" val="50"/>
        <cfvo type="max"/>
        <color rgb="FF63BE7B"/>
        <color rgb="FFFCFCFF"/>
        <color rgb="FFF8696B"/>
      </colorScale>
    </cfRule>
  </conditionalFormatting>
  <conditionalFormatting sqref="W9">
    <cfRule type="colorScale" priority="4693">
      <colorScale>
        <cfvo type="min"/>
        <cfvo type="percentile" val="50"/>
        <cfvo type="max"/>
        <color rgb="FF63BE7B"/>
        <color rgb="FFFCFCFF"/>
        <color rgb="FFF8696B"/>
      </colorScale>
    </cfRule>
    <cfRule type="colorScale" priority="4732">
      <colorScale>
        <cfvo type="min"/>
        <cfvo type="percentile" val="50"/>
        <cfvo type="max"/>
        <color rgb="FF63BE7B"/>
        <color rgb="FFFCFCFF"/>
        <color rgb="FFF8696B"/>
      </colorScale>
    </cfRule>
    <cfRule type="colorScale" priority="4733">
      <colorScale>
        <cfvo type="min"/>
        <cfvo type="max"/>
        <color rgb="FF63BE7B"/>
        <color rgb="FFFCFCFF"/>
      </colorScale>
    </cfRule>
    <cfRule type="colorScale" priority="4734">
      <colorScale>
        <cfvo type="min"/>
        <cfvo type="percentile" val="50"/>
        <cfvo type="max"/>
        <color rgb="FF63BE7B"/>
        <color rgb="FFFCFCFF"/>
        <color rgb="FFF8696B"/>
      </colorScale>
    </cfRule>
  </conditionalFormatting>
  <conditionalFormatting sqref="D9">
    <cfRule type="colorScale" priority="4686">
      <colorScale>
        <cfvo type="min"/>
        <cfvo type="percentile" val="50"/>
        <cfvo type="max"/>
        <color rgb="FFF8696B"/>
        <color rgb="FFFCFCFF"/>
        <color rgb="FF63BE7B"/>
      </colorScale>
    </cfRule>
  </conditionalFormatting>
  <conditionalFormatting sqref="E9">
    <cfRule type="colorScale" priority="4685">
      <colorScale>
        <cfvo type="min"/>
        <cfvo type="max"/>
        <color rgb="FFFCFCFF"/>
        <color rgb="FF63BE7B"/>
      </colorScale>
    </cfRule>
  </conditionalFormatting>
  <conditionalFormatting sqref="O9">
    <cfRule type="colorScale" priority="4684">
      <colorScale>
        <cfvo type="min"/>
        <cfvo type="percentile" val="50"/>
        <cfvo type="max"/>
        <color rgb="FF63BE7B"/>
        <color rgb="FFFCFCFF"/>
        <color rgb="FFF8696B"/>
      </colorScale>
    </cfRule>
  </conditionalFormatting>
  <conditionalFormatting sqref="P9">
    <cfRule type="colorScale" priority="4683">
      <colorScale>
        <cfvo type="min"/>
        <cfvo type="percentile" val="50"/>
        <cfvo type="max"/>
        <color rgb="FF63BE7B"/>
        <color rgb="FFFCFCFF"/>
        <color rgb="FFF8696B"/>
      </colorScale>
    </cfRule>
  </conditionalFormatting>
  <conditionalFormatting sqref="Q9">
    <cfRule type="colorScale" priority="4682">
      <colorScale>
        <cfvo type="min"/>
        <cfvo type="percentile" val="50"/>
        <cfvo type="max"/>
        <color rgb="FFF8696B"/>
        <color rgb="FFFCFCFF"/>
        <color rgb="FF63BE7B"/>
      </colorScale>
    </cfRule>
  </conditionalFormatting>
  <conditionalFormatting sqref="R9">
    <cfRule type="colorScale" priority="4677">
      <colorScale>
        <cfvo type="min"/>
        <cfvo type="percentile" val="50"/>
        <cfvo type="max"/>
        <color rgb="FFF8696B"/>
        <color rgb="FFFCFCFF"/>
        <color rgb="FF63BE7B"/>
      </colorScale>
    </cfRule>
    <cfRule type="colorScale" priority="4681">
      <colorScale>
        <cfvo type="min"/>
        <cfvo type="max"/>
        <color rgb="FFFCFCFF"/>
        <color rgb="FF63BE7B"/>
      </colorScale>
    </cfRule>
  </conditionalFormatting>
  <conditionalFormatting sqref="S9">
    <cfRule type="colorScale" priority="4678">
      <colorScale>
        <cfvo type="min"/>
        <cfvo type="percentile" val="50"/>
        <cfvo type="max"/>
        <color rgb="FFF8696B"/>
        <color rgb="FFFCFCFF"/>
        <color rgb="FF63BE7B"/>
      </colorScale>
    </cfRule>
  </conditionalFormatting>
  <conditionalFormatting sqref="S9">
    <cfRule type="colorScale" priority="4680">
      <colorScale>
        <cfvo type="min"/>
        <cfvo type="max"/>
        <color rgb="FFFCFCFF"/>
        <color rgb="FF63BE7B"/>
      </colorScale>
    </cfRule>
  </conditionalFormatting>
  <conditionalFormatting sqref="T9">
    <cfRule type="colorScale" priority="4679">
      <colorScale>
        <cfvo type="min"/>
        <cfvo type="percentile" val="50"/>
        <cfvo type="max"/>
        <color rgb="FFF8696B"/>
        <color rgb="FFFCFCFF"/>
        <color rgb="FF63BE7B"/>
      </colorScale>
    </cfRule>
  </conditionalFormatting>
  <conditionalFormatting sqref="U9">
    <cfRule type="colorScale" priority="4676">
      <colorScale>
        <cfvo type="min"/>
        <cfvo type="percentile" val="50"/>
        <cfvo type="max"/>
        <color rgb="FFF8696B"/>
        <color rgb="FFFCFCFF"/>
        <color rgb="FF63BE7B"/>
      </colorScale>
    </cfRule>
  </conditionalFormatting>
  <conditionalFormatting sqref="V9">
    <cfRule type="colorScale" priority="4652">
      <colorScale>
        <cfvo type="min"/>
        <cfvo type="percentile" val="50"/>
        <cfvo type="max"/>
        <color rgb="FF63BE7B"/>
        <color rgb="FFFCFCFF"/>
        <color rgb="FFF8696B"/>
      </colorScale>
    </cfRule>
  </conditionalFormatting>
  <conditionalFormatting sqref="W9">
    <cfRule type="colorScale" priority="4675">
      <colorScale>
        <cfvo type="min"/>
        <cfvo type="percentile" val="50"/>
        <cfvo type="max"/>
        <color rgb="FF63BE7B"/>
        <color rgb="FFFCFCFF"/>
        <color rgb="FFF8696B"/>
      </colorScale>
    </cfRule>
  </conditionalFormatting>
  <conditionalFormatting sqref="D9">
    <cfRule type="colorScale" priority="4674">
      <colorScale>
        <cfvo type="min"/>
        <cfvo type="percentile" val="50"/>
        <cfvo type="max"/>
        <color rgb="FFF8696B"/>
        <color rgb="FFFCFCFF"/>
        <color rgb="FF63BE7B"/>
      </colorScale>
    </cfRule>
  </conditionalFormatting>
  <conditionalFormatting sqref="E9">
    <cfRule type="colorScale" priority="4673">
      <colorScale>
        <cfvo type="min"/>
        <cfvo type="max"/>
        <color rgb="FFFCFCFF"/>
        <color rgb="FF63BE7B"/>
      </colorScale>
    </cfRule>
  </conditionalFormatting>
  <conditionalFormatting sqref="O9">
    <cfRule type="colorScale" priority="4672">
      <colorScale>
        <cfvo type="min"/>
        <cfvo type="percentile" val="50"/>
        <cfvo type="max"/>
        <color rgb="FF63BE7B"/>
        <color rgb="FFFCFCFF"/>
        <color rgb="FFF8696B"/>
      </colorScale>
    </cfRule>
  </conditionalFormatting>
  <conditionalFormatting sqref="P9">
    <cfRule type="colorScale" priority="4671">
      <colorScale>
        <cfvo type="min"/>
        <cfvo type="percentile" val="50"/>
        <cfvo type="max"/>
        <color rgb="FF63BE7B"/>
        <color rgb="FFFCFCFF"/>
        <color rgb="FFF8696B"/>
      </colorScale>
    </cfRule>
  </conditionalFormatting>
  <conditionalFormatting sqref="Q9">
    <cfRule type="colorScale" priority="4670">
      <colorScale>
        <cfvo type="min"/>
        <cfvo type="percentile" val="50"/>
        <cfvo type="max"/>
        <color rgb="FFF8696B"/>
        <color rgb="FFFCFCFF"/>
        <color rgb="FF63BE7B"/>
      </colorScale>
    </cfRule>
  </conditionalFormatting>
  <conditionalFormatting sqref="R9">
    <cfRule type="colorScale" priority="4666">
      <colorScale>
        <cfvo type="min"/>
        <cfvo type="percentile" val="50"/>
        <cfvo type="max"/>
        <color rgb="FFF8696B"/>
        <color rgb="FFFCFCFF"/>
        <color rgb="FF63BE7B"/>
      </colorScale>
    </cfRule>
    <cfRule type="colorScale" priority="4667">
      <colorScale>
        <cfvo type="min"/>
        <cfvo type="max"/>
        <color rgb="FFFCFCFF"/>
        <color rgb="FF63BE7B"/>
      </colorScale>
    </cfRule>
  </conditionalFormatting>
  <conditionalFormatting sqref="S9">
    <cfRule type="colorScale" priority="4668">
      <colorScale>
        <cfvo type="min"/>
        <cfvo type="percentile" val="50"/>
        <cfvo type="max"/>
        <color rgb="FFF8696B"/>
        <color rgb="FFFCFCFF"/>
        <color rgb="FF63BE7B"/>
      </colorScale>
    </cfRule>
    <cfRule type="colorScale" priority="4669">
      <colorScale>
        <cfvo type="min"/>
        <cfvo type="max"/>
        <color rgb="FFFCFCFF"/>
        <color rgb="FF63BE7B"/>
      </colorScale>
    </cfRule>
  </conditionalFormatting>
  <conditionalFormatting sqref="T9">
    <cfRule type="colorScale" priority="4665">
      <colorScale>
        <cfvo type="min"/>
        <cfvo type="percentile" val="50"/>
        <cfvo type="max"/>
        <color rgb="FFF8696B"/>
        <color rgb="FFFCFCFF"/>
        <color rgb="FF63BE7B"/>
      </colorScale>
    </cfRule>
  </conditionalFormatting>
  <conditionalFormatting sqref="U9">
    <cfRule type="colorScale" priority="4664">
      <colorScale>
        <cfvo type="min"/>
        <cfvo type="percentile" val="50"/>
        <cfvo type="max"/>
        <color rgb="FFF8696B"/>
        <color rgb="FFFCFCFF"/>
        <color rgb="FF63BE7B"/>
      </colorScale>
    </cfRule>
  </conditionalFormatting>
  <conditionalFormatting sqref="W9">
    <cfRule type="colorScale" priority="4663">
      <colorScale>
        <cfvo type="min"/>
        <cfvo type="percentile" val="50"/>
        <cfvo type="max"/>
        <color rgb="FF63BE7B"/>
        <color rgb="FFFCFCFF"/>
        <color rgb="FFF8696B"/>
      </colorScale>
    </cfRule>
  </conditionalFormatting>
  <conditionalFormatting sqref="D9">
    <cfRule type="colorScale" priority="4662">
      <colorScale>
        <cfvo type="min"/>
        <cfvo type="percentile" val="50"/>
        <cfvo type="max"/>
        <color rgb="FFF8696B"/>
        <color rgb="FFFCFCFF"/>
        <color rgb="FF63BE7B"/>
      </colorScale>
    </cfRule>
  </conditionalFormatting>
  <conditionalFormatting sqref="E9">
    <cfRule type="colorScale" priority="4661">
      <colorScale>
        <cfvo type="min"/>
        <cfvo type="max"/>
        <color rgb="FFFCFCFF"/>
        <color rgb="FF63BE7B"/>
      </colorScale>
    </cfRule>
  </conditionalFormatting>
  <conditionalFormatting sqref="O9">
    <cfRule type="colorScale" priority="4660">
      <colorScale>
        <cfvo type="min"/>
        <cfvo type="percentile" val="50"/>
        <cfvo type="max"/>
        <color rgb="FF63BE7B"/>
        <color rgb="FFFCFCFF"/>
        <color rgb="FFF8696B"/>
      </colorScale>
    </cfRule>
  </conditionalFormatting>
  <conditionalFormatting sqref="P9">
    <cfRule type="colorScale" priority="4659">
      <colorScale>
        <cfvo type="min"/>
        <cfvo type="percentile" val="50"/>
        <cfvo type="max"/>
        <color rgb="FF63BE7B"/>
        <color rgb="FFFCFCFF"/>
        <color rgb="FFF8696B"/>
      </colorScale>
    </cfRule>
  </conditionalFormatting>
  <conditionalFormatting sqref="Q9">
    <cfRule type="colorScale" priority="4658">
      <colorScale>
        <cfvo type="min"/>
        <cfvo type="percentile" val="50"/>
        <cfvo type="max"/>
        <color rgb="FFF8696B"/>
        <color rgb="FFFCFCFF"/>
        <color rgb="FF63BE7B"/>
      </colorScale>
    </cfRule>
  </conditionalFormatting>
  <conditionalFormatting sqref="R9">
    <cfRule type="colorScale" priority="4657">
      <colorScale>
        <cfvo type="min"/>
        <cfvo type="max"/>
        <color rgb="FFFCFCFF"/>
        <color rgb="FF63BE7B"/>
      </colorScale>
    </cfRule>
  </conditionalFormatting>
  <conditionalFormatting sqref="S9">
    <cfRule type="colorScale" priority="4654">
      <colorScale>
        <cfvo type="min"/>
        <cfvo type="percentile" val="50"/>
        <cfvo type="max"/>
        <color rgb="FFF8696B"/>
        <color rgb="FFFCFCFF"/>
        <color rgb="FF63BE7B"/>
      </colorScale>
    </cfRule>
    <cfRule type="colorScale" priority="4656">
      <colorScale>
        <cfvo type="min"/>
        <cfvo type="max"/>
        <color rgb="FFFCFCFF"/>
        <color rgb="FF63BE7B"/>
      </colorScale>
    </cfRule>
  </conditionalFormatting>
  <conditionalFormatting sqref="T9">
    <cfRule type="colorScale" priority="4655">
      <colorScale>
        <cfvo type="min"/>
        <cfvo type="percentile" val="50"/>
        <cfvo type="max"/>
        <color rgb="FFF8696B"/>
        <color rgb="FFFCFCFF"/>
        <color rgb="FF63BE7B"/>
      </colorScale>
    </cfRule>
  </conditionalFormatting>
  <conditionalFormatting sqref="U9">
    <cfRule type="colorScale" priority="4653">
      <colorScale>
        <cfvo type="min"/>
        <cfvo type="percentile" val="50"/>
        <cfvo type="max"/>
        <color rgb="FFF8696B"/>
        <color rgb="FFFCFCFF"/>
        <color rgb="FF63BE7B"/>
      </colorScale>
    </cfRule>
  </conditionalFormatting>
  <conditionalFormatting sqref="W9">
    <cfRule type="colorScale" priority="4651">
      <colorScale>
        <cfvo type="min"/>
        <cfvo type="percentile" val="50"/>
        <cfvo type="max"/>
        <color rgb="FF63BE7B"/>
        <color rgb="FFFCFCFF"/>
        <color rgb="FFF8696B"/>
      </colorScale>
    </cfRule>
  </conditionalFormatting>
  <conditionalFormatting sqref="D9">
    <cfRule type="colorScale" priority="4773">
      <colorScale>
        <cfvo type="min"/>
        <cfvo type="percentile" val="50"/>
        <cfvo type="max"/>
        <color rgb="FFF8696B"/>
        <color rgb="FFFCFCFF"/>
        <color rgb="FF63BE7B"/>
      </colorScale>
    </cfRule>
  </conditionalFormatting>
  <conditionalFormatting sqref="E9">
    <cfRule type="colorScale" priority="4774">
      <colorScale>
        <cfvo type="min"/>
        <cfvo type="max"/>
        <color rgb="FFFCFCFF"/>
        <color rgb="FF63BE7B"/>
      </colorScale>
    </cfRule>
  </conditionalFormatting>
  <conditionalFormatting sqref="O9">
    <cfRule type="colorScale" priority="4775">
      <colorScale>
        <cfvo type="min"/>
        <cfvo type="percentile" val="50"/>
        <cfvo type="max"/>
        <color rgb="FF63BE7B"/>
        <color rgb="FFFCFCFF"/>
        <color rgb="FFF8696B"/>
      </colorScale>
    </cfRule>
  </conditionalFormatting>
  <conditionalFormatting sqref="P9">
    <cfRule type="colorScale" priority="4776">
      <colorScale>
        <cfvo type="min"/>
        <cfvo type="percentile" val="50"/>
        <cfvo type="max"/>
        <color rgb="FF63BE7B"/>
        <color rgb="FFFCFCFF"/>
        <color rgb="FFF8696B"/>
      </colorScale>
    </cfRule>
  </conditionalFormatting>
  <conditionalFormatting sqref="Q9">
    <cfRule type="colorScale" priority="4777">
      <colorScale>
        <cfvo type="min"/>
        <cfvo type="percentile" val="50"/>
        <cfvo type="max"/>
        <color rgb="FFF8696B"/>
        <color rgb="FFFCFCFF"/>
        <color rgb="FF63BE7B"/>
      </colorScale>
    </cfRule>
  </conditionalFormatting>
  <conditionalFormatting sqref="R9">
    <cfRule type="colorScale" priority="4778">
      <colorScale>
        <cfvo type="min"/>
        <cfvo type="max"/>
        <color rgb="FFFCFCFF"/>
        <color rgb="FF63BE7B"/>
      </colorScale>
    </cfRule>
  </conditionalFormatting>
  <conditionalFormatting sqref="S9">
    <cfRule type="colorScale" priority="4779">
      <colorScale>
        <cfvo type="min"/>
        <cfvo type="max"/>
        <color rgb="FFFCFCFF"/>
        <color rgb="FF63BE7B"/>
      </colorScale>
    </cfRule>
  </conditionalFormatting>
  <conditionalFormatting sqref="T9">
    <cfRule type="colorScale" priority="4780">
      <colorScale>
        <cfvo type="min"/>
        <cfvo type="max"/>
        <color rgb="FFFCFCFF"/>
        <color rgb="FF63BE7B"/>
      </colorScale>
    </cfRule>
  </conditionalFormatting>
  <conditionalFormatting sqref="U9">
    <cfRule type="colorScale" priority="4781">
      <colorScale>
        <cfvo type="min"/>
        <cfvo type="max"/>
        <color rgb="FFFCFCFF"/>
        <color rgb="FF63BE7B"/>
      </colorScale>
    </cfRule>
  </conditionalFormatting>
  <conditionalFormatting sqref="V9">
    <cfRule type="colorScale" priority="4782">
      <colorScale>
        <cfvo type="min"/>
        <cfvo type="percentile" val="50"/>
        <cfvo type="max"/>
        <color rgb="FF63BE7B"/>
        <color rgb="FFFCFCFF"/>
        <color rgb="FFF8696B"/>
      </colorScale>
    </cfRule>
  </conditionalFormatting>
  <conditionalFormatting sqref="D9">
    <cfRule type="colorScale" priority="4650">
      <colorScale>
        <cfvo type="min"/>
        <cfvo type="percentile" val="50"/>
        <cfvo type="max"/>
        <color rgb="FFF8696B"/>
        <color rgb="FFFCFCFF"/>
        <color rgb="FF63BE7B"/>
      </colorScale>
    </cfRule>
  </conditionalFormatting>
  <conditionalFormatting sqref="O9">
    <cfRule type="colorScale" priority="4643">
      <colorScale>
        <cfvo type="min"/>
        <cfvo type="percentile" val="50"/>
        <cfvo type="max"/>
        <color rgb="FF63BE7B"/>
        <color rgb="FFFCFCFF"/>
        <color rgb="FFF8696B"/>
      </colorScale>
    </cfRule>
  </conditionalFormatting>
  <conditionalFormatting sqref="P9">
    <cfRule type="colorScale" priority="4642">
      <colorScale>
        <cfvo type="min"/>
        <cfvo type="percentile" val="50"/>
        <cfvo type="max"/>
        <color rgb="FF63BE7B"/>
        <color rgb="FFFCFCFF"/>
        <color rgb="FFF8696B"/>
      </colorScale>
    </cfRule>
  </conditionalFormatting>
  <conditionalFormatting sqref="Q9">
    <cfRule type="colorScale" priority="4641">
      <colorScale>
        <cfvo type="min"/>
        <cfvo type="percentile" val="50"/>
        <cfvo type="max"/>
        <color rgb="FFF8696B"/>
        <color rgb="FFFCFCFF"/>
        <color rgb="FF63BE7B"/>
      </colorScale>
    </cfRule>
  </conditionalFormatting>
  <conditionalFormatting sqref="R9">
    <cfRule type="colorScale" priority="4640">
      <colorScale>
        <cfvo type="min"/>
        <cfvo type="max"/>
        <color rgb="FFFCFCFF"/>
        <color rgb="FF63BE7B"/>
      </colorScale>
    </cfRule>
  </conditionalFormatting>
  <conditionalFormatting sqref="S9">
    <cfRule type="colorScale" priority="4639">
      <colorScale>
        <cfvo type="min"/>
        <cfvo type="percentile" val="50"/>
        <cfvo type="max"/>
        <color rgb="FFF8696B"/>
        <color rgb="FFFCFCFF"/>
        <color rgb="FF63BE7B"/>
      </colorScale>
    </cfRule>
  </conditionalFormatting>
  <conditionalFormatting sqref="T9">
    <cfRule type="colorScale" priority="4638">
      <colorScale>
        <cfvo type="min"/>
        <cfvo type="percentile" val="50"/>
        <cfvo type="max"/>
        <color rgb="FFF8696B"/>
        <color rgb="FFFCFCFF"/>
        <color rgb="FF63BE7B"/>
      </colorScale>
    </cfRule>
  </conditionalFormatting>
  <conditionalFormatting sqref="U9">
    <cfRule type="colorScale" priority="4637">
      <colorScale>
        <cfvo type="min"/>
        <cfvo type="percentile" val="50"/>
        <cfvo type="max"/>
        <color rgb="FFF8696B"/>
        <color rgb="FFFCFCFF"/>
        <color rgb="FF63BE7B"/>
      </colorScale>
    </cfRule>
  </conditionalFormatting>
  <conditionalFormatting sqref="V9">
    <cfRule type="colorScale" priority="4636">
      <colorScale>
        <cfvo type="min"/>
        <cfvo type="percentile" val="50"/>
        <cfvo type="max"/>
        <color rgb="FF63BE7B"/>
        <color rgb="FFFCFCFF"/>
        <color rgb="FFF8696B"/>
      </colorScale>
    </cfRule>
  </conditionalFormatting>
  <conditionalFormatting sqref="W9">
    <cfRule type="colorScale" priority="4635">
      <colorScale>
        <cfvo type="min"/>
        <cfvo type="percentile" val="50"/>
        <cfvo type="max"/>
        <color rgb="FF63BE7B"/>
        <color rgb="FFFCFCFF"/>
        <color rgb="FFF8696B"/>
      </colorScale>
    </cfRule>
  </conditionalFormatting>
  <conditionalFormatting sqref="E9">
    <cfRule type="colorScale" priority="4646">
      <colorScale>
        <cfvo type="min"/>
        <cfvo type="max"/>
        <color rgb="FFFCFCFF"/>
        <color rgb="FF63BE7B"/>
      </colorScale>
    </cfRule>
    <cfRule type="colorScale" priority="4647">
      <colorScale>
        <cfvo type="min"/>
        <cfvo type="max"/>
        <color rgb="FFFCFCFF"/>
        <color rgb="FF63BE7B"/>
      </colorScale>
    </cfRule>
    <cfRule type="colorScale" priority="4648">
      <colorScale>
        <cfvo type="min"/>
        <cfvo type="percentile" val="50"/>
        <cfvo type="max"/>
        <color rgb="FFF8696B"/>
        <color rgb="FFFFEB84"/>
        <color rgb="FF63BE7B"/>
      </colorScale>
    </cfRule>
    <cfRule type="colorScale" priority="4649">
      <colorScale>
        <cfvo type="min"/>
        <cfvo type="max"/>
        <color rgb="FFFFEF9C"/>
        <color rgb="FF63BE7B"/>
      </colorScale>
    </cfRule>
  </conditionalFormatting>
  <conditionalFormatting sqref="D9">
    <cfRule type="colorScale" priority="4645">
      <colorScale>
        <cfvo type="min"/>
        <cfvo type="percentile" val="50"/>
        <cfvo type="max"/>
        <color rgb="FFF8696B"/>
        <color rgb="FFFCFCFF"/>
        <color rgb="FF63BE7B"/>
      </colorScale>
    </cfRule>
  </conditionalFormatting>
  <conditionalFormatting sqref="E9">
    <cfRule type="colorScale" priority="4644">
      <colorScale>
        <cfvo type="min"/>
        <cfvo type="max"/>
        <color rgb="FFFCFCFF"/>
        <color rgb="FF63BE7B"/>
      </colorScale>
    </cfRule>
  </conditionalFormatting>
  <conditionalFormatting sqref="D9">
    <cfRule type="colorScale" priority="4633">
      <colorScale>
        <cfvo type="min"/>
        <cfvo type="percentile" val="50"/>
        <cfvo type="max"/>
        <color rgb="FFF8696B"/>
        <color rgb="FFFCFCFF"/>
        <color rgb="FF63BE7B"/>
      </colorScale>
    </cfRule>
  </conditionalFormatting>
  <conditionalFormatting sqref="O9">
    <cfRule type="colorScale" priority="4512">
      <colorScale>
        <cfvo type="min"/>
        <cfvo type="percentile" val="50"/>
        <cfvo type="max"/>
        <color rgb="FF63BE7B"/>
        <color rgb="FFFCFCFF"/>
        <color rgb="FFF8696B"/>
      </colorScale>
    </cfRule>
    <cfRule type="colorScale" priority="4634">
      <colorScale>
        <cfvo type="min"/>
        <cfvo type="max"/>
        <color rgb="FFFCFCFF"/>
        <color rgb="FF63BE7B"/>
      </colorScale>
    </cfRule>
  </conditionalFormatting>
  <conditionalFormatting sqref="P9">
    <cfRule type="colorScale" priority="4511">
      <colorScale>
        <cfvo type="min"/>
        <cfvo type="percentile" val="50"/>
        <cfvo type="max"/>
        <color rgb="FF63BE7B"/>
        <color rgb="FFFCFCFF"/>
        <color rgb="FFF8696B"/>
      </colorScale>
    </cfRule>
  </conditionalFormatting>
  <conditionalFormatting sqref="Q9">
    <cfRule type="colorScale" priority="4510">
      <colorScale>
        <cfvo type="min"/>
        <cfvo type="percentile" val="50"/>
        <cfvo type="max"/>
        <color rgb="FFF8696B"/>
        <color rgb="FFFCFCFF"/>
        <color rgb="FF63BE7B"/>
      </colorScale>
    </cfRule>
  </conditionalFormatting>
  <conditionalFormatting sqref="R9">
    <cfRule type="colorScale" priority="4509">
      <colorScale>
        <cfvo type="min"/>
        <cfvo type="max"/>
        <color rgb="FFFCFCFF"/>
        <color rgb="FF63BE7B"/>
      </colorScale>
    </cfRule>
  </conditionalFormatting>
  <conditionalFormatting sqref="S9">
    <cfRule type="colorScale" priority="4508">
      <colorScale>
        <cfvo type="min"/>
        <cfvo type="percentile" val="50"/>
        <cfvo type="max"/>
        <color rgb="FFF8696B"/>
        <color rgb="FFFCFCFF"/>
        <color rgb="FF63BE7B"/>
      </colorScale>
    </cfRule>
  </conditionalFormatting>
  <conditionalFormatting sqref="T9">
    <cfRule type="colorScale" priority="4507">
      <colorScale>
        <cfvo type="min"/>
        <cfvo type="percentile" val="50"/>
        <cfvo type="max"/>
        <color rgb="FFF8696B"/>
        <color rgb="FFFCFCFF"/>
        <color rgb="FF63BE7B"/>
      </colorScale>
    </cfRule>
  </conditionalFormatting>
  <conditionalFormatting sqref="U9">
    <cfRule type="colorScale" priority="4506">
      <colorScale>
        <cfvo type="min"/>
        <cfvo type="percentile" val="50"/>
        <cfvo type="max"/>
        <color rgb="FFF8696B"/>
        <color rgb="FFFCFCFF"/>
        <color rgb="FF63BE7B"/>
      </colorScale>
    </cfRule>
  </conditionalFormatting>
  <conditionalFormatting sqref="V9">
    <cfRule type="colorScale" priority="4505">
      <colorScale>
        <cfvo type="min"/>
        <cfvo type="percentile" val="50"/>
        <cfvo type="max"/>
        <color rgb="FF63BE7B"/>
        <color rgb="FFFCFCFF"/>
        <color rgb="FFF8696B"/>
      </colorScale>
    </cfRule>
  </conditionalFormatting>
  <conditionalFormatting sqref="W9">
    <cfRule type="colorScale" priority="4504">
      <colorScale>
        <cfvo type="min"/>
        <cfvo type="percentile" val="50"/>
        <cfvo type="max"/>
        <color rgb="FF63BE7B"/>
        <color rgb="FFFCFCFF"/>
        <color rgb="FFF8696B"/>
      </colorScale>
    </cfRule>
  </conditionalFormatting>
  <conditionalFormatting sqref="E9">
    <cfRule type="colorScale" priority="4632">
      <colorScale>
        <cfvo type="min"/>
        <cfvo type="max"/>
        <color rgb="FFFCFCFF"/>
        <color rgb="FF63BE7B"/>
      </colorScale>
    </cfRule>
  </conditionalFormatting>
  <conditionalFormatting sqref="F9">
    <cfRule type="colorScale" priority="4630">
      <colorScale>
        <cfvo type="min"/>
        <cfvo type="max"/>
        <color rgb="FFFCFCFF"/>
        <color rgb="FF63BE7B"/>
      </colorScale>
    </cfRule>
  </conditionalFormatting>
  <conditionalFormatting sqref="F9">
    <cfRule type="colorScale" priority="4624">
      <colorScale>
        <cfvo type="min"/>
        <cfvo type="max"/>
        <color rgb="FFFCFCFF"/>
        <color rgb="FF63BE7B"/>
      </colorScale>
    </cfRule>
    <cfRule type="colorScale" priority="4625">
      <colorScale>
        <cfvo type="min"/>
        <cfvo type="max"/>
        <color rgb="FFFCFCFF"/>
        <color rgb="FF63BE7B"/>
      </colorScale>
    </cfRule>
    <cfRule type="colorScale" priority="4626">
      <colorScale>
        <cfvo type="min"/>
        <cfvo type="max"/>
        <color rgb="FFFCFCFF"/>
        <color rgb="FF63BE7B"/>
      </colorScale>
    </cfRule>
    <cfRule type="colorScale" priority="4627">
      <colorScale>
        <cfvo type="min"/>
        <cfvo type="percentile" val="50"/>
        <cfvo type="max"/>
        <color rgb="FFF8696B"/>
        <color rgb="FFFCFCFF"/>
        <color rgb="FF63BE7B"/>
      </colorScale>
    </cfRule>
    <cfRule type="colorScale" priority="4628">
      <colorScale>
        <cfvo type="min"/>
        <cfvo type="max"/>
        <color rgb="FFFCFCFF"/>
        <color rgb="FF63BE7B"/>
      </colorScale>
    </cfRule>
    <cfRule type="colorScale" priority="4629">
      <colorScale>
        <cfvo type="min"/>
        <cfvo type="percentile" val="50"/>
        <cfvo type="max"/>
        <color rgb="FFF8696B"/>
        <color rgb="FFFCFCFF"/>
        <color rgb="FF63BE7B"/>
      </colorScale>
    </cfRule>
  </conditionalFormatting>
  <conditionalFormatting sqref="F9">
    <cfRule type="colorScale" priority="4623">
      <colorScale>
        <cfvo type="min"/>
        <cfvo type="max"/>
        <color rgb="FFFCFCFF"/>
        <color rgb="FF63BE7B"/>
      </colorScale>
    </cfRule>
  </conditionalFormatting>
  <conditionalFormatting sqref="F9">
    <cfRule type="colorScale" priority="4622">
      <colorScale>
        <cfvo type="min"/>
        <cfvo type="max"/>
        <color rgb="FFFCFCFF"/>
        <color rgb="FF63BE7B"/>
      </colorScale>
    </cfRule>
  </conditionalFormatting>
  <conditionalFormatting sqref="F9">
    <cfRule type="colorScale" priority="4621">
      <colorScale>
        <cfvo type="min"/>
        <cfvo type="max"/>
        <color rgb="FFFCFCFF"/>
        <color rgb="FF63BE7B"/>
      </colorScale>
    </cfRule>
  </conditionalFormatting>
  <conditionalFormatting sqref="F9">
    <cfRule type="colorScale" priority="4631">
      <colorScale>
        <cfvo type="min"/>
        <cfvo type="max"/>
        <color rgb="FFFCFCFF"/>
        <color rgb="FF63BE7B"/>
      </colorScale>
    </cfRule>
  </conditionalFormatting>
  <conditionalFormatting sqref="F9">
    <cfRule type="colorScale" priority="4617">
      <colorScale>
        <cfvo type="min"/>
        <cfvo type="max"/>
        <color rgb="FFFCFCFF"/>
        <color rgb="FF63BE7B"/>
      </colorScale>
    </cfRule>
    <cfRule type="colorScale" priority="4618">
      <colorScale>
        <cfvo type="min"/>
        <cfvo type="max"/>
        <color rgb="FFFCFCFF"/>
        <color rgb="FF63BE7B"/>
      </colorScale>
    </cfRule>
    <cfRule type="colorScale" priority="4619">
      <colorScale>
        <cfvo type="min"/>
        <cfvo type="percentile" val="50"/>
        <cfvo type="max"/>
        <color rgb="FFF8696B"/>
        <color rgb="FFFFEB84"/>
        <color rgb="FF63BE7B"/>
      </colorScale>
    </cfRule>
    <cfRule type="colorScale" priority="4620">
      <colorScale>
        <cfvo type="min"/>
        <cfvo type="max"/>
        <color rgb="FFFFEF9C"/>
        <color rgb="FF63BE7B"/>
      </colorScale>
    </cfRule>
  </conditionalFormatting>
  <conditionalFormatting sqref="F9">
    <cfRule type="colorScale" priority="4616">
      <colorScale>
        <cfvo type="min"/>
        <cfvo type="max"/>
        <color rgb="FFFCFCFF"/>
        <color rgb="FF63BE7B"/>
      </colorScale>
    </cfRule>
  </conditionalFormatting>
  <conditionalFormatting sqref="F9">
    <cfRule type="colorScale" priority="4615">
      <colorScale>
        <cfvo type="min"/>
        <cfvo type="max"/>
        <color rgb="FFFCFCFF"/>
        <color rgb="FF63BE7B"/>
      </colorScale>
    </cfRule>
  </conditionalFormatting>
  <conditionalFormatting sqref="G9">
    <cfRule type="colorScale" priority="4613">
      <colorScale>
        <cfvo type="min"/>
        <cfvo type="max"/>
        <color rgb="FFFCFCFF"/>
        <color rgb="FF63BE7B"/>
      </colorScale>
    </cfRule>
  </conditionalFormatting>
  <conditionalFormatting sqref="G9">
    <cfRule type="colorScale" priority="4607">
      <colorScale>
        <cfvo type="min"/>
        <cfvo type="max"/>
        <color rgb="FFFCFCFF"/>
        <color rgb="FF63BE7B"/>
      </colorScale>
    </cfRule>
    <cfRule type="colorScale" priority="4608">
      <colorScale>
        <cfvo type="min"/>
        <cfvo type="max"/>
        <color rgb="FFFCFCFF"/>
        <color rgb="FF63BE7B"/>
      </colorScale>
    </cfRule>
    <cfRule type="colorScale" priority="4609">
      <colorScale>
        <cfvo type="min"/>
        <cfvo type="max"/>
        <color rgb="FFFCFCFF"/>
        <color rgb="FF63BE7B"/>
      </colorScale>
    </cfRule>
    <cfRule type="colorScale" priority="4610">
      <colorScale>
        <cfvo type="min"/>
        <cfvo type="percentile" val="50"/>
        <cfvo type="max"/>
        <color rgb="FFF8696B"/>
        <color rgb="FFFCFCFF"/>
        <color rgb="FF63BE7B"/>
      </colorScale>
    </cfRule>
    <cfRule type="colorScale" priority="4611">
      <colorScale>
        <cfvo type="min"/>
        <cfvo type="max"/>
        <color rgb="FFFCFCFF"/>
        <color rgb="FF63BE7B"/>
      </colorScale>
    </cfRule>
    <cfRule type="colorScale" priority="4612">
      <colorScale>
        <cfvo type="min"/>
        <cfvo type="percentile" val="50"/>
        <cfvo type="max"/>
        <color rgb="FFF8696B"/>
        <color rgb="FFFCFCFF"/>
        <color rgb="FF63BE7B"/>
      </colorScale>
    </cfRule>
  </conditionalFormatting>
  <conditionalFormatting sqref="G9">
    <cfRule type="colorScale" priority="4606">
      <colorScale>
        <cfvo type="min"/>
        <cfvo type="max"/>
        <color rgb="FFFCFCFF"/>
        <color rgb="FF63BE7B"/>
      </colorScale>
    </cfRule>
  </conditionalFormatting>
  <conditionalFormatting sqref="G9">
    <cfRule type="colorScale" priority="4605">
      <colorScale>
        <cfvo type="min"/>
        <cfvo type="max"/>
        <color rgb="FFFCFCFF"/>
        <color rgb="FF63BE7B"/>
      </colorScale>
    </cfRule>
  </conditionalFormatting>
  <conditionalFormatting sqref="G9">
    <cfRule type="colorScale" priority="4604">
      <colorScale>
        <cfvo type="min"/>
        <cfvo type="max"/>
        <color rgb="FFFCFCFF"/>
        <color rgb="FF63BE7B"/>
      </colorScale>
    </cfRule>
  </conditionalFormatting>
  <conditionalFormatting sqref="G9">
    <cfRule type="colorScale" priority="4614">
      <colorScale>
        <cfvo type="min"/>
        <cfvo type="max"/>
        <color rgb="FFFCFCFF"/>
        <color rgb="FF63BE7B"/>
      </colorScale>
    </cfRule>
  </conditionalFormatting>
  <conditionalFormatting sqref="G9">
    <cfRule type="colorScale" priority="4600">
      <colorScale>
        <cfvo type="min"/>
        <cfvo type="max"/>
        <color rgb="FFFCFCFF"/>
        <color rgb="FF63BE7B"/>
      </colorScale>
    </cfRule>
    <cfRule type="colorScale" priority="4601">
      <colorScale>
        <cfvo type="min"/>
        <cfvo type="max"/>
        <color rgb="FFFCFCFF"/>
        <color rgb="FF63BE7B"/>
      </colorScale>
    </cfRule>
    <cfRule type="colorScale" priority="4602">
      <colorScale>
        <cfvo type="min"/>
        <cfvo type="percentile" val="50"/>
        <cfvo type="max"/>
        <color rgb="FFF8696B"/>
        <color rgb="FFFFEB84"/>
        <color rgb="FF63BE7B"/>
      </colorScale>
    </cfRule>
    <cfRule type="colorScale" priority="4603">
      <colorScale>
        <cfvo type="min"/>
        <cfvo type="max"/>
        <color rgb="FFFFEF9C"/>
        <color rgb="FF63BE7B"/>
      </colorScale>
    </cfRule>
  </conditionalFormatting>
  <conditionalFormatting sqref="G9">
    <cfRule type="colorScale" priority="4599">
      <colorScale>
        <cfvo type="min"/>
        <cfvo type="max"/>
        <color rgb="FFFCFCFF"/>
        <color rgb="FF63BE7B"/>
      </colorScale>
    </cfRule>
  </conditionalFormatting>
  <conditionalFormatting sqref="G9">
    <cfRule type="colorScale" priority="4598">
      <colorScale>
        <cfvo type="min"/>
        <cfvo type="max"/>
        <color rgb="FFFCFCFF"/>
        <color rgb="FF63BE7B"/>
      </colorScale>
    </cfRule>
  </conditionalFormatting>
  <conditionalFormatting sqref="H9">
    <cfRule type="colorScale" priority="4596">
      <colorScale>
        <cfvo type="min"/>
        <cfvo type="max"/>
        <color rgb="FFFCFCFF"/>
        <color rgb="FF63BE7B"/>
      </colorScale>
    </cfRule>
  </conditionalFormatting>
  <conditionalFormatting sqref="H9">
    <cfRule type="colorScale" priority="4590">
      <colorScale>
        <cfvo type="min"/>
        <cfvo type="max"/>
        <color rgb="FFFCFCFF"/>
        <color rgb="FF63BE7B"/>
      </colorScale>
    </cfRule>
    <cfRule type="colorScale" priority="4591">
      <colorScale>
        <cfvo type="min"/>
        <cfvo type="max"/>
        <color rgb="FFFCFCFF"/>
        <color rgb="FF63BE7B"/>
      </colorScale>
    </cfRule>
    <cfRule type="colorScale" priority="4592">
      <colorScale>
        <cfvo type="min"/>
        <cfvo type="max"/>
        <color rgb="FFFCFCFF"/>
        <color rgb="FF63BE7B"/>
      </colorScale>
    </cfRule>
    <cfRule type="colorScale" priority="4593">
      <colorScale>
        <cfvo type="min"/>
        <cfvo type="percentile" val="50"/>
        <cfvo type="max"/>
        <color rgb="FFF8696B"/>
        <color rgb="FFFCFCFF"/>
        <color rgb="FF63BE7B"/>
      </colorScale>
    </cfRule>
    <cfRule type="colorScale" priority="4594">
      <colorScale>
        <cfvo type="min"/>
        <cfvo type="max"/>
        <color rgb="FFFCFCFF"/>
        <color rgb="FF63BE7B"/>
      </colorScale>
    </cfRule>
    <cfRule type="colorScale" priority="4595">
      <colorScale>
        <cfvo type="min"/>
        <cfvo type="percentile" val="50"/>
        <cfvo type="max"/>
        <color rgb="FFF8696B"/>
        <color rgb="FFFCFCFF"/>
        <color rgb="FF63BE7B"/>
      </colorScale>
    </cfRule>
  </conditionalFormatting>
  <conditionalFormatting sqref="H9">
    <cfRule type="colorScale" priority="4589">
      <colorScale>
        <cfvo type="min"/>
        <cfvo type="max"/>
        <color rgb="FFFCFCFF"/>
        <color rgb="FF63BE7B"/>
      </colorScale>
    </cfRule>
  </conditionalFormatting>
  <conditionalFormatting sqref="H9">
    <cfRule type="colorScale" priority="4588">
      <colorScale>
        <cfvo type="min"/>
        <cfvo type="max"/>
        <color rgb="FFFCFCFF"/>
        <color rgb="FF63BE7B"/>
      </colorScale>
    </cfRule>
  </conditionalFormatting>
  <conditionalFormatting sqref="H9">
    <cfRule type="colorScale" priority="4587">
      <colorScale>
        <cfvo type="min"/>
        <cfvo type="max"/>
        <color rgb="FFFCFCFF"/>
        <color rgb="FF63BE7B"/>
      </colorScale>
    </cfRule>
  </conditionalFormatting>
  <conditionalFormatting sqref="H9">
    <cfRule type="colorScale" priority="4597">
      <colorScale>
        <cfvo type="min"/>
        <cfvo type="max"/>
        <color rgb="FFFCFCFF"/>
        <color rgb="FF63BE7B"/>
      </colorScale>
    </cfRule>
  </conditionalFormatting>
  <conditionalFormatting sqref="H9">
    <cfRule type="colorScale" priority="4583">
      <colorScale>
        <cfvo type="min"/>
        <cfvo type="max"/>
        <color rgb="FFFCFCFF"/>
        <color rgb="FF63BE7B"/>
      </colorScale>
    </cfRule>
    <cfRule type="colorScale" priority="4584">
      <colorScale>
        <cfvo type="min"/>
        <cfvo type="max"/>
        <color rgb="FFFCFCFF"/>
        <color rgb="FF63BE7B"/>
      </colorScale>
    </cfRule>
    <cfRule type="colorScale" priority="4585">
      <colorScale>
        <cfvo type="min"/>
        <cfvo type="percentile" val="50"/>
        <cfvo type="max"/>
        <color rgb="FFF8696B"/>
        <color rgb="FFFFEB84"/>
        <color rgb="FF63BE7B"/>
      </colorScale>
    </cfRule>
    <cfRule type="colorScale" priority="4586">
      <colorScale>
        <cfvo type="min"/>
        <cfvo type="max"/>
        <color rgb="FFFFEF9C"/>
        <color rgb="FF63BE7B"/>
      </colorScale>
    </cfRule>
  </conditionalFormatting>
  <conditionalFormatting sqref="H9">
    <cfRule type="colorScale" priority="4582">
      <colorScale>
        <cfvo type="min"/>
        <cfvo type="max"/>
        <color rgb="FFFCFCFF"/>
        <color rgb="FF63BE7B"/>
      </colorScale>
    </cfRule>
  </conditionalFormatting>
  <conditionalFormatting sqref="H9">
    <cfRule type="colorScale" priority="4581">
      <colorScale>
        <cfvo type="min"/>
        <cfvo type="max"/>
        <color rgb="FFFCFCFF"/>
        <color rgb="FF63BE7B"/>
      </colorScale>
    </cfRule>
  </conditionalFormatting>
  <conditionalFormatting sqref="I9">
    <cfRule type="colorScale" priority="4579">
      <colorScale>
        <cfvo type="min"/>
        <cfvo type="max"/>
        <color rgb="FFFCFCFF"/>
        <color rgb="FF63BE7B"/>
      </colorScale>
    </cfRule>
  </conditionalFormatting>
  <conditionalFormatting sqref="I9">
    <cfRule type="colorScale" priority="4573">
      <colorScale>
        <cfvo type="min"/>
        <cfvo type="max"/>
        <color rgb="FFFCFCFF"/>
        <color rgb="FF63BE7B"/>
      </colorScale>
    </cfRule>
    <cfRule type="colorScale" priority="4574">
      <colorScale>
        <cfvo type="min"/>
        <cfvo type="max"/>
        <color rgb="FFFCFCFF"/>
        <color rgb="FF63BE7B"/>
      </colorScale>
    </cfRule>
    <cfRule type="colorScale" priority="4575">
      <colorScale>
        <cfvo type="min"/>
        <cfvo type="max"/>
        <color rgb="FFFCFCFF"/>
        <color rgb="FF63BE7B"/>
      </colorScale>
    </cfRule>
    <cfRule type="colorScale" priority="4576">
      <colorScale>
        <cfvo type="min"/>
        <cfvo type="percentile" val="50"/>
        <cfvo type="max"/>
        <color rgb="FFF8696B"/>
        <color rgb="FFFCFCFF"/>
        <color rgb="FF63BE7B"/>
      </colorScale>
    </cfRule>
    <cfRule type="colorScale" priority="4577">
      <colorScale>
        <cfvo type="min"/>
        <cfvo type="max"/>
        <color rgb="FFFCFCFF"/>
        <color rgb="FF63BE7B"/>
      </colorScale>
    </cfRule>
    <cfRule type="colorScale" priority="4578">
      <colorScale>
        <cfvo type="min"/>
        <cfvo type="percentile" val="50"/>
        <cfvo type="max"/>
        <color rgb="FFF8696B"/>
        <color rgb="FFFCFCFF"/>
        <color rgb="FF63BE7B"/>
      </colorScale>
    </cfRule>
  </conditionalFormatting>
  <conditionalFormatting sqref="I9">
    <cfRule type="colorScale" priority="4572">
      <colorScale>
        <cfvo type="min"/>
        <cfvo type="max"/>
        <color rgb="FFFCFCFF"/>
        <color rgb="FF63BE7B"/>
      </colorScale>
    </cfRule>
  </conditionalFormatting>
  <conditionalFormatting sqref="I9">
    <cfRule type="colorScale" priority="4571">
      <colorScale>
        <cfvo type="min"/>
        <cfvo type="max"/>
        <color rgb="FFFCFCFF"/>
        <color rgb="FF63BE7B"/>
      </colorScale>
    </cfRule>
  </conditionalFormatting>
  <conditionalFormatting sqref="I9">
    <cfRule type="colorScale" priority="4570">
      <colorScale>
        <cfvo type="min"/>
        <cfvo type="max"/>
        <color rgb="FFFCFCFF"/>
        <color rgb="FF63BE7B"/>
      </colorScale>
    </cfRule>
  </conditionalFormatting>
  <conditionalFormatting sqref="I9">
    <cfRule type="colorScale" priority="4580">
      <colorScale>
        <cfvo type="min"/>
        <cfvo type="max"/>
        <color rgb="FFFCFCFF"/>
        <color rgb="FF63BE7B"/>
      </colorScale>
    </cfRule>
  </conditionalFormatting>
  <conditionalFormatting sqref="I9">
    <cfRule type="colorScale" priority="4566">
      <colorScale>
        <cfvo type="min"/>
        <cfvo type="max"/>
        <color rgb="FFFCFCFF"/>
        <color rgb="FF63BE7B"/>
      </colorScale>
    </cfRule>
    <cfRule type="colorScale" priority="4567">
      <colorScale>
        <cfvo type="min"/>
        <cfvo type="max"/>
        <color rgb="FFFCFCFF"/>
        <color rgb="FF63BE7B"/>
      </colorScale>
    </cfRule>
    <cfRule type="colorScale" priority="4568">
      <colorScale>
        <cfvo type="min"/>
        <cfvo type="percentile" val="50"/>
        <cfvo type="max"/>
        <color rgb="FFF8696B"/>
        <color rgb="FFFFEB84"/>
        <color rgb="FF63BE7B"/>
      </colorScale>
    </cfRule>
    <cfRule type="colorScale" priority="4569">
      <colorScale>
        <cfvo type="min"/>
        <cfvo type="max"/>
        <color rgb="FFFFEF9C"/>
        <color rgb="FF63BE7B"/>
      </colorScale>
    </cfRule>
  </conditionalFormatting>
  <conditionalFormatting sqref="I9">
    <cfRule type="colorScale" priority="4565">
      <colorScale>
        <cfvo type="min"/>
        <cfvo type="max"/>
        <color rgb="FFFCFCFF"/>
        <color rgb="FF63BE7B"/>
      </colorScale>
    </cfRule>
  </conditionalFormatting>
  <conditionalFormatting sqref="I9">
    <cfRule type="colorScale" priority="4564">
      <colorScale>
        <cfvo type="min"/>
        <cfvo type="max"/>
        <color rgb="FFFCFCFF"/>
        <color rgb="FF63BE7B"/>
      </colorScale>
    </cfRule>
  </conditionalFormatting>
  <conditionalFormatting sqref="J9">
    <cfRule type="colorScale" priority="4562">
      <colorScale>
        <cfvo type="min"/>
        <cfvo type="max"/>
        <color rgb="FFFCFCFF"/>
        <color rgb="FF63BE7B"/>
      </colorScale>
    </cfRule>
  </conditionalFormatting>
  <conditionalFormatting sqref="J9">
    <cfRule type="colorScale" priority="4556">
      <colorScale>
        <cfvo type="min"/>
        <cfvo type="max"/>
        <color rgb="FFFCFCFF"/>
        <color rgb="FF63BE7B"/>
      </colorScale>
    </cfRule>
    <cfRule type="colorScale" priority="4557">
      <colorScale>
        <cfvo type="min"/>
        <cfvo type="max"/>
        <color rgb="FFFCFCFF"/>
        <color rgb="FF63BE7B"/>
      </colorScale>
    </cfRule>
    <cfRule type="colorScale" priority="4558">
      <colorScale>
        <cfvo type="min"/>
        <cfvo type="max"/>
        <color rgb="FFFCFCFF"/>
        <color rgb="FF63BE7B"/>
      </colorScale>
    </cfRule>
    <cfRule type="colorScale" priority="4559">
      <colorScale>
        <cfvo type="min"/>
        <cfvo type="percentile" val="50"/>
        <cfvo type="max"/>
        <color rgb="FFF8696B"/>
        <color rgb="FFFCFCFF"/>
        <color rgb="FF63BE7B"/>
      </colorScale>
    </cfRule>
    <cfRule type="colorScale" priority="4560">
      <colorScale>
        <cfvo type="min"/>
        <cfvo type="max"/>
        <color rgb="FFFCFCFF"/>
        <color rgb="FF63BE7B"/>
      </colorScale>
    </cfRule>
    <cfRule type="colorScale" priority="4561">
      <colorScale>
        <cfvo type="min"/>
        <cfvo type="percentile" val="50"/>
        <cfvo type="max"/>
        <color rgb="FFF8696B"/>
        <color rgb="FFFCFCFF"/>
        <color rgb="FF63BE7B"/>
      </colorScale>
    </cfRule>
  </conditionalFormatting>
  <conditionalFormatting sqref="J9">
    <cfRule type="colorScale" priority="4555">
      <colorScale>
        <cfvo type="min"/>
        <cfvo type="max"/>
        <color rgb="FFFCFCFF"/>
        <color rgb="FF63BE7B"/>
      </colorScale>
    </cfRule>
  </conditionalFormatting>
  <conditionalFormatting sqref="J9">
    <cfRule type="colorScale" priority="4554">
      <colorScale>
        <cfvo type="min"/>
        <cfvo type="max"/>
        <color rgb="FFFCFCFF"/>
        <color rgb="FF63BE7B"/>
      </colorScale>
    </cfRule>
  </conditionalFormatting>
  <conditionalFormatting sqref="J9">
    <cfRule type="colorScale" priority="4553">
      <colorScale>
        <cfvo type="min"/>
        <cfvo type="max"/>
        <color rgb="FFFCFCFF"/>
        <color rgb="FF63BE7B"/>
      </colorScale>
    </cfRule>
  </conditionalFormatting>
  <conditionalFormatting sqref="J9">
    <cfRule type="colorScale" priority="4563">
      <colorScale>
        <cfvo type="min"/>
        <cfvo type="max"/>
        <color rgb="FFFCFCFF"/>
        <color rgb="FF63BE7B"/>
      </colorScale>
    </cfRule>
  </conditionalFormatting>
  <conditionalFormatting sqref="J9">
    <cfRule type="colorScale" priority="4549">
      <colorScale>
        <cfvo type="min"/>
        <cfvo type="max"/>
        <color rgb="FFFCFCFF"/>
        <color rgb="FF63BE7B"/>
      </colorScale>
    </cfRule>
    <cfRule type="colorScale" priority="4550">
      <colorScale>
        <cfvo type="min"/>
        <cfvo type="max"/>
        <color rgb="FFFCFCFF"/>
        <color rgb="FF63BE7B"/>
      </colorScale>
    </cfRule>
    <cfRule type="colorScale" priority="4551">
      <colorScale>
        <cfvo type="min"/>
        <cfvo type="percentile" val="50"/>
        <cfvo type="max"/>
        <color rgb="FFF8696B"/>
        <color rgb="FFFFEB84"/>
        <color rgb="FF63BE7B"/>
      </colorScale>
    </cfRule>
    <cfRule type="colorScale" priority="4552">
      <colorScale>
        <cfvo type="min"/>
        <cfvo type="max"/>
        <color rgb="FFFFEF9C"/>
        <color rgb="FF63BE7B"/>
      </colorScale>
    </cfRule>
  </conditionalFormatting>
  <conditionalFormatting sqref="J9">
    <cfRule type="colorScale" priority="4548">
      <colorScale>
        <cfvo type="min"/>
        <cfvo type="max"/>
        <color rgb="FFFCFCFF"/>
        <color rgb="FF63BE7B"/>
      </colorScale>
    </cfRule>
  </conditionalFormatting>
  <conditionalFormatting sqref="J9">
    <cfRule type="colorScale" priority="4547">
      <colorScale>
        <cfvo type="min"/>
        <cfvo type="max"/>
        <color rgb="FFFCFCFF"/>
        <color rgb="FF63BE7B"/>
      </colorScale>
    </cfRule>
  </conditionalFormatting>
  <conditionalFormatting sqref="K9">
    <cfRule type="colorScale" priority="4545">
      <colorScale>
        <cfvo type="min"/>
        <cfvo type="max"/>
        <color rgb="FFFCFCFF"/>
        <color rgb="FF63BE7B"/>
      </colorScale>
    </cfRule>
  </conditionalFormatting>
  <conditionalFormatting sqref="K9">
    <cfRule type="colorScale" priority="4539">
      <colorScale>
        <cfvo type="min"/>
        <cfvo type="max"/>
        <color rgb="FFFCFCFF"/>
        <color rgb="FF63BE7B"/>
      </colorScale>
    </cfRule>
    <cfRule type="colorScale" priority="4540">
      <colorScale>
        <cfvo type="min"/>
        <cfvo type="max"/>
        <color rgb="FFFCFCFF"/>
        <color rgb="FF63BE7B"/>
      </colorScale>
    </cfRule>
    <cfRule type="colorScale" priority="4541">
      <colorScale>
        <cfvo type="min"/>
        <cfvo type="max"/>
        <color rgb="FFFCFCFF"/>
        <color rgb="FF63BE7B"/>
      </colorScale>
    </cfRule>
    <cfRule type="colorScale" priority="4542">
      <colorScale>
        <cfvo type="min"/>
        <cfvo type="percentile" val="50"/>
        <cfvo type="max"/>
        <color rgb="FFF8696B"/>
        <color rgb="FFFCFCFF"/>
        <color rgb="FF63BE7B"/>
      </colorScale>
    </cfRule>
    <cfRule type="colorScale" priority="4543">
      <colorScale>
        <cfvo type="min"/>
        <cfvo type="max"/>
        <color rgb="FFFCFCFF"/>
        <color rgb="FF63BE7B"/>
      </colorScale>
    </cfRule>
    <cfRule type="colorScale" priority="4544">
      <colorScale>
        <cfvo type="min"/>
        <cfvo type="percentile" val="50"/>
        <cfvo type="max"/>
        <color rgb="FFF8696B"/>
        <color rgb="FFFCFCFF"/>
        <color rgb="FF63BE7B"/>
      </colorScale>
    </cfRule>
  </conditionalFormatting>
  <conditionalFormatting sqref="K9">
    <cfRule type="colorScale" priority="4538">
      <colorScale>
        <cfvo type="min"/>
        <cfvo type="max"/>
        <color rgb="FFFCFCFF"/>
        <color rgb="FF63BE7B"/>
      </colorScale>
    </cfRule>
  </conditionalFormatting>
  <conditionalFormatting sqref="K9">
    <cfRule type="colorScale" priority="4537">
      <colorScale>
        <cfvo type="min"/>
        <cfvo type="max"/>
        <color rgb="FFFCFCFF"/>
        <color rgb="FF63BE7B"/>
      </colorScale>
    </cfRule>
  </conditionalFormatting>
  <conditionalFormatting sqref="K9">
    <cfRule type="colorScale" priority="4536">
      <colorScale>
        <cfvo type="min"/>
        <cfvo type="max"/>
        <color rgb="FFFCFCFF"/>
        <color rgb="FF63BE7B"/>
      </colorScale>
    </cfRule>
  </conditionalFormatting>
  <conditionalFormatting sqref="K9">
    <cfRule type="colorScale" priority="4546">
      <colorScale>
        <cfvo type="min"/>
        <cfvo type="max"/>
        <color rgb="FFFCFCFF"/>
        <color rgb="FF63BE7B"/>
      </colorScale>
    </cfRule>
  </conditionalFormatting>
  <conditionalFormatting sqref="K9">
    <cfRule type="colorScale" priority="4532">
      <colorScale>
        <cfvo type="min"/>
        <cfvo type="max"/>
        <color rgb="FFFCFCFF"/>
        <color rgb="FF63BE7B"/>
      </colorScale>
    </cfRule>
    <cfRule type="colorScale" priority="4533">
      <colorScale>
        <cfvo type="min"/>
        <cfvo type="max"/>
        <color rgb="FFFCFCFF"/>
        <color rgb="FF63BE7B"/>
      </colorScale>
    </cfRule>
    <cfRule type="colorScale" priority="4534">
      <colorScale>
        <cfvo type="min"/>
        <cfvo type="percentile" val="50"/>
        <cfvo type="max"/>
        <color rgb="FFF8696B"/>
        <color rgb="FFFFEB84"/>
        <color rgb="FF63BE7B"/>
      </colorScale>
    </cfRule>
    <cfRule type="colorScale" priority="4535">
      <colorScale>
        <cfvo type="min"/>
        <cfvo type="max"/>
        <color rgb="FFFFEF9C"/>
        <color rgb="FF63BE7B"/>
      </colorScale>
    </cfRule>
  </conditionalFormatting>
  <conditionalFormatting sqref="K9">
    <cfRule type="colorScale" priority="4531">
      <colorScale>
        <cfvo type="min"/>
        <cfvo type="max"/>
        <color rgb="FFFCFCFF"/>
        <color rgb="FF63BE7B"/>
      </colorScale>
    </cfRule>
  </conditionalFormatting>
  <conditionalFormatting sqref="K9">
    <cfRule type="colorScale" priority="4530">
      <colorScale>
        <cfvo type="min"/>
        <cfvo type="max"/>
        <color rgb="FFFCFCFF"/>
        <color rgb="FF63BE7B"/>
      </colorScale>
    </cfRule>
  </conditionalFormatting>
  <conditionalFormatting sqref="L9">
    <cfRule type="colorScale" priority="4528">
      <colorScale>
        <cfvo type="min"/>
        <cfvo type="max"/>
        <color rgb="FFFCFCFF"/>
        <color rgb="FF63BE7B"/>
      </colorScale>
    </cfRule>
  </conditionalFormatting>
  <conditionalFormatting sqref="L9">
    <cfRule type="colorScale" priority="4522">
      <colorScale>
        <cfvo type="min"/>
        <cfvo type="max"/>
        <color rgb="FFFCFCFF"/>
        <color rgb="FF63BE7B"/>
      </colorScale>
    </cfRule>
    <cfRule type="colorScale" priority="4523">
      <colorScale>
        <cfvo type="min"/>
        <cfvo type="max"/>
        <color rgb="FFFCFCFF"/>
        <color rgb="FF63BE7B"/>
      </colorScale>
    </cfRule>
    <cfRule type="colorScale" priority="4524">
      <colorScale>
        <cfvo type="min"/>
        <cfvo type="max"/>
        <color rgb="FFFCFCFF"/>
        <color rgb="FF63BE7B"/>
      </colorScale>
    </cfRule>
    <cfRule type="colorScale" priority="4525">
      <colorScale>
        <cfvo type="min"/>
        <cfvo type="percentile" val="50"/>
        <cfvo type="max"/>
        <color rgb="FFF8696B"/>
        <color rgb="FFFCFCFF"/>
        <color rgb="FF63BE7B"/>
      </colorScale>
    </cfRule>
    <cfRule type="colorScale" priority="4526">
      <colorScale>
        <cfvo type="min"/>
        <cfvo type="max"/>
        <color rgb="FFFCFCFF"/>
        <color rgb="FF63BE7B"/>
      </colorScale>
    </cfRule>
    <cfRule type="colorScale" priority="4527">
      <colorScale>
        <cfvo type="min"/>
        <cfvo type="percentile" val="50"/>
        <cfvo type="max"/>
        <color rgb="FFF8696B"/>
        <color rgb="FFFCFCFF"/>
        <color rgb="FF63BE7B"/>
      </colorScale>
    </cfRule>
  </conditionalFormatting>
  <conditionalFormatting sqref="L9">
    <cfRule type="colorScale" priority="4521">
      <colorScale>
        <cfvo type="min"/>
        <cfvo type="max"/>
        <color rgb="FFFCFCFF"/>
        <color rgb="FF63BE7B"/>
      </colorScale>
    </cfRule>
  </conditionalFormatting>
  <conditionalFormatting sqref="L9">
    <cfRule type="colorScale" priority="4520">
      <colorScale>
        <cfvo type="min"/>
        <cfvo type="max"/>
        <color rgb="FFFCFCFF"/>
        <color rgb="FF63BE7B"/>
      </colorScale>
    </cfRule>
  </conditionalFormatting>
  <conditionalFormatting sqref="L9">
    <cfRule type="colorScale" priority="4519">
      <colorScale>
        <cfvo type="min"/>
        <cfvo type="max"/>
        <color rgb="FFFCFCFF"/>
        <color rgb="FF63BE7B"/>
      </colorScale>
    </cfRule>
  </conditionalFormatting>
  <conditionalFormatting sqref="L9">
    <cfRule type="colorScale" priority="4529">
      <colorScale>
        <cfvo type="min"/>
        <cfvo type="max"/>
        <color rgb="FFFCFCFF"/>
        <color rgb="FF63BE7B"/>
      </colorScale>
    </cfRule>
  </conditionalFormatting>
  <conditionalFormatting sqref="L9">
    <cfRule type="colorScale" priority="4515">
      <colorScale>
        <cfvo type="min"/>
        <cfvo type="max"/>
        <color rgb="FFFCFCFF"/>
        <color rgb="FF63BE7B"/>
      </colorScale>
    </cfRule>
    <cfRule type="colorScale" priority="4516">
      <colorScale>
        <cfvo type="min"/>
        <cfvo type="max"/>
        <color rgb="FFFCFCFF"/>
        <color rgb="FF63BE7B"/>
      </colorScale>
    </cfRule>
    <cfRule type="colorScale" priority="4517">
      <colorScale>
        <cfvo type="min"/>
        <cfvo type="percentile" val="50"/>
        <cfvo type="max"/>
        <color rgb="FFF8696B"/>
        <color rgb="FFFFEB84"/>
        <color rgb="FF63BE7B"/>
      </colorScale>
    </cfRule>
    <cfRule type="colorScale" priority="4518">
      <colorScale>
        <cfvo type="min"/>
        <cfvo type="max"/>
        <color rgb="FFFFEF9C"/>
        <color rgb="FF63BE7B"/>
      </colorScale>
    </cfRule>
  </conditionalFormatting>
  <conditionalFormatting sqref="L9">
    <cfRule type="colorScale" priority="4514">
      <colorScale>
        <cfvo type="min"/>
        <cfvo type="max"/>
        <color rgb="FFFCFCFF"/>
        <color rgb="FF63BE7B"/>
      </colorScale>
    </cfRule>
  </conditionalFormatting>
  <conditionalFormatting sqref="L9">
    <cfRule type="colorScale" priority="4513">
      <colorScale>
        <cfvo type="min"/>
        <cfvo type="max"/>
        <color rgb="FFFCFCFF"/>
        <color rgb="FF63BE7B"/>
      </colorScale>
    </cfRule>
  </conditionalFormatting>
  <conditionalFormatting sqref="D9">
    <cfRule type="colorScale" priority="4503">
      <colorScale>
        <cfvo type="min"/>
        <cfvo type="percentile" val="50"/>
        <cfvo type="max"/>
        <color rgb="FFF8696B"/>
        <color rgb="FFFCFCFF"/>
        <color rgb="FF63BE7B"/>
      </colorScale>
    </cfRule>
  </conditionalFormatting>
  <conditionalFormatting sqref="G9">
    <cfRule type="colorScale" priority="4502">
      <colorScale>
        <cfvo type="min"/>
        <cfvo type="max"/>
        <color rgb="FFFCFCFF"/>
        <color rgb="FF63BE7B"/>
      </colorScale>
    </cfRule>
  </conditionalFormatting>
  <conditionalFormatting sqref="J9">
    <cfRule type="colorScale" priority="4501">
      <colorScale>
        <cfvo type="min"/>
        <cfvo type="max"/>
        <color rgb="FFFCFCFF"/>
        <color rgb="FF63BE7B"/>
      </colorScale>
    </cfRule>
  </conditionalFormatting>
  <conditionalFormatting sqref="O9">
    <cfRule type="colorScale" priority="4500">
      <colorScale>
        <cfvo type="min"/>
        <cfvo type="percentile" val="50"/>
        <cfvo type="max"/>
        <color rgb="FF63BE7B"/>
        <color rgb="FFFCFCFF"/>
        <color rgb="FFF8696B"/>
      </colorScale>
    </cfRule>
  </conditionalFormatting>
  <conditionalFormatting sqref="P9">
    <cfRule type="colorScale" priority="4499">
      <colorScale>
        <cfvo type="min"/>
        <cfvo type="percentile" val="50"/>
        <cfvo type="max"/>
        <color rgb="FF63BE7B"/>
        <color rgb="FFFCFCFF"/>
        <color rgb="FFF8696B"/>
      </colorScale>
    </cfRule>
  </conditionalFormatting>
  <conditionalFormatting sqref="Q9">
    <cfRule type="colorScale" priority="4498">
      <colorScale>
        <cfvo type="min"/>
        <cfvo type="percentile" val="50"/>
        <cfvo type="max"/>
        <color rgb="FFF8696B"/>
        <color rgb="FFFCFCFF"/>
        <color rgb="FF63BE7B"/>
      </colorScale>
    </cfRule>
  </conditionalFormatting>
  <conditionalFormatting sqref="R9">
    <cfRule type="colorScale" priority="4497">
      <colorScale>
        <cfvo type="min"/>
        <cfvo type="max"/>
        <color rgb="FFFCFCFF"/>
        <color rgb="FF63BE7B"/>
      </colorScale>
    </cfRule>
  </conditionalFormatting>
  <conditionalFormatting sqref="S9">
    <cfRule type="colorScale" priority="4496">
      <colorScale>
        <cfvo type="min"/>
        <cfvo type="percentile" val="50"/>
        <cfvo type="max"/>
        <color rgb="FFF8696B"/>
        <color rgb="FFFCFCFF"/>
        <color rgb="FF63BE7B"/>
      </colorScale>
    </cfRule>
  </conditionalFormatting>
  <conditionalFormatting sqref="T9">
    <cfRule type="colorScale" priority="4495">
      <colorScale>
        <cfvo type="min"/>
        <cfvo type="percentile" val="50"/>
        <cfvo type="max"/>
        <color rgb="FFF8696B"/>
        <color rgb="FFFCFCFF"/>
        <color rgb="FF63BE7B"/>
      </colorScale>
    </cfRule>
  </conditionalFormatting>
  <conditionalFormatting sqref="U9">
    <cfRule type="colorScale" priority="4494">
      <colorScale>
        <cfvo type="min"/>
        <cfvo type="percentile" val="50"/>
        <cfvo type="max"/>
        <color rgb="FFF8696B"/>
        <color rgb="FFFCFCFF"/>
        <color rgb="FF63BE7B"/>
      </colorScale>
    </cfRule>
  </conditionalFormatting>
  <conditionalFormatting sqref="V9">
    <cfRule type="colorScale" priority="4493">
      <colorScale>
        <cfvo type="min"/>
        <cfvo type="percentile" val="50"/>
        <cfvo type="max"/>
        <color rgb="FF63BE7B"/>
        <color rgb="FFFCFCFF"/>
        <color rgb="FFF8696B"/>
      </colorScale>
    </cfRule>
  </conditionalFormatting>
  <conditionalFormatting sqref="W9">
    <cfRule type="colorScale" priority="4492">
      <colorScale>
        <cfvo type="min"/>
        <cfvo type="percentile" val="50"/>
        <cfvo type="max"/>
        <color rgb="FF63BE7B"/>
        <color rgb="FFFCFCFF"/>
        <color rgb="FFF8696B"/>
      </colorScale>
    </cfRule>
  </conditionalFormatting>
  <conditionalFormatting sqref="D9">
    <cfRule type="colorScale" priority="4491">
      <colorScale>
        <cfvo type="min"/>
        <cfvo type="percentile" val="50"/>
        <cfvo type="max"/>
        <color rgb="FFF8696B"/>
        <color rgb="FFFCFCFF"/>
        <color rgb="FF63BE7B"/>
      </colorScale>
    </cfRule>
  </conditionalFormatting>
  <conditionalFormatting sqref="G9">
    <cfRule type="colorScale" priority="4490">
      <colorScale>
        <cfvo type="min"/>
        <cfvo type="max"/>
        <color rgb="FFFCFCFF"/>
        <color rgb="FF63BE7B"/>
      </colorScale>
    </cfRule>
  </conditionalFormatting>
  <conditionalFormatting sqref="J9">
    <cfRule type="colorScale" priority="4489">
      <colorScale>
        <cfvo type="min"/>
        <cfvo type="max"/>
        <color rgb="FFFCFCFF"/>
        <color rgb="FF63BE7B"/>
      </colorScale>
    </cfRule>
  </conditionalFormatting>
  <conditionalFormatting sqref="O9">
    <cfRule type="colorScale" priority="4488">
      <colorScale>
        <cfvo type="min"/>
        <cfvo type="percentile" val="50"/>
        <cfvo type="max"/>
        <color rgb="FF63BE7B"/>
        <color rgb="FFFCFCFF"/>
        <color rgb="FFF8696B"/>
      </colorScale>
    </cfRule>
  </conditionalFormatting>
  <conditionalFormatting sqref="P9">
    <cfRule type="colorScale" priority="4487">
      <colorScale>
        <cfvo type="min"/>
        <cfvo type="percentile" val="50"/>
        <cfvo type="max"/>
        <color rgb="FF63BE7B"/>
        <color rgb="FFFCFCFF"/>
        <color rgb="FFF8696B"/>
      </colorScale>
    </cfRule>
  </conditionalFormatting>
  <conditionalFormatting sqref="Q9">
    <cfRule type="colorScale" priority="4486">
      <colorScale>
        <cfvo type="min"/>
        <cfvo type="percentile" val="50"/>
        <cfvo type="max"/>
        <color rgb="FFF8696B"/>
        <color rgb="FFFCFCFF"/>
        <color rgb="FF63BE7B"/>
      </colorScale>
    </cfRule>
  </conditionalFormatting>
  <conditionalFormatting sqref="R9">
    <cfRule type="colorScale" priority="4485">
      <colorScale>
        <cfvo type="min"/>
        <cfvo type="max"/>
        <color rgb="FFFCFCFF"/>
        <color rgb="FF63BE7B"/>
      </colorScale>
    </cfRule>
  </conditionalFormatting>
  <conditionalFormatting sqref="S9">
    <cfRule type="colorScale" priority="4484">
      <colorScale>
        <cfvo type="min"/>
        <cfvo type="percentile" val="50"/>
        <cfvo type="max"/>
        <color rgb="FFF8696B"/>
        <color rgb="FFFCFCFF"/>
        <color rgb="FF63BE7B"/>
      </colorScale>
    </cfRule>
  </conditionalFormatting>
  <conditionalFormatting sqref="T9">
    <cfRule type="colorScale" priority="4483">
      <colorScale>
        <cfvo type="min"/>
        <cfvo type="percentile" val="50"/>
        <cfvo type="max"/>
        <color rgb="FFF8696B"/>
        <color rgb="FFFCFCFF"/>
        <color rgb="FF63BE7B"/>
      </colorScale>
    </cfRule>
  </conditionalFormatting>
  <conditionalFormatting sqref="U9">
    <cfRule type="colorScale" priority="4482">
      <colorScale>
        <cfvo type="min"/>
        <cfvo type="percentile" val="50"/>
        <cfvo type="max"/>
        <color rgb="FFF8696B"/>
        <color rgb="FFFCFCFF"/>
        <color rgb="FF63BE7B"/>
      </colorScale>
    </cfRule>
  </conditionalFormatting>
  <conditionalFormatting sqref="V9">
    <cfRule type="colorScale" priority="4481">
      <colorScale>
        <cfvo type="min"/>
        <cfvo type="percentile" val="50"/>
        <cfvo type="max"/>
        <color rgb="FF63BE7B"/>
        <color rgb="FFFCFCFF"/>
        <color rgb="FFF8696B"/>
      </colorScale>
    </cfRule>
  </conditionalFormatting>
  <conditionalFormatting sqref="W9">
    <cfRule type="colorScale" priority="4480">
      <colorScale>
        <cfvo type="min"/>
        <cfvo type="percentile" val="50"/>
        <cfvo type="max"/>
        <color rgb="FF63BE7B"/>
        <color rgb="FFFCFCFF"/>
        <color rgb="FFF8696B"/>
      </colorScale>
    </cfRule>
  </conditionalFormatting>
  <conditionalFormatting sqref="D9">
    <cfRule type="colorScale" priority="4430">
      <colorScale>
        <cfvo type="min"/>
        <cfvo type="percentile" val="50"/>
        <cfvo type="max"/>
        <color rgb="FFF8696B"/>
        <color rgb="FFFCFCFF"/>
        <color rgb="FF63BE7B"/>
      </colorScale>
    </cfRule>
  </conditionalFormatting>
  <conditionalFormatting sqref="G9">
    <cfRule type="colorScale" priority="4429">
      <colorScale>
        <cfvo type="min"/>
        <cfvo type="max"/>
        <color rgb="FFFCFCFF"/>
        <color rgb="FF63BE7B"/>
      </colorScale>
    </cfRule>
  </conditionalFormatting>
  <conditionalFormatting sqref="J9">
    <cfRule type="colorScale" priority="4465">
      <colorScale>
        <cfvo type="min"/>
        <cfvo type="max"/>
        <color rgb="FFFCFCFF"/>
        <color rgb="FF63BE7B"/>
      </colorScale>
    </cfRule>
  </conditionalFormatting>
  <conditionalFormatting sqref="O9">
    <cfRule type="colorScale" priority="4425">
      <colorScale>
        <cfvo type="min"/>
        <cfvo type="percentile" val="50"/>
        <cfvo type="max"/>
        <color rgb="FF63BE7B"/>
        <color rgb="FFFCFCFF"/>
        <color rgb="FFF8696B"/>
      </colorScale>
    </cfRule>
  </conditionalFormatting>
  <conditionalFormatting sqref="P9">
    <cfRule type="colorScale" priority="4424">
      <colorScale>
        <cfvo type="min"/>
        <cfvo type="percentile" val="50"/>
        <cfvo type="max"/>
        <color rgb="FF63BE7B"/>
        <color rgb="FFFCFCFF"/>
        <color rgb="FFF8696B"/>
      </colorScale>
    </cfRule>
  </conditionalFormatting>
  <conditionalFormatting sqref="Q9">
    <cfRule type="colorScale" priority="4423">
      <colorScale>
        <cfvo type="min"/>
        <cfvo type="percentile" val="50"/>
        <cfvo type="max"/>
        <color rgb="FFF8696B"/>
        <color rgb="FFFCFCFF"/>
        <color rgb="FF63BE7B"/>
      </colorScale>
    </cfRule>
  </conditionalFormatting>
  <conditionalFormatting sqref="R9">
    <cfRule type="colorScale" priority="4416">
      <colorScale>
        <cfvo type="min"/>
        <cfvo type="max"/>
        <color rgb="FFFCFCFF"/>
        <color rgb="FF63BE7B"/>
      </colorScale>
    </cfRule>
    <cfRule type="colorScale" priority="4417">
      <colorScale>
        <cfvo type="min"/>
        <cfvo type="percentile" val="50"/>
        <cfvo type="max"/>
        <color rgb="FFF8696B"/>
        <color rgb="FFFCFCFF"/>
        <color rgb="FF63BE7B"/>
      </colorScale>
    </cfRule>
  </conditionalFormatting>
  <conditionalFormatting sqref="S9">
    <cfRule type="colorScale" priority="4422">
      <colorScale>
        <cfvo type="min"/>
        <cfvo type="percentile" val="50"/>
        <cfvo type="max"/>
        <color rgb="FFF8696B"/>
        <color rgb="FFFCFCFF"/>
        <color rgb="FF63BE7B"/>
      </colorScale>
    </cfRule>
    <cfRule type="colorScale" priority="4466">
      <colorScale>
        <cfvo type="min"/>
        <cfvo type="max"/>
        <color rgb="FFFCFCFF"/>
        <color rgb="FF63BE7B"/>
      </colorScale>
    </cfRule>
  </conditionalFormatting>
  <conditionalFormatting sqref="T9">
    <cfRule type="colorScale" priority="4421">
      <colorScale>
        <cfvo type="min"/>
        <cfvo type="percentile" val="50"/>
        <cfvo type="max"/>
        <color rgb="FFF8696B"/>
        <color rgb="FFFCFCFF"/>
        <color rgb="FF63BE7B"/>
      </colorScale>
    </cfRule>
    <cfRule type="colorScale" priority="4431">
      <colorScale>
        <cfvo type="min"/>
        <cfvo type="max"/>
        <color rgb="FFFCFCFF"/>
        <color rgb="FF63BE7B"/>
      </colorScale>
    </cfRule>
  </conditionalFormatting>
  <conditionalFormatting sqref="U9">
    <cfRule type="colorScale" priority="4420">
      <colorScale>
        <cfvo type="min"/>
        <cfvo type="percentile" val="50"/>
        <cfvo type="max"/>
        <color rgb="FFF8696B"/>
        <color rgb="FFFCFCFF"/>
        <color rgb="FF63BE7B"/>
      </colorScale>
    </cfRule>
  </conditionalFormatting>
  <conditionalFormatting sqref="V9">
    <cfRule type="colorScale" priority="4419">
      <colorScale>
        <cfvo type="min"/>
        <cfvo type="percentile" val="50"/>
        <cfvo type="max"/>
        <color rgb="FF63BE7B"/>
        <color rgb="FFFCFCFF"/>
        <color rgb="FFF8696B"/>
      </colorScale>
    </cfRule>
  </conditionalFormatting>
  <conditionalFormatting sqref="W9">
    <cfRule type="colorScale" priority="4418">
      <colorScale>
        <cfvo type="min"/>
        <cfvo type="percentile" val="50"/>
        <cfvo type="max"/>
        <color rgb="FF63BE7B"/>
        <color rgb="FFFCFCFF"/>
        <color rgb="FFF8696B"/>
      </colorScale>
    </cfRule>
  </conditionalFormatting>
  <conditionalFormatting sqref="E9:N9">
    <cfRule type="colorScale" priority="4478">
      <colorScale>
        <cfvo type="min"/>
        <cfvo type="max"/>
        <color rgb="FFFCFCFF"/>
        <color rgb="FF63BE7B"/>
      </colorScale>
    </cfRule>
  </conditionalFormatting>
  <conditionalFormatting sqref="E9:N9">
    <cfRule type="colorScale" priority="4479">
      <colorScale>
        <cfvo type="min"/>
        <cfvo type="max"/>
        <color rgb="FFFCFCFF"/>
        <color rgb="FF63BE7B"/>
      </colorScale>
    </cfRule>
  </conditionalFormatting>
  <conditionalFormatting sqref="Q9:W9">
    <cfRule type="colorScale" priority="4474">
      <colorScale>
        <cfvo type="min"/>
        <cfvo type="max"/>
        <color rgb="FFFFEF9C"/>
        <color rgb="FF63BE7B"/>
      </colorScale>
    </cfRule>
  </conditionalFormatting>
  <conditionalFormatting sqref="R9:S9">
    <cfRule type="colorScale" priority="4467">
      <colorScale>
        <cfvo type="min"/>
        <cfvo type="max"/>
        <color rgb="FFFFEF9C"/>
        <color rgb="FF63BE7B"/>
      </colorScale>
    </cfRule>
    <cfRule type="colorScale" priority="4468">
      <colorScale>
        <cfvo type="min"/>
        <cfvo type="max"/>
        <color rgb="FFFFEF9C"/>
        <color rgb="FF63BE7B"/>
      </colorScale>
    </cfRule>
    <cfRule type="colorScale" priority="4469">
      <colorScale>
        <cfvo type="min"/>
        <cfvo type="percentile" val="50"/>
        <cfvo type="max"/>
        <color rgb="FFF8696B"/>
        <color rgb="FFFCFCFF"/>
        <color rgb="FF63BE7B"/>
      </colorScale>
    </cfRule>
    <cfRule type="colorScale" priority="4470">
      <colorScale>
        <cfvo type="min"/>
        <cfvo type="max"/>
        <color rgb="FFFCFCFF"/>
        <color rgb="FF63BE7B"/>
      </colorScale>
    </cfRule>
    <cfRule type="colorScale" priority="4471">
      <colorScale>
        <cfvo type="min"/>
        <cfvo type="max"/>
        <color rgb="FFFCFCFF"/>
        <color rgb="FF63BE7B"/>
      </colorScale>
    </cfRule>
    <cfRule type="colorScale" priority="4472">
      <colorScale>
        <cfvo type="min"/>
        <cfvo type="percentile" val="50"/>
        <cfvo type="max"/>
        <color rgb="FFF8696B"/>
        <color rgb="FFFCFCFF"/>
        <color rgb="FF63BE7B"/>
      </colorScale>
    </cfRule>
    <cfRule type="colorScale" priority="4473">
      <colorScale>
        <cfvo type="min"/>
        <cfvo type="max"/>
        <color rgb="FFFCFCFF"/>
        <color rgb="FF63BE7B"/>
      </colorScale>
    </cfRule>
  </conditionalFormatting>
  <conditionalFormatting sqref="U9:W9">
    <cfRule type="colorScale" priority="4475">
      <colorScale>
        <cfvo type="min"/>
        <cfvo type="max"/>
        <color rgb="FFFFEF9C"/>
        <color rgb="FF63BE7B"/>
      </colorScale>
    </cfRule>
    <cfRule type="colorScale" priority="4476">
      <colorScale>
        <cfvo type="min"/>
        <cfvo type="max"/>
        <color rgb="FFFFEF9C"/>
        <color rgb="FF63BE7B"/>
      </colorScale>
    </cfRule>
    <cfRule type="colorScale" priority="4477">
      <colorScale>
        <cfvo type="min"/>
        <cfvo type="max"/>
        <color rgb="FFFFEF9C"/>
        <color rgb="FF63BE7B"/>
      </colorScale>
    </cfRule>
  </conditionalFormatting>
  <conditionalFormatting sqref="J9">
    <cfRule type="colorScale" priority="4428">
      <colorScale>
        <cfvo type="min"/>
        <cfvo type="max"/>
        <color rgb="FFFCFCFF"/>
        <color rgb="FF63BE7B"/>
      </colorScale>
    </cfRule>
  </conditionalFormatting>
  <conditionalFormatting sqref="M9">
    <cfRule type="colorScale" priority="4463">
      <colorScale>
        <cfvo type="min"/>
        <cfvo type="max"/>
        <color rgb="FFFCFCFF"/>
        <color rgb="FF63BE7B"/>
      </colorScale>
    </cfRule>
  </conditionalFormatting>
  <conditionalFormatting sqref="M9">
    <cfRule type="colorScale" priority="4457">
      <colorScale>
        <cfvo type="min"/>
        <cfvo type="max"/>
        <color rgb="FFFCFCFF"/>
        <color rgb="FF63BE7B"/>
      </colorScale>
    </cfRule>
    <cfRule type="colorScale" priority="4458">
      <colorScale>
        <cfvo type="min"/>
        <cfvo type="max"/>
        <color rgb="FFFCFCFF"/>
        <color rgb="FF63BE7B"/>
      </colorScale>
    </cfRule>
    <cfRule type="colorScale" priority="4459">
      <colorScale>
        <cfvo type="min"/>
        <cfvo type="max"/>
        <color rgb="FFFCFCFF"/>
        <color rgb="FF63BE7B"/>
      </colorScale>
    </cfRule>
    <cfRule type="colorScale" priority="4460">
      <colorScale>
        <cfvo type="min"/>
        <cfvo type="percentile" val="50"/>
        <cfvo type="max"/>
        <color rgb="FFF8696B"/>
        <color rgb="FFFCFCFF"/>
        <color rgb="FF63BE7B"/>
      </colorScale>
    </cfRule>
    <cfRule type="colorScale" priority="4461">
      <colorScale>
        <cfvo type="min"/>
        <cfvo type="max"/>
        <color rgb="FFFCFCFF"/>
        <color rgb="FF63BE7B"/>
      </colorScale>
    </cfRule>
    <cfRule type="colorScale" priority="4462">
      <colorScale>
        <cfvo type="min"/>
        <cfvo type="percentile" val="50"/>
        <cfvo type="max"/>
        <color rgb="FFF8696B"/>
        <color rgb="FFFCFCFF"/>
        <color rgb="FF63BE7B"/>
      </colorScale>
    </cfRule>
  </conditionalFormatting>
  <conditionalFormatting sqref="M9:N9">
    <cfRule type="colorScale" priority="4456">
      <colorScale>
        <cfvo type="min"/>
        <cfvo type="max"/>
        <color rgb="FFFCFCFF"/>
        <color rgb="FF63BE7B"/>
      </colorScale>
    </cfRule>
  </conditionalFormatting>
  <conditionalFormatting sqref="M9:N9">
    <cfRule type="colorScale" priority="4455">
      <colorScale>
        <cfvo type="min"/>
        <cfvo type="max"/>
        <color rgb="FFFCFCFF"/>
        <color rgb="FF63BE7B"/>
      </colorScale>
    </cfRule>
  </conditionalFormatting>
  <conditionalFormatting sqref="M9:N9">
    <cfRule type="colorScale" priority="4454">
      <colorScale>
        <cfvo type="min"/>
        <cfvo type="max"/>
        <color rgb="FFFCFCFF"/>
        <color rgb="FF63BE7B"/>
      </colorScale>
    </cfRule>
  </conditionalFormatting>
  <conditionalFormatting sqref="M9">
    <cfRule type="colorScale" priority="4464">
      <colorScale>
        <cfvo type="min"/>
        <cfvo type="max"/>
        <color rgb="FFFCFCFF"/>
        <color rgb="FF63BE7B"/>
      </colorScale>
    </cfRule>
  </conditionalFormatting>
  <conditionalFormatting sqref="M9">
    <cfRule type="colorScale" priority="4450">
      <colorScale>
        <cfvo type="min"/>
        <cfvo type="max"/>
        <color rgb="FFFCFCFF"/>
        <color rgb="FF63BE7B"/>
      </colorScale>
    </cfRule>
    <cfRule type="colorScale" priority="4451">
      <colorScale>
        <cfvo type="min"/>
        <cfvo type="max"/>
        <color rgb="FFFCFCFF"/>
        <color rgb="FF63BE7B"/>
      </colorScale>
    </cfRule>
    <cfRule type="colorScale" priority="4452">
      <colorScale>
        <cfvo type="min"/>
        <cfvo type="percentile" val="50"/>
        <cfvo type="max"/>
        <color rgb="FFF8696B"/>
        <color rgb="FFFFEB84"/>
        <color rgb="FF63BE7B"/>
      </colorScale>
    </cfRule>
    <cfRule type="colorScale" priority="4453">
      <colorScale>
        <cfvo type="min"/>
        <cfvo type="max"/>
        <color rgb="FFFFEF9C"/>
        <color rgb="FF63BE7B"/>
      </colorScale>
    </cfRule>
  </conditionalFormatting>
  <conditionalFormatting sqref="M9:N9">
    <cfRule type="colorScale" priority="4449">
      <colorScale>
        <cfvo type="min"/>
        <cfvo type="max"/>
        <color rgb="FFFCFCFF"/>
        <color rgb="FF63BE7B"/>
      </colorScale>
    </cfRule>
  </conditionalFormatting>
  <conditionalFormatting sqref="M9:N9">
    <cfRule type="colorScale" priority="4448">
      <colorScale>
        <cfvo type="min"/>
        <cfvo type="max"/>
        <color rgb="FFFCFCFF"/>
        <color rgb="FF63BE7B"/>
      </colorScale>
    </cfRule>
  </conditionalFormatting>
  <conditionalFormatting sqref="M9:N9">
    <cfRule type="colorScale" priority="4447">
      <colorScale>
        <cfvo type="min"/>
        <cfvo type="max"/>
        <color rgb="FFFCFCFF"/>
        <color rgb="FF63BE7B"/>
      </colorScale>
    </cfRule>
  </conditionalFormatting>
  <conditionalFormatting sqref="M9:N9">
    <cfRule type="colorScale" priority="4446">
      <colorScale>
        <cfvo type="min"/>
        <cfvo type="max"/>
        <color rgb="FFFCFCFF"/>
        <color rgb="FF63BE7B"/>
      </colorScale>
    </cfRule>
  </conditionalFormatting>
  <conditionalFormatting sqref="M9">
    <cfRule type="colorScale" priority="4445">
      <colorScale>
        <cfvo type="min"/>
        <cfvo type="max"/>
        <color rgb="FFFCFCFF"/>
        <color rgb="FF63BE7B"/>
      </colorScale>
    </cfRule>
  </conditionalFormatting>
  <conditionalFormatting sqref="M9">
    <cfRule type="colorScale" priority="4427">
      <colorScale>
        <cfvo type="min"/>
        <cfvo type="max"/>
        <color rgb="FFFCFCFF"/>
        <color rgb="FF63BE7B"/>
      </colorScale>
    </cfRule>
  </conditionalFormatting>
  <conditionalFormatting sqref="N9">
    <cfRule type="colorScale" priority="4443">
      <colorScale>
        <cfvo type="min"/>
        <cfvo type="max"/>
        <color rgb="FFFCFCFF"/>
        <color rgb="FF63BE7B"/>
      </colorScale>
    </cfRule>
  </conditionalFormatting>
  <conditionalFormatting sqref="N9">
    <cfRule type="colorScale" priority="4437">
      <colorScale>
        <cfvo type="min"/>
        <cfvo type="max"/>
        <color rgb="FFFCFCFF"/>
        <color rgb="FF63BE7B"/>
      </colorScale>
    </cfRule>
    <cfRule type="colorScale" priority="4438">
      <colorScale>
        <cfvo type="min"/>
        <cfvo type="max"/>
        <color rgb="FFFCFCFF"/>
        <color rgb="FF63BE7B"/>
      </colorScale>
    </cfRule>
    <cfRule type="colorScale" priority="4439">
      <colorScale>
        <cfvo type="min"/>
        <cfvo type="max"/>
        <color rgb="FFFCFCFF"/>
        <color rgb="FF63BE7B"/>
      </colorScale>
    </cfRule>
    <cfRule type="colorScale" priority="4440">
      <colorScale>
        <cfvo type="min"/>
        <cfvo type="percentile" val="50"/>
        <cfvo type="max"/>
        <color rgb="FFF8696B"/>
        <color rgb="FFFCFCFF"/>
        <color rgb="FF63BE7B"/>
      </colorScale>
    </cfRule>
    <cfRule type="colorScale" priority="4441">
      <colorScale>
        <cfvo type="min"/>
        <cfvo type="max"/>
        <color rgb="FFFCFCFF"/>
        <color rgb="FF63BE7B"/>
      </colorScale>
    </cfRule>
    <cfRule type="colorScale" priority="4442">
      <colorScale>
        <cfvo type="min"/>
        <cfvo type="percentile" val="50"/>
        <cfvo type="max"/>
        <color rgb="FFF8696B"/>
        <color rgb="FFFCFCFF"/>
        <color rgb="FF63BE7B"/>
      </colorScale>
    </cfRule>
  </conditionalFormatting>
  <conditionalFormatting sqref="N9">
    <cfRule type="colorScale" priority="4444">
      <colorScale>
        <cfvo type="min"/>
        <cfvo type="max"/>
        <color rgb="FFFCFCFF"/>
        <color rgb="FF63BE7B"/>
      </colorScale>
    </cfRule>
  </conditionalFormatting>
  <conditionalFormatting sqref="N9">
    <cfRule type="colorScale" priority="4433">
      <colorScale>
        <cfvo type="min"/>
        <cfvo type="max"/>
        <color rgb="FFFCFCFF"/>
        <color rgb="FF63BE7B"/>
      </colorScale>
    </cfRule>
    <cfRule type="colorScale" priority="4434">
      <colorScale>
        <cfvo type="min"/>
        <cfvo type="max"/>
        <color rgb="FFFCFCFF"/>
        <color rgb="FF63BE7B"/>
      </colorScale>
    </cfRule>
    <cfRule type="colorScale" priority="4435">
      <colorScale>
        <cfvo type="min"/>
        <cfvo type="percentile" val="50"/>
        <cfvo type="max"/>
        <color rgb="FFF8696B"/>
        <color rgb="FFFFEB84"/>
        <color rgb="FF63BE7B"/>
      </colorScale>
    </cfRule>
    <cfRule type="colorScale" priority="4436">
      <colorScale>
        <cfvo type="min"/>
        <cfvo type="max"/>
        <color rgb="FFFFEF9C"/>
        <color rgb="FF63BE7B"/>
      </colorScale>
    </cfRule>
  </conditionalFormatting>
  <conditionalFormatting sqref="N9">
    <cfRule type="colorScale" priority="4432">
      <colorScale>
        <cfvo type="min"/>
        <cfvo type="max"/>
        <color rgb="FFFCFCFF"/>
        <color rgb="FF63BE7B"/>
      </colorScale>
    </cfRule>
  </conditionalFormatting>
  <conditionalFormatting sqref="N9">
    <cfRule type="colorScale" priority="4426">
      <colorScale>
        <cfvo type="min"/>
        <cfvo type="max"/>
        <color rgb="FFFCFCFF"/>
        <color rgb="FF63BE7B"/>
      </colorScale>
    </cfRule>
  </conditionalFormatting>
  <conditionalFormatting sqref="S10">
    <cfRule type="colorScale" priority="4383">
      <colorScale>
        <cfvo type="min"/>
        <cfvo type="percentile" val="50"/>
        <cfvo type="max"/>
        <color rgb="FFF8696B"/>
        <color rgb="FFFCFCFF"/>
        <color rgb="FF63BE7B"/>
      </colorScale>
    </cfRule>
  </conditionalFormatting>
  <conditionalFormatting sqref="D10">
    <cfRule type="colorScale" priority="4384">
      <colorScale>
        <cfvo type="min"/>
        <cfvo type="percentile" val="50"/>
        <cfvo type="max"/>
        <color rgb="FFF8696B"/>
        <color rgb="FFFCFCFF"/>
        <color rgb="FF63BE7B"/>
      </colorScale>
    </cfRule>
  </conditionalFormatting>
  <conditionalFormatting sqref="O10">
    <cfRule type="colorScale" priority="4385">
      <colorScale>
        <cfvo type="min"/>
        <cfvo type="percentile" val="50"/>
        <cfvo type="max"/>
        <color rgb="FF63BE7B"/>
        <color rgb="FFFCFCFF"/>
        <color rgb="FFF8696B"/>
      </colorScale>
    </cfRule>
  </conditionalFormatting>
  <conditionalFormatting sqref="P10">
    <cfRule type="colorScale" priority="4386">
      <colorScale>
        <cfvo type="min"/>
        <cfvo type="percentile" val="50"/>
        <cfvo type="max"/>
        <color rgb="FF63BE7B"/>
        <color rgb="FFFCFCFF"/>
        <color rgb="FFF8696B"/>
      </colorScale>
    </cfRule>
  </conditionalFormatting>
  <conditionalFormatting sqref="Q10">
    <cfRule type="colorScale" priority="4387">
      <colorScale>
        <cfvo type="min"/>
        <cfvo type="percentile" val="50"/>
        <cfvo type="max"/>
        <color rgb="FFF8696B"/>
        <color rgb="FFFCFCFF"/>
        <color rgb="FF63BE7B"/>
      </colorScale>
    </cfRule>
  </conditionalFormatting>
  <conditionalFormatting sqref="R10">
    <cfRule type="colorScale" priority="4388">
      <colorScale>
        <cfvo type="min"/>
        <cfvo type="percentile" val="50"/>
        <cfvo type="max"/>
        <color rgb="FFF8696B"/>
        <color rgb="FFFCFCFF"/>
        <color rgb="FF63BE7B"/>
      </colorScale>
    </cfRule>
    <cfRule type="colorScale" priority="4389">
      <colorScale>
        <cfvo type="min"/>
        <cfvo type="max"/>
        <color rgb="FFFCFCFF"/>
        <color rgb="FF63BE7B"/>
      </colorScale>
    </cfRule>
  </conditionalFormatting>
  <conditionalFormatting sqref="S10">
    <cfRule type="colorScale" priority="4390">
      <colorScale>
        <cfvo type="min"/>
        <cfvo type="percentile" val="50"/>
        <cfvo type="max"/>
        <color rgb="FFF8696B"/>
        <color rgb="FFFCFCFF"/>
        <color rgb="FF63BE7B"/>
      </colorScale>
    </cfRule>
  </conditionalFormatting>
  <conditionalFormatting sqref="T10">
    <cfRule type="colorScale" priority="4391">
      <colorScale>
        <cfvo type="min"/>
        <cfvo type="percentile" val="50"/>
        <cfvo type="max"/>
        <color rgb="FFF8696B"/>
        <color rgb="FFFCFCFF"/>
        <color rgb="FF63BE7B"/>
      </colorScale>
    </cfRule>
  </conditionalFormatting>
  <conditionalFormatting sqref="U10">
    <cfRule type="colorScale" priority="4392">
      <colorScale>
        <cfvo type="min"/>
        <cfvo type="percentile" val="50"/>
        <cfvo type="max"/>
        <color rgb="FFF8696B"/>
        <color rgb="FFFCFCFF"/>
        <color rgb="FF63BE7B"/>
      </colorScale>
    </cfRule>
  </conditionalFormatting>
  <conditionalFormatting sqref="V10">
    <cfRule type="colorScale" priority="4393">
      <colorScale>
        <cfvo type="min"/>
        <cfvo type="percentile" val="50"/>
        <cfvo type="max"/>
        <color rgb="FF63BE7B"/>
        <color rgb="FFFCFCFF"/>
        <color rgb="FFF8696B"/>
      </colorScale>
    </cfRule>
  </conditionalFormatting>
  <conditionalFormatting sqref="W10">
    <cfRule type="colorScale" priority="4394">
      <colorScale>
        <cfvo type="min"/>
        <cfvo type="percentile" val="50"/>
        <cfvo type="max"/>
        <color rgb="FF63BE7B"/>
        <color rgb="FFFCFCFF"/>
        <color rgb="FFF8696B"/>
      </colorScale>
    </cfRule>
  </conditionalFormatting>
  <conditionalFormatting sqref="D10">
    <cfRule type="colorScale" priority="4395">
      <colorScale>
        <cfvo type="min"/>
        <cfvo type="percentile" val="50"/>
        <cfvo type="max"/>
        <color rgb="FFF8696B"/>
        <color rgb="FFFCFCFF"/>
        <color rgb="FF63BE7B"/>
      </colorScale>
    </cfRule>
  </conditionalFormatting>
  <conditionalFormatting sqref="O10">
    <cfRule type="colorScale" priority="4396">
      <colorScale>
        <cfvo type="min"/>
        <cfvo type="percentile" val="50"/>
        <cfvo type="max"/>
        <color rgb="FF63BE7B"/>
        <color rgb="FFFCFCFF"/>
        <color rgb="FFF8696B"/>
      </colorScale>
    </cfRule>
  </conditionalFormatting>
  <conditionalFormatting sqref="P10">
    <cfRule type="colorScale" priority="4397">
      <colorScale>
        <cfvo type="min"/>
        <cfvo type="percentile" val="50"/>
        <cfvo type="max"/>
        <color rgb="FF63BE7B"/>
        <color rgb="FFFCFCFF"/>
        <color rgb="FFF8696B"/>
      </colorScale>
    </cfRule>
  </conditionalFormatting>
  <conditionalFormatting sqref="Q10">
    <cfRule type="colorScale" priority="4398">
      <colorScale>
        <cfvo type="min"/>
        <cfvo type="percentile" val="50"/>
        <cfvo type="max"/>
        <color rgb="FFF8696B"/>
        <color rgb="FFFCFCFF"/>
        <color rgb="FF63BE7B"/>
      </colorScale>
    </cfRule>
  </conditionalFormatting>
  <conditionalFormatting sqref="R10">
    <cfRule type="colorScale" priority="4399">
      <colorScale>
        <cfvo type="min"/>
        <cfvo type="max"/>
        <color rgb="FFFCFCFF"/>
        <color rgb="FF63BE7B"/>
      </colorScale>
    </cfRule>
    <cfRule type="colorScale" priority="4400">
      <colorScale>
        <cfvo type="min"/>
        <cfvo type="percentile" val="50"/>
        <cfvo type="max"/>
        <color rgb="FFF8696B"/>
        <color rgb="FFFCFCFF"/>
        <color rgb="FF63BE7B"/>
      </colorScale>
    </cfRule>
  </conditionalFormatting>
  <conditionalFormatting sqref="S10">
    <cfRule type="colorScale" priority="4401">
      <colorScale>
        <cfvo type="min"/>
        <cfvo type="percentile" val="50"/>
        <cfvo type="max"/>
        <color rgb="FFF8696B"/>
        <color rgb="FFFCFCFF"/>
        <color rgb="FF63BE7B"/>
      </colorScale>
    </cfRule>
  </conditionalFormatting>
  <conditionalFormatting sqref="T10">
    <cfRule type="colorScale" priority="4402">
      <colorScale>
        <cfvo type="min"/>
        <cfvo type="percentile" val="50"/>
        <cfvo type="max"/>
        <color rgb="FFF8696B"/>
        <color rgb="FFFCFCFF"/>
        <color rgb="FF63BE7B"/>
      </colorScale>
    </cfRule>
  </conditionalFormatting>
  <conditionalFormatting sqref="U10">
    <cfRule type="colorScale" priority="4403">
      <colorScale>
        <cfvo type="min"/>
        <cfvo type="percentile" val="50"/>
        <cfvo type="max"/>
        <color rgb="FFF8696B"/>
        <color rgb="FFFCFCFF"/>
        <color rgb="FF63BE7B"/>
      </colorScale>
    </cfRule>
  </conditionalFormatting>
  <conditionalFormatting sqref="V10">
    <cfRule type="colorScale" priority="4404">
      <colorScale>
        <cfvo type="min"/>
        <cfvo type="percentile" val="50"/>
        <cfvo type="max"/>
        <color rgb="FF63BE7B"/>
        <color rgb="FFFCFCFF"/>
        <color rgb="FFF8696B"/>
      </colorScale>
    </cfRule>
  </conditionalFormatting>
  <conditionalFormatting sqref="W10">
    <cfRule type="colorScale" priority="4405">
      <colorScale>
        <cfvo type="min"/>
        <cfvo type="percentile" val="50"/>
        <cfvo type="max"/>
        <color rgb="FF63BE7B"/>
        <color rgb="FFFCFCFF"/>
        <color rgb="FFF8696B"/>
      </colorScale>
    </cfRule>
  </conditionalFormatting>
  <conditionalFormatting sqref="D10">
    <cfRule type="colorScale" priority="4371">
      <colorScale>
        <cfvo type="min"/>
        <cfvo type="percentile" val="50"/>
        <cfvo type="max"/>
        <color rgb="FFF8696B"/>
        <color rgb="FFFCFCFF"/>
        <color rgb="FF63BE7B"/>
      </colorScale>
    </cfRule>
  </conditionalFormatting>
  <conditionalFormatting sqref="E10">
    <cfRule type="colorScale" priority="4372">
      <colorScale>
        <cfvo type="min"/>
        <cfvo type="max"/>
        <color rgb="FFFCFCFF"/>
        <color rgb="FF63BE7B"/>
      </colorScale>
    </cfRule>
  </conditionalFormatting>
  <conditionalFormatting sqref="O10">
    <cfRule type="colorScale" priority="4373">
      <colorScale>
        <cfvo type="min"/>
        <cfvo type="percentile" val="50"/>
        <cfvo type="max"/>
        <color rgb="FF63BE7B"/>
        <color rgb="FFFCFCFF"/>
        <color rgb="FFF8696B"/>
      </colorScale>
    </cfRule>
  </conditionalFormatting>
  <conditionalFormatting sqref="P10">
    <cfRule type="colorScale" priority="4374">
      <colorScale>
        <cfvo type="min"/>
        <cfvo type="percentile" val="50"/>
        <cfvo type="max"/>
        <color rgb="FF63BE7B"/>
        <color rgb="FFFCFCFF"/>
        <color rgb="FFF8696B"/>
      </colorScale>
    </cfRule>
  </conditionalFormatting>
  <conditionalFormatting sqref="Q10">
    <cfRule type="colorScale" priority="4375">
      <colorScale>
        <cfvo type="min"/>
        <cfvo type="percentile" val="50"/>
        <cfvo type="max"/>
        <color rgb="FFF8696B"/>
        <color rgb="FFFCFCFF"/>
        <color rgb="FF63BE7B"/>
      </colorScale>
    </cfRule>
  </conditionalFormatting>
  <conditionalFormatting sqref="R10">
    <cfRule type="colorScale" priority="4376">
      <colorScale>
        <cfvo type="min"/>
        <cfvo type="max"/>
        <color rgb="FFFCFCFF"/>
        <color rgb="FF63BE7B"/>
      </colorScale>
    </cfRule>
  </conditionalFormatting>
  <conditionalFormatting sqref="S10">
    <cfRule type="colorScale" priority="4377">
      <colorScale>
        <cfvo type="min"/>
        <cfvo type="max"/>
        <color rgb="FFFCFCFF"/>
        <color rgb="FF63BE7B"/>
      </colorScale>
    </cfRule>
    <cfRule type="colorScale" priority="4378">
      <colorScale>
        <cfvo type="min"/>
        <cfvo type="percentile" val="50"/>
        <cfvo type="max"/>
        <color rgb="FFF8696B"/>
        <color rgb="FFFCFCFF"/>
        <color rgb="FF63BE7B"/>
      </colorScale>
    </cfRule>
  </conditionalFormatting>
  <conditionalFormatting sqref="T10">
    <cfRule type="colorScale" priority="4379">
      <colorScale>
        <cfvo type="min"/>
        <cfvo type="max"/>
        <color rgb="FFFCFCFF"/>
        <color rgb="FF63BE7B"/>
      </colorScale>
    </cfRule>
  </conditionalFormatting>
  <conditionalFormatting sqref="U10">
    <cfRule type="colorScale" priority="4380">
      <colorScale>
        <cfvo type="min"/>
        <cfvo type="percentile" val="50"/>
        <cfvo type="max"/>
        <color rgb="FFF8696B"/>
        <color rgb="FFFCFCFF"/>
        <color rgb="FF63BE7B"/>
      </colorScale>
    </cfRule>
  </conditionalFormatting>
  <conditionalFormatting sqref="V10">
    <cfRule type="colorScale" priority="4381">
      <colorScale>
        <cfvo type="min"/>
        <cfvo type="percentile" val="50"/>
        <cfvo type="max"/>
        <color rgb="FF63BE7B"/>
        <color rgb="FFFCFCFF"/>
        <color rgb="FFF8696B"/>
      </colorScale>
    </cfRule>
  </conditionalFormatting>
  <conditionalFormatting sqref="W10">
    <cfRule type="colorScale" priority="4382">
      <colorScale>
        <cfvo type="min"/>
        <cfvo type="percentile" val="50"/>
        <cfvo type="max"/>
        <color rgb="FF63BE7B"/>
        <color rgb="FFFCFCFF"/>
        <color rgb="FFF8696B"/>
      </colorScale>
    </cfRule>
  </conditionalFormatting>
  <conditionalFormatting sqref="D10">
    <cfRule type="colorScale" priority="4320">
      <colorScale>
        <cfvo type="min"/>
        <cfvo type="percentile" val="50"/>
        <cfvo type="max"/>
        <color rgb="FFF8696B"/>
        <color rgb="FFFCFCFF"/>
        <color rgb="FF63BE7B"/>
      </colorScale>
    </cfRule>
    <cfRule type="colorScale" priority="4338">
      <colorScale>
        <cfvo type="min"/>
        <cfvo type="percentile" val="50"/>
        <cfvo type="max"/>
        <color rgb="FFF8696B"/>
        <color rgb="FFFCFCFF"/>
        <color rgb="FF63BE7B"/>
      </colorScale>
    </cfRule>
    <cfRule type="colorScale" priority="4348">
      <colorScale>
        <cfvo type="min"/>
        <cfvo type="percentile" val="50"/>
        <cfvo type="max"/>
        <color rgb="FFF8696B"/>
        <color rgb="FFFCFCFF"/>
        <color rgb="FF63BE7B"/>
      </colorScale>
    </cfRule>
  </conditionalFormatting>
  <conditionalFormatting sqref="E10">
    <cfRule type="colorScale" priority="4340">
      <colorScale>
        <cfvo type="min"/>
        <cfvo type="max"/>
        <color rgb="FFFCFCFF"/>
        <color rgb="FF63BE7B"/>
      </colorScale>
    </cfRule>
    <cfRule type="colorScale" priority="4341">
      <colorScale>
        <cfvo type="min"/>
        <cfvo type="max"/>
        <color rgb="FFFCFCFF"/>
        <color rgb="FF63BE7B"/>
      </colorScale>
    </cfRule>
    <cfRule type="colorScale" priority="4349">
      <colorScale>
        <cfvo type="min"/>
        <cfvo type="max"/>
        <color rgb="FFFCFCFF"/>
        <color rgb="FF63BE7B"/>
      </colorScale>
    </cfRule>
    <cfRule type="colorScale" priority="4368">
      <colorScale>
        <cfvo type="min"/>
        <cfvo type="percentile" val="50"/>
        <cfvo type="max"/>
        <color rgb="FFF8696B"/>
        <color rgb="FFFCFCFF"/>
        <color rgb="FF63BE7B"/>
      </colorScale>
    </cfRule>
    <cfRule type="colorScale" priority="4369">
      <colorScale>
        <cfvo type="min"/>
        <cfvo type="max"/>
        <color rgb="FFFCFCFF"/>
        <color rgb="FF63BE7B"/>
      </colorScale>
    </cfRule>
    <cfRule type="colorScale" priority="4370">
      <colorScale>
        <cfvo type="min"/>
        <cfvo type="percentile" val="50"/>
        <cfvo type="max"/>
        <color rgb="FFF8696B"/>
        <color rgb="FFFCFCFF"/>
        <color rgb="FF63BE7B"/>
      </colorScale>
    </cfRule>
  </conditionalFormatting>
  <conditionalFormatting sqref="O10">
    <cfRule type="colorScale" priority="4337">
      <colorScale>
        <cfvo type="min"/>
        <cfvo type="percentile" val="50"/>
        <cfvo type="max"/>
        <color rgb="FF63BE7B"/>
        <color rgb="FFFCFCFF"/>
        <color rgb="FFF8696B"/>
      </colorScale>
    </cfRule>
    <cfRule type="colorScale" priority="4339">
      <colorScale>
        <cfvo type="min"/>
        <cfvo type="percentile" val="50"/>
        <cfvo type="max"/>
        <color rgb="FF63BE7B"/>
        <color rgb="FFFCFCFF"/>
        <color rgb="FFF8696B"/>
      </colorScale>
    </cfRule>
    <cfRule type="colorScale" priority="4342">
      <colorScale>
        <cfvo type="min"/>
        <cfvo type="percentile" val="50"/>
        <cfvo type="max"/>
        <color rgb="FF63BE7B"/>
        <color rgb="FFFCFCFF"/>
        <color rgb="FFF8696B"/>
      </colorScale>
    </cfRule>
    <cfRule type="colorScale" priority="4343">
      <colorScale>
        <cfvo type="min"/>
        <cfvo type="percentile" val="50"/>
        <cfvo type="max"/>
        <color rgb="FF63BE7B"/>
        <color rgb="FFFCFCFF"/>
        <color rgb="FFF8696B"/>
      </colorScale>
    </cfRule>
    <cfRule type="colorScale" priority="4350">
      <colorScale>
        <cfvo type="min"/>
        <cfvo type="percentile" val="50"/>
        <cfvo type="max"/>
        <color rgb="FF63BE7B"/>
        <color rgb="FFFCFCFF"/>
        <color rgb="FFF8696B"/>
      </colorScale>
    </cfRule>
  </conditionalFormatting>
  <conditionalFormatting sqref="P10">
    <cfRule type="colorScale" priority="4336">
      <colorScale>
        <cfvo type="min"/>
        <cfvo type="percentile" val="50"/>
        <cfvo type="max"/>
        <color rgb="FF63BE7B"/>
        <color rgb="FFFCFCFF"/>
        <color rgb="FFF8696B"/>
      </colorScale>
    </cfRule>
    <cfRule type="colorScale" priority="4351">
      <colorScale>
        <cfvo type="min"/>
        <cfvo type="percentile" val="50"/>
        <cfvo type="max"/>
        <color rgb="FF63BE7B"/>
        <color rgb="FFFCFCFF"/>
        <color rgb="FFF8696B"/>
      </colorScale>
    </cfRule>
    <cfRule type="colorScale" priority="4352">
      <colorScale>
        <cfvo type="min"/>
        <cfvo type="percentile" val="50"/>
        <cfvo type="max"/>
        <color rgb="FF63BE7B"/>
        <color rgb="FFFCFCFF"/>
        <color rgb="FFF8696B"/>
      </colorScale>
    </cfRule>
    <cfRule type="colorScale" priority="4353">
      <colorScale>
        <cfvo type="min"/>
        <cfvo type="max"/>
        <color rgb="FFFCFCFF"/>
        <color rgb="FFF8696B"/>
      </colorScale>
    </cfRule>
  </conditionalFormatting>
  <conditionalFormatting sqref="Q10">
    <cfRule type="colorScale" priority="4325">
      <colorScale>
        <cfvo type="min"/>
        <cfvo type="percentile" val="50"/>
        <cfvo type="max"/>
        <color rgb="FFF8696B"/>
        <color rgb="FFFCFCFF"/>
        <color rgb="FF63BE7B"/>
      </colorScale>
    </cfRule>
    <cfRule type="colorScale" priority="4331">
      <colorScale>
        <cfvo type="min"/>
        <cfvo type="max"/>
        <color rgb="FFFCFCFF"/>
        <color rgb="FF63BE7B"/>
      </colorScale>
    </cfRule>
    <cfRule type="colorScale" priority="4344">
      <colorScale>
        <cfvo type="min"/>
        <cfvo type="max"/>
        <color rgb="FFFFEF9C"/>
        <color rgb="FF63BE7B"/>
      </colorScale>
    </cfRule>
    <cfRule type="colorScale" priority="4345">
      <colorScale>
        <cfvo type="min"/>
        <cfvo type="max"/>
        <color rgb="FFFFEF9C"/>
        <color rgb="FF63BE7B"/>
      </colorScale>
    </cfRule>
    <cfRule type="colorScale" priority="4354">
      <colorScale>
        <cfvo type="min"/>
        <cfvo type="percentile" val="50"/>
        <cfvo type="max"/>
        <color rgb="FFF8696B"/>
        <color rgb="FFFCFCFF"/>
        <color rgb="FF63BE7B"/>
      </colorScale>
    </cfRule>
    <cfRule type="colorScale" priority="4355">
      <colorScale>
        <cfvo type="min"/>
        <cfvo type="max"/>
        <color rgb="FFFFEF9C"/>
        <color rgb="FF63BE7B"/>
      </colorScale>
    </cfRule>
    <cfRule type="colorScale" priority="4356">
      <colorScale>
        <cfvo type="min"/>
        <cfvo type="max"/>
        <color rgb="FFFCFCFF"/>
        <color rgb="FF63BE7B"/>
      </colorScale>
    </cfRule>
    <cfRule type="colorScale" priority="4357">
      <colorScale>
        <cfvo type="min"/>
        <cfvo type="max"/>
        <color rgb="FFFCFCFF"/>
        <color rgb="FF63BE7B"/>
      </colorScale>
    </cfRule>
    <cfRule type="colorScale" priority="4358">
      <colorScale>
        <cfvo type="min"/>
        <cfvo type="percentile" val="50"/>
        <cfvo type="max"/>
        <color rgb="FFF8696B"/>
        <color rgb="FFFCFCFF"/>
        <color rgb="FF63BE7B"/>
      </colorScale>
    </cfRule>
  </conditionalFormatting>
  <conditionalFormatting sqref="R10">
    <cfRule type="colorScale" priority="4330">
      <colorScale>
        <cfvo type="min"/>
        <cfvo type="max"/>
        <color rgb="FFFCFCFF"/>
        <color rgb="FF63BE7B"/>
      </colorScale>
    </cfRule>
    <cfRule type="colorScale" priority="4335">
      <colorScale>
        <cfvo type="min"/>
        <cfvo type="percentile" val="50"/>
        <cfvo type="max"/>
        <color rgb="FFF8696B"/>
        <color rgb="FFFCFCFF"/>
        <color rgb="FF63BE7B"/>
      </colorScale>
    </cfRule>
  </conditionalFormatting>
  <conditionalFormatting sqref="S10">
    <cfRule type="colorScale" priority="4329">
      <colorScale>
        <cfvo type="min"/>
        <cfvo type="max"/>
        <color rgb="FFFCFCFF"/>
        <color rgb="FF63BE7B"/>
      </colorScale>
    </cfRule>
    <cfRule type="colorScale" priority="4334">
      <colorScale>
        <cfvo type="min"/>
        <cfvo type="percentile" val="50"/>
        <cfvo type="max"/>
        <color rgb="FFF8696B"/>
        <color rgb="FFFCFCFF"/>
        <color rgb="FF63BE7B"/>
      </colorScale>
    </cfRule>
  </conditionalFormatting>
  <conditionalFormatting sqref="T10">
    <cfRule type="colorScale" priority="4328">
      <colorScale>
        <cfvo type="min"/>
        <cfvo type="max"/>
        <color rgb="FFFCFCFF"/>
        <color rgb="FF63BE7B"/>
      </colorScale>
    </cfRule>
    <cfRule type="colorScale" priority="4333">
      <colorScale>
        <cfvo type="min"/>
        <cfvo type="percentile" val="50"/>
        <cfvo type="max"/>
        <color rgb="FFF8696B"/>
        <color rgb="FFFCFCFF"/>
        <color rgb="FF63BE7B"/>
      </colorScale>
    </cfRule>
    <cfRule type="colorScale" priority="4346">
      <colorScale>
        <cfvo type="min"/>
        <cfvo type="max"/>
        <color rgb="FFFFEF9C"/>
        <color rgb="FF63BE7B"/>
      </colorScale>
    </cfRule>
    <cfRule type="colorScale" priority="4347">
      <colorScale>
        <cfvo type="min"/>
        <cfvo type="max"/>
        <color rgb="FFFFEF9C"/>
        <color rgb="FF63BE7B"/>
      </colorScale>
    </cfRule>
    <cfRule type="colorScale" priority="4359">
      <colorScale>
        <cfvo type="min"/>
        <cfvo type="percentile" val="50"/>
        <cfvo type="max"/>
        <color rgb="FFF8696B"/>
        <color rgb="FFFCFCFF"/>
        <color rgb="FF63BE7B"/>
      </colorScale>
    </cfRule>
    <cfRule type="colorScale" priority="4360">
      <colorScale>
        <cfvo type="min"/>
        <cfvo type="max"/>
        <color rgb="FFFCFCFF"/>
        <color rgb="FF63BE7B"/>
      </colorScale>
    </cfRule>
    <cfRule type="colorScale" priority="4361">
      <colorScale>
        <cfvo type="min"/>
        <cfvo type="max"/>
        <color rgb="FFFCFCFF"/>
        <color rgb="FF63BE7B"/>
      </colorScale>
    </cfRule>
    <cfRule type="colorScale" priority="4362">
      <colorScale>
        <cfvo type="min"/>
        <cfvo type="max"/>
        <color rgb="FFFCFCFF"/>
        <color rgb="FF63BE7B"/>
      </colorScale>
    </cfRule>
  </conditionalFormatting>
  <conditionalFormatting sqref="U10">
    <cfRule type="colorScale" priority="4327">
      <colorScale>
        <cfvo type="min"/>
        <cfvo type="max"/>
        <color rgb="FFFCFCFF"/>
        <color rgb="FF63BE7B"/>
      </colorScale>
    </cfRule>
    <cfRule type="colorScale" priority="4332">
      <colorScale>
        <cfvo type="min"/>
        <cfvo type="percentile" val="50"/>
        <cfvo type="max"/>
        <color rgb="FFF8696B"/>
        <color rgb="FFFCFCFF"/>
        <color rgb="FF63BE7B"/>
      </colorScale>
    </cfRule>
    <cfRule type="colorScale" priority="4363">
      <colorScale>
        <cfvo type="min"/>
        <cfvo type="percentile" val="50"/>
        <cfvo type="max"/>
        <color rgb="FFF8696B"/>
        <color rgb="FFFCFCFF"/>
        <color rgb="FF63BE7B"/>
      </colorScale>
    </cfRule>
    <cfRule type="colorScale" priority="4364">
      <colorScale>
        <cfvo type="min"/>
        <cfvo type="max"/>
        <color rgb="FFFCFCFF"/>
        <color rgb="FF63BE7B"/>
      </colorScale>
    </cfRule>
  </conditionalFormatting>
  <conditionalFormatting sqref="V10">
    <cfRule type="colorScale" priority="4321">
      <colorScale>
        <cfvo type="min"/>
        <cfvo type="percentile" val="50"/>
        <cfvo type="max"/>
        <color rgb="FF63BE7B"/>
        <color rgb="FFFCFCFF"/>
        <color rgb="FFF8696B"/>
      </colorScale>
    </cfRule>
    <cfRule type="colorScale" priority="4322">
      <colorScale>
        <cfvo type="min"/>
        <cfvo type="percentile" val="50"/>
        <cfvo type="max"/>
        <color rgb="FF63BE7B"/>
        <color rgb="FFFCFCFF"/>
        <color rgb="FFF8696B"/>
      </colorScale>
    </cfRule>
    <cfRule type="colorScale" priority="4323">
      <colorScale>
        <cfvo type="min"/>
        <cfvo type="max"/>
        <color rgb="FF63BE7B"/>
        <color rgb="FFFCFCFF"/>
      </colorScale>
    </cfRule>
    <cfRule type="colorScale" priority="4324">
      <colorScale>
        <cfvo type="min"/>
        <cfvo type="percentile" val="50"/>
        <cfvo type="max"/>
        <color rgb="FF63BE7B"/>
        <color rgb="FFFCFCFF"/>
        <color rgb="FFF8696B"/>
      </colorScale>
    </cfRule>
  </conditionalFormatting>
  <conditionalFormatting sqref="W10">
    <cfRule type="colorScale" priority="4326">
      <colorScale>
        <cfvo type="min"/>
        <cfvo type="percentile" val="50"/>
        <cfvo type="max"/>
        <color rgb="FF63BE7B"/>
        <color rgb="FFFCFCFF"/>
        <color rgb="FFF8696B"/>
      </colorScale>
    </cfRule>
    <cfRule type="colorScale" priority="4365">
      <colorScale>
        <cfvo type="min"/>
        <cfvo type="percentile" val="50"/>
        <cfvo type="max"/>
        <color rgb="FF63BE7B"/>
        <color rgb="FFFCFCFF"/>
        <color rgb="FFF8696B"/>
      </colorScale>
    </cfRule>
    <cfRule type="colorScale" priority="4366">
      <colorScale>
        <cfvo type="min"/>
        <cfvo type="max"/>
        <color rgb="FF63BE7B"/>
        <color rgb="FFFCFCFF"/>
      </colorScale>
    </cfRule>
    <cfRule type="colorScale" priority="4367">
      <colorScale>
        <cfvo type="min"/>
        <cfvo type="percentile" val="50"/>
        <cfvo type="max"/>
        <color rgb="FF63BE7B"/>
        <color rgb="FFFCFCFF"/>
        <color rgb="FFF8696B"/>
      </colorScale>
    </cfRule>
  </conditionalFormatting>
  <conditionalFormatting sqref="D10">
    <cfRule type="colorScale" priority="4319">
      <colorScale>
        <cfvo type="min"/>
        <cfvo type="percentile" val="50"/>
        <cfvo type="max"/>
        <color rgb="FFF8696B"/>
        <color rgb="FFFCFCFF"/>
        <color rgb="FF63BE7B"/>
      </colorScale>
    </cfRule>
  </conditionalFormatting>
  <conditionalFormatting sqref="E10">
    <cfRule type="colorScale" priority="4318">
      <colorScale>
        <cfvo type="min"/>
        <cfvo type="max"/>
        <color rgb="FFFCFCFF"/>
        <color rgb="FF63BE7B"/>
      </colorScale>
    </cfRule>
  </conditionalFormatting>
  <conditionalFormatting sqref="O10">
    <cfRule type="colorScale" priority="4317">
      <colorScale>
        <cfvo type="min"/>
        <cfvo type="percentile" val="50"/>
        <cfvo type="max"/>
        <color rgb="FF63BE7B"/>
        <color rgb="FFFCFCFF"/>
        <color rgb="FFF8696B"/>
      </colorScale>
    </cfRule>
  </conditionalFormatting>
  <conditionalFormatting sqref="P10">
    <cfRule type="colorScale" priority="4316">
      <colorScale>
        <cfvo type="min"/>
        <cfvo type="percentile" val="50"/>
        <cfvo type="max"/>
        <color rgb="FF63BE7B"/>
        <color rgb="FFFCFCFF"/>
        <color rgb="FFF8696B"/>
      </colorScale>
    </cfRule>
  </conditionalFormatting>
  <conditionalFormatting sqref="Q10">
    <cfRule type="colorScale" priority="4315">
      <colorScale>
        <cfvo type="min"/>
        <cfvo type="percentile" val="50"/>
        <cfvo type="max"/>
        <color rgb="FFF8696B"/>
        <color rgb="FFFCFCFF"/>
        <color rgb="FF63BE7B"/>
      </colorScale>
    </cfRule>
  </conditionalFormatting>
  <conditionalFormatting sqref="R10">
    <cfRule type="colorScale" priority="4310">
      <colorScale>
        <cfvo type="min"/>
        <cfvo type="percentile" val="50"/>
        <cfvo type="max"/>
        <color rgb="FFF8696B"/>
        <color rgb="FFFCFCFF"/>
        <color rgb="FF63BE7B"/>
      </colorScale>
    </cfRule>
    <cfRule type="colorScale" priority="4314">
      <colorScale>
        <cfvo type="min"/>
        <cfvo type="max"/>
        <color rgb="FFFCFCFF"/>
        <color rgb="FF63BE7B"/>
      </colorScale>
    </cfRule>
  </conditionalFormatting>
  <conditionalFormatting sqref="S10">
    <cfRule type="colorScale" priority="4311">
      <colorScale>
        <cfvo type="min"/>
        <cfvo type="percentile" val="50"/>
        <cfvo type="max"/>
        <color rgb="FFF8696B"/>
        <color rgb="FFFCFCFF"/>
        <color rgb="FF63BE7B"/>
      </colorScale>
    </cfRule>
  </conditionalFormatting>
  <conditionalFormatting sqref="S10">
    <cfRule type="colorScale" priority="4313">
      <colorScale>
        <cfvo type="min"/>
        <cfvo type="max"/>
        <color rgb="FFFCFCFF"/>
        <color rgb="FF63BE7B"/>
      </colorScale>
    </cfRule>
  </conditionalFormatting>
  <conditionalFormatting sqref="T10">
    <cfRule type="colorScale" priority="4312">
      <colorScale>
        <cfvo type="min"/>
        <cfvo type="percentile" val="50"/>
        <cfvo type="max"/>
        <color rgb="FFF8696B"/>
        <color rgb="FFFCFCFF"/>
        <color rgb="FF63BE7B"/>
      </colorScale>
    </cfRule>
  </conditionalFormatting>
  <conditionalFormatting sqref="U10">
    <cfRule type="colorScale" priority="4309">
      <colorScale>
        <cfvo type="min"/>
        <cfvo type="percentile" val="50"/>
        <cfvo type="max"/>
        <color rgb="FFF8696B"/>
        <color rgb="FFFCFCFF"/>
        <color rgb="FF63BE7B"/>
      </colorScale>
    </cfRule>
  </conditionalFormatting>
  <conditionalFormatting sqref="V10">
    <cfRule type="colorScale" priority="4285">
      <colorScale>
        <cfvo type="min"/>
        <cfvo type="percentile" val="50"/>
        <cfvo type="max"/>
        <color rgb="FF63BE7B"/>
        <color rgb="FFFCFCFF"/>
        <color rgb="FFF8696B"/>
      </colorScale>
    </cfRule>
  </conditionalFormatting>
  <conditionalFormatting sqref="W10">
    <cfRule type="colorScale" priority="4308">
      <colorScale>
        <cfvo type="min"/>
        <cfvo type="percentile" val="50"/>
        <cfvo type="max"/>
        <color rgb="FF63BE7B"/>
        <color rgb="FFFCFCFF"/>
        <color rgb="FFF8696B"/>
      </colorScale>
    </cfRule>
  </conditionalFormatting>
  <conditionalFormatting sqref="D10">
    <cfRule type="colorScale" priority="4307">
      <colorScale>
        <cfvo type="min"/>
        <cfvo type="percentile" val="50"/>
        <cfvo type="max"/>
        <color rgb="FFF8696B"/>
        <color rgb="FFFCFCFF"/>
        <color rgb="FF63BE7B"/>
      </colorScale>
    </cfRule>
  </conditionalFormatting>
  <conditionalFormatting sqref="E10">
    <cfRule type="colorScale" priority="4306">
      <colorScale>
        <cfvo type="min"/>
        <cfvo type="max"/>
        <color rgb="FFFCFCFF"/>
        <color rgb="FF63BE7B"/>
      </colorScale>
    </cfRule>
  </conditionalFormatting>
  <conditionalFormatting sqref="O10">
    <cfRule type="colorScale" priority="4305">
      <colorScale>
        <cfvo type="min"/>
        <cfvo type="percentile" val="50"/>
        <cfvo type="max"/>
        <color rgb="FF63BE7B"/>
        <color rgb="FFFCFCFF"/>
        <color rgb="FFF8696B"/>
      </colorScale>
    </cfRule>
  </conditionalFormatting>
  <conditionalFormatting sqref="P10">
    <cfRule type="colorScale" priority="4304">
      <colorScale>
        <cfvo type="min"/>
        <cfvo type="percentile" val="50"/>
        <cfvo type="max"/>
        <color rgb="FF63BE7B"/>
        <color rgb="FFFCFCFF"/>
        <color rgb="FFF8696B"/>
      </colorScale>
    </cfRule>
  </conditionalFormatting>
  <conditionalFormatting sqref="Q10">
    <cfRule type="colorScale" priority="4303">
      <colorScale>
        <cfvo type="min"/>
        <cfvo type="percentile" val="50"/>
        <cfvo type="max"/>
        <color rgb="FFF8696B"/>
        <color rgb="FFFCFCFF"/>
        <color rgb="FF63BE7B"/>
      </colorScale>
    </cfRule>
  </conditionalFormatting>
  <conditionalFormatting sqref="R10">
    <cfRule type="colorScale" priority="4299">
      <colorScale>
        <cfvo type="min"/>
        <cfvo type="percentile" val="50"/>
        <cfvo type="max"/>
        <color rgb="FFF8696B"/>
        <color rgb="FFFCFCFF"/>
        <color rgb="FF63BE7B"/>
      </colorScale>
    </cfRule>
    <cfRule type="colorScale" priority="4300">
      <colorScale>
        <cfvo type="min"/>
        <cfvo type="max"/>
        <color rgb="FFFCFCFF"/>
        <color rgb="FF63BE7B"/>
      </colorScale>
    </cfRule>
  </conditionalFormatting>
  <conditionalFormatting sqref="S10">
    <cfRule type="colorScale" priority="4301">
      <colorScale>
        <cfvo type="min"/>
        <cfvo type="percentile" val="50"/>
        <cfvo type="max"/>
        <color rgb="FFF8696B"/>
        <color rgb="FFFCFCFF"/>
        <color rgb="FF63BE7B"/>
      </colorScale>
    </cfRule>
    <cfRule type="colorScale" priority="4302">
      <colorScale>
        <cfvo type="min"/>
        <cfvo type="max"/>
        <color rgb="FFFCFCFF"/>
        <color rgb="FF63BE7B"/>
      </colorScale>
    </cfRule>
  </conditionalFormatting>
  <conditionalFormatting sqref="T10">
    <cfRule type="colorScale" priority="4298">
      <colorScale>
        <cfvo type="min"/>
        <cfvo type="percentile" val="50"/>
        <cfvo type="max"/>
        <color rgb="FFF8696B"/>
        <color rgb="FFFCFCFF"/>
        <color rgb="FF63BE7B"/>
      </colorScale>
    </cfRule>
  </conditionalFormatting>
  <conditionalFormatting sqref="U10">
    <cfRule type="colorScale" priority="4297">
      <colorScale>
        <cfvo type="min"/>
        <cfvo type="percentile" val="50"/>
        <cfvo type="max"/>
        <color rgb="FFF8696B"/>
        <color rgb="FFFCFCFF"/>
        <color rgb="FF63BE7B"/>
      </colorScale>
    </cfRule>
  </conditionalFormatting>
  <conditionalFormatting sqref="W10">
    <cfRule type="colorScale" priority="4296">
      <colorScale>
        <cfvo type="min"/>
        <cfvo type="percentile" val="50"/>
        <cfvo type="max"/>
        <color rgb="FF63BE7B"/>
        <color rgb="FFFCFCFF"/>
        <color rgb="FFF8696B"/>
      </colorScale>
    </cfRule>
  </conditionalFormatting>
  <conditionalFormatting sqref="D10">
    <cfRule type="colorScale" priority="4295">
      <colorScale>
        <cfvo type="min"/>
        <cfvo type="percentile" val="50"/>
        <cfvo type="max"/>
        <color rgb="FFF8696B"/>
        <color rgb="FFFCFCFF"/>
        <color rgb="FF63BE7B"/>
      </colorScale>
    </cfRule>
  </conditionalFormatting>
  <conditionalFormatting sqref="E10">
    <cfRule type="colorScale" priority="4294">
      <colorScale>
        <cfvo type="min"/>
        <cfvo type="max"/>
        <color rgb="FFFCFCFF"/>
        <color rgb="FF63BE7B"/>
      </colorScale>
    </cfRule>
  </conditionalFormatting>
  <conditionalFormatting sqref="O10">
    <cfRule type="colorScale" priority="4293">
      <colorScale>
        <cfvo type="min"/>
        <cfvo type="percentile" val="50"/>
        <cfvo type="max"/>
        <color rgb="FF63BE7B"/>
        <color rgb="FFFCFCFF"/>
        <color rgb="FFF8696B"/>
      </colorScale>
    </cfRule>
  </conditionalFormatting>
  <conditionalFormatting sqref="P10">
    <cfRule type="colorScale" priority="4292">
      <colorScale>
        <cfvo type="min"/>
        <cfvo type="percentile" val="50"/>
        <cfvo type="max"/>
        <color rgb="FF63BE7B"/>
        <color rgb="FFFCFCFF"/>
        <color rgb="FFF8696B"/>
      </colorScale>
    </cfRule>
  </conditionalFormatting>
  <conditionalFormatting sqref="Q10">
    <cfRule type="colorScale" priority="4291">
      <colorScale>
        <cfvo type="min"/>
        <cfvo type="percentile" val="50"/>
        <cfvo type="max"/>
        <color rgb="FFF8696B"/>
        <color rgb="FFFCFCFF"/>
        <color rgb="FF63BE7B"/>
      </colorScale>
    </cfRule>
  </conditionalFormatting>
  <conditionalFormatting sqref="R10">
    <cfRule type="colorScale" priority="4290">
      <colorScale>
        <cfvo type="min"/>
        <cfvo type="max"/>
        <color rgb="FFFCFCFF"/>
        <color rgb="FF63BE7B"/>
      </colorScale>
    </cfRule>
  </conditionalFormatting>
  <conditionalFormatting sqref="S10">
    <cfRule type="colorScale" priority="4287">
      <colorScale>
        <cfvo type="min"/>
        <cfvo type="percentile" val="50"/>
        <cfvo type="max"/>
        <color rgb="FFF8696B"/>
        <color rgb="FFFCFCFF"/>
        <color rgb="FF63BE7B"/>
      </colorScale>
    </cfRule>
    <cfRule type="colorScale" priority="4289">
      <colorScale>
        <cfvo type="min"/>
        <cfvo type="max"/>
        <color rgb="FFFCFCFF"/>
        <color rgb="FF63BE7B"/>
      </colorScale>
    </cfRule>
  </conditionalFormatting>
  <conditionalFormatting sqref="T10">
    <cfRule type="colorScale" priority="4288">
      <colorScale>
        <cfvo type="min"/>
        <cfvo type="percentile" val="50"/>
        <cfvo type="max"/>
        <color rgb="FFF8696B"/>
        <color rgb="FFFCFCFF"/>
        <color rgb="FF63BE7B"/>
      </colorScale>
    </cfRule>
  </conditionalFormatting>
  <conditionalFormatting sqref="U10">
    <cfRule type="colorScale" priority="4286">
      <colorScale>
        <cfvo type="min"/>
        <cfvo type="percentile" val="50"/>
        <cfvo type="max"/>
        <color rgb="FFF8696B"/>
        <color rgb="FFFCFCFF"/>
        <color rgb="FF63BE7B"/>
      </colorScale>
    </cfRule>
  </conditionalFormatting>
  <conditionalFormatting sqref="W10">
    <cfRule type="colorScale" priority="4284">
      <colorScale>
        <cfvo type="min"/>
        <cfvo type="percentile" val="50"/>
        <cfvo type="max"/>
        <color rgb="FF63BE7B"/>
        <color rgb="FFFCFCFF"/>
        <color rgb="FFF8696B"/>
      </colorScale>
    </cfRule>
  </conditionalFormatting>
  <conditionalFormatting sqref="D10">
    <cfRule type="colorScale" priority="4406">
      <colorScale>
        <cfvo type="min"/>
        <cfvo type="percentile" val="50"/>
        <cfvo type="max"/>
        <color rgb="FFF8696B"/>
        <color rgb="FFFCFCFF"/>
        <color rgb="FF63BE7B"/>
      </colorScale>
    </cfRule>
  </conditionalFormatting>
  <conditionalFormatting sqref="E10">
    <cfRule type="colorScale" priority="4407">
      <colorScale>
        <cfvo type="min"/>
        <cfvo type="max"/>
        <color rgb="FFFCFCFF"/>
        <color rgb="FF63BE7B"/>
      </colorScale>
    </cfRule>
  </conditionalFormatting>
  <conditionalFormatting sqref="O10">
    <cfRule type="colorScale" priority="4408">
      <colorScale>
        <cfvo type="min"/>
        <cfvo type="percentile" val="50"/>
        <cfvo type="max"/>
        <color rgb="FF63BE7B"/>
        <color rgb="FFFCFCFF"/>
        <color rgb="FFF8696B"/>
      </colorScale>
    </cfRule>
  </conditionalFormatting>
  <conditionalFormatting sqref="P10">
    <cfRule type="colorScale" priority="4409">
      <colorScale>
        <cfvo type="min"/>
        <cfvo type="percentile" val="50"/>
        <cfvo type="max"/>
        <color rgb="FF63BE7B"/>
        <color rgb="FFFCFCFF"/>
        <color rgb="FFF8696B"/>
      </colorScale>
    </cfRule>
  </conditionalFormatting>
  <conditionalFormatting sqref="Q10">
    <cfRule type="colorScale" priority="4410">
      <colorScale>
        <cfvo type="min"/>
        <cfvo type="percentile" val="50"/>
        <cfvo type="max"/>
        <color rgb="FFF8696B"/>
        <color rgb="FFFCFCFF"/>
        <color rgb="FF63BE7B"/>
      </colorScale>
    </cfRule>
  </conditionalFormatting>
  <conditionalFormatting sqref="R10">
    <cfRule type="colorScale" priority="4411">
      <colorScale>
        <cfvo type="min"/>
        <cfvo type="max"/>
        <color rgb="FFFCFCFF"/>
        <color rgb="FF63BE7B"/>
      </colorScale>
    </cfRule>
  </conditionalFormatting>
  <conditionalFormatting sqref="S10">
    <cfRule type="colorScale" priority="4412">
      <colorScale>
        <cfvo type="min"/>
        <cfvo type="max"/>
        <color rgb="FFFCFCFF"/>
        <color rgb="FF63BE7B"/>
      </colorScale>
    </cfRule>
  </conditionalFormatting>
  <conditionalFormatting sqref="T10">
    <cfRule type="colorScale" priority="4413">
      <colorScale>
        <cfvo type="min"/>
        <cfvo type="max"/>
        <color rgb="FFFCFCFF"/>
        <color rgb="FF63BE7B"/>
      </colorScale>
    </cfRule>
  </conditionalFormatting>
  <conditionalFormatting sqref="U10">
    <cfRule type="colorScale" priority="4414">
      <colorScale>
        <cfvo type="min"/>
        <cfvo type="max"/>
        <color rgb="FFFCFCFF"/>
        <color rgb="FF63BE7B"/>
      </colorScale>
    </cfRule>
  </conditionalFormatting>
  <conditionalFormatting sqref="V10">
    <cfRule type="colorScale" priority="4415">
      <colorScale>
        <cfvo type="min"/>
        <cfvo type="percentile" val="50"/>
        <cfvo type="max"/>
        <color rgb="FF63BE7B"/>
        <color rgb="FFFCFCFF"/>
        <color rgb="FFF8696B"/>
      </colorScale>
    </cfRule>
  </conditionalFormatting>
  <conditionalFormatting sqref="D10">
    <cfRule type="colorScale" priority="4283">
      <colorScale>
        <cfvo type="min"/>
        <cfvo type="percentile" val="50"/>
        <cfvo type="max"/>
        <color rgb="FFF8696B"/>
        <color rgb="FFFCFCFF"/>
        <color rgb="FF63BE7B"/>
      </colorScale>
    </cfRule>
  </conditionalFormatting>
  <conditionalFormatting sqref="O10">
    <cfRule type="colorScale" priority="4276">
      <colorScale>
        <cfvo type="min"/>
        <cfvo type="percentile" val="50"/>
        <cfvo type="max"/>
        <color rgb="FF63BE7B"/>
        <color rgb="FFFCFCFF"/>
        <color rgb="FFF8696B"/>
      </colorScale>
    </cfRule>
  </conditionalFormatting>
  <conditionalFormatting sqref="P10">
    <cfRule type="colorScale" priority="4275">
      <colorScale>
        <cfvo type="min"/>
        <cfvo type="percentile" val="50"/>
        <cfvo type="max"/>
        <color rgb="FF63BE7B"/>
        <color rgb="FFFCFCFF"/>
        <color rgb="FFF8696B"/>
      </colorScale>
    </cfRule>
  </conditionalFormatting>
  <conditionalFormatting sqref="Q10">
    <cfRule type="colorScale" priority="4274">
      <colorScale>
        <cfvo type="min"/>
        <cfvo type="percentile" val="50"/>
        <cfvo type="max"/>
        <color rgb="FFF8696B"/>
        <color rgb="FFFCFCFF"/>
        <color rgb="FF63BE7B"/>
      </colorScale>
    </cfRule>
  </conditionalFormatting>
  <conditionalFormatting sqref="R10">
    <cfRule type="colorScale" priority="4273">
      <colorScale>
        <cfvo type="min"/>
        <cfvo type="max"/>
        <color rgb="FFFCFCFF"/>
        <color rgb="FF63BE7B"/>
      </colorScale>
    </cfRule>
  </conditionalFormatting>
  <conditionalFormatting sqref="S10">
    <cfRule type="colorScale" priority="4272">
      <colorScale>
        <cfvo type="min"/>
        <cfvo type="percentile" val="50"/>
        <cfvo type="max"/>
        <color rgb="FFF8696B"/>
        <color rgb="FFFCFCFF"/>
        <color rgb="FF63BE7B"/>
      </colorScale>
    </cfRule>
  </conditionalFormatting>
  <conditionalFormatting sqref="T10">
    <cfRule type="colorScale" priority="4271">
      <colorScale>
        <cfvo type="min"/>
        <cfvo type="percentile" val="50"/>
        <cfvo type="max"/>
        <color rgb="FFF8696B"/>
        <color rgb="FFFCFCFF"/>
        <color rgb="FF63BE7B"/>
      </colorScale>
    </cfRule>
  </conditionalFormatting>
  <conditionalFormatting sqref="U10">
    <cfRule type="colorScale" priority="4270">
      <colorScale>
        <cfvo type="min"/>
        <cfvo type="percentile" val="50"/>
        <cfvo type="max"/>
        <color rgb="FFF8696B"/>
        <color rgb="FFFCFCFF"/>
        <color rgb="FF63BE7B"/>
      </colorScale>
    </cfRule>
  </conditionalFormatting>
  <conditionalFormatting sqref="V10">
    <cfRule type="colorScale" priority="4269">
      <colorScale>
        <cfvo type="min"/>
        <cfvo type="percentile" val="50"/>
        <cfvo type="max"/>
        <color rgb="FF63BE7B"/>
        <color rgb="FFFCFCFF"/>
        <color rgb="FFF8696B"/>
      </colorScale>
    </cfRule>
  </conditionalFormatting>
  <conditionalFormatting sqref="W10">
    <cfRule type="colorScale" priority="4268">
      <colorScale>
        <cfvo type="min"/>
        <cfvo type="percentile" val="50"/>
        <cfvo type="max"/>
        <color rgb="FF63BE7B"/>
        <color rgb="FFFCFCFF"/>
        <color rgb="FFF8696B"/>
      </colorScale>
    </cfRule>
  </conditionalFormatting>
  <conditionalFormatting sqref="E10">
    <cfRule type="colorScale" priority="4279">
      <colorScale>
        <cfvo type="min"/>
        <cfvo type="max"/>
        <color rgb="FFFCFCFF"/>
        <color rgb="FF63BE7B"/>
      </colorScale>
    </cfRule>
    <cfRule type="colorScale" priority="4280">
      <colorScale>
        <cfvo type="min"/>
        <cfvo type="max"/>
        <color rgb="FFFCFCFF"/>
        <color rgb="FF63BE7B"/>
      </colorScale>
    </cfRule>
    <cfRule type="colorScale" priority="4281">
      <colorScale>
        <cfvo type="min"/>
        <cfvo type="percentile" val="50"/>
        <cfvo type="max"/>
        <color rgb="FFF8696B"/>
        <color rgb="FFFFEB84"/>
        <color rgb="FF63BE7B"/>
      </colorScale>
    </cfRule>
    <cfRule type="colorScale" priority="4282">
      <colorScale>
        <cfvo type="min"/>
        <cfvo type="max"/>
        <color rgb="FFFFEF9C"/>
        <color rgb="FF63BE7B"/>
      </colorScale>
    </cfRule>
  </conditionalFormatting>
  <conditionalFormatting sqref="D10">
    <cfRule type="colorScale" priority="4278">
      <colorScale>
        <cfvo type="min"/>
        <cfvo type="percentile" val="50"/>
        <cfvo type="max"/>
        <color rgb="FFF8696B"/>
        <color rgb="FFFCFCFF"/>
        <color rgb="FF63BE7B"/>
      </colorScale>
    </cfRule>
  </conditionalFormatting>
  <conditionalFormatting sqref="E10">
    <cfRule type="colorScale" priority="4277">
      <colorScale>
        <cfvo type="min"/>
        <cfvo type="max"/>
        <color rgb="FFFCFCFF"/>
        <color rgb="FF63BE7B"/>
      </colorScale>
    </cfRule>
  </conditionalFormatting>
  <conditionalFormatting sqref="D10">
    <cfRule type="colorScale" priority="4266">
      <colorScale>
        <cfvo type="min"/>
        <cfvo type="percentile" val="50"/>
        <cfvo type="max"/>
        <color rgb="FFF8696B"/>
        <color rgb="FFFCFCFF"/>
        <color rgb="FF63BE7B"/>
      </colorScale>
    </cfRule>
  </conditionalFormatting>
  <conditionalFormatting sqref="O10">
    <cfRule type="colorScale" priority="4145">
      <colorScale>
        <cfvo type="min"/>
        <cfvo type="percentile" val="50"/>
        <cfvo type="max"/>
        <color rgb="FF63BE7B"/>
        <color rgb="FFFCFCFF"/>
        <color rgb="FFF8696B"/>
      </colorScale>
    </cfRule>
    <cfRule type="colorScale" priority="4267">
      <colorScale>
        <cfvo type="min"/>
        <cfvo type="max"/>
        <color rgb="FFFCFCFF"/>
        <color rgb="FF63BE7B"/>
      </colorScale>
    </cfRule>
  </conditionalFormatting>
  <conditionalFormatting sqref="P10">
    <cfRule type="colorScale" priority="4144">
      <colorScale>
        <cfvo type="min"/>
        <cfvo type="percentile" val="50"/>
        <cfvo type="max"/>
        <color rgb="FF63BE7B"/>
        <color rgb="FFFCFCFF"/>
        <color rgb="FFF8696B"/>
      </colorScale>
    </cfRule>
  </conditionalFormatting>
  <conditionalFormatting sqref="Q10">
    <cfRule type="colorScale" priority="4143">
      <colorScale>
        <cfvo type="min"/>
        <cfvo type="percentile" val="50"/>
        <cfvo type="max"/>
        <color rgb="FFF8696B"/>
        <color rgb="FFFCFCFF"/>
        <color rgb="FF63BE7B"/>
      </colorScale>
    </cfRule>
  </conditionalFormatting>
  <conditionalFormatting sqref="R10">
    <cfRule type="colorScale" priority="4142">
      <colorScale>
        <cfvo type="min"/>
        <cfvo type="max"/>
        <color rgb="FFFCFCFF"/>
        <color rgb="FF63BE7B"/>
      </colorScale>
    </cfRule>
  </conditionalFormatting>
  <conditionalFormatting sqref="S10">
    <cfRule type="colorScale" priority="4141">
      <colorScale>
        <cfvo type="min"/>
        <cfvo type="percentile" val="50"/>
        <cfvo type="max"/>
        <color rgb="FFF8696B"/>
        <color rgb="FFFCFCFF"/>
        <color rgb="FF63BE7B"/>
      </colorScale>
    </cfRule>
  </conditionalFormatting>
  <conditionalFormatting sqref="T10">
    <cfRule type="colorScale" priority="4140">
      <colorScale>
        <cfvo type="min"/>
        <cfvo type="percentile" val="50"/>
        <cfvo type="max"/>
        <color rgb="FFF8696B"/>
        <color rgb="FFFCFCFF"/>
        <color rgb="FF63BE7B"/>
      </colorScale>
    </cfRule>
  </conditionalFormatting>
  <conditionalFormatting sqref="U10">
    <cfRule type="colorScale" priority="4139">
      <colorScale>
        <cfvo type="min"/>
        <cfvo type="percentile" val="50"/>
        <cfvo type="max"/>
        <color rgb="FFF8696B"/>
        <color rgb="FFFCFCFF"/>
        <color rgb="FF63BE7B"/>
      </colorScale>
    </cfRule>
  </conditionalFormatting>
  <conditionalFormatting sqref="V10">
    <cfRule type="colorScale" priority="4138">
      <colorScale>
        <cfvo type="min"/>
        <cfvo type="percentile" val="50"/>
        <cfvo type="max"/>
        <color rgb="FF63BE7B"/>
        <color rgb="FFFCFCFF"/>
        <color rgb="FFF8696B"/>
      </colorScale>
    </cfRule>
  </conditionalFormatting>
  <conditionalFormatting sqref="W10">
    <cfRule type="colorScale" priority="4137">
      <colorScale>
        <cfvo type="min"/>
        <cfvo type="percentile" val="50"/>
        <cfvo type="max"/>
        <color rgb="FF63BE7B"/>
        <color rgb="FFFCFCFF"/>
        <color rgb="FFF8696B"/>
      </colorScale>
    </cfRule>
  </conditionalFormatting>
  <conditionalFormatting sqref="E10">
    <cfRule type="colorScale" priority="4265">
      <colorScale>
        <cfvo type="min"/>
        <cfvo type="max"/>
        <color rgb="FFFCFCFF"/>
        <color rgb="FF63BE7B"/>
      </colorScale>
    </cfRule>
  </conditionalFormatting>
  <conditionalFormatting sqref="F10">
    <cfRule type="colorScale" priority="4263">
      <colorScale>
        <cfvo type="min"/>
        <cfvo type="max"/>
        <color rgb="FFFCFCFF"/>
        <color rgb="FF63BE7B"/>
      </colorScale>
    </cfRule>
  </conditionalFormatting>
  <conditionalFormatting sqref="F10">
    <cfRule type="colorScale" priority="4257">
      <colorScale>
        <cfvo type="min"/>
        <cfvo type="max"/>
        <color rgb="FFFCFCFF"/>
        <color rgb="FF63BE7B"/>
      </colorScale>
    </cfRule>
    <cfRule type="colorScale" priority="4258">
      <colorScale>
        <cfvo type="min"/>
        <cfvo type="max"/>
        <color rgb="FFFCFCFF"/>
        <color rgb="FF63BE7B"/>
      </colorScale>
    </cfRule>
    <cfRule type="colorScale" priority="4259">
      <colorScale>
        <cfvo type="min"/>
        <cfvo type="max"/>
        <color rgb="FFFCFCFF"/>
        <color rgb="FF63BE7B"/>
      </colorScale>
    </cfRule>
    <cfRule type="colorScale" priority="4260">
      <colorScale>
        <cfvo type="min"/>
        <cfvo type="percentile" val="50"/>
        <cfvo type="max"/>
        <color rgb="FFF8696B"/>
        <color rgb="FFFCFCFF"/>
        <color rgb="FF63BE7B"/>
      </colorScale>
    </cfRule>
    <cfRule type="colorScale" priority="4261">
      <colorScale>
        <cfvo type="min"/>
        <cfvo type="max"/>
        <color rgb="FFFCFCFF"/>
        <color rgb="FF63BE7B"/>
      </colorScale>
    </cfRule>
    <cfRule type="colorScale" priority="4262">
      <colorScale>
        <cfvo type="min"/>
        <cfvo type="percentile" val="50"/>
        <cfvo type="max"/>
        <color rgb="FFF8696B"/>
        <color rgb="FFFCFCFF"/>
        <color rgb="FF63BE7B"/>
      </colorScale>
    </cfRule>
  </conditionalFormatting>
  <conditionalFormatting sqref="F10">
    <cfRule type="colorScale" priority="4256">
      <colorScale>
        <cfvo type="min"/>
        <cfvo type="max"/>
        <color rgb="FFFCFCFF"/>
        <color rgb="FF63BE7B"/>
      </colorScale>
    </cfRule>
  </conditionalFormatting>
  <conditionalFormatting sqref="F10">
    <cfRule type="colorScale" priority="4255">
      <colorScale>
        <cfvo type="min"/>
        <cfvo type="max"/>
        <color rgb="FFFCFCFF"/>
        <color rgb="FF63BE7B"/>
      </colorScale>
    </cfRule>
  </conditionalFormatting>
  <conditionalFormatting sqref="F10">
    <cfRule type="colorScale" priority="4254">
      <colorScale>
        <cfvo type="min"/>
        <cfvo type="max"/>
        <color rgb="FFFCFCFF"/>
        <color rgb="FF63BE7B"/>
      </colorScale>
    </cfRule>
  </conditionalFormatting>
  <conditionalFormatting sqref="F10">
    <cfRule type="colorScale" priority="4264">
      <colorScale>
        <cfvo type="min"/>
        <cfvo type="max"/>
        <color rgb="FFFCFCFF"/>
        <color rgb="FF63BE7B"/>
      </colorScale>
    </cfRule>
  </conditionalFormatting>
  <conditionalFormatting sqref="F10">
    <cfRule type="colorScale" priority="4250">
      <colorScale>
        <cfvo type="min"/>
        <cfvo type="max"/>
        <color rgb="FFFCFCFF"/>
        <color rgb="FF63BE7B"/>
      </colorScale>
    </cfRule>
    <cfRule type="colorScale" priority="4251">
      <colorScale>
        <cfvo type="min"/>
        <cfvo type="max"/>
        <color rgb="FFFCFCFF"/>
        <color rgb="FF63BE7B"/>
      </colorScale>
    </cfRule>
    <cfRule type="colorScale" priority="4252">
      <colorScale>
        <cfvo type="min"/>
        <cfvo type="percentile" val="50"/>
        <cfvo type="max"/>
        <color rgb="FFF8696B"/>
        <color rgb="FFFFEB84"/>
        <color rgb="FF63BE7B"/>
      </colorScale>
    </cfRule>
    <cfRule type="colorScale" priority="4253">
      <colorScale>
        <cfvo type="min"/>
        <cfvo type="max"/>
        <color rgb="FFFFEF9C"/>
        <color rgb="FF63BE7B"/>
      </colorScale>
    </cfRule>
  </conditionalFormatting>
  <conditionalFormatting sqref="F10">
    <cfRule type="colorScale" priority="4249">
      <colorScale>
        <cfvo type="min"/>
        <cfvo type="max"/>
        <color rgb="FFFCFCFF"/>
        <color rgb="FF63BE7B"/>
      </colorScale>
    </cfRule>
  </conditionalFormatting>
  <conditionalFormatting sqref="F10">
    <cfRule type="colorScale" priority="4248">
      <colorScale>
        <cfvo type="min"/>
        <cfvo type="max"/>
        <color rgb="FFFCFCFF"/>
        <color rgb="FF63BE7B"/>
      </colorScale>
    </cfRule>
  </conditionalFormatting>
  <conditionalFormatting sqref="G10">
    <cfRule type="colorScale" priority="4246">
      <colorScale>
        <cfvo type="min"/>
        <cfvo type="max"/>
        <color rgb="FFFCFCFF"/>
        <color rgb="FF63BE7B"/>
      </colorScale>
    </cfRule>
  </conditionalFormatting>
  <conditionalFormatting sqref="G10">
    <cfRule type="colorScale" priority="4240">
      <colorScale>
        <cfvo type="min"/>
        <cfvo type="max"/>
        <color rgb="FFFCFCFF"/>
        <color rgb="FF63BE7B"/>
      </colorScale>
    </cfRule>
    <cfRule type="colorScale" priority="4241">
      <colorScale>
        <cfvo type="min"/>
        <cfvo type="max"/>
        <color rgb="FFFCFCFF"/>
        <color rgb="FF63BE7B"/>
      </colorScale>
    </cfRule>
    <cfRule type="colorScale" priority="4242">
      <colorScale>
        <cfvo type="min"/>
        <cfvo type="max"/>
        <color rgb="FFFCFCFF"/>
        <color rgb="FF63BE7B"/>
      </colorScale>
    </cfRule>
    <cfRule type="colorScale" priority="4243">
      <colorScale>
        <cfvo type="min"/>
        <cfvo type="percentile" val="50"/>
        <cfvo type="max"/>
        <color rgb="FFF8696B"/>
        <color rgb="FFFCFCFF"/>
        <color rgb="FF63BE7B"/>
      </colorScale>
    </cfRule>
    <cfRule type="colorScale" priority="4244">
      <colorScale>
        <cfvo type="min"/>
        <cfvo type="max"/>
        <color rgb="FFFCFCFF"/>
        <color rgb="FF63BE7B"/>
      </colorScale>
    </cfRule>
    <cfRule type="colorScale" priority="4245">
      <colorScale>
        <cfvo type="min"/>
        <cfvo type="percentile" val="50"/>
        <cfvo type="max"/>
        <color rgb="FFF8696B"/>
        <color rgb="FFFCFCFF"/>
        <color rgb="FF63BE7B"/>
      </colorScale>
    </cfRule>
  </conditionalFormatting>
  <conditionalFormatting sqref="G10">
    <cfRule type="colorScale" priority="4239">
      <colorScale>
        <cfvo type="min"/>
        <cfvo type="max"/>
        <color rgb="FFFCFCFF"/>
        <color rgb="FF63BE7B"/>
      </colorScale>
    </cfRule>
  </conditionalFormatting>
  <conditionalFormatting sqref="G10">
    <cfRule type="colorScale" priority="4238">
      <colorScale>
        <cfvo type="min"/>
        <cfvo type="max"/>
        <color rgb="FFFCFCFF"/>
        <color rgb="FF63BE7B"/>
      </colorScale>
    </cfRule>
  </conditionalFormatting>
  <conditionalFormatting sqref="G10">
    <cfRule type="colorScale" priority="4237">
      <colorScale>
        <cfvo type="min"/>
        <cfvo type="max"/>
        <color rgb="FFFCFCFF"/>
        <color rgb="FF63BE7B"/>
      </colorScale>
    </cfRule>
  </conditionalFormatting>
  <conditionalFormatting sqref="G10">
    <cfRule type="colorScale" priority="4247">
      <colorScale>
        <cfvo type="min"/>
        <cfvo type="max"/>
        <color rgb="FFFCFCFF"/>
        <color rgb="FF63BE7B"/>
      </colorScale>
    </cfRule>
  </conditionalFormatting>
  <conditionalFormatting sqref="G10">
    <cfRule type="colorScale" priority="4233">
      <colorScale>
        <cfvo type="min"/>
        <cfvo type="max"/>
        <color rgb="FFFCFCFF"/>
        <color rgb="FF63BE7B"/>
      </colorScale>
    </cfRule>
    <cfRule type="colorScale" priority="4234">
      <colorScale>
        <cfvo type="min"/>
        <cfvo type="max"/>
        <color rgb="FFFCFCFF"/>
        <color rgb="FF63BE7B"/>
      </colorScale>
    </cfRule>
    <cfRule type="colorScale" priority="4235">
      <colorScale>
        <cfvo type="min"/>
        <cfvo type="percentile" val="50"/>
        <cfvo type="max"/>
        <color rgb="FFF8696B"/>
        <color rgb="FFFFEB84"/>
        <color rgb="FF63BE7B"/>
      </colorScale>
    </cfRule>
    <cfRule type="colorScale" priority="4236">
      <colorScale>
        <cfvo type="min"/>
        <cfvo type="max"/>
        <color rgb="FFFFEF9C"/>
        <color rgb="FF63BE7B"/>
      </colorScale>
    </cfRule>
  </conditionalFormatting>
  <conditionalFormatting sqref="G10">
    <cfRule type="colorScale" priority="4232">
      <colorScale>
        <cfvo type="min"/>
        <cfvo type="max"/>
        <color rgb="FFFCFCFF"/>
        <color rgb="FF63BE7B"/>
      </colorScale>
    </cfRule>
  </conditionalFormatting>
  <conditionalFormatting sqref="G10">
    <cfRule type="colorScale" priority="4231">
      <colorScale>
        <cfvo type="min"/>
        <cfvo type="max"/>
        <color rgb="FFFCFCFF"/>
        <color rgb="FF63BE7B"/>
      </colorScale>
    </cfRule>
  </conditionalFormatting>
  <conditionalFormatting sqref="H10">
    <cfRule type="colorScale" priority="4229">
      <colorScale>
        <cfvo type="min"/>
        <cfvo type="max"/>
        <color rgb="FFFCFCFF"/>
        <color rgb="FF63BE7B"/>
      </colorScale>
    </cfRule>
  </conditionalFormatting>
  <conditionalFormatting sqref="H10">
    <cfRule type="colorScale" priority="4223">
      <colorScale>
        <cfvo type="min"/>
        <cfvo type="max"/>
        <color rgb="FFFCFCFF"/>
        <color rgb="FF63BE7B"/>
      </colorScale>
    </cfRule>
    <cfRule type="colorScale" priority="4224">
      <colorScale>
        <cfvo type="min"/>
        <cfvo type="max"/>
        <color rgb="FFFCFCFF"/>
        <color rgb="FF63BE7B"/>
      </colorScale>
    </cfRule>
    <cfRule type="colorScale" priority="4225">
      <colorScale>
        <cfvo type="min"/>
        <cfvo type="max"/>
        <color rgb="FFFCFCFF"/>
        <color rgb="FF63BE7B"/>
      </colorScale>
    </cfRule>
    <cfRule type="colorScale" priority="4226">
      <colorScale>
        <cfvo type="min"/>
        <cfvo type="percentile" val="50"/>
        <cfvo type="max"/>
        <color rgb="FFF8696B"/>
        <color rgb="FFFCFCFF"/>
        <color rgb="FF63BE7B"/>
      </colorScale>
    </cfRule>
    <cfRule type="colorScale" priority="4227">
      <colorScale>
        <cfvo type="min"/>
        <cfvo type="max"/>
        <color rgb="FFFCFCFF"/>
        <color rgb="FF63BE7B"/>
      </colorScale>
    </cfRule>
    <cfRule type="colorScale" priority="4228">
      <colorScale>
        <cfvo type="min"/>
        <cfvo type="percentile" val="50"/>
        <cfvo type="max"/>
        <color rgb="FFF8696B"/>
        <color rgb="FFFCFCFF"/>
        <color rgb="FF63BE7B"/>
      </colorScale>
    </cfRule>
  </conditionalFormatting>
  <conditionalFormatting sqref="H10">
    <cfRule type="colorScale" priority="4222">
      <colorScale>
        <cfvo type="min"/>
        <cfvo type="max"/>
        <color rgb="FFFCFCFF"/>
        <color rgb="FF63BE7B"/>
      </colorScale>
    </cfRule>
  </conditionalFormatting>
  <conditionalFormatting sqref="H10">
    <cfRule type="colorScale" priority="4221">
      <colorScale>
        <cfvo type="min"/>
        <cfvo type="max"/>
        <color rgb="FFFCFCFF"/>
        <color rgb="FF63BE7B"/>
      </colorScale>
    </cfRule>
  </conditionalFormatting>
  <conditionalFormatting sqref="H10">
    <cfRule type="colorScale" priority="4220">
      <colorScale>
        <cfvo type="min"/>
        <cfvo type="max"/>
        <color rgb="FFFCFCFF"/>
        <color rgb="FF63BE7B"/>
      </colorScale>
    </cfRule>
  </conditionalFormatting>
  <conditionalFormatting sqref="H10">
    <cfRule type="colorScale" priority="4230">
      <colorScale>
        <cfvo type="min"/>
        <cfvo type="max"/>
        <color rgb="FFFCFCFF"/>
        <color rgb="FF63BE7B"/>
      </colorScale>
    </cfRule>
  </conditionalFormatting>
  <conditionalFormatting sqref="H10">
    <cfRule type="colorScale" priority="4216">
      <colorScale>
        <cfvo type="min"/>
        <cfvo type="max"/>
        <color rgb="FFFCFCFF"/>
        <color rgb="FF63BE7B"/>
      </colorScale>
    </cfRule>
    <cfRule type="colorScale" priority="4217">
      <colorScale>
        <cfvo type="min"/>
        <cfvo type="max"/>
        <color rgb="FFFCFCFF"/>
        <color rgb="FF63BE7B"/>
      </colorScale>
    </cfRule>
    <cfRule type="colorScale" priority="4218">
      <colorScale>
        <cfvo type="min"/>
        <cfvo type="percentile" val="50"/>
        <cfvo type="max"/>
        <color rgb="FFF8696B"/>
        <color rgb="FFFFEB84"/>
        <color rgb="FF63BE7B"/>
      </colorScale>
    </cfRule>
    <cfRule type="colorScale" priority="4219">
      <colorScale>
        <cfvo type="min"/>
        <cfvo type="max"/>
        <color rgb="FFFFEF9C"/>
        <color rgb="FF63BE7B"/>
      </colorScale>
    </cfRule>
  </conditionalFormatting>
  <conditionalFormatting sqref="H10">
    <cfRule type="colorScale" priority="4215">
      <colorScale>
        <cfvo type="min"/>
        <cfvo type="max"/>
        <color rgb="FFFCFCFF"/>
        <color rgb="FF63BE7B"/>
      </colorScale>
    </cfRule>
  </conditionalFormatting>
  <conditionalFormatting sqref="H10">
    <cfRule type="colorScale" priority="4214">
      <colorScale>
        <cfvo type="min"/>
        <cfvo type="max"/>
        <color rgb="FFFCFCFF"/>
        <color rgb="FF63BE7B"/>
      </colorScale>
    </cfRule>
  </conditionalFormatting>
  <conditionalFormatting sqref="I10">
    <cfRule type="colorScale" priority="4212">
      <colorScale>
        <cfvo type="min"/>
        <cfvo type="max"/>
        <color rgb="FFFCFCFF"/>
        <color rgb="FF63BE7B"/>
      </colorScale>
    </cfRule>
  </conditionalFormatting>
  <conditionalFormatting sqref="I10">
    <cfRule type="colorScale" priority="4206">
      <colorScale>
        <cfvo type="min"/>
        <cfvo type="max"/>
        <color rgb="FFFCFCFF"/>
        <color rgb="FF63BE7B"/>
      </colorScale>
    </cfRule>
    <cfRule type="colorScale" priority="4207">
      <colorScale>
        <cfvo type="min"/>
        <cfvo type="max"/>
        <color rgb="FFFCFCFF"/>
        <color rgb="FF63BE7B"/>
      </colorScale>
    </cfRule>
    <cfRule type="colorScale" priority="4208">
      <colorScale>
        <cfvo type="min"/>
        <cfvo type="max"/>
        <color rgb="FFFCFCFF"/>
        <color rgb="FF63BE7B"/>
      </colorScale>
    </cfRule>
    <cfRule type="colorScale" priority="4209">
      <colorScale>
        <cfvo type="min"/>
        <cfvo type="percentile" val="50"/>
        <cfvo type="max"/>
        <color rgb="FFF8696B"/>
        <color rgb="FFFCFCFF"/>
        <color rgb="FF63BE7B"/>
      </colorScale>
    </cfRule>
    <cfRule type="colorScale" priority="4210">
      <colorScale>
        <cfvo type="min"/>
        <cfvo type="max"/>
        <color rgb="FFFCFCFF"/>
        <color rgb="FF63BE7B"/>
      </colorScale>
    </cfRule>
    <cfRule type="colorScale" priority="4211">
      <colorScale>
        <cfvo type="min"/>
        <cfvo type="percentile" val="50"/>
        <cfvo type="max"/>
        <color rgb="FFF8696B"/>
        <color rgb="FFFCFCFF"/>
        <color rgb="FF63BE7B"/>
      </colorScale>
    </cfRule>
  </conditionalFormatting>
  <conditionalFormatting sqref="I10">
    <cfRule type="colorScale" priority="4205">
      <colorScale>
        <cfvo type="min"/>
        <cfvo type="max"/>
        <color rgb="FFFCFCFF"/>
        <color rgb="FF63BE7B"/>
      </colorScale>
    </cfRule>
  </conditionalFormatting>
  <conditionalFormatting sqref="I10">
    <cfRule type="colorScale" priority="4204">
      <colorScale>
        <cfvo type="min"/>
        <cfvo type="max"/>
        <color rgb="FFFCFCFF"/>
        <color rgb="FF63BE7B"/>
      </colorScale>
    </cfRule>
  </conditionalFormatting>
  <conditionalFormatting sqref="I10">
    <cfRule type="colorScale" priority="4203">
      <colorScale>
        <cfvo type="min"/>
        <cfvo type="max"/>
        <color rgb="FFFCFCFF"/>
        <color rgb="FF63BE7B"/>
      </colorScale>
    </cfRule>
  </conditionalFormatting>
  <conditionalFormatting sqref="I10">
    <cfRule type="colorScale" priority="4213">
      <colorScale>
        <cfvo type="min"/>
        <cfvo type="max"/>
        <color rgb="FFFCFCFF"/>
        <color rgb="FF63BE7B"/>
      </colorScale>
    </cfRule>
  </conditionalFormatting>
  <conditionalFormatting sqref="I10">
    <cfRule type="colorScale" priority="4199">
      <colorScale>
        <cfvo type="min"/>
        <cfvo type="max"/>
        <color rgb="FFFCFCFF"/>
        <color rgb="FF63BE7B"/>
      </colorScale>
    </cfRule>
    <cfRule type="colorScale" priority="4200">
      <colorScale>
        <cfvo type="min"/>
        <cfvo type="max"/>
        <color rgb="FFFCFCFF"/>
        <color rgb="FF63BE7B"/>
      </colorScale>
    </cfRule>
    <cfRule type="colorScale" priority="4201">
      <colorScale>
        <cfvo type="min"/>
        <cfvo type="percentile" val="50"/>
        <cfvo type="max"/>
        <color rgb="FFF8696B"/>
        <color rgb="FFFFEB84"/>
        <color rgb="FF63BE7B"/>
      </colorScale>
    </cfRule>
    <cfRule type="colorScale" priority="4202">
      <colorScale>
        <cfvo type="min"/>
        <cfvo type="max"/>
        <color rgb="FFFFEF9C"/>
        <color rgb="FF63BE7B"/>
      </colorScale>
    </cfRule>
  </conditionalFormatting>
  <conditionalFormatting sqref="I10">
    <cfRule type="colorScale" priority="4198">
      <colorScale>
        <cfvo type="min"/>
        <cfvo type="max"/>
        <color rgb="FFFCFCFF"/>
        <color rgb="FF63BE7B"/>
      </colorScale>
    </cfRule>
  </conditionalFormatting>
  <conditionalFormatting sqref="I10">
    <cfRule type="colorScale" priority="4197">
      <colorScale>
        <cfvo type="min"/>
        <cfvo type="max"/>
        <color rgb="FFFCFCFF"/>
        <color rgb="FF63BE7B"/>
      </colorScale>
    </cfRule>
  </conditionalFormatting>
  <conditionalFormatting sqref="J10">
    <cfRule type="colorScale" priority="4195">
      <colorScale>
        <cfvo type="min"/>
        <cfvo type="max"/>
        <color rgb="FFFCFCFF"/>
        <color rgb="FF63BE7B"/>
      </colorScale>
    </cfRule>
  </conditionalFormatting>
  <conditionalFormatting sqref="J10">
    <cfRule type="colorScale" priority="4189">
      <colorScale>
        <cfvo type="min"/>
        <cfvo type="max"/>
        <color rgb="FFFCFCFF"/>
        <color rgb="FF63BE7B"/>
      </colorScale>
    </cfRule>
    <cfRule type="colorScale" priority="4190">
      <colorScale>
        <cfvo type="min"/>
        <cfvo type="max"/>
        <color rgb="FFFCFCFF"/>
        <color rgb="FF63BE7B"/>
      </colorScale>
    </cfRule>
    <cfRule type="colorScale" priority="4191">
      <colorScale>
        <cfvo type="min"/>
        <cfvo type="max"/>
        <color rgb="FFFCFCFF"/>
        <color rgb="FF63BE7B"/>
      </colorScale>
    </cfRule>
    <cfRule type="colorScale" priority="4192">
      <colorScale>
        <cfvo type="min"/>
        <cfvo type="percentile" val="50"/>
        <cfvo type="max"/>
        <color rgb="FFF8696B"/>
        <color rgb="FFFCFCFF"/>
        <color rgb="FF63BE7B"/>
      </colorScale>
    </cfRule>
    <cfRule type="colorScale" priority="4193">
      <colorScale>
        <cfvo type="min"/>
        <cfvo type="max"/>
        <color rgb="FFFCFCFF"/>
        <color rgb="FF63BE7B"/>
      </colorScale>
    </cfRule>
    <cfRule type="colorScale" priority="4194">
      <colorScale>
        <cfvo type="min"/>
        <cfvo type="percentile" val="50"/>
        <cfvo type="max"/>
        <color rgb="FFF8696B"/>
        <color rgb="FFFCFCFF"/>
        <color rgb="FF63BE7B"/>
      </colorScale>
    </cfRule>
  </conditionalFormatting>
  <conditionalFormatting sqref="J10">
    <cfRule type="colorScale" priority="4188">
      <colorScale>
        <cfvo type="min"/>
        <cfvo type="max"/>
        <color rgb="FFFCFCFF"/>
        <color rgb="FF63BE7B"/>
      </colorScale>
    </cfRule>
  </conditionalFormatting>
  <conditionalFormatting sqref="J10">
    <cfRule type="colorScale" priority="4187">
      <colorScale>
        <cfvo type="min"/>
        <cfvo type="max"/>
        <color rgb="FFFCFCFF"/>
        <color rgb="FF63BE7B"/>
      </colorScale>
    </cfRule>
  </conditionalFormatting>
  <conditionalFormatting sqref="J10">
    <cfRule type="colorScale" priority="4186">
      <colorScale>
        <cfvo type="min"/>
        <cfvo type="max"/>
        <color rgb="FFFCFCFF"/>
        <color rgb="FF63BE7B"/>
      </colorScale>
    </cfRule>
  </conditionalFormatting>
  <conditionalFormatting sqref="J10">
    <cfRule type="colorScale" priority="4196">
      <colorScale>
        <cfvo type="min"/>
        <cfvo type="max"/>
        <color rgb="FFFCFCFF"/>
        <color rgb="FF63BE7B"/>
      </colorScale>
    </cfRule>
  </conditionalFormatting>
  <conditionalFormatting sqref="J10">
    <cfRule type="colorScale" priority="4182">
      <colorScale>
        <cfvo type="min"/>
        <cfvo type="max"/>
        <color rgb="FFFCFCFF"/>
        <color rgb="FF63BE7B"/>
      </colorScale>
    </cfRule>
    <cfRule type="colorScale" priority="4183">
      <colorScale>
        <cfvo type="min"/>
        <cfvo type="max"/>
        <color rgb="FFFCFCFF"/>
        <color rgb="FF63BE7B"/>
      </colorScale>
    </cfRule>
    <cfRule type="colorScale" priority="4184">
      <colorScale>
        <cfvo type="min"/>
        <cfvo type="percentile" val="50"/>
        <cfvo type="max"/>
        <color rgb="FFF8696B"/>
        <color rgb="FFFFEB84"/>
        <color rgb="FF63BE7B"/>
      </colorScale>
    </cfRule>
    <cfRule type="colorScale" priority="4185">
      <colorScale>
        <cfvo type="min"/>
        <cfvo type="max"/>
        <color rgb="FFFFEF9C"/>
        <color rgb="FF63BE7B"/>
      </colorScale>
    </cfRule>
  </conditionalFormatting>
  <conditionalFormatting sqref="J10">
    <cfRule type="colorScale" priority="4181">
      <colorScale>
        <cfvo type="min"/>
        <cfvo type="max"/>
        <color rgb="FFFCFCFF"/>
        <color rgb="FF63BE7B"/>
      </colorScale>
    </cfRule>
  </conditionalFormatting>
  <conditionalFormatting sqref="J10">
    <cfRule type="colorScale" priority="4180">
      <colorScale>
        <cfvo type="min"/>
        <cfvo type="max"/>
        <color rgb="FFFCFCFF"/>
        <color rgb="FF63BE7B"/>
      </colorScale>
    </cfRule>
  </conditionalFormatting>
  <conditionalFormatting sqref="K10">
    <cfRule type="colorScale" priority="4178">
      <colorScale>
        <cfvo type="min"/>
        <cfvo type="max"/>
        <color rgb="FFFCFCFF"/>
        <color rgb="FF63BE7B"/>
      </colorScale>
    </cfRule>
  </conditionalFormatting>
  <conditionalFormatting sqref="K10">
    <cfRule type="colorScale" priority="4172">
      <colorScale>
        <cfvo type="min"/>
        <cfvo type="max"/>
        <color rgb="FFFCFCFF"/>
        <color rgb="FF63BE7B"/>
      </colorScale>
    </cfRule>
    <cfRule type="colorScale" priority="4173">
      <colorScale>
        <cfvo type="min"/>
        <cfvo type="max"/>
        <color rgb="FFFCFCFF"/>
        <color rgb="FF63BE7B"/>
      </colorScale>
    </cfRule>
    <cfRule type="colorScale" priority="4174">
      <colorScale>
        <cfvo type="min"/>
        <cfvo type="max"/>
        <color rgb="FFFCFCFF"/>
        <color rgb="FF63BE7B"/>
      </colorScale>
    </cfRule>
    <cfRule type="colorScale" priority="4175">
      <colorScale>
        <cfvo type="min"/>
        <cfvo type="percentile" val="50"/>
        <cfvo type="max"/>
        <color rgb="FFF8696B"/>
        <color rgb="FFFCFCFF"/>
        <color rgb="FF63BE7B"/>
      </colorScale>
    </cfRule>
    <cfRule type="colorScale" priority="4176">
      <colorScale>
        <cfvo type="min"/>
        <cfvo type="max"/>
        <color rgb="FFFCFCFF"/>
        <color rgb="FF63BE7B"/>
      </colorScale>
    </cfRule>
    <cfRule type="colorScale" priority="4177">
      <colorScale>
        <cfvo type="min"/>
        <cfvo type="percentile" val="50"/>
        <cfvo type="max"/>
        <color rgb="FFF8696B"/>
        <color rgb="FFFCFCFF"/>
        <color rgb="FF63BE7B"/>
      </colorScale>
    </cfRule>
  </conditionalFormatting>
  <conditionalFormatting sqref="K10">
    <cfRule type="colorScale" priority="4171">
      <colorScale>
        <cfvo type="min"/>
        <cfvo type="max"/>
        <color rgb="FFFCFCFF"/>
        <color rgb="FF63BE7B"/>
      </colorScale>
    </cfRule>
  </conditionalFormatting>
  <conditionalFormatting sqref="K10">
    <cfRule type="colorScale" priority="4170">
      <colorScale>
        <cfvo type="min"/>
        <cfvo type="max"/>
        <color rgb="FFFCFCFF"/>
        <color rgb="FF63BE7B"/>
      </colorScale>
    </cfRule>
  </conditionalFormatting>
  <conditionalFormatting sqref="K10">
    <cfRule type="colorScale" priority="4169">
      <colorScale>
        <cfvo type="min"/>
        <cfvo type="max"/>
        <color rgb="FFFCFCFF"/>
        <color rgb="FF63BE7B"/>
      </colorScale>
    </cfRule>
  </conditionalFormatting>
  <conditionalFormatting sqref="K10">
    <cfRule type="colorScale" priority="4179">
      <colorScale>
        <cfvo type="min"/>
        <cfvo type="max"/>
        <color rgb="FFFCFCFF"/>
        <color rgb="FF63BE7B"/>
      </colorScale>
    </cfRule>
  </conditionalFormatting>
  <conditionalFormatting sqref="K10">
    <cfRule type="colorScale" priority="4165">
      <colorScale>
        <cfvo type="min"/>
        <cfvo type="max"/>
        <color rgb="FFFCFCFF"/>
        <color rgb="FF63BE7B"/>
      </colorScale>
    </cfRule>
    <cfRule type="colorScale" priority="4166">
      <colorScale>
        <cfvo type="min"/>
        <cfvo type="max"/>
        <color rgb="FFFCFCFF"/>
        <color rgb="FF63BE7B"/>
      </colorScale>
    </cfRule>
    <cfRule type="colorScale" priority="4167">
      <colorScale>
        <cfvo type="min"/>
        <cfvo type="percentile" val="50"/>
        <cfvo type="max"/>
        <color rgb="FFF8696B"/>
        <color rgb="FFFFEB84"/>
        <color rgb="FF63BE7B"/>
      </colorScale>
    </cfRule>
    <cfRule type="colorScale" priority="4168">
      <colorScale>
        <cfvo type="min"/>
        <cfvo type="max"/>
        <color rgb="FFFFEF9C"/>
        <color rgb="FF63BE7B"/>
      </colorScale>
    </cfRule>
  </conditionalFormatting>
  <conditionalFormatting sqref="K10">
    <cfRule type="colorScale" priority="4164">
      <colorScale>
        <cfvo type="min"/>
        <cfvo type="max"/>
        <color rgb="FFFCFCFF"/>
        <color rgb="FF63BE7B"/>
      </colorScale>
    </cfRule>
  </conditionalFormatting>
  <conditionalFormatting sqref="K10">
    <cfRule type="colorScale" priority="4163">
      <colorScale>
        <cfvo type="min"/>
        <cfvo type="max"/>
        <color rgb="FFFCFCFF"/>
        <color rgb="FF63BE7B"/>
      </colorScale>
    </cfRule>
  </conditionalFormatting>
  <conditionalFormatting sqref="L10">
    <cfRule type="colorScale" priority="4161">
      <colorScale>
        <cfvo type="min"/>
        <cfvo type="max"/>
        <color rgb="FFFCFCFF"/>
        <color rgb="FF63BE7B"/>
      </colorScale>
    </cfRule>
  </conditionalFormatting>
  <conditionalFormatting sqref="L10">
    <cfRule type="colorScale" priority="4155">
      <colorScale>
        <cfvo type="min"/>
        <cfvo type="max"/>
        <color rgb="FFFCFCFF"/>
        <color rgb="FF63BE7B"/>
      </colorScale>
    </cfRule>
    <cfRule type="colorScale" priority="4156">
      <colorScale>
        <cfvo type="min"/>
        <cfvo type="max"/>
        <color rgb="FFFCFCFF"/>
        <color rgb="FF63BE7B"/>
      </colorScale>
    </cfRule>
    <cfRule type="colorScale" priority="4157">
      <colorScale>
        <cfvo type="min"/>
        <cfvo type="max"/>
        <color rgb="FFFCFCFF"/>
        <color rgb="FF63BE7B"/>
      </colorScale>
    </cfRule>
    <cfRule type="colorScale" priority="4158">
      <colorScale>
        <cfvo type="min"/>
        <cfvo type="percentile" val="50"/>
        <cfvo type="max"/>
        <color rgb="FFF8696B"/>
        <color rgb="FFFCFCFF"/>
        <color rgb="FF63BE7B"/>
      </colorScale>
    </cfRule>
    <cfRule type="colorScale" priority="4159">
      <colorScale>
        <cfvo type="min"/>
        <cfvo type="max"/>
        <color rgb="FFFCFCFF"/>
        <color rgb="FF63BE7B"/>
      </colorScale>
    </cfRule>
    <cfRule type="colorScale" priority="4160">
      <colorScale>
        <cfvo type="min"/>
        <cfvo type="percentile" val="50"/>
        <cfvo type="max"/>
        <color rgb="FFF8696B"/>
        <color rgb="FFFCFCFF"/>
        <color rgb="FF63BE7B"/>
      </colorScale>
    </cfRule>
  </conditionalFormatting>
  <conditionalFormatting sqref="L10">
    <cfRule type="colorScale" priority="4154">
      <colorScale>
        <cfvo type="min"/>
        <cfvo type="max"/>
        <color rgb="FFFCFCFF"/>
        <color rgb="FF63BE7B"/>
      </colorScale>
    </cfRule>
  </conditionalFormatting>
  <conditionalFormatting sqref="L10">
    <cfRule type="colorScale" priority="4153">
      <colorScale>
        <cfvo type="min"/>
        <cfvo type="max"/>
        <color rgb="FFFCFCFF"/>
        <color rgb="FF63BE7B"/>
      </colorScale>
    </cfRule>
  </conditionalFormatting>
  <conditionalFormatting sqref="L10">
    <cfRule type="colorScale" priority="4152">
      <colorScale>
        <cfvo type="min"/>
        <cfvo type="max"/>
        <color rgb="FFFCFCFF"/>
        <color rgb="FF63BE7B"/>
      </colorScale>
    </cfRule>
  </conditionalFormatting>
  <conditionalFormatting sqref="L10">
    <cfRule type="colorScale" priority="4162">
      <colorScale>
        <cfvo type="min"/>
        <cfvo type="max"/>
        <color rgb="FFFCFCFF"/>
        <color rgb="FF63BE7B"/>
      </colorScale>
    </cfRule>
  </conditionalFormatting>
  <conditionalFormatting sqref="L10">
    <cfRule type="colorScale" priority="4148">
      <colorScale>
        <cfvo type="min"/>
        <cfvo type="max"/>
        <color rgb="FFFCFCFF"/>
        <color rgb="FF63BE7B"/>
      </colorScale>
    </cfRule>
    <cfRule type="colorScale" priority="4149">
      <colorScale>
        <cfvo type="min"/>
        <cfvo type="max"/>
        <color rgb="FFFCFCFF"/>
        <color rgb="FF63BE7B"/>
      </colorScale>
    </cfRule>
    <cfRule type="colorScale" priority="4150">
      <colorScale>
        <cfvo type="min"/>
        <cfvo type="percentile" val="50"/>
        <cfvo type="max"/>
        <color rgb="FFF8696B"/>
        <color rgb="FFFFEB84"/>
        <color rgb="FF63BE7B"/>
      </colorScale>
    </cfRule>
    <cfRule type="colorScale" priority="4151">
      <colorScale>
        <cfvo type="min"/>
        <cfvo type="max"/>
        <color rgb="FFFFEF9C"/>
        <color rgb="FF63BE7B"/>
      </colorScale>
    </cfRule>
  </conditionalFormatting>
  <conditionalFormatting sqref="L10">
    <cfRule type="colorScale" priority="4147">
      <colorScale>
        <cfvo type="min"/>
        <cfvo type="max"/>
        <color rgb="FFFCFCFF"/>
        <color rgb="FF63BE7B"/>
      </colorScale>
    </cfRule>
  </conditionalFormatting>
  <conditionalFormatting sqref="L10">
    <cfRule type="colorScale" priority="4146">
      <colorScale>
        <cfvo type="min"/>
        <cfvo type="max"/>
        <color rgb="FFFCFCFF"/>
        <color rgb="FF63BE7B"/>
      </colorScale>
    </cfRule>
  </conditionalFormatting>
  <conditionalFormatting sqref="D10">
    <cfRule type="colorScale" priority="4136">
      <colorScale>
        <cfvo type="min"/>
        <cfvo type="percentile" val="50"/>
        <cfvo type="max"/>
        <color rgb="FFF8696B"/>
        <color rgb="FFFCFCFF"/>
        <color rgb="FF63BE7B"/>
      </colorScale>
    </cfRule>
  </conditionalFormatting>
  <conditionalFormatting sqref="G10">
    <cfRule type="colorScale" priority="4135">
      <colorScale>
        <cfvo type="min"/>
        <cfvo type="max"/>
        <color rgb="FFFCFCFF"/>
        <color rgb="FF63BE7B"/>
      </colorScale>
    </cfRule>
  </conditionalFormatting>
  <conditionalFormatting sqref="J10">
    <cfRule type="colorScale" priority="4134">
      <colorScale>
        <cfvo type="min"/>
        <cfvo type="max"/>
        <color rgb="FFFCFCFF"/>
        <color rgb="FF63BE7B"/>
      </colorScale>
    </cfRule>
  </conditionalFormatting>
  <conditionalFormatting sqref="O10">
    <cfRule type="colorScale" priority="4133">
      <colorScale>
        <cfvo type="min"/>
        <cfvo type="percentile" val="50"/>
        <cfvo type="max"/>
        <color rgb="FF63BE7B"/>
        <color rgb="FFFCFCFF"/>
        <color rgb="FFF8696B"/>
      </colorScale>
    </cfRule>
  </conditionalFormatting>
  <conditionalFormatting sqref="P10">
    <cfRule type="colorScale" priority="4132">
      <colorScale>
        <cfvo type="min"/>
        <cfvo type="percentile" val="50"/>
        <cfvo type="max"/>
        <color rgb="FF63BE7B"/>
        <color rgb="FFFCFCFF"/>
        <color rgb="FFF8696B"/>
      </colorScale>
    </cfRule>
  </conditionalFormatting>
  <conditionalFormatting sqref="Q10">
    <cfRule type="colorScale" priority="4131">
      <colorScale>
        <cfvo type="min"/>
        <cfvo type="percentile" val="50"/>
        <cfvo type="max"/>
        <color rgb="FFF8696B"/>
        <color rgb="FFFCFCFF"/>
        <color rgb="FF63BE7B"/>
      </colorScale>
    </cfRule>
  </conditionalFormatting>
  <conditionalFormatting sqref="R10">
    <cfRule type="colorScale" priority="4130">
      <colorScale>
        <cfvo type="min"/>
        <cfvo type="max"/>
        <color rgb="FFFCFCFF"/>
        <color rgb="FF63BE7B"/>
      </colorScale>
    </cfRule>
  </conditionalFormatting>
  <conditionalFormatting sqref="S10">
    <cfRule type="colorScale" priority="4129">
      <colorScale>
        <cfvo type="min"/>
        <cfvo type="percentile" val="50"/>
        <cfvo type="max"/>
        <color rgb="FFF8696B"/>
        <color rgb="FFFCFCFF"/>
        <color rgb="FF63BE7B"/>
      </colorScale>
    </cfRule>
  </conditionalFormatting>
  <conditionalFormatting sqref="T10">
    <cfRule type="colorScale" priority="4128">
      <colorScale>
        <cfvo type="min"/>
        <cfvo type="percentile" val="50"/>
        <cfvo type="max"/>
        <color rgb="FFF8696B"/>
        <color rgb="FFFCFCFF"/>
        <color rgb="FF63BE7B"/>
      </colorScale>
    </cfRule>
  </conditionalFormatting>
  <conditionalFormatting sqref="U10">
    <cfRule type="colorScale" priority="4127">
      <colorScale>
        <cfvo type="min"/>
        <cfvo type="percentile" val="50"/>
        <cfvo type="max"/>
        <color rgb="FFF8696B"/>
        <color rgb="FFFCFCFF"/>
        <color rgb="FF63BE7B"/>
      </colorScale>
    </cfRule>
  </conditionalFormatting>
  <conditionalFormatting sqref="V10">
    <cfRule type="colorScale" priority="4126">
      <colorScale>
        <cfvo type="min"/>
        <cfvo type="percentile" val="50"/>
        <cfvo type="max"/>
        <color rgb="FF63BE7B"/>
        <color rgb="FFFCFCFF"/>
        <color rgb="FFF8696B"/>
      </colorScale>
    </cfRule>
  </conditionalFormatting>
  <conditionalFormatting sqref="W10">
    <cfRule type="colorScale" priority="4125">
      <colorScale>
        <cfvo type="min"/>
        <cfvo type="percentile" val="50"/>
        <cfvo type="max"/>
        <color rgb="FF63BE7B"/>
        <color rgb="FFFCFCFF"/>
        <color rgb="FFF8696B"/>
      </colorScale>
    </cfRule>
  </conditionalFormatting>
  <conditionalFormatting sqref="D10">
    <cfRule type="colorScale" priority="4124">
      <colorScale>
        <cfvo type="min"/>
        <cfvo type="percentile" val="50"/>
        <cfvo type="max"/>
        <color rgb="FFF8696B"/>
        <color rgb="FFFCFCFF"/>
        <color rgb="FF63BE7B"/>
      </colorScale>
    </cfRule>
  </conditionalFormatting>
  <conditionalFormatting sqref="G10">
    <cfRule type="colorScale" priority="4123">
      <colorScale>
        <cfvo type="min"/>
        <cfvo type="max"/>
        <color rgb="FFFCFCFF"/>
        <color rgb="FF63BE7B"/>
      </colorScale>
    </cfRule>
  </conditionalFormatting>
  <conditionalFormatting sqref="J10">
    <cfRule type="colorScale" priority="4122">
      <colorScale>
        <cfvo type="min"/>
        <cfvo type="max"/>
        <color rgb="FFFCFCFF"/>
        <color rgb="FF63BE7B"/>
      </colorScale>
    </cfRule>
  </conditionalFormatting>
  <conditionalFormatting sqref="O10">
    <cfRule type="colorScale" priority="4121">
      <colorScale>
        <cfvo type="min"/>
        <cfvo type="percentile" val="50"/>
        <cfvo type="max"/>
        <color rgb="FF63BE7B"/>
        <color rgb="FFFCFCFF"/>
        <color rgb="FFF8696B"/>
      </colorScale>
    </cfRule>
  </conditionalFormatting>
  <conditionalFormatting sqref="P10">
    <cfRule type="colorScale" priority="4120">
      <colorScale>
        <cfvo type="min"/>
        <cfvo type="percentile" val="50"/>
        <cfvo type="max"/>
        <color rgb="FF63BE7B"/>
        <color rgb="FFFCFCFF"/>
        <color rgb="FFF8696B"/>
      </colorScale>
    </cfRule>
  </conditionalFormatting>
  <conditionalFormatting sqref="Q10">
    <cfRule type="colorScale" priority="4119">
      <colorScale>
        <cfvo type="min"/>
        <cfvo type="percentile" val="50"/>
        <cfvo type="max"/>
        <color rgb="FFF8696B"/>
        <color rgb="FFFCFCFF"/>
        <color rgb="FF63BE7B"/>
      </colorScale>
    </cfRule>
  </conditionalFormatting>
  <conditionalFormatting sqref="R10">
    <cfRule type="colorScale" priority="4118">
      <colorScale>
        <cfvo type="min"/>
        <cfvo type="max"/>
        <color rgb="FFFCFCFF"/>
        <color rgb="FF63BE7B"/>
      </colorScale>
    </cfRule>
  </conditionalFormatting>
  <conditionalFormatting sqref="S10">
    <cfRule type="colorScale" priority="4117">
      <colorScale>
        <cfvo type="min"/>
        <cfvo type="percentile" val="50"/>
        <cfvo type="max"/>
        <color rgb="FFF8696B"/>
        <color rgb="FFFCFCFF"/>
        <color rgb="FF63BE7B"/>
      </colorScale>
    </cfRule>
  </conditionalFormatting>
  <conditionalFormatting sqref="T10">
    <cfRule type="colorScale" priority="4116">
      <colorScale>
        <cfvo type="min"/>
        <cfvo type="percentile" val="50"/>
        <cfvo type="max"/>
        <color rgb="FFF8696B"/>
        <color rgb="FFFCFCFF"/>
        <color rgb="FF63BE7B"/>
      </colorScale>
    </cfRule>
  </conditionalFormatting>
  <conditionalFormatting sqref="U10">
    <cfRule type="colorScale" priority="4115">
      <colorScale>
        <cfvo type="min"/>
        <cfvo type="percentile" val="50"/>
        <cfvo type="max"/>
        <color rgb="FFF8696B"/>
        <color rgb="FFFCFCFF"/>
        <color rgb="FF63BE7B"/>
      </colorScale>
    </cfRule>
  </conditionalFormatting>
  <conditionalFormatting sqref="V10">
    <cfRule type="colorScale" priority="4114">
      <colorScale>
        <cfvo type="min"/>
        <cfvo type="percentile" val="50"/>
        <cfvo type="max"/>
        <color rgb="FF63BE7B"/>
        <color rgb="FFFCFCFF"/>
        <color rgb="FFF8696B"/>
      </colorScale>
    </cfRule>
  </conditionalFormatting>
  <conditionalFormatting sqref="W10">
    <cfRule type="colorScale" priority="4113">
      <colorScale>
        <cfvo type="min"/>
        <cfvo type="percentile" val="50"/>
        <cfvo type="max"/>
        <color rgb="FF63BE7B"/>
        <color rgb="FFFCFCFF"/>
        <color rgb="FFF8696B"/>
      </colorScale>
    </cfRule>
  </conditionalFormatting>
  <conditionalFormatting sqref="E10:N10">
    <cfRule type="colorScale" priority="4111">
      <colorScale>
        <cfvo type="min"/>
        <cfvo type="max"/>
        <color rgb="FFFCFCFF"/>
        <color rgb="FF63BE7B"/>
      </colorScale>
    </cfRule>
  </conditionalFormatting>
  <conditionalFormatting sqref="E10:N10">
    <cfRule type="colorScale" priority="4112">
      <colorScale>
        <cfvo type="min"/>
        <cfvo type="max"/>
        <color rgb="FFFCFCFF"/>
        <color rgb="FF63BE7B"/>
      </colorScale>
    </cfRule>
  </conditionalFormatting>
  <conditionalFormatting sqref="Q10:W10">
    <cfRule type="colorScale" priority="4107">
      <colorScale>
        <cfvo type="min"/>
        <cfvo type="max"/>
        <color rgb="FFFFEF9C"/>
        <color rgb="FF63BE7B"/>
      </colorScale>
    </cfRule>
  </conditionalFormatting>
  <conditionalFormatting sqref="R10:S10">
    <cfRule type="colorScale" priority="4100">
      <colorScale>
        <cfvo type="min"/>
        <cfvo type="max"/>
        <color rgb="FFFFEF9C"/>
        <color rgb="FF63BE7B"/>
      </colorScale>
    </cfRule>
    <cfRule type="colorScale" priority="4101">
      <colorScale>
        <cfvo type="min"/>
        <cfvo type="max"/>
        <color rgb="FFFFEF9C"/>
        <color rgb="FF63BE7B"/>
      </colorScale>
    </cfRule>
    <cfRule type="colorScale" priority="4102">
      <colorScale>
        <cfvo type="min"/>
        <cfvo type="percentile" val="50"/>
        <cfvo type="max"/>
        <color rgb="FFF8696B"/>
        <color rgb="FFFCFCFF"/>
        <color rgb="FF63BE7B"/>
      </colorScale>
    </cfRule>
    <cfRule type="colorScale" priority="4103">
      <colorScale>
        <cfvo type="min"/>
        <cfvo type="max"/>
        <color rgb="FFFCFCFF"/>
        <color rgb="FF63BE7B"/>
      </colorScale>
    </cfRule>
    <cfRule type="colorScale" priority="4104">
      <colorScale>
        <cfvo type="min"/>
        <cfvo type="max"/>
        <color rgb="FFFCFCFF"/>
        <color rgb="FF63BE7B"/>
      </colorScale>
    </cfRule>
    <cfRule type="colorScale" priority="4105">
      <colorScale>
        <cfvo type="min"/>
        <cfvo type="percentile" val="50"/>
        <cfvo type="max"/>
        <color rgb="FFF8696B"/>
        <color rgb="FFFCFCFF"/>
        <color rgb="FF63BE7B"/>
      </colorScale>
    </cfRule>
    <cfRule type="colorScale" priority="4106">
      <colorScale>
        <cfvo type="min"/>
        <cfvo type="max"/>
        <color rgb="FFFCFCFF"/>
        <color rgb="FF63BE7B"/>
      </colorScale>
    </cfRule>
  </conditionalFormatting>
  <conditionalFormatting sqref="U10:W10">
    <cfRule type="colorScale" priority="4108">
      <colorScale>
        <cfvo type="min"/>
        <cfvo type="max"/>
        <color rgb="FFFFEF9C"/>
        <color rgb="FF63BE7B"/>
      </colorScale>
    </cfRule>
    <cfRule type="colorScale" priority="4109">
      <colorScale>
        <cfvo type="min"/>
        <cfvo type="max"/>
        <color rgb="FFFFEF9C"/>
        <color rgb="FF63BE7B"/>
      </colorScale>
    </cfRule>
    <cfRule type="colorScale" priority="4110">
      <colorScale>
        <cfvo type="min"/>
        <cfvo type="max"/>
        <color rgb="FFFFEF9C"/>
        <color rgb="FF63BE7B"/>
      </colorScale>
    </cfRule>
  </conditionalFormatting>
  <conditionalFormatting sqref="D10">
    <cfRule type="colorScale" priority="4063">
      <colorScale>
        <cfvo type="min"/>
        <cfvo type="percentile" val="50"/>
        <cfvo type="max"/>
        <color rgb="FFF8696B"/>
        <color rgb="FFFCFCFF"/>
        <color rgb="FF63BE7B"/>
      </colorScale>
    </cfRule>
  </conditionalFormatting>
  <conditionalFormatting sqref="G10">
    <cfRule type="colorScale" priority="4062">
      <colorScale>
        <cfvo type="min"/>
        <cfvo type="max"/>
        <color rgb="FFFCFCFF"/>
        <color rgb="FF63BE7B"/>
      </colorScale>
    </cfRule>
  </conditionalFormatting>
  <conditionalFormatting sqref="J10">
    <cfRule type="colorScale" priority="4098">
      <colorScale>
        <cfvo type="min"/>
        <cfvo type="max"/>
        <color rgb="FFFCFCFF"/>
        <color rgb="FF63BE7B"/>
      </colorScale>
    </cfRule>
  </conditionalFormatting>
  <conditionalFormatting sqref="O10">
    <cfRule type="colorScale" priority="4058">
      <colorScale>
        <cfvo type="min"/>
        <cfvo type="percentile" val="50"/>
        <cfvo type="max"/>
        <color rgb="FF63BE7B"/>
        <color rgb="FFFCFCFF"/>
        <color rgb="FFF8696B"/>
      </colorScale>
    </cfRule>
  </conditionalFormatting>
  <conditionalFormatting sqref="P10">
    <cfRule type="colorScale" priority="4057">
      <colorScale>
        <cfvo type="min"/>
        <cfvo type="percentile" val="50"/>
        <cfvo type="max"/>
        <color rgb="FF63BE7B"/>
        <color rgb="FFFCFCFF"/>
        <color rgb="FFF8696B"/>
      </colorScale>
    </cfRule>
  </conditionalFormatting>
  <conditionalFormatting sqref="Q10">
    <cfRule type="colorScale" priority="4056">
      <colorScale>
        <cfvo type="min"/>
        <cfvo type="percentile" val="50"/>
        <cfvo type="max"/>
        <color rgb="FFF8696B"/>
        <color rgb="FFFCFCFF"/>
        <color rgb="FF63BE7B"/>
      </colorScale>
    </cfRule>
  </conditionalFormatting>
  <conditionalFormatting sqref="R10">
    <cfRule type="colorScale" priority="4049">
      <colorScale>
        <cfvo type="min"/>
        <cfvo type="max"/>
        <color rgb="FFFCFCFF"/>
        <color rgb="FF63BE7B"/>
      </colorScale>
    </cfRule>
    <cfRule type="colorScale" priority="4050">
      <colorScale>
        <cfvo type="min"/>
        <cfvo type="percentile" val="50"/>
        <cfvo type="max"/>
        <color rgb="FFF8696B"/>
        <color rgb="FFFCFCFF"/>
        <color rgb="FF63BE7B"/>
      </colorScale>
    </cfRule>
  </conditionalFormatting>
  <conditionalFormatting sqref="S10">
    <cfRule type="colorScale" priority="4055">
      <colorScale>
        <cfvo type="min"/>
        <cfvo type="percentile" val="50"/>
        <cfvo type="max"/>
        <color rgb="FFF8696B"/>
        <color rgb="FFFCFCFF"/>
        <color rgb="FF63BE7B"/>
      </colorScale>
    </cfRule>
    <cfRule type="colorScale" priority="4099">
      <colorScale>
        <cfvo type="min"/>
        <cfvo type="max"/>
        <color rgb="FFFCFCFF"/>
        <color rgb="FF63BE7B"/>
      </colorScale>
    </cfRule>
  </conditionalFormatting>
  <conditionalFormatting sqref="T10">
    <cfRule type="colorScale" priority="4054">
      <colorScale>
        <cfvo type="min"/>
        <cfvo type="percentile" val="50"/>
        <cfvo type="max"/>
        <color rgb="FFF8696B"/>
        <color rgb="FFFCFCFF"/>
        <color rgb="FF63BE7B"/>
      </colorScale>
    </cfRule>
    <cfRule type="colorScale" priority="4064">
      <colorScale>
        <cfvo type="min"/>
        <cfvo type="max"/>
        <color rgb="FFFCFCFF"/>
        <color rgb="FF63BE7B"/>
      </colorScale>
    </cfRule>
  </conditionalFormatting>
  <conditionalFormatting sqref="U10">
    <cfRule type="colorScale" priority="4053">
      <colorScale>
        <cfvo type="min"/>
        <cfvo type="percentile" val="50"/>
        <cfvo type="max"/>
        <color rgb="FFF8696B"/>
        <color rgb="FFFCFCFF"/>
        <color rgb="FF63BE7B"/>
      </colorScale>
    </cfRule>
  </conditionalFormatting>
  <conditionalFormatting sqref="V10">
    <cfRule type="colorScale" priority="4052">
      <colorScale>
        <cfvo type="min"/>
        <cfvo type="percentile" val="50"/>
        <cfvo type="max"/>
        <color rgb="FF63BE7B"/>
        <color rgb="FFFCFCFF"/>
        <color rgb="FFF8696B"/>
      </colorScale>
    </cfRule>
  </conditionalFormatting>
  <conditionalFormatting sqref="W10">
    <cfRule type="colorScale" priority="4051">
      <colorScale>
        <cfvo type="min"/>
        <cfvo type="percentile" val="50"/>
        <cfvo type="max"/>
        <color rgb="FF63BE7B"/>
        <color rgb="FFFCFCFF"/>
        <color rgb="FFF8696B"/>
      </colorScale>
    </cfRule>
  </conditionalFormatting>
  <conditionalFormatting sqref="J10">
    <cfRule type="colorScale" priority="4061">
      <colorScale>
        <cfvo type="min"/>
        <cfvo type="max"/>
        <color rgb="FFFCFCFF"/>
        <color rgb="FF63BE7B"/>
      </colorScale>
    </cfRule>
  </conditionalFormatting>
  <conditionalFormatting sqref="M10">
    <cfRule type="colorScale" priority="4096">
      <colorScale>
        <cfvo type="min"/>
        <cfvo type="max"/>
        <color rgb="FFFCFCFF"/>
        <color rgb="FF63BE7B"/>
      </colorScale>
    </cfRule>
  </conditionalFormatting>
  <conditionalFormatting sqref="M10">
    <cfRule type="colorScale" priority="4090">
      <colorScale>
        <cfvo type="min"/>
        <cfvo type="max"/>
        <color rgb="FFFCFCFF"/>
        <color rgb="FF63BE7B"/>
      </colorScale>
    </cfRule>
    <cfRule type="colorScale" priority="4091">
      <colorScale>
        <cfvo type="min"/>
        <cfvo type="max"/>
        <color rgb="FFFCFCFF"/>
        <color rgb="FF63BE7B"/>
      </colorScale>
    </cfRule>
    <cfRule type="colorScale" priority="4092">
      <colorScale>
        <cfvo type="min"/>
        <cfvo type="max"/>
        <color rgb="FFFCFCFF"/>
        <color rgb="FF63BE7B"/>
      </colorScale>
    </cfRule>
    <cfRule type="colorScale" priority="4093">
      <colorScale>
        <cfvo type="min"/>
        <cfvo type="percentile" val="50"/>
        <cfvo type="max"/>
        <color rgb="FFF8696B"/>
        <color rgb="FFFCFCFF"/>
        <color rgb="FF63BE7B"/>
      </colorScale>
    </cfRule>
    <cfRule type="colorScale" priority="4094">
      <colorScale>
        <cfvo type="min"/>
        <cfvo type="max"/>
        <color rgb="FFFCFCFF"/>
        <color rgb="FF63BE7B"/>
      </colorScale>
    </cfRule>
    <cfRule type="colorScale" priority="4095">
      <colorScale>
        <cfvo type="min"/>
        <cfvo type="percentile" val="50"/>
        <cfvo type="max"/>
        <color rgb="FFF8696B"/>
        <color rgb="FFFCFCFF"/>
        <color rgb="FF63BE7B"/>
      </colorScale>
    </cfRule>
  </conditionalFormatting>
  <conditionalFormatting sqref="M10:N10">
    <cfRule type="colorScale" priority="4089">
      <colorScale>
        <cfvo type="min"/>
        <cfvo type="max"/>
        <color rgb="FFFCFCFF"/>
        <color rgb="FF63BE7B"/>
      </colorScale>
    </cfRule>
  </conditionalFormatting>
  <conditionalFormatting sqref="M10:N10">
    <cfRule type="colorScale" priority="4088">
      <colorScale>
        <cfvo type="min"/>
        <cfvo type="max"/>
        <color rgb="FFFCFCFF"/>
        <color rgb="FF63BE7B"/>
      </colorScale>
    </cfRule>
  </conditionalFormatting>
  <conditionalFormatting sqref="M10:N10">
    <cfRule type="colorScale" priority="4087">
      <colorScale>
        <cfvo type="min"/>
        <cfvo type="max"/>
        <color rgb="FFFCFCFF"/>
        <color rgb="FF63BE7B"/>
      </colorScale>
    </cfRule>
  </conditionalFormatting>
  <conditionalFormatting sqref="M10">
    <cfRule type="colorScale" priority="4097">
      <colorScale>
        <cfvo type="min"/>
        <cfvo type="max"/>
        <color rgb="FFFCFCFF"/>
        <color rgb="FF63BE7B"/>
      </colorScale>
    </cfRule>
  </conditionalFormatting>
  <conditionalFormatting sqref="M10">
    <cfRule type="colorScale" priority="4083">
      <colorScale>
        <cfvo type="min"/>
        <cfvo type="max"/>
        <color rgb="FFFCFCFF"/>
        <color rgb="FF63BE7B"/>
      </colorScale>
    </cfRule>
    <cfRule type="colorScale" priority="4084">
      <colorScale>
        <cfvo type="min"/>
        <cfvo type="max"/>
        <color rgb="FFFCFCFF"/>
        <color rgb="FF63BE7B"/>
      </colorScale>
    </cfRule>
    <cfRule type="colorScale" priority="4085">
      <colorScale>
        <cfvo type="min"/>
        <cfvo type="percentile" val="50"/>
        <cfvo type="max"/>
        <color rgb="FFF8696B"/>
        <color rgb="FFFFEB84"/>
        <color rgb="FF63BE7B"/>
      </colorScale>
    </cfRule>
    <cfRule type="colorScale" priority="4086">
      <colorScale>
        <cfvo type="min"/>
        <cfvo type="max"/>
        <color rgb="FFFFEF9C"/>
        <color rgb="FF63BE7B"/>
      </colorScale>
    </cfRule>
  </conditionalFormatting>
  <conditionalFormatting sqref="M10:N10">
    <cfRule type="colorScale" priority="4082">
      <colorScale>
        <cfvo type="min"/>
        <cfvo type="max"/>
        <color rgb="FFFCFCFF"/>
        <color rgb="FF63BE7B"/>
      </colorScale>
    </cfRule>
  </conditionalFormatting>
  <conditionalFormatting sqref="M10:N10">
    <cfRule type="colorScale" priority="4081">
      <colorScale>
        <cfvo type="min"/>
        <cfvo type="max"/>
        <color rgb="FFFCFCFF"/>
        <color rgb="FF63BE7B"/>
      </colorScale>
    </cfRule>
  </conditionalFormatting>
  <conditionalFormatting sqref="M10:N10">
    <cfRule type="colorScale" priority="4080">
      <colorScale>
        <cfvo type="min"/>
        <cfvo type="max"/>
        <color rgb="FFFCFCFF"/>
        <color rgb="FF63BE7B"/>
      </colorScale>
    </cfRule>
  </conditionalFormatting>
  <conditionalFormatting sqref="M10:N10">
    <cfRule type="colorScale" priority="4079">
      <colorScale>
        <cfvo type="min"/>
        <cfvo type="max"/>
        <color rgb="FFFCFCFF"/>
        <color rgb="FF63BE7B"/>
      </colorScale>
    </cfRule>
  </conditionalFormatting>
  <conditionalFormatting sqref="M10">
    <cfRule type="colorScale" priority="4078">
      <colorScale>
        <cfvo type="min"/>
        <cfvo type="max"/>
        <color rgb="FFFCFCFF"/>
        <color rgb="FF63BE7B"/>
      </colorScale>
    </cfRule>
  </conditionalFormatting>
  <conditionalFormatting sqref="M10">
    <cfRule type="colorScale" priority="4060">
      <colorScale>
        <cfvo type="min"/>
        <cfvo type="max"/>
        <color rgb="FFFCFCFF"/>
        <color rgb="FF63BE7B"/>
      </colorScale>
    </cfRule>
  </conditionalFormatting>
  <conditionalFormatting sqref="N10">
    <cfRule type="colorScale" priority="4076">
      <colorScale>
        <cfvo type="min"/>
        <cfvo type="max"/>
        <color rgb="FFFCFCFF"/>
        <color rgb="FF63BE7B"/>
      </colorScale>
    </cfRule>
  </conditionalFormatting>
  <conditionalFormatting sqref="N10">
    <cfRule type="colorScale" priority="4070">
      <colorScale>
        <cfvo type="min"/>
        <cfvo type="max"/>
        <color rgb="FFFCFCFF"/>
        <color rgb="FF63BE7B"/>
      </colorScale>
    </cfRule>
    <cfRule type="colorScale" priority="4071">
      <colorScale>
        <cfvo type="min"/>
        <cfvo type="max"/>
        <color rgb="FFFCFCFF"/>
        <color rgb="FF63BE7B"/>
      </colorScale>
    </cfRule>
    <cfRule type="colorScale" priority="4072">
      <colorScale>
        <cfvo type="min"/>
        <cfvo type="max"/>
        <color rgb="FFFCFCFF"/>
        <color rgb="FF63BE7B"/>
      </colorScale>
    </cfRule>
    <cfRule type="colorScale" priority="4073">
      <colorScale>
        <cfvo type="min"/>
        <cfvo type="percentile" val="50"/>
        <cfvo type="max"/>
        <color rgb="FFF8696B"/>
        <color rgb="FFFCFCFF"/>
        <color rgb="FF63BE7B"/>
      </colorScale>
    </cfRule>
    <cfRule type="colorScale" priority="4074">
      <colorScale>
        <cfvo type="min"/>
        <cfvo type="max"/>
        <color rgb="FFFCFCFF"/>
        <color rgb="FF63BE7B"/>
      </colorScale>
    </cfRule>
    <cfRule type="colorScale" priority="4075">
      <colorScale>
        <cfvo type="min"/>
        <cfvo type="percentile" val="50"/>
        <cfvo type="max"/>
        <color rgb="FFF8696B"/>
        <color rgb="FFFCFCFF"/>
        <color rgb="FF63BE7B"/>
      </colorScale>
    </cfRule>
  </conditionalFormatting>
  <conditionalFormatting sqref="N10">
    <cfRule type="colorScale" priority="4077">
      <colorScale>
        <cfvo type="min"/>
        <cfvo type="max"/>
        <color rgb="FFFCFCFF"/>
        <color rgb="FF63BE7B"/>
      </colorScale>
    </cfRule>
  </conditionalFormatting>
  <conditionalFormatting sqref="N10">
    <cfRule type="colorScale" priority="4066">
      <colorScale>
        <cfvo type="min"/>
        <cfvo type="max"/>
        <color rgb="FFFCFCFF"/>
        <color rgb="FF63BE7B"/>
      </colorScale>
    </cfRule>
    <cfRule type="colorScale" priority="4067">
      <colorScale>
        <cfvo type="min"/>
        <cfvo type="max"/>
        <color rgb="FFFCFCFF"/>
        <color rgb="FF63BE7B"/>
      </colorScale>
    </cfRule>
    <cfRule type="colorScale" priority="4068">
      <colorScale>
        <cfvo type="min"/>
        <cfvo type="percentile" val="50"/>
        <cfvo type="max"/>
        <color rgb="FFF8696B"/>
        <color rgb="FFFFEB84"/>
        <color rgb="FF63BE7B"/>
      </colorScale>
    </cfRule>
    <cfRule type="colorScale" priority="4069">
      <colorScale>
        <cfvo type="min"/>
        <cfvo type="max"/>
        <color rgb="FFFFEF9C"/>
        <color rgb="FF63BE7B"/>
      </colorScale>
    </cfRule>
  </conditionalFormatting>
  <conditionalFormatting sqref="N10">
    <cfRule type="colorScale" priority="4065">
      <colorScale>
        <cfvo type="min"/>
        <cfvo type="max"/>
        <color rgb="FFFCFCFF"/>
        <color rgb="FF63BE7B"/>
      </colorScale>
    </cfRule>
  </conditionalFormatting>
  <conditionalFormatting sqref="N10">
    <cfRule type="colorScale" priority="4059">
      <colorScale>
        <cfvo type="min"/>
        <cfvo type="max"/>
        <color rgb="FFFCFCFF"/>
        <color rgb="FF63BE7B"/>
      </colorScale>
    </cfRule>
  </conditionalFormatting>
  <conditionalFormatting sqref="D11">
    <cfRule type="colorScale" priority="4048">
      <colorScale>
        <cfvo type="min"/>
        <cfvo type="percentile" val="50"/>
        <cfvo type="max"/>
        <color rgb="FFF8696B"/>
        <color rgb="FFFCFCFF"/>
        <color rgb="FF63BE7B"/>
      </colorScale>
    </cfRule>
  </conditionalFormatting>
  <conditionalFormatting sqref="E11">
    <cfRule type="colorScale" priority="4047">
      <colorScale>
        <cfvo type="min"/>
        <cfvo type="max"/>
        <color rgb="FFFCFCFF"/>
        <color rgb="FF63BE7B"/>
      </colorScale>
    </cfRule>
  </conditionalFormatting>
  <conditionalFormatting sqref="E11:N11">
    <cfRule type="colorScale" priority="4043">
      <colorScale>
        <cfvo type="min"/>
        <cfvo type="max"/>
        <color rgb="FFFCFCFF"/>
        <color rgb="FF63BE7B"/>
      </colorScale>
    </cfRule>
    <cfRule type="colorScale" priority="4044">
      <colorScale>
        <cfvo type="min"/>
        <cfvo type="max"/>
        <color rgb="FFFCFCFF"/>
        <color rgb="FF63BE7B"/>
      </colorScale>
    </cfRule>
    <cfRule type="colorScale" priority="4045">
      <colorScale>
        <cfvo type="min"/>
        <cfvo type="percentile" val="50"/>
        <cfvo type="max"/>
        <color rgb="FFF8696B"/>
        <color rgb="FFFFEB84"/>
        <color rgb="FF63BE7B"/>
      </colorScale>
    </cfRule>
    <cfRule type="colorScale" priority="4046">
      <colorScale>
        <cfvo type="min"/>
        <cfvo type="max"/>
        <color rgb="FFFFEF9C"/>
        <color rgb="FF63BE7B"/>
      </colorScale>
    </cfRule>
  </conditionalFormatting>
  <conditionalFormatting sqref="Q11:U11 W11">
    <cfRule type="colorScale" priority="4042">
      <colorScale>
        <cfvo type="min"/>
        <cfvo type="max"/>
        <color rgb="FFFFEF9C"/>
        <color rgb="FF63BE7B"/>
      </colorScale>
    </cfRule>
  </conditionalFormatting>
  <conditionalFormatting sqref="R11:T11">
    <cfRule type="colorScale" priority="4041">
      <colorScale>
        <cfvo type="min"/>
        <cfvo type="max"/>
        <color rgb="FFFCFCFF"/>
        <color rgb="FF63BE7B"/>
      </colorScale>
    </cfRule>
  </conditionalFormatting>
  <conditionalFormatting sqref="V11">
    <cfRule type="colorScale" priority="4039">
      <colorScale>
        <cfvo type="min"/>
        <cfvo type="max"/>
        <color rgb="FFFFEF9C"/>
        <color rgb="FF63BE7B"/>
      </colorScale>
    </cfRule>
    <cfRule type="colorScale" priority="4040">
      <colorScale>
        <cfvo type="min"/>
        <cfvo type="max"/>
        <color rgb="FFFFEF9C"/>
        <color rgb="FF63BE7B"/>
      </colorScale>
    </cfRule>
  </conditionalFormatting>
  <conditionalFormatting sqref="D11">
    <cfRule type="colorScale" priority="4038">
      <colorScale>
        <cfvo type="min"/>
        <cfvo type="percentile" val="50"/>
        <cfvo type="max"/>
        <color rgb="FFF8696B"/>
        <color rgb="FFFCFCFF"/>
        <color rgb="FF63BE7B"/>
      </colorScale>
    </cfRule>
  </conditionalFormatting>
  <conditionalFormatting sqref="E11">
    <cfRule type="colorScale" priority="4037">
      <colorScale>
        <cfvo type="min"/>
        <cfvo type="max"/>
        <color rgb="FFFCFCFF"/>
        <color rgb="FF63BE7B"/>
      </colorScale>
    </cfRule>
  </conditionalFormatting>
  <conditionalFormatting sqref="O11">
    <cfRule type="colorScale" priority="4036">
      <colorScale>
        <cfvo type="min"/>
        <cfvo type="percentile" val="50"/>
        <cfvo type="max"/>
        <color rgb="FF63BE7B"/>
        <color rgb="FFFCFCFF"/>
        <color rgb="FFF8696B"/>
      </colorScale>
    </cfRule>
  </conditionalFormatting>
  <conditionalFormatting sqref="O11">
    <cfRule type="colorScale" priority="4035">
      <colorScale>
        <cfvo type="min"/>
        <cfvo type="percentile" val="50"/>
        <cfvo type="max"/>
        <color rgb="FF63BE7B"/>
        <color rgb="FFFCFCFF"/>
        <color rgb="FFF8696B"/>
      </colorScale>
    </cfRule>
  </conditionalFormatting>
  <conditionalFormatting sqref="P11">
    <cfRule type="colorScale" priority="4033">
      <colorScale>
        <cfvo type="min"/>
        <cfvo type="percentile" val="50"/>
        <cfvo type="max"/>
        <color rgb="FF63BE7B"/>
        <color rgb="FFFCFCFF"/>
        <color rgb="FFF8696B"/>
      </colorScale>
    </cfRule>
    <cfRule type="colorScale" priority="4034">
      <colorScale>
        <cfvo type="min"/>
        <cfvo type="max"/>
        <color rgb="FFFCFCFF"/>
        <color rgb="FFF8696B"/>
      </colorScale>
    </cfRule>
  </conditionalFormatting>
  <conditionalFormatting sqref="P11">
    <cfRule type="colorScale" priority="4032">
      <colorScale>
        <cfvo type="min"/>
        <cfvo type="percentile" val="50"/>
        <cfvo type="max"/>
        <color rgb="FF63BE7B"/>
        <color rgb="FFFCFCFF"/>
        <color rgb="FFF8696B"/>
      </colorScale>
    </cfRule>
  </conditionalFormatting>
  <conditionalFormatting sqref="Q11">
    <cfRule type="colorScale" priority="4030">
      <colorScale>
        <cfvo type="min"/>
        <cfvo type="percentile" val="50"/>
        <cfvo type="max"/>
        <color rgb="FFF8696B"/>
        <color rgb="FFFCFCFF"/>
        <color rgb="FF63BE7B"/>
      </colorScale>
    </cfRule>
    <cfRule type="colorScale" priority="4031">
      <colorScale>
        <cfvo type="min"/>
        <cfvo type="max"/>
        <color rgb="FFFCFCFF"/>
        <color rgb="FF63BE7B"/>
      </colorScale>
    </cfRule>
  </conditionalFormatting>
  <conditionalFormatting sqref="Q11">
    <cfRule type="colorScale" priority="4028">
      <colorScale>
        <cfvo type="min"/>
        <cfvo type="max"/>
        <color rgb="FFFCFCFF"/>
        <color rgb="FF63BE7B"/>
      </colorScale>
    </cfRule>
    <cfRule type="colorScale" priority="4029">
      <colorScale>
        <cfvo type="min"/>
        <cfvo type="max"/>
        <color rgb="FFFFEF9C"/>
        <color rgb="FF63BE7B"/>
      </colorScale>
    </cfRule>
  </conditionalFormatting>
  <conditionalFormatting sqref="Q11">
    <cfRule type="colorScale" priority="4027">
      <colorScale>
        <cfvo type="min"/>
        <cfvo type="max"/>
        <color rgb="FFFFEF9C"/>
        <color rgb="FF63BE7B"/>
      </colorScale>
    </cfRule>
  </conditionalFormatting>
  <conditionalFormatting sqref="R11:T11">
    <cfRule type="colorScale" priority="4025">
      <colorScale>
        <cfvo type="min"/>
        <cfvo type="max"/>
        <color rgb="FFFCFCFF"/>
        <color rgb="FF63BE7B"/>
      </colorScale>
    </cfRule>
    <cfRule type="colorScale" priority="4026">
      <colorScale>
        <cfvo type="min"/>
        <cfvo type="max"/>
        <color rgb="FFFFEF9C"/>
        <color rgb="FF63BE7B"/>
      </colorScale>
    </cfRule>
  </conditionalFormatting>
  <conditionalFormatting sqref="R11:T11">
    <cfRule type="colorScale" priority="4024">
      <colorScale>
        <cfvo type="min"/>
        <cfvo type="max"/>
        <color rgb="FFFFEF9C"/>
        <color rgb="FF63BE7B"/>
      </colorScale>
    </cfRule>
  </conditionalFormatting>
  <conditionalFormatting sqref="T11">
    <cfRule type="colorScale" priority="4022">
      <colorScale>
        <cfvo type="min"/>
        <cfvo type="percentile" val="50"/>
        <cfvo type="max"/>
        <color rgb="FFF8696B"/>
        <color rgb="FFFCFCFF"/>
        <color rgb="FF63BE7B"/>
      </colorScale>
    </cfRule>
    <cfRule type="colorScale" priority="4023">
      <colorScale>
        <cfvo type="min"/>
        <cfvo type="max"/>
        <color rgb="FFFCFCFF"/>
        <color rgb="FF63BE7B"/>
      </colorScale>
    </cfRule>
  </conditionalFormatting>
  <conditionalFormatting sqref="T11">
    <cfRule type="colorScale" priority="4020">
      <colorScale>
        <cfvo type="min"/>
        <cfvo type="max"/>
        <color rgb="FFFCFCFF"/>
        <color rgb="FF63BE7B"/>
      </colorScale>
    </cfRule>
    <cfRule type="colorScale" priority="4021">
      <colorScale>
        <cfvo type="min"/>
        <cfvo type="max"/>
        <color rgb="FFFFEF9C"/>
        <color rgb="FF63BE7B"/>
      </colorScale>
    </cfRule>
  </conditionalFormatting>
  <conditionalFormatting sqref="T11">
    <cfRule type="colorScale" priority="4019">
      <colorScale>
        <cfvo type="min"/>
        <cfvo type="max"/>
        <color rgb="FFFFEF9C"/>
        <color rgb="FF63BE7B"/>
      </colorScale>
    </cfRule>
  </conditionalFormatting>
  <conditionalFormatting sqref="U11">
    <cfRule type="colorScale" priority="4018">
      <colorScale>
        <cfvo type="min"/>
        <cfvo type="percentile" val="50"/>
        <cfvo type="max"/>
        <color rgb="FFF8696B"/>
        <color rgb="FFFCFCFF"/>
        <color rgb="FF63BE7B"/>
      </colorScale>
    </cfRule>
  </conditionalFormatting>
  <conditionalFormatting sqref="U11">
    <cfRule type="colorScale" priority="4017">
      <colorScale>
        <cfvo type="min"/>
        <cfvo type="max"/>
        <color rgb="FFFCFCFF"/>
        <color rgb="FF63BE7B"/>
      </colorScale>
    </cfRule>
  </conditionalFormatting>
  <conditionalFormatting sqref="U11 W11">
    <cfRule type="colorScale" priority="4015">
      <colorScale>
        <cfvo type="min"/>
        <cfvo type="max"/>
        <color rgb="FFFFEF9C"/>
        <color rgb="FF63BE7B"/>
      </colorScale>
    </cfRule>
    <cfRule type="colorScale" priority="4016">
      <colorScale>
        <cfvo type="min"/>
        <cfvo type="max"/>
        <color rgb="FFFFEF9C"/>
        <color rgb="FF63BE7B"/>
      </colorScale>
    </cfRule>
  </conditionalFormatting>
  <conditionalFormatting sqref="W11">
    <cfRule type="colorScale" priority="4014">
      <colorScale>
        <cfvo type="min"/>
        <cfvo type="percentile" val="50"/>
        <cfvo type="max"/>
        <color rgb="FF63BE7B"/>
        <color rgb="FFFCFCFF"/>
        <color rgb="FFF8696B"/>
      </colorScale>
    </cfRule>
  </conditionalFormatting>
  <conditionalFormatting sqref="W11">
    <cfRule type="colorScale" priority="4012">
      <colorScale>
        <cfvo type="min"/>
        <cfvo type="percentile" val="50"/>
        <cfvo type="max"/>
        <color rgb="FF63BE7B"/>
        <color rgb="FFFCFCFF"/>
        <color rgb="FFF8696B"/>
      </colorScale>
    </cfRule>
    <cfRule type="colorScale" priority="4013">
      <colorScale>
        <cfvo type="min"/>
        <cfvo type="max"/>
        <color rgb="FF63BE7B"/>
        <color rgb="FFFCFCFF"/>
      </colorScale>
    </cfRule>
  </conditionalFormatting>
  <conditionalFormatting sqref="D11">
    <cfRule type="colorScale" priority="4011">
      <colorScale>
        <cfvo type="min"/>
        <cfvo type="percentile" val="50"/>
        <cfvo type="max"/>
        <color rgb="FFF8696B"/>
        <color rgb="FFFCFCFF"/>
        <color rgb="FF63BE7B"/>
      </colorScale>
    </cfRule>
  </conditionalFormatting>
  <conditionalFormatting sqref="E11">
    <cfRule type="colorScale" priority="4010">
      <colorScale>
        <cfvo type="min"/>
        <cfvo type="max"/>
        <color rgb="FFFCFCFF"/>
        <color rgb="FF63BE7B"/>
      </colorScale>
    </cfRule>
  </conditionalFormatting>
  <conditionalFormatting sqref="O11">
    <cfRule type="colorScale" priority="4009">
      <colorScale>
        <cfvo type="min"/>
        <cfvo type="percentile" val="50"/>
        <cfvo type="max"/>
        <color rgb="FF63BE7B"/>
        <color rgb="FFFCFCFF"/>
        <color rgb="FFF8696B"/>
      </colorScale>
    </cfRule>
  </conditionalFormatting>
  <conditionalFormatting sqref="U11">
    <cfRule type="colorScale" priority="4008">
      <colorScale>
        <cfvo type="min"/>
        <cfvo type="percentile" val="50"/>
        <cfvo type="max"/>
        <color rgb="FFF8696B"/>
        <color rgb="FFFCFCFF"/>
        <color rgb="FF63BE7B"/>
      </colorScale>
    </cfRule>
  </conditionalFormatting>
  <conditionalFormatting sqref="W11">
    <cfRule type="colorScale" priority="4007">
      <colorScale>
        <cfvo type="min"/>
        <cfvo type="percentile" val="50"/>
        <cfvo type="max"/>
        <color rgb="FF63BE7B"/>
        <color rgb="FFFCFCFF"/>
        <color rgb="FFF8696B"/>
      </colorScale>
    </cfRule>
  </conditionalFormatting>
  <conditionalFormatting sqref="P11">
    <cfRule type="colorScale" priority="4006">
      <colorScale>
        <cfvo type="min"/>
        <cfvo type="percentile" val="50"/>
        <cfvo type="max"/>
        <color rgb="FF63BE7B"/>
        <color rgb="FFFCFCFF"/>
        <color rgb="FFF8696B"/>
      </colorScale>
    </cfRule>
  </conditionalFormatting>
  <conditionalFormatting sqref="Q11">
    <cfRule type="colorScale" priority="4005">
      <colorScale>
        <cfvo type="min"/>
        <cfvo type="percentile" val="50"/>
        <cfvo type="max"/>
        <color rgb="FFF8696B"/>
        <color rgb="FFFCFCFF"/>
        <color rgb="FF63BE7B"/>
      </colorScale>
    </cfRule>
  </conditionalFormatting>
  <conditionalFormatting sqref="D11">
    <cfRule type="colorScale" priority="4004">
      <colorScale>
        <cfvo type="min"/>
        <cfvo type="percentile" val="50"/>
        <cfvo type="max"/>
        <color rgb="FFF8696B"/>
        <color rgb="FFFCFCFF"/>
        <color rgb="FF63BE7B"/>
      </colorScale>
    </cfRule>
  </conditionalFormatting>
  <conditionalFormatting sqref="E11">
    <cfRule type="colorScale" priority="4002">
      <colorScale>
        <cfvo type="min"/>
        <cfvo type="percentile" val="50"/>
        <cfvo type="max"/>
        <color rgb="FFF8696B"/>
        <color rgb="FFFCFCFF"/>
        <color rgb="FF63BE7B"/>
      </colorScale>
    </cfRule>
    <cfRule type="colorScale" priority="4003">
      <colorScale>
        <cfvo type="min"/>
        <cfvo type="max"/>
        <color rgb="FFFCFCFF"/>
        <color rgb="FF63BE7B"/>
      </colorScale>
    </cfRule>
  </conditionalFormatting>
  <conditionalFormatting sqref="E11">
    <cfRule type="colorScale" priority="4001">
      <colorScale>
        <cfvo type="min"/>
        <cfvo type="percentile" val="50"/>
        <cfvo type="max"/>
        <color rgb="FFF8696B"/>
        <color rgb="FFFCFCFF"/>
        <color rgb="FF63BE7B"/>
      </colorScale>
    </cfRule>
  </conditionalFormatting>
  <conditionalFormatting sqref="E11">
    <cfRule type="colorScale" priority="4000">
      <colorScale>
        <cfvo type="min"/>
        <cfvo type="max"/>
        <color rgb="FFFCFCFF"/>
        <color rgb="FF63BE7B"/>
      </colorScale>
    </cfRule>
  </conditionalFormatting>
  <conditionalFormatting sqref="O11">
    <cfRule type="colorScale" priority="3999">
      <colorScale>
        <cfvo type="min"/>
        <cfvo type="percentile" val="50"/>
        <cfvo type="max"/>
        <color rgb="FF63BE7B"/>
        <color rgb="FFFCFCFF"/>
        <color rgb="FFF8696B"/>
      </colorScale>
    </cfRule>
  </conditionalFormatting>
  <conditionalFormatting sqref="P11">
    <cfRule type="colorScale" priority="3998">
      <colorScale>
        <cfvo type="min"/>
        <cfvo type="percentile" val="50"/>
        <cfvo type="max"/>
        <color rgb="FF63BE7B"/>
        <color rgb="FFFCFCFF"/>
        <color rgb="FFF8696B"/>
      </colorScale>
    </cfRule>
  </conditionalFormatting>
  <conditionalFormatting sqref="Q11">
    <cfRule type="colorScale" priority="3997">
      <colorScale>
        <cfvo type="min"/>
        <cfvo type="percentile" val="50"/>
        <cfvo type="max"/>
        <color rgb="FFF8696B"/>
        <color rgb="FFFCFCFF"/>
        <color rgb="FF63BE7B"/>
      </colorScale>
    </cfRule>
  </conditionalFormatting>
  <conditionalFormatting sqref="R11">
    <cfRule type="colorScale" priority="3996">
      <colorScale>
        <cfvo type="min"/>
        <cfvo type="max"/>
        <color rgb="FFFCFCFF"/>
        <color rgb="FF63BE7B"/>
      </colorScale>
    </cfRule>
  </conditionalFormatting>
  <conditionalFormatting sqref="R11">
    <cfRule type="colorScale" priority="3994">
      <colorScale>
        <cfvo type="min"/>
        <cfvo type="max"/>
        <color rgb="FFFCFCFF"/>
        <color rgb="FF63BE7B"/>
      </colorScale>
    </cfRule>
    <cfRule type="colorScale" priority="3995">
      <colorScale>
        <cfvo type="min"/>
        <cfvo type="percentile" val="50"/>
        <cfvo type="max"/>
        <color rgb="FFF8696B"/>
        <color rgb="FFFCFCFF"/>
        <color rgb="FF63BE7B"/>
      </colorScale>
    </cfRule>
  </conditionalFormatting>
  <conditionalFormatting sqref="R11:T11">
    <cfRule type="colorScale" priority="3992">
      <colorScale>
        <cfvo type="min"/>
        <cfvo type="percentile" val="50"/>
        <cfvo type="max"/>
        <color rgb="FFF8696B"/>
        <color rgb="FFFCFCFF"/>
        <color rgb="FF63BE7B"/>
      </colorScale>
    </cfRule>
    <cfRule type="colorScale" priority="3993">
      <colorScale>
        <cfvo type="min"/>
        <cfvo type="max"/>
        <color rgb="FFFCFCFF"/>
        <color rgb="FF63BE7B"/>
      </colorScale>
    </cfRule>
  </conditionalFormatting>
  <conditionalFormatting sqref="S11:T11">
    <cfRule type="colorScale" priority="3991">
      <colorScale>
        <cfvo type="min"/>
        <cfvo type="max"/>
        <color rgb="FFFCFCFF"/>
        <color rgb="FF63BE7B"/>
      </colorScale>
    </cfRule>
  </conditionalFormatting>
  <conditionalFormatting sqref="S11:T11">
    <cfRule type="colorScale" priority="3989">
      <colorScale>
        <cfvo type="min"/>
        <cfvo type="percentile" val="50"/>
        <cfvo type="max"/>
        <color rgb="FFF8696B"/>
        <color rgb="FFFCFCFF"/>
        <color rgb="FF63BE7B"/>
      </colorScale>
    </cfRule>
    <cfRule type="colorScale" priority="3990">
      <colorScale>
        <cfvo type="min"/>
        <cfvo type="max"/>
        <color rgb="FFFCFCFF"/>
        <color rgb="FF63BE7B"/>
      </colorScale>
    </cfRule>
  </conditionalFormatting>
  <conditionalFormatting sqref="T11">
    <cfRule type="colorScale" priority="3987">
      <colorScale>
        <cfvo type="min"/>
        <cfvo type="max"/>
        <color rgb="FFFCFCFF"/>
        <color rgb="FF63BE7B"/>
      </colorScale>
    </cfRule>
    <cfRule type="colorScale" priority="3988">
      <colorScale>
        <cfvo type="min"/>
        <cfvo type="percentile" val="50"/>
        <cfvo type="max"/>
        <color rgb="FFF8696B"/>
        <color rgb="FFFCFCFF"/>
        <color rgb="FF63BE7B"/>
      </colorScale>
    </cfRule>
  </conditionalFormatting>
  <conditionalFormatting sqref="T11">
    <cfRule type="colorScale" priority="3985">
      <colorScale>
        <cfvo type="min"/>
        <cfvo type="percentile" val="50"/>
        <cfvo type="max"/>
        <color rgb="FFF8696B"/>
        <color rgb="FFFCFCFF"/>
        <color rgb="FF63BE7B"/>
      </colorScale>
    </cfRule>
    <cfRule type="colorScale" priority="3986">
      <colorScale>
        <cfvo type="min"/>
        <cfvo type="max"/>
        <color rgb="FFFCFCFF"/>
        <color rgb="FF63BE7B"/>
      </colorScale>
    </cfRule>
  </conditionalFormatting>
  <conditionalFormatting sqref="U11">
    <cfRule type="colorScale" priority="3983">
      <colorScale>
        <cfvo type="min"/>
        <cfvo type="max"/>
        <color rgb="FFFCFCFF"/>
        <color rgb="FF63BE7B"/>
      </colorScale>
    </cfRule>
    <cfRule type="colorScale" priority="3984">
      <colorScale>
        <cfvo type="min"/>
        <cfvo type="percentile" val="50"/>
        <cfvo type="max"/>
        <color rgb="FFF8696B"/>
        <color rgb="FFFCFCFF"/>
        <color rgb="FF63BE7B"/>
      </colorScale>
    </cfRule>
  </conditionalFormatting>
  <conditionalFormatting sqref="U11">
    <cfRule type="colorScale" priority="3982">
      <colorScale>
        <cfvo type="min"/>
        <cfvo type="percentile" val="50"/>
        <cfvo type="max"/>
        <color rgb="FFF8696B"/>
        <color rgb="FFFCFCFF"/>
        <color rgb="FF63BE7B"/>
      </colorScale>
    </cfRule>
  </conditionalFormatting>
  <conditionalFormatting sqref="V11">
    <cfRule type="colorScale" priority="3974">
      <colorScale>
        <cfvo type="min"/>
        <cfvo type="max"/>
        <color rgb="FFFFEF9C"/>
        <color rgb="FF63BE7B"/>
      </colorScale>
    </cfRule>
    <cfRule type="colorScale" priority="3975">
      <colorScale>
        <cfvo type="min"/>
        <cfvo type="percentile" val="50"/>
        <cfvo type="max"/>
        <color rgb="FF63BE7B"/>
        <color rgb="FFFCFCFF"/>
        <color rgb="FFF8696B"/>
      </colorScale>
    </cfRule>
    <cfRule type="colorScale" priority="3976">
      <colorScale>
        <cfvo type="min"/>
        <cfvo type="percentile" val="50"/>
        <cfvo type="max"/>
        <color rgb="FF63BE7B"/>
        <color rgb="FFFCFCFF"/>
        <color rgb="FFF8696B"/>
      </colorScale>
    </cfRule>
    <cfRule type="colorScale" priority="3977">
      <colorScale>
        <cfvo type="min"/>
        <cfvo type="max"/>
        <color rgb="FF63BE7B"/>
        <color rgb="FFFCFCFF"/>
      </colorScale>
    </cfRule>
    <cfRule type="colorScale" priority="3978">
      <colorScale>
        <cfvo type="min"/>
        <cfvo type="percentile" val="50"/>
        <cfvo type="max"/>
        <color rgb="FF63BE7B"/>
        <color rgb="FFFCFCFF"/>
        <color rgb="FFF8696B"/>
      </colorScale>
    </cfRule>
    <cfRule type="colorScale" priority="3979">
      <colorScale>
        <cfvo type="min"/>
        <cfvo type="max"/>
        <color rgb="FFFFEF9C"/>
        <color rgb="FF63BE7B"/>
      </colorScale>
    </cfRule>
    <cfRule type="colorScale" priority="3980">
      <colorScale>
        <cfvo type="min"/>
        <cfvo type="max"/>
        <color rgb="FFFFEF9C"/>
        <color rgb="FF63BE7B"/>
      </colorScale>
    </cfRule>
    <cfRule type="colorScale" priority="3981">
      <colorScale>
        <cfvo type="min"/>
        <cfvo type="max"/>
        <color rgb="FFFFEF9C"/>
        <color rgb="FF63BE7B"/>
      </colorScale>
    </cfRule>
  </conditionalFormatting>
  <conditionalFormatting sqref="V11">
    <cfRule type="colorScale" priority="3973">
      <colorScale>
        <cfvo type="min"/>
        <cfvo type="percentile" val="50"/>
        <cfvo type="max"/>
        <color rgb="FF63BE7B"/>
        <color rgb="FFFCFCFF"/>
        <color rgb="FFF8696B"/>
      </colorScale>
    </cfRule>
  </conditionalFormatting>
  <conditionalFormatting sqref="W11">
    <cfRule type="colorScale" priority="3972">
      <colorScale>
        <cfvo type="min"/>
        <cfvo type="percentile" val="50"/>
        <cfvo type="max"/>
        <color rgb="FF63BE7B"/>
        <color rgb="FFFCFCFF"/>
        <color rgb="FFF8696B"/>
      </colorScale>
    </cfRule>
  </conditionalFormatting>
  <conditionalFormatting sqref="S11:T11">
    <cfRule type="colorScale" priority="3971">
      <colorScale>
        <cfvo type="min"/>
        <cfvo type="percentile" val="50"/>
        <cfvo type="max"/>
        <color rgb="FFF8696B"/>
        <color rgb="FFFCFCFF"/>
        <color rgb="FF63BE7B"/>
      </colorScale>
    </cfRule>
  </conditionalFormatting>
  <conditionalFormatting sqref="R11">
    <cfRule type="colorScale" priority="3969">
      <colorScale>
        <cfvo type="min"/>
        <cfvo type="percentile" val="50"/>
        <cfvo type="max"/>
        <color rgb="FFF8696B"/>
        <color rgb="FFFCFCFF"/>
        <color rgb="FF63BE7B"/>
      </colorScale>
    </cfRule>
    <cfRule type="colorScale" priority="3970">
      <colorScale>
        <cfvo type="min"/>
        <cfvo type="max"/>
        <color rgb="FFFCFCFF"/>
        <color rgb="FF63BE7B"/>
      </colorScale>
    </cfRule>
  </conditionalFormatting>
  <conditionalFormatting sqref="T11">
    <cfRule type="colorScale" priority="3968">
      <colorScale>
        <cfvo type="min"/>
        <cfvo type="percentile" val="50"/>
        <cfvo type="max"/>
        <color rgb="FFF8696B"/>
        <color rgb="FFFCFCFF"/>
        <color rgb="FF63BE7B"/>
      </colorScale>
    </cfRule>
  </conditionalFormatting>
  <conditionalFormatting sqref="R11">
    <cfRule type="colorScale" priority="3966">
      <colorScale>
        <cfvo type="min"/>
        <cfvo type="max"/>
        <color rgb="FFFCFCFF"/>
        <color rgb="FF63BE7B"/>
      </colorScale>
    </cfRule>
    <cfRule type="colorScale" priority="3967">
      <colorScale>
        <cfvo type="min"/>
        <cfvo type="percentile" val="50"/>
        <cfvo type="max"/>
        <color rgb="FFF8696B"/>
        <color rgb="FFFCFCFF"/>
        <color rgb="FF63BE7B"/>
      </colorScale>
    </cfRule>
  </conditionalFormatting>
  <conditionalFormatting sqref="D11">
    <cfRule type="colorScale" priority="3965">
      <colorScale>
        <cfvo type="min"/>
        <cfvo type="percentile" val="50"/>
        <cfvo type="max"/>
        <color rgb="FFF8696B"/>
        <color rgb="FFFCFCFF"/>
        <color rgb="FF63BE7B"/>
      </colorScale>
    </cfRule>
  </conditionalFormatting>
  <conditionalFormatting sqref="E11">
    <cfRule type="colorScale" priority="3964">
      <colorScale>
        <cfvo type="min"/>
        <cfvo type="max"/>
        <color rgb="FFFCFCFF"/>
        <color rgb="FF63BE7B"/>
      </colorScale>
    </cfRule>
  </conditionalFormatting>
  <conditionalFormatting sqref="O11">
    <cfRule type="colorScale" priority="3963">
      <colorScale>
        <cfvo type="min"/>
        <cfvo type="percentile" val="50"/>
        <cfvo type="max"/>
        <color rgb="FF63BE7B"/>
        <color rgb="FFFCFCFF"/>
        <color rgb="FFF8696B"/>
      </colorScale>
    </cfRule>
  </conditionalFormatting>
  <conditionalFormatting sqref="P11">
    <cfRule type="colorScale" priority="3962">
      <colorScale>
        <cfvo type="min"/>
        <cfvo type="percentile" val="50"/>
        <cfvo type="max"/>
        <color rgb="FF63BE7B"/>
        <color rgb="FFFCFCFF"/>
        <color rgb="FFF8696B"/>
      </colorScale>
    </cfRule>
  </conditionalFormatting>
  <conditionalFormatting sqref="Q11">
    <cfRule type="colorScale" priority="3961">
      <colorScale>
        <cfvo type="min"/>
        <cfvo type="percentile" val="50"/>
        <cfvo type="max"/>
        <color rgb="FFF8696B"/>
        <color rgb="FFFCFCFF"/>
        <color rgb="FF63BE7B"/>
      </colorScale>
    </cfRule>
  </conditionalFormatting>
  <conditionalFormatting sqref="R11">
    <cfRule type="colorScale" priority="3960">
      <colorScale>
        <cfvo type="min"/>
        <cfvo type="max"/>
        <color rgb="FFFCFCFF"/>
        <color rgb="FF63BE7B"/>
      </colorScale>
    </cfRule>
  </conditionalFormatting>
  <conditionalFormatting sqref="S11">
    <cfRule type="colorScale" priority="3959">
      <colorScale>
        <cfvo type="min"/>
        <cfvo type="max"/>
        <color rgb="FFFCFCFF"/>
        <color rgb="FF63BE7B"/>
      </colorScale>
    </cfRule>
  </conditionalFormatting>
  <conditionalFormatting sqref="T11">
    <cfRule type="colorScale" priority="3958">
      <colorScale>
        <cfvo type="min"/>
        <cfvo type="max"/>
        <color rgb="FFFCFCFF"/>
        <color rgb="FF63BE7B"/>
      </colorScale>
    </cfRule>
  </conditionalFormatting>
  <conditionalFormatting sqref="U11">
    <cfRule type="colorScale" priority="3957">
      <colorScale>
        <cfvo type="min"/>
        <cfvo type="max"/>
        <color rgb="FFFCFCFF"/>
        <color rgb="FF63BE7B"/>
      </colorScale>
    </cfRule>
  </conditionalFormatting>
  <conditionalFormatting sqref="W11">
    <cfRule type="colorScale" priority="3956">
      <colorScale>
        <cfvo type="min"/>
        <cfvo type="percentile" val="50"/>
        <cfvo type="max"/>
        <color rgb="FF63BE7B"/>
        <color rgb="FFFCFCFF"/>
        <color rgb="FFF8696B"/>
      </colorScale>
    </cfRule>
  </conditionalFormatting>
  <conditionalFormatting sqref="D11">
    <cfRule type="colorScale" priority="3955">
      <colorScale>
        <cfvo type="min"/>
        <cfvo type="percentile" val="50"/>
        <cfvo type="max"/>
        <color rgb="FFF8696B"/>
        <color rgb="FFFCFCFF"/>
        <color rgb="FF63BE7B"/>
      </colorScale>
    </cfRule>
  </conditionalFormatting>
  <conditionalFormatting sqref="O11">
    <cfRule type="colorScale" priority="3953">
      <colorScale>
        <cfvo type="min"/>
        <cfvo type="percentile" val="50"/>
        <cfvo type="max"/>
        <color rgb="FF63BE7B"/>
        <color rgb="FFFCFCFF"/>
        <color rgb="FFF8696B"/>
      </colorScale>
    </cfRule>
    <cfRule type="colorScale" priority="3954">
      <colorScale>
        <cfvo type="min"/>
        <cfvo type="max"/>
        <color rgb="FFFCFCFF"/>
        <color rgb="FF63BE7B"/>
      </colorScale>
    </cfRule>
  </conditionalFormatting>
  <conditionalFormatting sqref="P11">
    <cfRule type="colorScale" priority="3952">
      <colorScale>
        <cfvo type="min"/>
        <cfvo type="percentile" val="50"/>
        <cfvo type="max"/>
        <color rgb="FF63BE7B"/>
        <color rgb="FFFCFCFF"/>
        <color rgb="FFF8696B"/>
      </colorScale>
    </cfRule>
  </conditionalFormatting>
  <conditionalFormatting sqref="Q11">
    <cfRule type="colorScale" priority="3951">
      <colorScale>
        <cfvo type="min"/>
        <cfvo type="percentile" val="50"/>
        <cfvo type="max"/>
        <color rgb="FFF8696B"/>
        <color rgb="FFFCFCFF"/>
        <color rgb="FF63BE7B"/>
      </colorScale>
    </cfRule>
  </conditionalFormatting>
  <conditionalFormatting sqref="R11">
    <cfRule type="colorScale" priority="3950">
      <colorScale>
        <cfvo type="min"/>
        <cfvo type="max"/>
        <color rgb="FFFCFCFF"/>
        <color rgb="FF63BE7B"/>
      </colorScale>
    </cfRule>
  </conditionalFormatting>
  <conditionalFormatting sqref="S11">
    <cfRule type="colorScale" priority="3949">
      <colorScale>
        <cfvo type="min"/>
        <cfvo type="max"/>
        <color rgb="FFFCFCFF"/>
        <color rgb="FF63BE7B"/>
      </colorScale>
    </cfRule>
  </conditionalFormatting>
  <conditionalFormatting sqref="T11">
    <cfRule type="colorScale" priority="3948">
      <colorScale>
        <cfvo type="min"/>
        <cfvo type="max"/>
        <color rgb="FFFCFCFF"/>
        <color rgb="FF63BE7B"/>
      </colorScale>
    </cfRule>
  </conditionalFormatting>
  <conditionalFormatting sqref="U11">
    <cfRule type="colorScale" priority="3947">
      <colorScale>
        <cfvo type="min"/>
        <cfvo type="max"/>
        <color rgb="FFFCFCFF"/>
        <color rgb="FF63BE7B"/>
      </colorScale>
    </cfRule>
  </conditionalFormatting>
  <conditionalFormatting sqref="W11">
    <cfRule type="colorScale" priority="3946">
      <colorScale>
        <cfvo type="min"/>
        <cfvo type="percentile" val="50"/>
        <cfvo type="max"/>
        <color rgb="FF63BE7B"/>
        <color rgb="FFFCFCFF"/>
        <color rgb="FFF8696B"/>
      </colorScale>
    </cfRule>
  </conditionalFormatting>
  <conditionalFormatting sqref="D11">
    <cfRule type="colorScale" priority="3945">
      <colorScale>
        <cfvo type="min"/>
        <cfvo type="percentile" val="50"/>
        <cfvo type="max"/>
        <color rgb="FFF8696B"/>
        <color rgb="FFFCFCFF"/>
        <color rgb="FF63BE7B"/>
      </colorScale>
    </cfRule>
  </conditionalFormatting>
  <conditionalFormatting sqref="E11">
    <cfRule type="colorScale" priority="3944">
      <colorScale>
        <cfvo type="min"/>
        <cfvo type="max"/>
        <color rgb="FFFCFCFF"/>
        <color rgb="FF63BE7B"/>
      </colorScale>
    </cfRule>
  </conditionalFormatting>
  <conditionalFormatting sqref="O11">
    <cfRule type="colorScale" priority="3943">
      <colorScale>
        <cfvo type="min"/>
        <cfvo type="percentile" val="50"/>
        <cfvo type="max"/>
        <color rgb="FF63BE7B"/>
        <color rgb="FFFCFCFF"/>
        <color rgb="FFF8696B"/>
      </colorScale>
    </cfRule>
  </conditionalFormatting>
  <conditionalFormatting sqref="P11">
    <cfRule type="colorScale" priority="3942">
      <colorScale>
        <cfvo type="min"/>
        <cfvo type="percentile" val="50"/>
        <cfvo type="max"/>
        <color rgb="FF63BE7B"/>
        <color rgb="FFFCFCFF"/>
        <color rgb="FFF8696B"/>
      </colorScale>
    </cfRule>
  </conditionalFormatting>
  <conditionalFormatting sqref="Q11">
    <cfRule type="colorScale" priority="3941">
      <colorScale>
        <cfvo type="min"/>
        <cfvo type="percentile" val="50"/>
        <cfvo type="max"/>
        <color rgb="FFF8696B"/>
        <color rgb="FFFCFCFF"/>
        <color rgb="FF63BE7B"/>
      </colorScale>
    </cfRule>
  </conditionalFormatting>
  <conditionalFormatting sqref="R11">
    <cfRule type="colorScale" priority="3940">
      <colorScale>
        <cfvo type="min"/>
        <cfvo type="max"/>
        <color rgb="FFFCFCFF"/>
        <color rgb="FF63BE7B"/>
      </colorScale>
    </cfRule>
  </conditionalFormatting>
  <conditionalFormatting sqref="S11">
    <cfRule type="colorScale" priority="3939">
      <colorScale>
        <cfvo type="min"/>
        <cfvo type="max"/>
        <color rgb="FFFCFCFF"/>
        <color rgb="FF63BE7B"/>
      </colorScale>
    </cfRule>
  </conditionalFormatting>
  <conditionalFormatting sqref="T11">
    <cfRule type="colorScale" priority="3938">
      <colorScale>
        <cfvo type="min"/>
        <cfvo type="max"/>
        <color rgb="FFFCFCFF"/>
        <color rgb="FF63BE7B"/>
      </colorScale>
    </cfRule>
  </conditionalFormatting>
  <conditionalFormatting sqref="U11">
    <cfRule type="colorScale" priority="3937">
      <colorScale>
        <cfvo type="min"/>
        <cfvo type="percentile" val="50"/>
        <cfvo type="max"/>
        <color rgb="FFF8696B"/>
        <color rgb="FFFCFCFF"/>
        <color rgb="FF63BE7B"/>
      </colorScale>
    </cfRule>
  </conditionalFormatting>
  <conditionalFormatting sqref="W11">
    <cfRule type="colorScale" priority="3936">
      <colorScale>
        <cfvo type="min"/>
        <cfvo type="percentile" val="50"/>
        <cfvo type="max"/>
        <color rgb="FF63BE7B"/>
        <color rgb="FFFCFCFF"/>
        <color rgb="FFF8696B"/>
      </colorScale>
    </cfRule>
  </conditionalFormatting>
  <conditionalFormatting sqref="D11">
    <cfRule type="colorScale" priority="3935">
      <colorScale>
        <cfvo type="min"/>
        <cfvo type="percentile" val="50"/>
        <cfvo type="max"/>
        <color rgb="FFF8696B"/>
        <color rgb="FFFCFCFF"/>
        <color rgb="FF63BE7B"/>
      </colorScale>
    </cfRule>
  </conditionalFormatting>
  <conditionalFormatting sqref="E11">
    <cfRule type="colorScale" priority="3934">
      <colorScale>
        <cfvo type="min"/>
        <cfvo type="max"/>
        <color rgb="FFFCFCFF"/>
        <color rgb="FF63BE7B"/>
      </colorScale>
    </cfRule>
  </conditionalFormatting>
  <conditionalFormatting sqref="O11">
    <cfRule type="colorScale" priority="3933">
      <colorScale>
        <cfvo type="min"/>
        <cfvo type="percentile" val="50"/>
        <cfvo type="max"/>
        <color rgb="FF63BE7B"/>
        <color rgb="FFFCFCFF"/>
        <color rgb="FFF8696B"/>
      </colorScale>
    </cfRule>
  </conditionalFormatting>
  <conditionalFormatting sqref="P11">
    <cfRule type="colorScale" priority="3932">
      <colorScale>
        <cfvo type="min"/>
        <cfvo type="percentile" val="50"/>
        <cfvo type="max"/>
        <color rgb="FF63BE7B"/>
        <color rgb="FFFCFCFF"/>
        <color rgb="FFF8696B"/>
      </colorScale>
    </cfRule>
  </conditionalFormatting>
  <conditionalFormatting sqref="Q11">
    <cfRule type="colorScale" priority="3931">
      <colorScale>
        <cfvo type="min"/>
        <cfvo type="percentile" val="50"/>
        <cfvo type="max"/>
        <color rgb="FFF8696B"/>
        <color rgb="FFFCFCFF"/>
        <color rgb="FF63BE7B"/>
      </colorScale>
    </cfRule>
  </conditionalFormatting>
  <conditionalFormatting sqref="R11">
    <cfRule type="colorScale" priority="3929">
      <colorScale>
        <cfvo type="min"/>
        <cfvo type="percentile" val="50"/>
        <cfvo type="max"/>
        <color rgb="FFF8696B"/>
        <color rgb="FFFCFCFF"/>
        <color rgb="FF63BE7B"/>
      </colorScale>
    </cfRule>
    <cfRule type="colorScale" priority="3930">
      <colorScale>
        <cfvo type="min"/>
        <cfvo type="max"/>
        <color rgb="FFFCFCFF"/>
        <color rgb="FF63BE7B"/>
      </colorScale>
    </cfRule>
  </conditionalFormatting>
  <conditionalFormatting sqref="S11:T11">
    <cfRule type="colorScale" priority="3928">
      <colorScale>
        <cfvo type="min"/>
        <cfvo type="percentile" val="50"/>
        <cfvo type="max"/>
        <color rgb="FFF8696B"/>
        <color rgb="FFFCFCFF"/>
        <color rgb="FF63BE7B"/>
      </colorScale>
    </cfRule>
  </conditionalFormatting>
  <conditionalFormatting sqref="S11:T11">
    <cfRule type="colorScale" priority="3927">
      <colorScale>
        <cfvo type="min"/>
        <cfvo type="max"/>
        <color rgb="FFFCFCFF"/>
        <color rgb="FF63BE7B"/>
      </colorScale>
    </cfRule>
  </conditionalFormatting>
  <conditionalFormatting sqref="T11">
    <cfRule type="colorScale" priority="3926">
      <colorScale>
        <cfvo type="min"/>
        <cfvo type="percentile" val="50"/>
        <cfvo type="max"/>
        <color rgb="FFF8696B"/>
        <color rgb="FFFCFCFF"/>
        <color rgb="FF63BE7B"/>
      </colorScale>
    </cfRule>
  </conditionalFormatting>
  <conditionalFormatting sqref="U11">
    <cfRule type="colorScale" priority="3925">
      <colorScale>
        <cfvo type="min"/>
        <cfvo type="percentile" val="50"/>
        <cfvo type="max"/>
        <color rgb="FFF8696B"/>
        <color rgb="FFFCFCFF"/>
        <color rgb="FF63BE7B"/>
      </colorScale>
    </cfRule>
  </conditionalFormatting>
  <conditionalFormatting sqref="V11">
    <cfRule type="colorScale" priority="3924">
      <colorScale>
        <cfvo type="min"/>
        <cfvo type="percentile" val="50"/>
        <cfvo type="max"/>
        <color rgb="FF63BE7B"/>
        <color rgb="FFFCFCFF"/>
        <color rgb="FFF8696B"/>
      </colorScale>
    </cfRule>
  </conditionalFormatting>
  <conditionalFormatting sqref="W11">
    <cfRule type="colorScale" priority="3923">
      <colorScale>
        <cfvo type="min"/>
        <cfvo type="percentile" val="50"/>
        <cfvo type="max"/>
        <color rgb="FF63BE7B"/>
        <color rgb="FFFCFCFF"/>
        <color rgb="FFF8696B"/>
      </colorScale>
    </cfRule>
  </conditionalFormatting>
  <conditionalFormatting sqref="D11">
    <cfRule type="colorScale" priority="3922">
      <colorScale>
        <cfvo type="min"/>
        <cfvo type="percentile" val="50"/>
        <cfvo type="max"/>
        <color rgb="FFF8696B"/>
        <color rgb="FFFCFCFF"/>
        <color rgb="FF63BE7B"/>
      </colorScale>
    </cfRule>
  </conditionalFormatting>
  <conditionalFormatting sqref="E11">
    <cfRule type="colorScale" priority="3921">
      <colorScale>
        <cfvo type="min"/>
        <cfvo type="max"/>
        <color rgb="FFFCFCFF"/>
        <color rgb="FF63BE7B"/>
      </colorScale>
    </cfRule>
  </conditionalFormatting>
  <conditionalFormatting sqref="O11">
    <cfRule type="colorScale" priority="3920">
      <colorScale>
        <cfvo type="min"/>
        <cfvo type="percentile" val="50"/>
        <cfvo type="max"/>
        <color rgb="FF63BE7B"/>
        <color rgb="FFFCFCFF"/>
        <color rgb="FFF8696B"/>
      </colorScale>
    </cfRule>
  </conditionalFormatting>
  <conditionalFormatting sqref="P11">
    <cfRule type="colorScale" priority="3919">
      <colorScale>
        <cfvo type="min"/>
        <cfvo type="percentile" val="50"/>
        <cfvo type="max"/>
        <color rgb="FF63BE7B"/>
        <color rgb="FFFCFCFF"/>
        <color rgb="FFF8696B"/>
      </colorScale>
    </cfRule>
  </conditionalFormatting>
  <conditionalFormatting sqref="Q11">
    <cfRule type="colorScale" priority="3918">
      <colorScale>
        <cfvo type="min"/>
        <cfvo type="percentile" val="50"/>
        <cfvo type="max"/>
        <color rgb="FFF8696B"/>
        <color rgb="FFFCFCFF"/>
        <color rgb="FF63BE7B"/>
      </colorScale>
    </cfRule>
  </conditionalFormatting>
  <conditionalFormatting sqref="R11">
    <cfRule type="colorScale" priority="3916">
      <colorScale>
        <cfvo type="min"/>
        <cfvo type="percentile" val="50"/>
        <cfvo type="max"/>
        <color rgb="FFF8696B"/>
        <color rgb="FFFCFCFF"/>
        <color rgb="FF63BE7B"/>
      </colorScale>
    </cfRule>
    <cfRule type="colorScale" priority="3917">
      <colorScale>
        <cfvo type="min"/>
        <cfvo type="max"/>
        <color rgb="FFFCFCFF"/>
        <color rgb="FF63BE7B"/>
      </colorScale>
    </cfRule>
  </conditionalFormatting>
  <conditionalFormatting sqref="S11:T11">
    <cfRule type="colorScale" priority="3914">
      <colorScale>
        <cfvo type="min"/>
        <cfvo type="percentile" val="50"/>
        <cfvo type="max"/>
        <color rgb="FFF8696B"/>
        <color rgb="FFFCFCFF"/>
        <color rgb="FF63BE7B"/>
      </colorScale>
    </cfRule>
    <cfRule type="colorScale" priority="3915">
      <colorScale>
        <cfvo type="min"/>
        <cfvo type="max"/>
        <color rgb="FFFCFCFF"/>
        <color rgb="FF63BE7B"/>
      </colorScale>
    </cfRule>
  </conditionalFormatting>
  <conditionalFormatting sqref="T11">
    <cfRule type="colorScale" priority="3913">
      <colorScale>
        <cfvo type="min"/>
        <cfvo type="percentile" val="50"/>
        <cfvo type="max"/>
        <color rgb="FFF8696B"/>
        <color rgb="FFFCFCFF"/>
        <color rgb="FF63BE7B"/>
      </colorScale>
    </cfRule>
  </conditionalFormatting>
  <conditionalFormatting sqref="U11">
    <cfRule type="colorScale" priority="3912">
      <colorScale>
        <cfvo type="min"/>
        <cfvo type="percentile" val="50"/>
        <cfvo type="max"/>
        <color rgb="FFF8696B"/>
        <color rgb="FFFCFCFF"/>
        <color rgb="FF63BE7B"/>
      </colorScale>
    </cfRule>
  </conditionalFormatting>
  <conditionalFormatting sqref="W11">
    <cfRule type="colorScale" priority="3911">
      <colorScale>
        <cfvo type="min"/>
        <cfvo type="percentile" val="50"/>
        <cfvo type="max"/>
        <color rgb="FF63BE7B"/>
        <color rgb="FFFCFCFF"/>
        <color rgb="FFF8696B"/>
      </colorScale>
    </cfRule>
  </conditionalFormatting>
  <conditionalFormatting sqref="D11">
    <cfRule type="colorScale" priority="3910">
      <colorScale>
        <cfvo type="min"/>
        <cfvo type="percentile" val="50"/>
        <cfvo type="max"/>
        <color rgb="FFF8696B"/>
        <color rgb="FFFCFCFF"/>
        <color rgb="FF63BE7B"/>
      </colorScale>
    </cfRule>
  </conditionalFormatting>
  <conditionalFormatting sqref="E11">
    <cfRule type="colorScale" priority="3909">
      <colorScale>
        <cfvo type="min"/>
        <cfvo type="max"/>
        <color rgb="FFFCFCFF"/>
        <color rgb="FF63BE7B"/>
      </colorScale>
    </cfRule>
  </conditionalFormatting>
  <conditionalFormatting sqref="O11">
    <cfRule type="colorScale" priority="3908">
      <colorScale>
        <cfvo type="min"/>
        <cfvo type="percentile" val="50"/>
        <cfvo type="max"/>
        <color rgb="FF63BE7B"/>
        <color rgb="FFFCFCFF"/>
        <color rgb="FFF8696B"/>
      </colorScale>
    </cfRule>
  </conditionalFormatting>
  <conditionalFormatting sqref="P11">
    <cfRule type="colorScale" priority="3907">
      <colorScale>
        <cfvo type="min"/>
        <cfvo type="percentile" val="50"/>
        <cfvo type="max"/>
        <color rgb="FF63BE7B"/>
        <color rgb="FFFCFCFF"/>
        <color rgb="FFF8696B"/>
      </colorScale>
    </cfRule>
  </conditionalFormatting>
  <conditionalFormatting sqref="Q11">
    <cfRule type="colorScale" priority="3906">
      <colorScale>
        <cfvo type="min"/>
        <cfvo type="percentile" val="50"/>
        <cfvo type="max"/>
        <color rgb="FFF8696B"/>
        <color rgb="FFFCFCFF"/>
        <color rgb="FF63BE7B"/>
      </colorScale>
    </cfRule>
  </conditionalFormatting>
  <conditionalFormatting sqref="R11">
    <cfRule type="colorScale" priority="3905">
      <colorScale>
        <cfvo type="min"/>
        <cfvo type="max"/>
        <color rgb="FFFCFCFF"/>
        <color rgb="FF63BE7B"/>
      </colorScale>
    </cfRule>
  </conditionalFormatting>
  <conditionalFormatting sqref="S11">
    <cfRule type="colorScale" priority="3903">
      <colorScale>
        <cfvo type="min"/>
        <cfvo type="percentile" val="50"/>
        <cfvo type="max"/>
        <color rgb="FFF8696B"/>
        <color rgb="FFFCFCFF"/>
        <color rgb="FF63BE7B"/>
      </colorScale>
    </cfRule>
    <cfRule type="colorScale" priority="3904">
      <colorScale>
        <cfvo type="min"/>
        <cfvo type="max"/>
        <color rgb="FFFCFCFF"/>
        <color rgb="FF63BE7B"/>
      </colorScale>
    </cfRule>
  </conditionalFormatting>
  <conditionalFormatting sqref="T11">
    <cfRule type="colorScale" priority="3902">
      <colorScale>
        <cfvo type="min"/>
        <cfvo type="percentile" val="50"/>
        <cfvo type="max"/>
        <color rgb="FFF8696B"/>
        <color rgb="FFFCFCFF"/>
        <color rgb="FF63BE7B"/>
      </colorScale>
    </cfRule>
  </conditionalFormatting>
  <conditionalFormatting sqref="U11">
    <cfRule type="colorScale" priority="3901">
      <colorScale>
        <cfvo type="min"/>
        <cfvo type="percentile" val="50"/>
        <cfvo type="max"/>
        <color rgb="FFF8696B"/>
        <color rgb="FFFCFCFF"/>
        <color rgb="FF63BE7B"/>
      </colorScale>
    </cfRule>
  </conditionalFormatting>
  <conditionalFormatting sqref="W11">
    <cfRule type="colorScale" priority="3900">
      <colorScale>
        <cfvo type="min"/>
        <cfvo type="percentile" val="50"/>
        <cfvo type="max"/>
        <color rgb="FF63BE7B"/>
        <color rgb="FFFCFCFF"/>
        <color rgb="FFF8696B"/>
      </colorScale>
    </cfRule>
  </conditionalFormatting>
  <conditionalFormatting sqref="D11">
    <cfRule type="colorScale" priority="3899">
      <colorScale>
        <cfvo type="min"/>
        <cfvo type="percentile" val="50"/>
        <cfvo type="max"/>
        <color rgb="FFF8696B"/>
        <color rgb="FFFCFCFF"/>
        <color rgb="FF63BE7B"/>
      </colorScale>
    </cfRule>
  </conditionalFormatting>
  <conditionalFormatting sqref="O11">
    <cfRule type="colorScale" priority="3898">
      <colorScale>
        <cfvo type="min"/>
        <cfvo type="percentile" val="50"/>
        <cfvo type="max"/>
        <color rgb="FF63BE7B"/>
        <color rgb="FFFCFCFF"/>
        <color rgb="FFF8696B"/>
      </colorScale>
    </cfRule>
  </conditionalFormatting>
  <conditionalFormatting sqref="P11">
    <cfRule type="colorScale" priority="3897">
      <colorScale>
        <cfvo type="min"/>
        <cfvo type="percentile" val="50"/>
        <cfvo type="max"/>
        <color rgb="FF63BE7B"/>
        <color rgb="FFFCFCFF"/>
        <color rgb="FFF8696B"/>
      </colorScale>
    </cfRule>
  </conditionalFormatting>
  <conditionalFormatting sqref="Q11">
    <cfRule type="colorScale" priority="3896">
      <colorScale>
        <cfvo type="min"/>
        <cfvo type="percentile" val="50"/>
        <cfvo type="max"/>
        <color rgb="FFF8696B"/>
        <color rgb="FFFCFCFF"/>
        <color rgb="FF63BE7B"/>
      </colorScale>
    </cfRule>
  </conditionalFormatting>
  <conditionalFormatting sqref="R11">
    <cfRule type="colorScale" priority="3895">
      <colorScale>
        <cfvo type="min"/>
        <cfvo type="max"/>
        <color rgb="FFFCFCFF"/>
        <color rgb="FF63BE7B"/>
      </colorScale>
    </cfRule>
  </conditionalFormatting>
  <conditionalFormatting sqref="S11">
    <cfRule type="colorScale" priority="3894">
      <colorScale>
        <cfvo type="min"/>
        <cfvo type="percentile" val="50"/>
        <cfvo type="max"/>
        <color rgb="FFF8696B"/>
        <color rgb="FFFCFCFF"/>
        <color rgb="FF63BE7B"/>
      </colorScale>
    </cfRule>
  </conditionalFormatting>
  <conditionalFormatting sqref="T11">
    <cfRule type="colorScale" priority="3893">
      <colorScale>
        <cfvo type="min"/>
        <cfvo type="percentile" val="50"/>
        <cfvo type="max"/>
        <color rgb="FFF8696B"/>
        <color rgb="FFFCFCFF"/>
        <color rgb="FF63BE7B"/>
      </colorScale>
    </cfRule>
  </conditionalFormatting>
  <conditionalFormatting sqref="U11">
    <cfRule type="colorScale" priority="3892">
      <colorScale>
        <cfvo type="min"/>
        <cfvo type="percentile" val="50"/>
        <cfvo type="max"/>
        <color rgb="FFF8696B"/>
        <color rgb="FFFCFCFF"/>
        <color rgb="FF63BE7B"/>
      </colorScale>
    </cfRule>
  </conditionalFormatting>
  <conditionalFormatting sqref="V11">
    <cfRule type="colorScale" priority="3891">
      <colorScale>
        <cfvo type="min"/>
        <cfvo type="percentile" val="50"/>
        <cfvo type="max"/>
        <color rgb="FF63BE7B"/>
        <color rgb="FFFCFCFF"/>
        <color rgb="FFF8696B"/>
      </colorScale>
    </cfRule>
  </conditionalFormatting>
  <conditionalFormatting sqref="W11">
    <cfRule type="colorScale" priority="3890">
      <colorScale>
        <cfvo type="min"/>
        <cfvo type="percentile" val="50"/>
        <cfvo type="max"/>
        <color rgb="FF63BE7B"/>
        <color rgb="FFFCFCFF"/>
        <color rgb="FFF8696B"/>
      </colorScale>
    </cfRule>
  </conditionalFormatting>
  <conditionalFormatting sqref="D11">
    <cfRule type="colorScale" priority="3889">
      <colorScale>
        <cfvo type="min"/>
        <cfvo type="percentile" val="50"/>
        <cfvo type="max"/>
        <color rgb="FFF8696B"/>
        <color rgb="FFFCFCFF"/>
        <color rgb="FF63BE7B"/>
      </colorScale>
    </cfRule>
  </conditionalFormatting>
  <conditionalFormatting sqref="E11">
    <cfRule type="colorScale" priority="3888">
      <colorScale>
        <cfvo type="min"/>
        <cfvo type="max"/>
        <color rgb="FFFCFCFF"/>
        <color rgb="FF63BE7B"/>
      </colorScale>
    </cfRule>
  </conditionalFormatting>
  <conditionalFormatting sqref="D11">
    <cfRule type="colorScale" priority="3887">
      <colorScale>
        <cfvo type="min"/>
        <cfvo type="percentile" val="50"/>
        <cfvo type="max"/>
        <color rgb="FFF8696B"/>
        <color rgb="FFFCFCFF"/>
        <color rgb="FF63BE7B"/>
      </colorScale>
    </cfRule>
  </conditionalFormatting>
  <conditionalFormatting sqref="O11">
    <cfRule type="colorScale" priority="3885">
      <colorScale>
        <cfvo type="min"/>
        <cfvo type="percentile" val="50"/>
        <cfvo type="max"/>
        <color rgb="FF63BE7B"/>
        <color rgb="FFFCFCFF"/>
        <color rgb="FFF8696B"/>
      </colorScale>
    </cfRule>
    <cfRule type="colorScale" priority="3886">
      <colorScale>
        <cfvo type="min"/>
        <cfvo type="max"/>
        <color rgb="FFFCFCFF"/>
        <color rgb="FF63BE7B"/>
      </colorScale>
    </cfRule>
  </conditionalFormatting>
  <conditionalFormatting sqref="P11">
    <cfRule type="colorScale" priority="3884">
      <colorScale>
        <cfvo type="min"/>
        <cfvo type="percentile" val="50"/>
        <cfvo type="max"/>
        <color rgb="FF63BE7B"/>
        <color rgb="FFFCFCFF"/>
        <color rgb="FFF8696B"/>
      </colorScale>
    </cfRule>
  </conditionalFormatting>
  <conditionalFormatting sqref="Q11">
    <cfRule type="colorScale" priority="3883">
      <colorScale>
        <cfvo type="min"/>
        <cfvo type="percentile" val="50"/>
        <cfvo type="max"/>
        <color rgb="FFF8696B"/>
        <color rgb="FFFCFCFF"/>
        <color rgb="FF63BE7B"/>
      </colorScale>
    </cfRule>
  </conditionalFormatting>
  <conditionalFormatting sqref="R11">
    <cfRule type="colorScale" priority="3882">
      <colorScale>
        <cfvo type="min"/>
        <cfvo type="max"/>
        <color rgb="FFFCFCFF"/>
        <color rgb="FF63BE7B"/>
      </colorScale>
    </cfRule>
  </conditionalFormatting>
  <conditionalFormatting sqref="S11">
    <cfRule type="colorScale" priority="3881">
      <colorScale>
        <cfvo type="min"/>
        <cfvo type="percentile" val="50"/>
        <cfvo type="max"/>
        <color rgb="FFF8696B"/>
        <color rgb="FFFCFCFF"/>
        <color rgb="FF63BE7B"/>
      </colorScale>
    </cfRule>
  </conditionalFormatting>
  <conditionalFormatting sqref="T11">
    <cfRule type="colorScale" priority="3880">
      <colorScale>
        <cfvo type="min"/>
        <cfvo type="percentile" val="50"/>
        <cfvo type="max"/>
        <color rgb="FFF8696B"/>
        <color rgb="FFFCFCFF"/>
        <color rgb="FF63BE7B"/>
      </colorScale>
    </cfRule>
  </conditionalFormatting>
  <conditionalFormatting sqref="U11">
    <cfRule type="colorScale" priority="3879">
      <colorScale>
        <cfvo type="min"/>
        <cfvo type="percentile" val="50"/>
        <cfvo type="max"/>
        <color rgb="FFF8696B"/>
        <color rgb="FFFCFCFF"/>
        <color rgb="FF63BE7B"/>
      </colorScale>
    </cfRule>
  </conditionalFormatting>
  <conditionalFormatting sqref="V11">
    <cfRule type="colorScale" priority="3878">
      <colorScale>
        <cfvo type="min"/>
        <cfvo type="percentile" val="50"/>
        <cfvo type="max"/>
        <color rgb="FF63BE7B"/>
        <color rgb="FFFCFCFF"/>
        <color rgb="FFF8696B"/>
      </colorScale>
    </cfRule>
  </conditionalFormatting>
  <conditionalFormatting sqref="W11">
    <cfRule type="colorScale" priority="3877">
      <colorScale>
        <cfvo type="min"/>
        <cfvo type="percentile" val="50"/>
        <cfvo type="max"/>
        <color rgb="FF63BE7B"/>
        <color rgb="FFFCFCFF"/>
        <color rgb="FFF8696B"/>
      </colorScale>
    </cfRule>
  </conditionalFormatting>
  <conditionalFormatting sqref="E11">
    <cfRule type="colorScale" priority="3876">
      <colorScale>
        <cfvo type="min"/>
        <cfvo type="max"/>
        <color rgb="FFFCFCFF"/>
        <color rgb="FF63BE7B"/>
      </colorScale>
    </cfRule>
  </conditionalFormatting>
  <conditionalFormatting sqref="F11">
    <cfRule type="colorScale" priority="3875">
      <colorScale>
        <cfvo type="min"/>
        <cfvo type="max"/>
        <color rgb="FFFCFCFF"/>
        <color rgb="FF63BE7B"/>
      </colorScale>
    </cfRule>
  </conditionalFormatting>
  <conditionalFormatting sqref="F11">
    <cfRule type="colorScale" priority="3874">
      <colorScale>
        <cfvo type="min"/>
        <cfvo type="max"/>
        <color rgb="FFFCFCFF"/>
        <color rgb="FF63BE7B"/>
      </colorScale>
    </cfRule>
  </conditionalFormatting>
  <conditionalFormatting sqref="F11">
    <cfRule type="colorScale" priority="3873">
      <colorScale>
        <cfvo type="min"/>
        <cfvo type="max"/>
        <color rgb="FFFCFCFF"/>
        <color rgb="FF63BE7B"/>
      </colorScale>
    </cfRule>
  </conditionalFormatting>
  <conditionalFormatting sqref="F11">
    <cfRule type="colorScale" priority="3871">
      <colorScale>
        <cfvo type="min"/>
        <cfvo type="percentile" val="50"/>
        <cfvo type="max"/>
        <color rgb="FFF8696B"/>
        <color rgb="FFFCFCFF"/>
        <color rgb="FF63BE7B"/>
      </colorScale>
    </cfRule>
    <cfRule type="colorScale" priority="3872">
      <colorScale>
        <cfvo type="min"/>
        <cfvo type="max"/>
        <color rgb="FFFCFCFF"/>
        <color rgb="FF63BE7B"/>
      </colorScale>
    </cfRule>
  </conditionalFormatting>
  <conditionalFormatting sqref="F11">
    <cfRule type="colorScale" priority="3870">
      <colorScale>
        <cfvo type="min"/>
        <cfvo type="percentile" val="50"/>
        <cfvo type="max"/>
        <color rgb="FFF8696B"/>
        <color rgb="FFFCFCFF"/>
        <color rgb="FF63BE7B"/>
      </colorScale>
    </cfRule>
  </conditionalFormatting>
  <conditionalFormatting sqref="F11">
    <cfRule type="colorScale" priority="3869">
      <colorScale>
        <cfvo type="min"/>
        <cfvo type="max"/>
        <color rgb="FFFCFCFF"/>
        <color rgb="FF63BE7B"/>
      </colorScale>
    </cfRule>
  </conditionalFormatting>
  <conditionalFormatting sqref="F11">
    <cfRule type="colorScale" priority="3868">
      <colorScale>
        <cfvo type="min"/>
        <cfvo type="max"/>
        <color rgb="FFFCFCFF"/>
        <color rgb="FF63BE7B"/>
      </colorScale>
    </cfRule>
  </conditionalFormatting>
  <conditionalFormatting sqref="F11">
    <cfRule type="colorScale" priority="3867">
      <colorScale>
        <cfvo type="min"/>
        <cfvo type="max"/>
        <color rgb="FFFCFCFF"/>
        <color rgb="FF63BE7B"/>
      </colorScale>
    </cfRule>
  </conditionalFormatting>
  <conditionalFormatting sqref="F11">
    <cfRule type="colorScale" priority="3866">
      <colorScale>
        <cfvo type="min"/>
        <cfvo type="max"/>
        <color rgb="FFFCFCFF"/>
        <color rgb="FF63BE7B"/>
      </colorScale>
    </cfRule>
  </conditionalFormatting>
  <conditionalFormatting sqref="F11">
    <cfRule type="colorScale" priority="3865">
      <colorScale>
        <cfvo type="min"/>
        <cfvo type="max"/>
        <color rgb="FFFCFCFF"/>
        <color rgb="FF63BE7B"/>
      </colorScale>
    </cfRule>
  </conditionalFormatting>
  <conditionalFormatting sqref="F11">
    <cfRule type="colorScale" priority="3864">
      <colorScale>
        <cfvo type="min"/>
        <cfvo type="max"/>
        <color rgb="FFFCFCFF"/>
        <color rgb="FF63BE7B"/>
      </colorScale>
    </cfRule>
  </conditionalFormatting>
  <conditionalFormatting sqref="F11">
    <cfRule type="colorScale" priority="3863">
      <colorScale>
        <cfvo type="min"/>
        <cfvo type="max"/>
        <color rgb="FFFCFCFF"/>
        <color rgb="FF63BE7B"/>
      </colorScale>
    </cfRule>
  </conditionalFormatting>
  <conditionalFormatting sqref="F11">
    <cfRule type="colorScale" priority="3862">
      <colorScale>
        <cfvo type="min"/>
        <cfvo type="max"/>
        <color rgb="FFFCFCFF"/>
        <color rgb="FF63BE7B"/>
      </colorScale>
    </cfRule>
  </conditionalFormatting>
  <conditionalFormatting sqref="G11">
    <cfRule type="colorScale" priority="3861">
      <colorScale>
        <cfvo type="min"/>
        <cfvo type="max"/>
        <color rgb="FFFCFCFF"/>
        <color rgb="FF63BE7B"/>
      </colorScale>
    </cfRule>
  </conditionalFormatting>
  <conditionalFormatting sqref="G11">
    <cfRule type="colorScale" priority="3860">
      <colorScale>
        <cfvo type="min"/>
        <cfvo type="max"/>
        <color rgb="FFFCFCFF"/>
        <color rgb="FF63BE7B"/>
      </colorScale>
    </cfRule>
  </conditionalFormatting>
  <conditionalFormatting sqref="G11">
    <cfRule type="colorScale" priority="3859">
      <colorScale>
        <cfvo type="min"/>
        <cfvo type="max"/>
        <color rgb="FFFCFCFF"/>
        <color rgb="FF63BE7B"/>
      </colorScale>
    </cfRule>
  </conditionalFormatting>
  <conditionalFormatting sqref="G11">
    <cfRule type="colorScale" priority="3857">
      <colorScale>
        <cfvo type="min"/>
        <cfvo type="percentile" val="50"/>
        <cfvo type="max"/>
        <color rgb="FFF8696B"/>
        <color rgb="FFFCFCFF"/>
        <color rgb="FF63BE7B"/>
      </colorScale>
    </cfRule>
    <cfRule type="colorScale" priority="3858">
      <colorScale>
        <cfvo type="min"/>
        <cfvo type="max"/>
        <color rgb="FFFCFCFF"/>
        <color rgb="FF63BE7B"/>
      </colorScale>
    </cfRule>
  </conditionalFormatting>
  <conditionalFormatting sqref="G11">
    <cfRule type="colorScale" priority="3856">
      <colorScale>
        <cfvo type="min"/>
        <cfvo type="percentile" val="50"/>
        <cfvo type="max"/>
        <color rgb="FFF8696B"/>
        <color rgb="FFFCFCFF"/>
        <color rgb="FF63BE7B"/>
      </colorScale>
    </cfRule>
  </conditionalFormatting>
  <conditionalFormatting sqref="G11">
    <cfRule type="colorScale" priority="3855">
      <colorScale>
        <cfvo type="min"/>
        <cfvo type="max"/>
        <color rgb="FFFCFCFF"/>
        <color rgb="FF63BE7B"/>
      </colorScale>
    </cfRule>
  </conditionalFormatting>
  <conditionalFormatting sqref="G11">
    <cfRule type="colorScale" priority="3854">
      <colorScale>
        <cfvo type="min"/>
        <cfvo type="max"/>
        <color rgb="FFFCFCFF"/>
        <color rgb="FF63BE7B"/>
      </colorScale>
    </cfRule>
  </conditionalFormatting>
  <conditionalFormatting sqref="G11">
    <cfRule type="colorScale" priority="3853">
      <colorScale>
        <cfvo type="min"/>
        <cfvo type="max"/>
        <color rgb="FFFCFCFF"/>
        <color rgb="FF63BE7B"/>
      </colorScale>
    </cfRule>
  </conditionalFormatting>
  <conditionalFormatting sqref="G11">
    <cfRule type="colorScale" priority="3852">
      <colorScale>
        <cfvo type="min"/>
        <cfvo type="max"/>
        <color rgb="FFFCFCFF"/>
        <color rgb="FF63BE7B"/>
      </colorScale>
    </cfRule>
  </conditionalFormatting>
  <conditionalFormatting sqref="G11">
    <cfRule type="colorScale" priority="3851">
      <colorScale>
        <cfvo type="min"/>
        <cfvo type="max"/>
        <color rgb="FFFCFCFF"/>
        <color rgb="FF63BE7B"/>
      </colorScale>
    </cfRule>
  </conditionalFormatting>
  <conditionalFormatting sqref="G11">
    <cfRule type="colorScale" priority="3850">
      <colorScale>
        <cfvo type="min"/>
        <cfvo type="max"/>
        <color rgb="FFFCFCFF"/>
        <color rgb="FF63BE7B"/>
      </colorScale>
    </cfRule>
  </conditionalFormatting>
  <conditionalFormatting sqref="G11">
    <cfRule type="colorScale" priority="3849">
      <colorScale>
        <cfvo type="min"/>
        <cfvo type="max"/>
        <color rgb="FFFCFCFF"/>
        <color rgb="FF63BE7B"/>
      </colorScale>
    </cfRule>
  </conditionalFormatting>
  <conditionalFormatting sqref="G11">
    <cfRule type="colorScale" priority="3848">
      <colorScale>
        <cfvo type="min"/>
        <cfvo type="max"/>
        <color rgb="FFFCFCFF"/>
        <color rgb="FF63BE7B"/>
      </colorScale>
    </cfRule>
  </conditionalFormatting>
  <conditionalFormatting sqref="H11">
    <cfRule type="colorScale" priority="3847">
      <colorScale>
        <cfvo type="min"/>
        <cfvo type="max"/>
        <color rgb="FFFCFCFF"/>
        <color rgb="FF63BE7B"/>
      </colorScale>
    </cfRule>
  </conditionalFormatting>
  <conditionalFormatting sqref="H11">
    <cfRule type="colorScale" priority="3846">
      <colorScale>
        <cfvo type="min"/>
        <cfvo type="max"/>
        <color rgb="FFFCFCFF"/>
        <color rgb="FF63BE7B"/>
      </colorScale>
    </cfRule>
  </conditionalFormatting>
  <conditionalFormatting sqref="H11">
    <cfRule type="colorScale" priority="3845">
      <colorScale>
        <cfvo type="min"/>
        <cfvo type="max"/>
        <color rgb="FFFCFCFF"/>
        <color rgb="FF63BE7B"/>
      </colorScale>
    </cfRule>
  </conditionalFormatting>
  <conditionalFormatting sqref="H11">
    <cfRule type="colorScale" priority="3843">
      <colorScale>
        <cfvo type="min"/>
        <cfvo type="percentile" val="50"/>
        <cfvo type="max"/>
        <color rgb="FFF8696B"/>
        <color rgb="FFFCFCFF"/>
        <color rgb="FF63BE7B"/>
      </colorScale>
    </cfRule>
    <cfRule type="colorScale" priority="3844">
      <colorScale>
        <cfvo type="min"/>
        <cfvo type="max"/>
        <color rgb="FFFCFCFF"/>
        <color rgb="FF63BE7B"/>
      </colorScale>
    </cfRule>
  </conditionalFormatting>
  <conditionalFormatting sqref="H11">
    <cfRule type="colorScale" priority="3842">
      <colorScale>
        <cfvo type="min"/>
        <cfvo type="percentile" val="50"/>
        <cfvo type="max"/>
        <color rgb="FFF8696B"/>
        <color rgb="FFFCFCFF"/>
        <color rgb="FF63BE7B"/>
      </colorScale>
    </cfRule>
  </conditionalFormatting>
  <conditionalFormatting sqref="H11">
    <cfRule type="colorScale" priority="3841">
      <colorScale>
        <cfvo type="min"/>
        <cfvo type="max"/>
        <color rgb="FFFCFCFF"/>
        <color rgb="FF63BE7B"/>
      </colorScale>
    </cfRule>
  </conditionalFormatting>
  <conditionalFormatting sqref="H11">
    <cfRule type="colorScale" priority="3840">
      <colorScale>
        <cfvo type="min"/>
        <cfvo type="max"/>
        <color rgb="FFFCFCFF"/>
        <color rgb="FF63BE7B"/>
      </colorScale>
    </cfRule>
  </conditionalFormatting>
  <conditionalFormatting sqref="H11">
    <cfRule type="colorScale" priority="3839">
      <colorScale>
        <cfvo type="min"/>
        <cfvo type="max"/>
        <color rgb="FFFCFCFF"/>
        <color rgb="FF63BE7B"/>
      </colorScale>
    </cfRule>
  </conditionalFormatting>
  <conditionalFormatting sqref="H11">
    <cfRule type="colorScale" priority="3838">
      <colorScale>
        <cfvo type="min"/>
        <cfvo type="max"/>
        <color rgb="FFFCFCFF"/>
        <color rgb="FF63BE7B"/>
      </colorScale>
    </cfRule>
  </conditionalFormatting>
  <conditionalFormatting sqref="H11">
    <cfRule type="colorScale" priority="3837">
      <colorScale>
        <cfvo type="min"/>
        <cfvo type="max"/>
        <color rgb="FFFCFCFF"/>
        <color rgb="FF63BE7B"/>
      </colorScale>
    </cfRule>
  </conditionalFormatting>
  <conditionalFormatting sqref="H11">
    <cfRule type="colorScale" priority="3836">
      <colorScale>
        <cfvo type="min"/>
        <cfvo type="max"/>
        <color rgb="FFFCFCFF"/>
        <color rgb="FF63BE7B"/>
      </colorScale>
    </cfRule>
  </conditionalFormatting>
  <conditionalFormatting sqref="H11">
    <cfRule type="colorScale" priority="3835">
      <colorScale>
        <cfvo type="min"/>
        <cfvo type="max"/>
        <color rgb="FFFCFCFF"/>
        <color rgb="FF63BE7B"/>
      </colorScale>
    </cfRule>
  </conditionalFormatting>
  <conditionalFormatting sqref="H11">
    <cfRule type="colorScale" priority="3834">
      <colorScale>
        <cfvo type="min"/>
        <cfvo type="max"/>
        <color rgb="FFFCFCFF"/>
        <color rgb="FF63BE7B"/>
      </colorScale>
    </cfRule>
  </conditionalFormatting>
  <conditionalFormatting sqref="I11">
    <cfRule type="colorScale" priority="3833">
      <colorScale>
        <cfvo type="min"/>
        <cfvo type="max"/>
        <color rgb="FFFCFCFF"/>
        <color rgb="FF63BE7B"/>
      </colorScale>
    </cfRule>
  </conditionalFormatting>
  <conditionalFormatting sqref="I11">
    <cfRule type="colorScale" priority="3832">
      <colorScale>
        <cfvo type="min"/>
        <cfvo type="max"/>
        <color rgb="FFFCFCFF"/>
        <color rgb="FF63BE7B"/>
      </colorScale>
    </cfRule>
  </conditionalFormatting>
  <conditionalFormatting sqref="I11">
    <cfRule type="colorScale" priority="3831">
      <colorScale>
        <cfvo type="min"/>
        <cfvo type="max"/>
        <color rgb="FFFCFCFF"/>
        <color rgb="FF63BE7B"/>
      </colorScale>
    </cfRule>
  </conditionalFormatting>
  <conditionalFormatting sqref="I11">
    <cfRule type="colorScale" priority="3829">
      <colorScale>
        <cfvo type="min"/>
        <cfvo type="percentile" val="50"/>
        <cfvo type="max"/>
        <color rgb="FFF8696B"/>
        <color rgb="FFFCFCFF"/>
        <color rgb="FF63BE7B"/>
      </colorScale>
    </cfRule>
    <cfRule type="colorScale" priority="3830">
      <colorScale>
        <cfvo type="min"/>
        <cfvo type="max"/>
        <color rgb="FFFCFCFF"/>
        <color rgb="FF63BE7B"/>
      </colorScale>
    </cfRule>
  </conditionalFormatting>
  <conditionalFormatting sqref="I11">
    <cfRule type="colorScale" priority="3828">
      <colorScale>
        <cfvo type="min"/>
        <cfvo type="percentile" val="50"/>
        <cfvo type="max"/>
        <color rgb="FFF8696B"/>
        <color rgb="FFFCFCFF"/>
        <color rgb="FF63BE7B"/>
      </colorScale>
    </cfRule>
  </conditionalFormatting>
  <conditionalFormatting sqref="I11">
    <cfRule type="colorScale" priority="3827">
      <colorScale>
        <cfvo type="min"/>
        <cfvo type="max"/>
        <color rgb="FFFCFCFF"/>
        <color rgb="FF63BE7B"/>
      </colorScale>
    </cfRule>
  </conditionalFormatting>
  <conditionalFormatting sqref="I11">
    <cfRule type="colorScale" priority="3826">
      <colorScale>
        <cfvo type="min"/>
        <cfvo type="max"/>
        <color rgb="FFFCFCFF"/>
        <color rgb="FF63BE7B"/>
      </colorScale>
    </cfRule>
  </conditionalFormatting>
  <conditionalFormatting sqref="I11">
    <cfRule type="colorScale" priority="3825">
      <colorScale>
        <cfvo type="min"/>
        <cfvo type="max"/>
        <color rgb="FFFCFCFF"/>
        <color rgb="FF63BE7B"/>
      </colorScale>
    </cfRule>
  </conditionalFormatting>
  <conditionalFormatting sqref="I11">
    <cfRule type="colorScale" priority="3824">
      <colorScale>
        <cfvo type="min"/>
        <cfvo type="max"/>
        <color rgb="FFFCFCFF"/>
        <color rgb="FF63BE7B"/>
      </colorScale>
    </cfRule>
  </conditionalFormatting>
  <conditionalFormatting sqref="I11">
    <cfRule type="colorScale" priority="3823">
      <colorScale>
        <cfvo type="min"/>
        <cfvo type="max"/>
        <color rgb="FFFCFCFF"/>
        <color rgb="FF63BE7B"/>
      </colorScale>
    </cfRule>
  </conditionalFormatting>
  <conditionalFormatting sqref="I11">
    <cfRule type="colorScale" priority="3822">
      <colorScale>
        <cfvo type="min"/>
        <cfvo type="max"/>
        <color rgb="FFFCFCFF"/>
        <color rgb="FF63BE7B"/>
      </colorScale>
    </cfRule>
  </conditionalFormatting>
  <conditionalFormatting sqref="I11">
    <cfRule type="colorScale" priority="3821">
      <colorScale>
        <cfvo type="min"/>
        <cfvo type="max"/>
        <color rgb="FFFCFCFF"/>
        <color rgb="FF63BE7B"/>
      </colorScale>
    </cfRule>
  </conditionalFormatting>
  <conditionalFormatting sqref="I11">
    <cfRule type="colorScale" priority="3820">
      <colorScale>
        <cfvo type="min"/>
        <cfvo type="max"/>
        <color rgb="FFFCFCFF"/>
        <color rgb="FF63BE7B"/>
      </colorScale>
    </cfRule>
  </conditionalFormatting>
  <conditionalFormatting sqref="J11">
    <cfRule type="colorScale" priority="3819">
      <colorScale>
        <cfvo type="min"/>
        <cfvo type="max"/>
        <color rgb="FFFCFCFF"/>
        <color rgb="FF63BE7B"/>
      </colorScale>
    </cfRule>
  </conditionalFormatting>
  <conditionalFormatting sqref="J11">
    <cfRule type="colorScale" priority="3818">
      <colorScale>
        <cfvo type="min"/>
        <cfvo type="max"/>
        <color rgb="FFFCFCFF"/>
        <color rgb="FF63BE7B"/>
      </colorScale>
    </cfRule>
  </conditionalFormatting>
  <conditionalFormatting sqref="J11">
    <cfRule type="colorScale" priority="3817">
      <colorScale>
        <cfvo type="min"/>
        <cfvo type="max"/>
        <color rgb="FFFCFCFF"/>
        <color rgb="FF63BE7B"/>
      </colorScale>
    </cfRule>
  </conditionalFormatting>
  <conditionalFormatting sqref="J11">
    <cfRule type="colorScale" priority="3815">
      <colorScale>
        <cfvo type="min"/>
        <cfvo type="percentile" val="50"/>
        <cfvo type="max"/>
        <color rgb="FFF8696B"/>
        <color rgb="FFFCFCFF"/>
        <color rgb="FF63BE7B"/>
      </colorScale>
    </cfRule>
    <cfRule type="colorScale" priority="3816">
      <colorScale>
        <cfvo type="min"/>
        <cfvo type="max"/>
        <color rgb="FFFCFCFF"/>
        <color rgb="FF63BE7B"/>
      </colorScale>
    </cfRule>
  </conditionalFormatting>
  <conditionalFormatting sqref="J11">
    <cfRule type="colorScale" priority="3814">
      <colorScale>
        <cfvo type="min"/>
        <cfvo type="percentile" val="50"/>
        <cfvo type="max"/>
        <color rgb="FFF8696B"/>
        <color rgb="FFFCFCFF"/>
        <color rgb="FF63BE7B"/>
      </colorScale>
    </cfRule>
  </conditionalFormatting>
  <conditionalFormatting sqref="J11">
    <cfRule type="colorScale" priority="3813">
      <colorScale>
        <cfvo type="min"/>
        <cfvo type="max"/>
        <color rgb="FFFCFCFF"/>
        <color rgb="FF63BE7B"/>
      </colorScale>
    </cfRule>
  </conditionalFormatting>
  <conditionalFormatting sqref="J11">
    <cfRule type="colorScale" priority="3812">
      <colorScale>
        <cfvo type="min"/>
        <cfvo type="max"/>
        <color rgb="FFFCFCFF"/>
        <color rgb="FF63BE7B"/>
      </colorScale>
    </cfRule>
  </conditionalFormatting>
  <conditionalFormatting sqref="J11">
    <cfRule type="colorScale" priority="3811">
      <colorScale>
        <cfvo type="min"/>
        <cfvo type="max"/>
        <color rgb="FFFCFCFF"/>
        <color rgb="FF63BE7B"/>
      </colorScale>
    </cfRule>
  </conditionalFormatting>
  <conditionalFormatting sqref="J11">
    <cfRule type="colorScale" priority="3810">
      <colorScale>
        <cfvo type="min"/>
        <cfvo type="max"/>
        <color rgb="FFFCFCFF"/>
        <color rgb="FF63BE7B"/>
      </colorScale>
    </cfRule>
  </conditionalFormatting>
  <conditionalFormatting sqref="J11">
    <cfRule type="colorScale" priority="3809">
      <colorScale>
        <cfvo type="min"/>
        <cfvo type="max"/>
        <color rgb="FFFCFCFF"/>
        <color rgb="FF63BE7B"/>
      </colorScale>
    </cfRule>
  </conditionalFormatting>
  <conditionalFormatting sqref="J11">
    <cfRule type="colorScale" priority="3808">
      <colorScale>
        <cfvo type="min"/>
        <cfvo type="max"/>
        <color rgb="FFFCFCFF"/>
        <color rgb="FF63BE7B"/>
      </colorScale>
    </cfRule>
  </conditionalFormatting>
  <conditionalFormatting sqref="J11">
    <cfRule type="colorScale" priority="3807">
      <colorScale>
        <cfvo type="min"/>
        <cfvo type="max"/>
        <color rgb="FFFCFCFF"/>
        <color rgb="FF63BE7B"/>
      </colorScale>
    </cfRule>
  </conditionalFormatting>
  <conditionalFormatting sqref="J11">
    <cfRule type="colorScale" priority="3806">
      <colorScale>
        <cfvo type="min"/>
        <cfvo type="max"/>
        <color rgb="FFFCFCFF"/>
        <color rgb="FF63BE7B"/>
      </colorScale>
    </cfRule>
  </conditionalFormatting>
  <conditionalFormatting sqref="K11">
    <cfRule type="colorScale" priority="3805">
      <colorScale>
        <cfvo type="min"/>
        <cfvo type="max"/>
        <color rgb="FFFCFCFF"/>
        <color rgb="FF63BE7B"/>
      </colorScale>
    </cfRule>
  </conditionalFormatting>
  <conditionalFormatting sqref="K11">
    <cfRule type="colorScale" priority="3804">
      <colorScale>
        <cfvo type="min"/>
        <cfvo type="max"/>
        <color rgb="FFFCFCFF"/>
        <color rgb="FF63BE7B"/>
      </colorScale>
    </cfRule>
  </conditionalFormatting>
  <conditionalFormatting sqref="K11">
    <cfRule type="colorScale" priority="3803">
      <colorScale>
        <cfvo type="min"/>
        <cfvo type="max"/>
        <color rgb="FFFCFCFF"/>
        <color rgb="FF63BE7B"/>
      </colorScale>
    </cfRule>
  </conditionalFormatting>
  <conditionalFormatting sqref="K11">
    <cfRule type="colorScale" priority="3801">
      <colorScale>
        <cfvo type="min"/>
        <cfvo type="percentile" val="50"/>
        <cfvo type="max"/>
        <color rgb="FFF8696B"/>
        <color rgb="FFFCFCFF"/>
        <color rgb="FF63BE7B"/>
      </colorScale>
    </cfRule>
    <cfRule type="colorScale" priority="3802">
      <colorScale>
        <cfvo type="min"/>
        <cfvo type="max"/>
        <color rgb="FFFCFCFF"/>
        <color rgb="FF63BE7B"/>
      </colorScale>
    </cfRule>
  </conditionalFormatting>
  <conditionalFormatting sqref="K11">
    <cfRule type="colorScale" priority="3800">
      <colorScale>
        <cfvo type="min"/>
        <cfvo type="percentile" val="50"/>
        <cfvo type="max"/>
        <color rgb="FFF8696B"/>
        <color rgb="FFFCFCFF"/>
        <color rgb="FF63BE7B"/>
      </colorScale>
    </cfRule>
  </conditionalFormatting>
  <conditionalFormatting sqref="K11">
    <cfRule type="colorScale" priority="3799">
      <colorScale>
        <cfvo type="min"/>
        <cfvo type="max"/>
        <color rgb="FFFCFCFF"/>
        <color rgb="FF63BE7B"/>
      </colorScale>
    </cfRule>
  </conditionalFormatting>
  <conditionalFormatting sqref="K11">
    <cfRule type="colorScale" priority="3798">
      <colorScale>
        <cfvo type="min"/>
        <cfvo type="max"/>
        <color rgb="FFFCFCFF"/>
        <color rgb="FF63BE7B"/>
      </colorScale>
    </cfRule>
  </conditionalFormatting>
  <conditionalFormatting sqref="K11">
    <cfRule type="colorScale" priority="3797">
      <colorScale>
        <cfvo type="min"/>
        <cfvo type="max"/>
        <color rgb="FFFCFCFF"/>
        <color rgb="FF63BE7B"/>
      </colorScale>
    </cfRule>
  </conditionalFormatting>
  <conditionalFormatting sqref="K11">
    <cfRule type="colorScale" priority="3796">
      <colorScale>
        <cfvo type="min"/>
        <cfvo type="max"/>
        <color rgb="FFFCFCFF"/>
        <color rgb="FF63BE7B"/>
      </colorScale>
    </cfRule>
  </conditionalFormatting>
  <conditionalFormatting sqref="K11">
    <cfRule type="colorScale" priority="3795">
      <colorScale>
        <cfvo type="min"/>
        <cfvo type="max"/>
        <color rgb="FFFCFCFF"/>
        <color rgb="FF63BE7B"/>
      </colorScale>
    </cfRule>
  </conditionalFormatting>
  <conditionalFormatting sqref="K11">
    <cfRule type="colorScale" priority="3794">
      <colorScale>
        <cfvo type="min"/>
        <cfvo type="max"/>
        <color rgb="FFFCFCFF"/>
        <color rgb="FF63BE7B"/>
      </colorScale>
    </cfRule>
  </conditionalFormatting>
  <conditionalFormatting sqref="K11">
    <cfRule type="colorScale" priority="3793">
      <colorScale>
        <cfvo type="min"/>
        <cfvo type="max"/>
        <color rgb="FFFCFCFF"/>
        <color rgb="FF63BE7B"/>
      </colorScale>
    </cfRule>
  </conditionalFormatting>
  <conditionalFormatting sqref="K11">
    <cfRule type="colorScale" priority="3792">
      <colorScale>
        <cfvo type="min"/>
        <cfvo type="max"/>
        <color rgb="FFFCFCFF"/>
        <color rgb="FF63BE7B"/>
      </colorScale>
    </cfRule>
  </conditionalFormatting>
  <conditionalFormatting sqref="L11">
    <cfRule type="colorScale" priority="3791">
      <colorScale>
        <cfvo type="min"/>
        <cfvo type="max"/>
        <color rgb="FFFCFCFF"/>
        <color rgb="FF63BE7B"/>
      </colorScale>
    </cfRule>
  </conditionalFormatting>
  <conditionalFormatting sqref="L11">
    <cfRule type="colorScale" priority="3790">
      <colorScale>
        <cfvo type="min"/>
        <cfvo type="max"/>
        <color rgb="FFFCFCFF"/>
        <color rgb="FF63BE7B"/>
      </colorScale>
    </cfRule>
  </conditionalFormatting>
  <conditionalFormatting sqref="L11">
    <cfRule type="colorScale" priority="3789">
      <colorScale>
        <cfvo type="min"/>
        <cfvo type="max"/>
        <color rgb="FFFCFCFF"/>
        <color rgb="FF63BE7B"/>
      </colorScale>
    </cfRule>
  </conditionalFormatting>
  <conditionalFormatting sqref="L11">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onditionalFormatting>
  <conditionalFormatting sqref="L11">
    <cfRule type="colorScale" priority="3786">
      <colorScale>
        <cfvo type="min"/>
        <cfvo type="percentile" val="50"/>
        <cfvo type="max"/>
        <color rgb="FFF8696B"/>
        <color rgb="FFFCFCFF"/>
        <color rgb="FF63BE7B"/>
      </colorScale>
    </cfRule>
  </conditionalFormatting>
  <conditionalFormatting sqref="L11">
    <cfRule type="colorScale" priority="3785">
      <colorScale>
        <cfvo type="min"/>
        <cfvo type="max"/>
        <color rgb="FFFCFCFF"/>
        <color rgb="FF63BE7B"/>
      </colorScale>
    </cfRule>
  </conditionalFormatting>
  <conditionalFormatting sqref="L11">
    <cfRule type="colorScale" priority="3784">
      <colorScale>
        <cfvo type="min"/>
        <cfvo type="max"/>
        <color rgb="FFFCFCFF"/>
        <color rgb="FF63BE7B"/>
      </colorScale>
    </cfRule>
  </conditionalFormatting>
  <conditionalFormatting sqref="L11">
    <cfRule type="colorScale" priority="3783">
      <colorScale>
        <cfvo type="min"/>
        <cfvo type="max"/>
        <color rgb="FFFCFCFF"/>
        <color rgb="FF63BE7B"/>
      </colorScale>
    </cfRule>
  </conditionalFormatting>
  <conditionalFormatting sqref="L11">
    <cfRule type="colorScale" priority="3782">
      <colorScale>
        <cfvo type="min"/>
        <cfvo type="max"/>
        <color rgb="FFFCFCFF"/>
        <color rgb="FF63BE7B"/>
      </colorScale>
    </cfRule>
  </conditionalFormatting>
  <conditionalFormatting sqref="L11">
    <cfRule type="colorScale" priority="3781">
      <colorScale>
        <cfvo type="min"/>
        <cfvo type="max"/>
        <color rgb="FFFCFCFF"/>
        <color rgb="FF63BE7B"/>
      </colorScale>
    </cfRule>
  </conditionalFormatting>
  <conditionalFormatting sqref="L11">
    <cfRule type="colorScale" priority="3780">
      <colorScale>
        <cfvo type="min"/>
        <cfvo type="max"/>
        <color rgb="FFFCFCFF"/>
        <color rgb="FF63BE7B"/>
      </colorScale>
    </cfRule>
  </conditionalFormatting>
  <conditionalFormatting sqref="L11">
    <cfRule type="colorScale" priority="3779">
      <colorScale>
        <cfvo type="min"/>
        <cfvo type="max"/>
        <color rgb="FFFCFCFF"/>
        <color rgb="FF63BE7B"/>
      </colorScale>
    </cfRule>
  </conditionalFormatting>
  <conditionalFormatting sqref="L11">
    <cfRule type="colorScale" priority="3778">
      <colorScale>
        <cfvo type="min"/>
        <cfvo type="max"/>
        <color rgb="FFFCFCFF"/>
        <color rgb="FF63BE7B"/>
      </colorScale>
    </cfRule>
  </conditionalFormatting>
  <conditionalFormatting sqref="D11">
    <cfRule type="colorScale" priority="3777">
      <colorScale>
        <cfvo type="min"/>
        <cfvo type="percentile" val="50"/>
        <cfvo type="max"/>
        <color rgb="FFF8696B"/>
        <color rgb="FFFCFCFF"/>
        <color rgb="FF63BE7B"/>
      </colorScale>
    </cfRule>
  </conditionalFormatting>
  <conditionalFormatting sqref="G11">
    <cfRule type="colorScale" priority="3776">
      <colorScale>
        <cfvo type="min"/>
        <cfvo type="max"/>
        <color rgb="FFFCFCFF"/>
        <color rgb="FF63BE7B"/>
      </colorScale>
    </cfRule>
  </conditionalFormatting>
  <conditionalFormatting sqref="J11">
    <cfRule type="colorScale" priority="3775">
      <colorScale>
        <cfvo type="min"/>
        <cfvo type="max"/>
        <color rgb="FFFCFCFF"/>
        <color rgb="FF63BE7B"/>
      </colorScale>
    </cfRule>
  </conditionalFormatting>
  <conditionalFormatting sqref="O11">
    <cfRule type="colorScale" priority="3774">
      <colorScale>
        <cfvo type="min"/>
        <cfvo type="percentile" val="50"/>
        <cfvo type="max"/>
        <color rgb="FF63BE7B"/>
        <color rgb="FFFCFCFF"/>
        <color rgb="FFF8696B"/>
      </colorScale>
    </cfRule>
  </conditionalFormatting>
  <conditionalFormatting sqref="P11">
    <cfRule type="colorScale" priority="3773">
      <colorScale>
        <cfvo type="min"/>
        <cfvo type="percentile" val="50"/>
        <cfvo type="max"/>
        <color rgb="FF63BE7B"/>
        <color rgb="FFFCFCFF"/>
        <color rgb="FFF8696B"/>
      </colorScale>
    </cfRule>
  </conditionalFormatting>
  <conditionalFormatting sqref="Q11">
    <cfRule type="colorScale" priority="3772">
      <colorScale>
        <cfvo type="min"/>
        <cfvo type="percentile" val="50"/>
        <cfvo type="max"/>
        <color rgb="FFF8696B"/>
        <color rgb="FFFCFCFF"/>
        <color rgb="FF63BE7B"/>
      </colorScale>
    </cfRule>
  </conditionalFormatting>
  <conditionalFormatting sqref="R11">
    <cfRule type="colorScale" priority="3771">
      <colorScale>
        <cfvo type="min"/>
        <cfvo type="max"/>
        <color rgb="FFFCFCFF"/>
        <color rgb="FF63BE7B"/>
      </colorScale>
    </cfRule>
  </conditionalFormatting>
  <conditionalFormatting sqref="S11">
    <cfRule type="colorScale" priority="3770">
      <colorScale>
        <cfvo type="min"/>
        <cfvo type="percentile" val="50"/>
        <cfvo type="max"/>
        <color rgb="FFF8696B"/>
        <color rgb="FFFCFCFF"/>
        <color rgb="FF63BE7B"/>
      </colorScale>
    </cfRule>
  </conditionalFormatting>
  <conditionalFormatting sqref="T11">
    <cfRule type="colorScale" priority="3769">
      <colorScale>
        <cfvo type="min"/>
        <cfvo type="percentile" val="50"/>
        <cfvo type="max"/>
        <color rgb="FFF8696B"/>
        <color rgb="FFFCFCFF"/>
        <color rgb="FF63BE7B"/>
      </colorScale>
    </cfRule>
  </conditionalFormatting>
  <conditionalFormatting sqref="U11">
    <cfRule type="colorScale" priority="3768">
      <colorScale>
        <cfvo type="min"/>
        <cfvo type="percentile" val="50"/>
        <cfvo type="max"/>
        <color rgb="FFF8696B"/>
        <color rgb="FFFCFCFF"/>
        <color rgb="FF63BE7B"/>
      </colorScale>
    </cfRule>
  </conditionalFormatting>
  <conditionalFormatting sqref="V11">
    <cfRule type="colorScale" priority="3767">
      <colorScale>
        <cfvo type="min"/>
        <cfvo type="percentile" val="50"/>
        <cfvo type="max"/>
        <color rgb="FF63BE7B"/>
        <color rgb="FFFCFCFF"/>
        <color rgb="FFF8696B"/>
      </colorScale>
    </cfRule>
  </conditionalFormatting>
  <conditionalFormatting sqref="W11">
    <cfRule type="colorScale" priority="3766">
      <colorScale>
        <cfvo type="min"/>
        <cfvo type="percentile" val="50"/>
        <cfvo type="max"/>
        <color rgb="FF63BE7B"/>
        <color rgb="FFFCFCFF"/>
        <color rgb="FFF8696B"/>
      </colorScale>
    </cfRule>
  </conditionalFormatting>
  <conditionalFormatting sqref="D11">
    <cfRule type="colorScale" priority="3765">
      <colorScale>
        <cfvo type="min"/>
        <cfvo type="percentile" val="50"/>
        <cfvo type="max"/>
        <color rgb="FFF8696B"/>
        <color rgb="FFFCFCFF"/>
        <color rgb="FF63BE7B"/>
      </colorScale>
    </cfRule>
  </conditionalFormatting>
  <conditionalFormatting sqref="G11">
    <cfRule type="colorScale" priority="3764">
      <colorScale>
        <cfvo type="min"/>
        <cfvo type="max"/>
        <color rgb="FFFCFCFF"/>
        <color rgb="FF63BE7B"/>
      </colorScale>
    </cfRule>
  </conditionalFormatting>
  <conditionalFormatting sqref="J11">
    <cfRule type="colorScale" priority="3763">
      <colorScale>
        <cfvo type="min"/>
        <cfvo type="max"/>
        <color rgb="FFFCFCFF"/>
        <color rgb="FF63BE7B"/>
      </colorScale>
    </cfRule>
  </conditionalFormatting>
  <conditionalFormatting sqref="O11">
    <cfRule type="colorScale" priority="3762">
      <colorScale>
        <cfvo type="min"/>
        <cfvo type="percentile" val="50"/>
        <cfvo type="max"/>
        <color rgb="FF63BE7B"/>
        <color rgb="FFFCFCFF"/>
        <color rgb="FFF8696B"/>
      </colorScale>
    </cfRule>
  </conditionalFormatting>
  <conditionalFormatting sqref="P11">
    <cfRule type="colorScale" priority="3761">
      <colorScale>
        <cfvo type="min"/>
        <cfvo type="percentile" val="50"/>
        <cfvo type="max"/>
        <color rgb="FF63BE7B"/>
        <color rgb="FFFCFCFF"/>
        <color rgb="FFF8696B"/>
      </colorScale>
    </cfRule>
  </conditionalFormatting>
  <conditionalFormatting sqref="Q11">
    <cfRule type="colorScale" priority="3760">
      <colorScale>
        <cfvo type="min"/>
        <cfvo type="percentile" val="50"/>
        <cfvo type="max"/>
        <color rgb="FFF8696B"/>
        <color rgb="FFFCFCFF"/>
        <color rgb="FF63BE7B"/>
      </colorScale>
    </cfRule>
  </conditionalFormatting>
  <conditionalFormatting sqref="R11">
    <cfRule type="colorScale" priority="3759">
      <colorScale>
        <cfvo type="min"/>
        <cfvo type="max"/>
        <color rgb="FFFCFCFF"/>
        <color rgb="FF63BE7B"/>
      </colorScale>
    </cfRule>
  </conditionalFormatting>
  <conditionalFormatting sqref="S11">
    <cfRule type="colorScale" priority="3758">
      <colorScale>
        <cfvo type="min"/>
        <cfvo type="percentile" val="50"/>
        <cfvo type="max"/>
        <color rgb="FFF8696B"/>
        <color rgb="FFFCFCFF"/>
        <color rgb="FF63BE7B"/>
      </colorScale>
    </cfRule>
  </conditionalFormatting>
  <conditionalFormatting sqref="T11">
    <cfRule type="colorScale" priority="3757">
      <colorScale>
        <cfvo type="min"/>
        <cfvo type="percentile" val="50"/>
        <cfvo type="max"/>
        <color rgb="FFF8696B"/>
        <color rgb="FFFCFCFF"/>
        <color rgb="FF63BE7B"/>
      </colorScale>
    </cfRule>
  </conditionalFormatting>
  <conditionalFormatting sqref="U11">
    <cfRule type="colorScale" priority="3756">
      <colorScale>
        <cfvo type="min"/>
        <cfvo type="percentile" val="50"/>
        <cfvo type="max"/>
        <color rgb="FFF8696B"/>
        <color rgb="FFFCFCFF"/>
        <color rgb="FF63BE7B"/>
      </colorScale>
    </cfRule>
  </conditionalFormatting>
  <conditionalFormatting sqref="V11">
    <cfRule type="colorScale" priority="3755">
      <colorScale>
        <cfvo type="min"/>
        <cfvo type="percentile" val="50"/>
        <cfvo type="max"/>
        <color rgb="FF63BE7B"/>
        <color rgb="FFFCFCFF"/>
        <color rgb="FFF8696B"/>
      </colorScale>
    </cfRule>
  </conditionalFormatting>
  <conditionalFormatting sqref="W11">
    <cfRule type="colorScale" priority="3754">
      <colorScale>
        <cfvo type="min"/>
        <cfvo type="percentile" val="50"/>
        <cfvo type="max"/>
        <color rgb="FF63BE7B"/>
        <color rgb="FFFCFCFF"/>
        <color rgb="FFF8696B"/>
      </colorScale>
    </cfRule>
  </conditionalFormatting>
  <conditionalFormatting sqref="D11">
    <cfRule type="colorScale" priority="3753">
      <colorScale>
        <cfvo type="min"/>
        <cfvo type="percentile" val="50"/>
        <cfvo type="max"/>
        <color rgb="FFF8696B"/>
        <color rgb="FFFCFCFF"/>
        <color rgb="FF63BE7B"/>
      </colorScale>
    </cfRule>
  </conditionalFormatting>
  <conditionalFormatting sqref="G11">
    <cfRule type="colorScale" priority="3752">
      <colorScale>
        <cfvo type="min"/>
        <cfvo type="max"/>
        <color rgb="FFFCFCFF"/>
        <color rgb="FF63BE7B"/>
      </colorScale>
    </cfRule>
  </conditionalFormatting>
  <conditionalFormatting sqref="J11">
    <cfRule type="colorScale" priority="3751">
      <colorScale>
        <cfvo type="min"/>
        <cfvo type="max"/>
        <color rgb="FFFCFCFF"/>
        <color rgb="FF63BE7B"/>
      </colorScale>
    </cfRule>
  </conditionalFormatting>
  <conditionalFormatting sqref="O11">
    <cfRule type="colorScale" priority="3750">
      <colorScale>
        <cfvo type="min"/>
        <cfvo type="percentile" val="50"/>
        <cfvo type="max"/>
        <color rgb="FF63BE7B"/>
        <color rgb="FFFCFCFF"/>
        <color rgb="FFF8696B"/>
      </colorScale>
    </cfRule>
  </conditionalFormatting>
  <conditionalFormatting sqref="P11">
    <cfRule type="colorScale" priority="3749">
      <colorScale>
        <cfvo type="min"/>
        <cfvo type="percentile" val="50"/>
        <cfvo type="max"/>
        <color rgb="FF63BE7B"/>
        <color rgb="FFFCFCFF"/>
        <color rgb="FFF8696B"/>
      </colorScale>
    </cfRule>
  </conditionalFormatting>
  <conditionalFormatting sqref="D11">
    <cfRule type="colorScale" priority="3748">
      <colorScale>
        <cfvo type="min"/>
        <cfvo type="percentile" val="50"/>
        <cfvo type="max"/>
        <color rgb="FFF8696B"/>
        <color rgb="FFFCFCFF"/>
        <color rgb="FF63BE7B"/>
      </colorScale>
    </cfRule>
  </conditionalFormatting>
  <conditionalFormatting sqref="G11">
    <cfRule type="colorScale" priority="3747">
      <colorScale>
        <cfvo type="min"/>
        <cfvo type="max"/>
        <color rgb="FFFCFCFF"/>
        <color rgb="FF63BE7B"/>
      </colorScale>
    </cfRule>
  </conditionalFormatting>
  <conditionalFormatting sqref="J11">
    <cfRule type="colorScale" priority="3746">
      <colorScale>
        <cfvo type="min"/>
        <cfvo type="max"/>
        <color rgb="FFFCFCFF"/>
        <color rgb="FF63BE7B"/>
      </colorScale>
    </cfRule>
  </conditionalFormatting>
  <conditionalFormatting sqref="O11">
    <cfRule type="colorScale" priority="3745">
      <colorScale>
        <cfvo type="min"/>
        <cfvo type="percentile" val="50"/>
        <cfvo type="max"/>
        <color rgb="FF63BE7B"/>
        <color rgb="FFFCFCFF"/>
        <color rgb="FFF8696B"/>
      </colorScale>
    </cfRule>
  </conditionalFormatting>
  <conditionalFormatting sqref="P11">
    <cfRule type="colorScale" priority="3744">
      <colorScale>
        <cfvo type="min"/>
        <cfvo type="percentile" val="50"/>
        <cfvo type="max"/>
        <color rgb="FF63BE7B"/>
        <color rgb="FFFCFCFF"/>
        <color rgb="FFF8696B"/>
      </colorScale>
    </cfRule>
  </conditionalFormatting>
  <conditionalFormatting sqref="Q11">
    <cfRule type="colorScale" priority="3743">
      <colorScale>
        <cfvo type="min"/>
        <cfvo type="percentile" val="50"/>
        <cfvo type="max"/>
        <color rgb="FFF8696B"/>
        <color rgb="FFFCFCFF"/>
        <color rgb="FF63BE7B"/>
      </colorScale>
    </cfRule>
  </conditionalFormatting>
  <conditionalFormatting sqref="R11">
    <cfRule type="colorScale" priority="3742">
      <colorScale>
        <cfvo type="min"/>
        <cfvo type="max"/>
        <color rgb="FFFCFCFF"/>
        <color rgb="FF63BE7B"/>
      </colorScale>
    </cfRule>
  </conditionalFormatting>
  <conditionalFormatting sqref="S11">
    <cfRule type="colorScale" priority="3741">
      <colorScale>
        <cfvo type="min"/>
        <cfvo type="percentile" val="50"/>
        <cfvo type="max"/>
        <color rgb="FFF8696B"/>
        <color rgb="FFFCFCFF"/>
        <color rgb="FF63BE7B"/>
      </colorScale>
    </cfRule>
  </conditionalFormatting>
  <conditionalFormatting sqref="T11">
    <cfRule type="colorScale" priority="3740">
      <colorScale>
        <cfvo type="min"/>
        <cfvo type="percentile" val="50"/>
        <cfvo type="max"/>
        <color rgb="FFF8696B"/>
        <color rgb="FFFCFCFF"/>
        <color rgb="FF63BE7B"/>
      </colorScale>
    </cfRule>
  </conditionalFormatting>
  <conditionalFormatting sqref="U11">
    <cfRule type="colorScale" priority="3739">
      <colorScale>
        <cfvo type="min"/>
        <cfvo type="percentile" val="50"/>
        <cfvo type="max"/>
        <color rgb="FFF8696B"/>
        <color rgb="FFFCFCFF"/>
        <color rgb="FF63BE7B"/>
      </colorScale>
    </cfRule>
  </conditionalFormatting>
  <conditionalFormatting sqref="V11">
    <cfRule type="colorScale" priority="3738">
      <colorScale>
        <cfvo type="min"/>
        <cfvo type="percentile" val="50"/>
        <cfvo type="max"/>
        <color rgb="FF63BE7B"/>
        <color rgb="FFFCFCFF"/>
        <color rgb="FFF8696B"/>
      </colorScale>
    </cfRule>
  </conditionalFormatting>
  <conditionalFormatting sqref="W11">
    <cfRule type="colorScale" priority="3737">
      <colorScale>
        <cfvo type="min"/>
        <cfvo type="percentile" val="50"/>
        <cfvo type="max"/>
        <color rgb="FF63BE7B"/>
        <color rgb="FFFCFCFF"/>
        <color rgb="FFF8696B"/>
      </colorScale>
    </cfRule>
  </conditionalFormatting>
  <conditionalFormatting sqref="Q11">
    <cfRule type="colorScale" priority="3736">
      <colorScale>
        <cfvo type="min"/>
        <cfvo type="percentile" val="50"/>
        <cfvo type="max"/>
        <color rgb="FFF8696B"/>
        <color rgb="FFFCFCFF"/>
        <color rgb="FF63BE7B"/>
      </colorScale>
    </cfRule>
  </conditionalFormatting>
  <conditionalFormatting sqref="R11">
    <cfRule type="colorScale" priority="3735">
      <colorScale>
        <cfvo type="min"/>
        <cfvo type="max"/>
        <color rgb="FFFCFCFF"/>
        <color rgb="FF63BE7B"/>
      </colorScale>
    </cfRule>
  </conditionalFormatting>
  <conditionalFormatting sqref="S11">
    <cfRule type="colorScale" priority="3734">
      <colorScale>
        <cfvo type="min"/>
        <cfvo type="percentile" val="50"/>
        <cfvo type="max"/>
        <color rgb="FFF8696B"/>
        <color rgb="FFFCFCFF"/>
        <color rgb="FF63BE7B"/>
      </colorScale>
    </cfRule>
  </conditionalFormatting>
  <conditionalFormatting sqref="T11">
    <cfRule type="colorScale" priority="3733">
      <colorScale>
        <cfvo type="min"/>
        <cfvo type="percentile" val="50"/>
        <cfvo type="max"/>
        <color rgb="FFF8696B"/>
        <color rgb="FFFCFCFF"/>
        <color rgb="FF63BE7B"/>
      </colorScale>
    </cfRule>
  </conditionalFormatting>
  <conditionalFormatting sqref="U11">
    <cfRule type="colorScale" priority="3732">
      <colorScale>
        <cfvo type="min"/>
        <cfvo type="percentile" val="50"/>
        <cfvo type="max"/>
        <color rgb="FFF8696B"/>
        <color rgb="FFFCFCFF"/>
        <color rgb="FF63BE7B"/>
      </colorScale>
    </cfRule>
  </conditionalFormatting>
  <conditionalFormatting sqref="V11">
    <cfRule type="colorScale" priority="3731">
      <colorScale>
        <cfvo type="min"/>
        <cfvo type="percentile" val="50"/>
        <cfvo type="max"/>
        <color rgb="FF63BE7B"/>
        <color rgb="FFFCFCFF"/>
        <color rgb="FFF8696B"/>
      </colorScale>
    </cfRule>
  </conditionalFormatting>
  <conditionalFormatting sqref="W11">
    <cfRule type="colorScale" priority="3730">
      <colorScale>
        <cfvo type="min"/>
        <cfvo type="percentile" val="50"/>
        <cfvo type="max"/>
        <color rgb="FF63BE7B"/>
        <color rgb="FFFCFCFF"/>
        <color rgb="FFF8696B"/>
      </colorScale>
    </cfRule>
  </conditionalFormatting>
  <conditionalFormatting sqref="D11">
    <cfRule type="colorScale" priority="3729">
      <colorScale>
        <cfvo type="min"/>
        <cfvo type="percentile" val="50"/>
        <cfvo type="max"/>
        <color rgb="FFF8696B"/>
        <color rgb="FFFCFCFF"/>
        <color rgb="FF63BE7B"/>
      </colorScale>
    </cfRule>
  </conditionalFormatting>
  <conditionalFormatting sqref="G11">
    <cfRule type="colorScale" priority="3728">
      <colorScale>
        <cfvo type="min"/>
        <cfvo type="max"/>
        <color rgb="FFFCFCFF"/>
        <color rgb="FF63BE7B"/>
      </colorScale>
    </cfRule>
  </conditionalFormatting>
  <conditionalFormatting sqref="J11">
    <cfRule type="colorScale" priority="3727">
      <colorScale>
        <cfvo type="min"/>
        <cfvo type="max"/>
        <color rgb="FFFCFCFF"/>
        <color rgb="FF63BE7B"/>
      </colorScale>
    </cfRule>
  </conditionalFormatting>
  <conditionalFormatting sqref="O11">
    <cfRule type="colorScale" priority="3726">
      <colorScale>
        <cfvo type="min"/>
        <cfvo type="percentile" val="50"/>
        <cfvo type="max"/>
        <color rgb="FF63BE7B"/>
        <color rgb="FFFCFCFF"/>
        <color rgb="FFF8696B"/>
      </colorScale>
    </cfRule>
  </conditionalFormatting>
  <conditionalFormatting sqref="P11">
    <cfRule type="colorScale" priority="3725">
      <colorScale>
        <cfvo type="min"/>
        <cfvo type="percentile" val="50"/>
        <cfvo type="max"/>
        <color rgb="FF63BE7B"/>
        <color rgb="FFFCFCFF"/>
        <color rgb="FFF8696B"/>
      </colorScale>
    </cfRule>
  </conditionalFormatting>
  <conditionalFormatting sqref="Q11">
    <cfRule type="colorScale" priority="3724">
      <colorScale>
        <cfvo type="min"/>
        <cfvo type="percentile" val="50"/>
        <cfvo type="max"/>
        <color rgb="FFF8696B"/>
        <color rgb="FFFCFCFF"/>
        <color rgb="FF63BE7B"/>
      </colorScale>
    </cfRule>
  </conditionalFormatting>
  <conditionalFormatting sqref="R11">
    <cfRule type="colorScale" priority="3723">
      <colorScale>
        <cfvo type="min"/>
        <cfvo type="max"/>
        <color rgb="FFFCFCFF"/>
        <color rgb="FF63BE7B"/>
      </colorScale>
    </cfRule>
  </conditionalFormatting>
  <conditionalFormatting sqref="S11">
    <cfRule type="colorScale" priority="3722">
      <colorScale>
        <cfvo type="min"/>
        <cfvo type="percentile" val="50"/>
        <cfvo type="max"/>
        <color rgb="FFF8696B"/>
        <color rgb="FFFCFCFF"/>
        <color rgb="FF63BE7B"/>
      </colorScale>
    </cfRule>
  </conditionalFormatting>
  <conditionalFormatting sqref="T11">
    <cfRule type="colorScale" priority="3721">
      <colorScale>
        <cfvo type="min"/>
        <cfvo type="percentile" val="50"/>
        <cfvo type="max"/>
        <color rgb="FFF8696B"/>
        <color rgb="FFFCFCFF"/>
        <color rgb="FF63BE7B"/>
      </colorScale>
    </cfRule>
  </conditionalFormatting>
  <conditionalFormatting sqref="U11">
    <cfRule type="colorScale" priority="3720">
      <colorScale>
        <cfvo type="min"/>
        <cfvo type="percentile" val="50"/>
        <cfvo type="max"/>
        <color rgb="FFF8696B"/>
        <color rgb="FFFCFCFF"/>
        <color rgb="FF63BE7B"/>
      </colorScale>
    </cfRule>
  </conditionalFormatting>
  <conditionalFormatting sqref="V11">
    <cfRule type="colorScale" priority="3719">
      <colorScale>
        <cfvo type="min"/>
        <cfvo type="percentile" val="50"/>
        <cfvo type="max"/>
        <color rgb="FF63BE7B"/>
        <color rgb="FFFCFCFF"/>
        <color rgb="FFF8696B"/>
      </colorScale>
    </cfRule>
  </conditionalFormatting>
  <conditionalFormatting sqref="W11">
    <cfRule type="colorScale" priority="3718">
      <colorScale>
        <cfvo type="min"/>
        <cfvo type="percentile" val="50"/>
        <cfvo type="max"/>
        <color rgb="FF63BE7B"/>
        <color rgb="FFFCFCFF"/>
        <color rgb="FFF8696B"/>
      </colorScale>
    </cfRule>
  </conditionalFormatting>
  <conditionalFormatting sqref="D11">
    <cfRule type="colorScale" priority="3693">
      <colorScale>
        <cfvo type="min"/>
        <cfvo type="percentile" val="50"/>
        <cfvo type="max"/>
        <color rgb="FFF8696B"/>
        <color rgb="FFFCFCFF"/>
        <color rgb="FF63BE7B"/>
      </colorScale>
    </cfRule>
  </conditionalFormatting>
  <conditionalFormatting sqref="G11">
    <cfRule type="colorScale" priority="3692">
      <colorScale>
        <cfvo type="min"/>
        <cfvo type="max"/>
        <color rgb="FFFCFCFF"/>
        <color rgb="FF63BE7B"/>
      </colorScale>
    </cfRule>
  </conditionalFormatting>
  <conditionalFormatting sqref="J11">
    <cfRule type="colorScale" priority="3716">
      <colorScale>
        <cfvo type="min"/>
        <cfvo type="max"/>
        <color rgb="FFFCFCFF"/>
        <color rgb="FF63BE7B"/>
      </colorScale>
    </cfRule>
  </conditionalFormatting>
  <conditionalFormatting sqref="O11">
    <cfRule type="colorScale" priority="3688">
      <colorScale>
        <cfvo type="min"/>
        <cfvo type="percentile" val="50"/>
        <cfvo type="max"/>
        <color rgb="FF63BE7B"/>
        <color rgb="FFFCFCFF"/>
        <color rgb="FFF8696B"/>
      </colorScale>
    </cfRule>
  </conditionalFormatting>
  <conditionalFormatting sqref="P11">
    <cfRule type="colorScale" priority="3687">
      <colorScale>
        <cfvo type="min"/>
        <cfvo type="percentile" val="50"/>
        <cfvo type="max"/>
        <color rgb="FF63BE7B"/>
        <color rgb="FFFCFCFF"/>
        <color rgb="FFF8696B"/>
      </colorScale>
    </cfRule>
  </conditionalFormatting>
  <conditionalFormatting sqref="Q11">
    <cfRule type="colorScale" priority="3686">
      <colorScale>
        <cfvo type="min"/>
        <cfvo type="percentile" val="50"/>
        <cfvo type="max"/>
        <color rgb="FFF8696B"/>
        <color rgb="FFFCFCFF"/>
        <color rgb="FF63BE7B"/>
      </colorScale>
    </cfRule>
  </conditionalFormatting>
  <conditionalFormatting sqref="R11">
    <cfRule type="colorScale" priority="3679">
      <colorScale>
        <cfvo type="min"/>
        <cfvo type="max"/>
        <color rgb="FFFCFCFF"/>
        <color rgb="FF63BE7B"/>
      </colorScale>
    </cfRule>
    <cfRule type="colorScale" priority="3680">
      <colorScale>
        <cfvo type="min"/>
        <cfvo type="percentile" val="50"/>
        <cfvo type="max"/>
        <color rgb="FFF8696B"/>
        <color rgb="FFFCFCFF"/>
        <color rgb="FF63BE7B"/>
      </colorScale>
    </cfRule>
  </conditionalFormatting>
  <conditionalFormatting sqref="S11">
    <cfRule type="colorScale" priority="3685">
      <colorScale>
        <cfvo type="min"/>
        <cfvo type="percentile" val="50"/>
        <cfvo type="max"/>
        <color rgb="FFF8696B"/>
        <color rgb="FFFCFCFF"/>
        <color rgb="FF63BE7B"/>
      </colorScale>
    </cfRule>
    <cfRule type="colorScale" priority="3717">
      <colorScale>
        <cfvo type="min"/>
        <cfvo type="max"/>
        <color rgb="FFFCFCFF"/>
        <color rgb="FF63BE7B"/>
      </colorScale>
    </cfRule>
  </conditionalFormatting>
  <conditionalFormatting sqref="T11">
    <cfRule type="colorScale" priority="3684">
      <colorScale>
        <cfvo type="min"/>
        <cfvo type="percentile" val="50"/>
        <cfvo type="max"/>
        <color rgb="FFF8696B"/>
        <color rgb="FFFCFCFF"/>
        <color rgb="FF63BE7B"/>
      </colorScale>
    </cfRule>
    <cfRule type="colorScale" priority="3694">
      <colorScale>
        <cfvo type="min"/>
        <cfvo type="max"/>
        <color rgb="FFFCFCFF"/>
        <color rgb="FF63BE7B"/>
      </colorScale>
    </cfRule>
  </conditionalFormatting>
  <conditionalFormatting sqref="U11">
    <cfRule type="colorScale" priority="3683">
      <colorScale>
        <cfvo type="min"/>
        <cfvo type="percentile" val="50"/>
        <cfvo type="max"/>
        <color rgb="FFF8696B"/>
        <color rgb="FFFCFCFF"/>
        <color rgb="FF63BE7B"/>
      </colorScale>
    </cfRule>
  </conditionalFormatting>
  <conditionalFormatting sqref="V11">
    <cfRule type="colorScale" priority="3682">
      <colorScale>
        <cfvo type="min"/>
        <cfvo type="percentile" val="50"/>
        <cfvo type="max"/>
        <color rgb="FF63BE7B"/>
        <color rgb="FFFCFCFF"/>
        <color rgb="FFF8696B"/>
      </colorScale>
    </cfRule>
  </conditionalFormatting>
  <conditionalFormatting sqref="W11">
    <cfRule type="colorScale" priority="3681">
      <colorScale>
        <cfvo type="min"/>
        <cfvo type="percentile" val="50"/>
        <cfvo type="max"/>
        <color rgb="FF63BE7B"/>
        <color rgb="FFFCFCFF"/>
        <color rgb="FFF8696B"/>
      </colorScale>
    </cfRule>
  </conditionalFormatting>
  <conditionalFormatting sqref="J11">
    <cfRule type="colorScale" priority="3691">
      <colorScale>
        <cfvo type="min"/>
        <cfvo type="max"/>
        <color rgb="FFFCFCFF"/>
        <color rgb="FF63BE7B"/>
      </colorScale>
    </cfRule>
  </conditionalFormatting>
  <conditionalFormatting sqref="M11:N11">
    <cfRule type="colorScale" priority="3715">
      <colorScale>
        <cfvo type="min"/>
        <cfvo type="max"/>
        <color rgb="FFFCFCFF"/>
        <color rgb="FF63BE7B"/>
      </colorScale>
    </cfRule>
  </conditionalFormatting>
  <conditionalFormatting sqref="M11:N11">
    <cfRule type="colorScale" priority="3714">
      <colorScale>
        <cfvo type="min"/>
        <cfvo type="max"/>
        <color rgb="FFFCFCFF"/>
        <color rgb="FF63BE7B"/>
      </colorScale>
    </cfRule>
  </conditionalFormatting>
  <conditionalFormatting sqref="M11:N11">
    <cfRule type="colorScale" priority="3713">
      <colorScale>
        <cfvo type="min"/>
        <cfvo type="max"/>
        <color rgb="FFFCFCFF"/>
        <color rgb="FF63BE7B"/>
      </colorScale>
    </cfRule>
  </conditionalFormatting>
  <conditionalFormatting sqref="M11:N11">
    <cfRule type="colorScale" priority="3711">
      <colorScale>
        <cfvo type="min"/>
        <cfvo type="percentile" val="50"/>
        <cfvo type="max"/>
        <color rgb="FFF8696B"/>
        <color rgb="FFFCFCFF"/>
        <color rgb="FF63BE7B"/>
      </colorScale>
    </cfRule>
    <cfRule type="colorScale" priority="3712">
      <colorScale>
        <cfvo type="min"/>
        <cfvo type="max"/>
        <color rgb="FFFCFCFF"/>
        <color rgb="FF63BE7B"/>
      </colorScale>
    </cfRule>
  </conditionalFormatting>
  <conditionalFormatting sqref="M11:N11">
    <cfRule type="colorScale" priority="3710">
      <colorScale>
        <cfvo type="min"/>
        <cfvo type="percentile" val="50"/>
        <cfvo type="max"/>
        <color rgb="FFF8696B"/>
        <color rgb="FFFCFCFF"/>
        <color rgb="FF63BE7B"/>
      </colorScale>
    </cfRule>
  </conditionalFormatting>
  <conditionalFormatting sqref="M11:N11">
    <cfRule type="colorScale" priority="3709">
      <colorScale>
        <cfvo type="min"/>
        <cfvo type="max"/>
        <color rgb="FFFCFCFF"/>
        <color rgb="FF63BE7B"/>
      </colorScale>
    </cfRule>
  </conditionalFormatting>
  <conditionalFormatting sqref="M11:N11">
    <cfRule type="colorScale" priority="3708">
      <colorScale>
        <cfvo type="min"/>
        <cfvo type="max"/>
        <color rgb="FFFCFCFF"/>
        <color rgb="FF63BE7B"/>
      </colorScale>
    </cfRule>
  </conditionalFormatting>
  <conditionalFormatting sqref="M11:N11">
    <cfRule type="colorScale" priority="3707">
      <colorScale>
        <cfvo type="min"/>
        <cfvo type="max"/>
        <color rgb="FFFCFCFF"/>
        <color rgb="FF63BE7B"/>
      </colorScale>
    </cfRule>
  </conditionalFormatting>
  <conditionalFormatting sqref="M11:N11">
    <cfRule type="colorScale" priority="3706">
      <colorScale>
        <cfvo type="min"/>
        <cfvo type="max"/>
        <color rgb="FFFCFCFF"/>
        <color rgb="FF63BE7B"/>
      </colorScale>
    </cfRule>
  </conditionalFormatting>
  <conditionalFormatting sqref="M11:N11">
    <cfRule type="colorScale" priority="3705">
      <colorScale>
        <cfvo type="min"/>
        <cfvo type="max"/>
        <color rgb="FFFCFCFF"/>
        <color rgb="FF63BE7B"/>
      </colorScale>
    </cfRule>
  </conditionalFormatting>
  <conditionalFormatting sqref="M11:N11">
    <cfRule type="colorScale" priority="3704">
      <colorScale>
        <cfvo type="min"/>
        <cfvo type="max"/>
        <color rgb="FFFCFCFF"/>
        <color rgb="FF63BE7B"/>
      </colorScale>
    </cfRule>
  </conditionalFormatting>
  <conditionalFormatting sqref="M11:N11">
    <cfRule type="colorScale" priority="3703">
      <colorScale>
        <cfvo type="min"/>
        <cfvo type="max"/>
        <color rgb="FFFCFCFF"/>
        <color rgb="FF63BE7B"/>
      </colorScale>
    </cfRule>
  </conditionalFormatting>
  <conditionalFormatting sqref="M11:N11">
    <cfRule type="colorScale" priority="3702">
      <colorScale>
        <cfvo type="min"/>
        <cfvo type="max"/>
        <color rgb="FFFCFCFF"/>
        <color rgb="FF63BE7B"/>
      </colorScale>
    </cfRule>
  </conditionalFormatting>
  <conditionalFormatting sqref="M11:N11">
    <cfRule type="colorScale" priority="3701">
      <colorScale>
        <cfvo type="min"/>
        <cfvo type="max"/>
        <color rgb="FFFCFCFF"/>
        <color rgb="FF63BE7B"/>
      </colorScale>
    </cfRule>
  </conditionalFormatting>
  <conditionalFormatting sqref="M11:N11">
    <cfRule type="colorScale" priority="3700">
      <colorScale>
        <cfvo type="min"/>
        <cfvo type="max"/>
        <color rgb="FFFCFCFF"/>
        <color rgb="FF63BE7B"/>
      </colorScale>
    </cfRule>
  </conditionalFormatting>
  <conditionalFormatting sqref="M11:N11">
    <cfRule type="colorScale" priority="3699">
      <colorScale>
        <cfvo type="min"/>
        <cfvo type="max"/>
        <color rgb="FFFCFCFF"/>
        <color rgb="FF63BE7B"/>
      </colorScale>
    </cfRule>
  </conditionalFormatting>
  <conditionalFormatting sqref="M11:N11">
    <cfRule type="colorScale" priority="3698">
      <colorScale>
        <cfvo type="min"/>
        <cfvo type="max"/>
        <color rgb="FFFCFCFF"/>
        <color rgb="FF63BE7B"/>
      </colorScale>
    </cfRule>
  </conditionalFormatting>
  <conditionalFormatting sqref="M11:N11">
    <cfRule type="colorScale" priority="3697">
      <colorScale>
        <cfvo type="min"/>
        <cfvo type="max"/>
        <color rgb="FFFCFCFF"/>
        <color rgb="FF63BE7B"/>
      </colorScale>
    </cfRule>
  </conditionalFormatting>
  <conditionalFormatting sqref="M11">
    <cfRule type="colorScale" priority="3696">
      <colorScale>
        <cfvo type="min"/>
        <cfvo type="max"/>
        <color rgb="FFFCFCFF"/>
        <color rgb="FF63BE7B"/>
      </colorScale>
    </cfRule>
  </conditionalFormatting>
  <conditionalFormatting sqref="M11">
    <cfRule type="colorScale" priority="3690">
      <colorScale>
        <cfvo type="min"/>
        <cfvo type="max"/>
        <color rgb="FFFCFCFF"/>
        <color rgb="FF63BE7B"/>
      </colorScale>
    </cfRule>
  </conditionalFormatting>
  <conditionalFormatting sqref="N11">
    <cfRule type="colorScale" priority="3695">
      <colorScale>
        <cfvo type="min"/>
        <cfvo type="max"/>
        <color rgb="FFFCFCFF"/>
        <color rgb="FF63BE7B"/>
      </colorScale>
    </cfRule>
  </conditionalFormatting>
  <conditionalFormatting sqref="N11">
    <cfRule type="colorScale" priority="3689">
      <colorScale>
        <cfvo type="min"/>
        <cfvo type="max"/>
        <color rgb="FFFCFCFF"/>
        <color rgb="FF63BE7B"/>
      </colorScale>
    </cfRule>
  </conditionalFormatting>
  <conditionalFormatting sqref="D12">
    <cfRule type="colorScale" priority="3592">
      <colorScale>
        <cfvo type="min"/>
        <cfvo type="percentile" val="50"/>
        <cfvo type="max"/>
        <color rgb="FFF8696B"/>
        <color rgb="FFFCFCFF"/>
        <color rgb="FF63BE7B"/>
      </colorScale>
    </cfRule>
  </conditionalFormatting>
  <conditionalFormatting sqref="D12">
    <cfRule type="colorScale" priority="3561">
      <colorScale>
        <cfvo type="min"/>
        <cfvo type="percentile" val="50"/>
        <cfvo type="max"/>
        <color rgb="FFF8696B"/>
        <color rgb="FFFCFCFF"/>
        <color rgb="FF63BE7B"/>
      </colorScale>
    </cfRule>
  </conditionalFormatting>
  <conditionalFormatting sqref="D12">
    <cfRule type="colorScale" priority="3606">
      <colorScale>
        <cfvo type="min"/>
        <cfvo type="percentile" val="50"/>
        <cfvo type="max"/>
        <color rgb="FFF8696B"/>
        <color rgb="FFFCFCFF"/>
        <color rgb="FF63BE7B"/>
      </colorScale>
    </cfRule>
    <cfRule type="colorScale" priority="3618">
      <colorScale>
        <cfvo type="min"/>
        <cfvo type="percentile" val="50"/>
        <cfvo type="max"/>
        <color rgb="FFF8696B"/>
        <color rgb="FFFCFCFF"/>
        <color rgb="FF63BE7B"/>
      </colorScale>
    </cfRule>
    <cfRule type="colorScale" priority="3645">
      <colorScale>
        <cfvo type="min"/>
        <cfvo type="percentile" val="50"/>
        <cfvo type="max"/>
        <color rgb="FFF8696B"/>
        <color rgb="FFFCFCFF"/>
        <color rgb="FF63BE7B"/>
      </colorScale>
    </cfRule>
    <cfRule type="colorScale" priority="3648">
      <colorScale>
        <cfvo type="min"/>
        <cfvo type="percentile" val="50"/>
        <cfvo type="max"/>
        <color rgb="FFF8696B"/>
        <color rgb="FFFCFCFF"/>
        <color rgb="FF63BE7B"/>
      </colorScale>
    </cfRule>
    <cfRule type="colorScale" priority="3673">
      <colorScale>
        <cfvo type="min"/>
        <cfvo type="percentile" val="50"/>
        <cfvo type="max"/>
        <color rgb="FFF8696B"/>
        <color rgb="FFFCFCFF"/>
        <color rgb="FF63BE7B"/>
      </colorScale>
    </cfRule>
  </conditionalFormatting>
  <conditionalFormatting sqref="E12">
    <cfRule type="colorScale" priority="3600">
      <colorScale>
        <cfvo type="min"/>
        <cfvo type="max"/>
        <color rgb="FFFCFCFF"/>
        <color rgb="FF63BE7B"/>
      </colorScale>
    </cfRule>
  </conditionalFormatting>
  <conditionalFormatting sqref="E12">
    <cfRule type="colorScale" priority="3617">
      <colorScale>
        <cfvo type="min"/>
        <cfvo type="max"/>
        <color rgb="FFFCFCFF"/>
        <color rgb="FF63BE7B"/>
      </colorScale>
    </cfRule>
    <cfRule type="colorScale" priority="3634">
      <colorScale>
        <cfvo type="min"/>
        <cfvo type="max"/>
        <color rgb="FFFCFCFF"/>
        <color rgb="FF63BE7B"/>
      </colorScale>
    </cfRule>
    <cfRule type="colorScale" priority="3638">
      <colorScale>
        <cfvo type="min"/>
        <cfvo type="max"/>
        <color rgb="FFFCFCFF"/>
        <color rgb="FF63BE7B"/>
      </colorScale>
    </cfRule>
    <cfRule type="colorScale" priority="3655">
      <colorScale>
        <cfvo type="min"/>
        <cfvo type="percentile" val="50"/>
        <cfvo type="max"/>
        <color rgb="FFF8696B"/>
        <color rgb="FFFCFCFF"/>
        <color rgb="FF63BE7B"/>
      </colorScale>
    </cfRule>
    <cfRule type="colorScale" priority="3656">
      <colorScale>
        <cfvo type="min"/>
        <cfvo type="max"/>
        <color rgb="FFFCFCFF"/>
        <color rgb="FF63BE7B"/>
      </colorScale>
    </cfRule>
    <cfRule type="colorScale" priority="3657">
      <colorScale>
        <cfvo type="min"/>
        <cfvo type="percentile" val="50"/>
        <cfvo type="max"/>
        <color rgb="FFF8696B"/>
        <color rgb="FFFCFCFF"/>
        <color rgb="FF63BE7B"/>
      </colorScale>
    </cfRule>
  </conditionalFormatting>
  <conditionalFormatting sqref="E12:N12">
    <cfRule type="colorScale" priority="3582">
      <colorScale>
        <cfvo type="min"/>
        <cfvo type="max"/>
        <color rgb="FFFCFCFF"/>
        <color rgb="FF63BE7B"/>
      </colorScale>
    </cfRule>
    <cfRule type="colorScale" priority="3583">
      <colorScale>
        <cfvo type="min"/>
        <cfvo type="max"/>
        <color rgb="FFFCFCFF"/>
        <color rgb="FF63BE7B"/>
      </colorScale>
    </cfRule>
    <cfRule type="colorScale" priority="3584">
      <colorScale>
        <cfvo type="min"/>
        <cfvo type="percentile" val="50"/>
        <cfvo type="max"/>
        <color rgb="FFF8696B"/>
        <color rgb="FFFFEB84"/>
        <color rgb="FF63BE7B"/>
      </colorScale>
    </cfRule>
    <cfRule type="colorScale" priority="3585">
      <colorScale>
        <cfvo type="min"/>
        <cfvo type="max"/>
        <color rgb="FFFFEF9C"/>
        <color rgb="FF63BE7B"/>
      </colorScale>
    </cfRule>
  </conditionalFormatting>
  <conditionalFormatting sqref="F12">
    <cfRule type="colorScale" priority="3599">
      <colorScale>
        <cfvo type="min"/>
        <cfvo type="max"/>
        <color rgb="FFFCFCFF"/>
        <color rgb="FF63BE7B"/>
      </colorScale>
    </cfRule>
  </conditionalFormatting>
  <conditionalFormatting sqref="F12">
    <cfRule type="colorScale" priority="3616">
      <colorScale>
        <cfvo type="min"/>
        <cfvo type="max"/>
        <color rgb="FFFCFCFF"/>
        <color rgb="FF63BE7B"/>
      </colorScale>
    </cfRule>
    <cfRule type="colorScale" priority="3635">
      <colorScale>
        <cfvo type="min"/>
        <cfvo type="max"/>
        <color rgb="FFFCFCFF"/>
        <color rgb="FF63BE7B"/>
      </colorScale>
    </cfRule>
    <cfRule type="colorScale" priority="3639">
      <colorScale>
        <cfvo type="min"/>
        <cfvo type="max"/>
        <color rgb="FFFCFCFF"/>
        <color rgb="FF63BE7B"/>
      </colorScale>
    </cfRule>
    <cfRule type="colorScale" priority="3646">
      <colorScale>
        <cfvo type="min"/>
        <cfvo type="max"/>
        <color rgb="FFFCFCFF"/>
        <color rgb="FF63BE7B"/>
      </colorScale>
    </cfRule>
    <cfRule type="colorScale" priority="3658">
      <colorScale>
        <cfvo type="min"/>
        <cfvo type="percentile" val="50"/>
        <cfvo type="max"/>
        <color rgb="FFF8696B"/>
        <color rgb="FFFCFCFF"/>
        <color rgb="FF63BE7B"/>
      </colorScale>
    </cfRule>
    <cfRule type="colorScale" priority="3659">
      <colorScale>
        <cfvo type="min"/>
        <cfvo type="max"/>
        <color rgb="FFFCFCFF"/>
        <color rgb="FF63BE7B"/>
      </colorScale>
    </cfRule>
    <cfRule type="colorScale" priority="3660">
      <colorScale>
        <cfvo type="min"/>
        <cfvo type="percentile" val="50"/>
        <cfvo type="max"/>
        <color rgb="FFF8696B"/>
        <color rgb="FFFCFCFF"/>
        <color rgb="FF63BE7B"/>
      </colorScale>
    </cfRule>
  </conditionalFormatting>
  <conditionalFormatting sqref="G12">
    <cfRule type="colorScale" priority="3591">
      <colorScale>
        <cfvo type="min"/>
        <cfvo type="max"/>
        <color rgb="FFFCFCFF"/>
        <color rgb="FF63BE7B"/>
      </colorScale>
    </cfRule>
  </conditionalFormatting>
  <conditionalFormatting sqref="G12">
    <cfRule type="colorScale" priority="3560">
      <colorScale>
        <cfvo type="min"/>
        <cfvo type="max"/>
        <color rgb="FFFCFCFF"/>
        <color rgb="FF63BE7B"/>
      </colorScale>
    </cfRule>
  </conditionalFormatting>
  <conditionalFormatting sqref="G12">
    <cfRule type="colorScale" priority="3605">
      <colorScale>
        <cfvo type="min"/>
        <cfvo type="max"/>
        <color rgb="FFFCFCFF"/>
        <color rgb="FF63BE7B"/>
      </colorScale>
    </cfRule>
    <cfRule type="colorScale" priority="3615">
      <colorScale>
        <cfvo type="min"/>
        <cfvo type="max"/>
        <color rgb="FFFCFCFF"/>
        <color rgb="FF63BE7B"/>
      </colorScale>
    </cfRule>
    <cfRule type="colorScale" priority="3636">
      <colorScale>
        <cfvo type="min"/>
        <cfvo type="max"/>
        <color rgb="FFFCFCFF"/>
        <color rgb="FF63BE7B"/>
      </colorScale>
    </cfRule>
    <cfRule type="colorScale" priority="3640">
      <colorScale>
        <cfvo type="min"/>
        <cfvo type="max"/>
        <color rgb="FFFCFCFF"/>
        <color rgb="FF63BE7B"/>
      </colorScale>
    </cfRule>
    <cfRule type="colorScale" priority="3661">
      <colorScale>
        <cfvo type="min"/>
        <cfvo type="percentile" val="50"/>
        <cfvo type="max"/>
        <color rgb="FFF8696B"/>
        <color rgb="FFFCFCFF"/>
        <color rgb="FF63BE7B"/>
      </colorScale>
    </cfRule>
    <cfRule type="colorScale" priority="3662">
      <colorScale>
        <cfvo type="min"/>
        <cfvo type="max"/>
        <color rgb="FFFCFCFF"/>
        <color rgb="FF63BE7B"/>
      </colorScale>
    </cfRule>
    <cfRule type="colorScale" priority="3663">
      <colorScale>
        <cfvo type="min"/>
        <cfvo type="percentile" val="50"/>
        <cfvo type="max"/>
        <color rgb="FFF8696B"/>
        <color rgb="FFFCFCFF"/>
        <color rgb="FF63BE7B"/>
      </colorScale>
    </cfRule>
    <cfRule type="colorScale" priority="3674">
      <colorScale>
        <cfvo type="min"/>
        <cfvo type="max"/>
        <color rgb="FFFCFCFF"/>
        <color rgb="FF63BE7B"/>
      </colorScale>
    </cfRule>
  </conditionalFormatting>
  <conditionalFormatting sqref="H12">
    <cfRule type="colorScale" priority="3598">
      <colorScale>
        <cfvo type="min"/>
        <cfvo type="max"/>
        <color rgb="FFFCFCFF"/>
        <color rgb="FF63BE7B"/>
      </colorScale>
    </cfRule>
  </conditionalFormatting>
  <conditionalFormatting sqref="H12">
    <cfRule type="colorScale" priority="3614">
      <colorScale>
        <cfvo type="min"/>
        <cfvo type="max"/>
        <color rgb="FFFCFCFF"/>
        <color rgb="FF63BE7B"/>
      </colorScale>
    </cfRule>
    <cfRule type="colorScale" priority="3633">
      <colorScale>
        <cfvo type="min"/>
        <cfvo type="percentile" val="50"/>
        <cfvo type="max"/>
        <color rgb="FFF8696B"/>
        <color rgb="FFFCFCFF"/>
        <color rgb="FF5A8AC6"/>
      </colorScale>
    </cfRule>
    <cfRule type="colorScale" priority="3641">
      <colorScale>
        <cfvo type="min"/>
        <cfvo type="max"/>
        <color rgb="FFFCFCFF"/>
        <color rgb="FF63BE7B"/>
      </colorScale>
    </cfRule>
    <cfRule type="colorScale" priority="3644">
      <colorScale>
        <cfvo type="min"/>
        <cfvo type="percentile" val="50"/>
        <cfvo type="max"/>
        <color rgb="FFF8696B"/>
        <color rgb="FFFCFCFF"/>
        <color rgb="FF63BE7B"/>
      </colorScale>
    </cfRule>
    <cfRule type="colorScale" priority="3649">
      <colorScale>
        <cfvo type="min"/>
        <cfvo type="percentile" val="50"/>
        <cfvo type="max"/>
        <color rgb="FFF8696B"/>
        <color rgb="FFFCFCFF"/>
        <color rgb="FF63BE7B"/>
      </colorScale>
    </cfRule>
    <cfRule type="colorScale" priority="3650">
      <colorScale>
        <cfvo type="min"/>
        <cfvo type="max"/>
        <color rgb="FFFCFCFF"/>
        <color rgb="FF63BE7B"/>
      </colorScale>
    </cfRule>
    <cfRule type="colorScale" priority="3651">
      <colorScale>
        <cfvo type="min"/>
        <cfvo type="percentile" val="50"/>
        <cfvo type="max"/>
        <color rgb="FFF8696B"/>
        <color rgb="FFFCFCFF"/>
        <color rgb="FF63BE7B"/>
      </colorScale>
    </cfRule>
    <cfRule type="colorScale" priority="3664">
      <colorScale>
        <cfvo type="min"/>
        <cfvo type="percentile" val="50"/>
        <cfvo type="max"/>
        <color rgb="FFF8696B"/>
        <color rgb="FFFCFCFF"/>
        <color rgb="FF63BE7B"/>
      </colorScale>
    </cfRule>
    <cfRule type="colorScale" priority="3665">
      <colorScale>
        <cfvo type="min"/>
        <cfvo type="max"/>
        <color rgb="FFFCFCFF"/>
        <color rgb="FF63BE7B"/>
      </colorScale>
    </cfRule>
    <cfRule type="colorScale" priority="3666">
      <colorScale>
        <cfvo type="min"/>
        <cfvo type="percentile" val="50"/>
        <cfvo type="max"/>
        <color rgb="FFF8696B"/>
        <color rgb="FFFCFCFF"/>
        <color rgb="FF63BE7B"/>
      </colorScale>
    </cfRule>
  </conditionalFormatting>
  <conditionalFormatting sqref="I12">
    <cfRule type="colorScale" priority="3597">
      <colorScale>
        <cfvo type="min"/>
        <cfvo type="max"/>
        <color rgb="FFFCFCFF"/>
        <color rgb="FF63BE7B"/>
      </colorScale>
    </cfRule>
  </conditionalFormatting>
  <conditionalFormatting sqref="I12">
    <cfRule type="colorScale" priority="3613">
      <colorScale>
        <cfvo type="min"/>
        <cfvo type="max"/>
        <color rgb="FFFCFCFF"/>
        <color rgb="FF63BE7B"/>
      </colorScale>
    </cfRule>
    <cfRule type="colorScale" priority="3667">
      <colorScale>
        <cfvo type="min"/>
        <cfvo type="percentile" val="50"/>
        <cfvo type="max"/>
        <color rgb="FFF8696B"/>
        <color rgb="FFFCFCFF"/>
        <color rgb="FF63BE7B"/>
      </colorScale>
    </cfRule>
    <cfRule type="colorScale" priority="3668">
      <colorScale>
        <cfvo type="min"/>
        <cfvo type="max"/>
        <color rgb="FFFCFCFF"/>
        <color rgb="FF63BE7B"/>
      </colorScale>
    </cfRule>
    <cfRule type="colorScale" priority="3669">
      <colorScale>
        <cfvo type="min"/>
        <cfvo type="percentile" val="50"/>
        <cfvo type="max"/>
        <color rgb="FFF8696B"/>
        <color rgb="FFFCFCFF"/>
        <color rgb="FF63BE7B"/>
      </colorScale>
    </cfRule>
  </conditionalFormatting>
  <conditionalFormatting sqref="I12">
    <cfRule type="colorScale" priority="3568">
      <colorScale>
        <cfvo type="min"/>
        <cfvo type="max"/>
        <color rgb="FFFCFCFF"/>
        <color rgb="FF63BE7B"/>
      </colorScale>
    </cfRule>
    <cfRule type="colorScale" priority="3569">
      <colorScale>
        <cfvo type="min"/>
        <cfvo type="percentile" val="50"/>
        <cfvo type="max"/>
        <color rgb="FFF8696B"/>
        <color rgb="FFFCFCFF"/>
        <color rgb="FF63BE7B"/>
      </colorScale>
    </cfRule>
    <cfRule type="colorScale" priority="3570">
      <colorScale>
        <cfvo type="min"/>
        <cfvo type="percentile" val="50"/>
        <cfvo type="max"/>
        <color rgb="FFF8696B"/>
        <color rgb="FFFCFCFF"/>
        <color rgb="FF63BE7B"/>
      </colorScale>
    </cfRule>
    <cfRule type="colorScale" priority="3571">
      <colorScale>
        <cfvo type="min"/>
        <cfvo type="percentile" val="50"/>
        <cfvo type="max"/>
        <color rgb="FFF8696B"/>
        <color rgb="FFFCFCFF"/>
        <color rgb="FF5A8AC6"/>
      </colorScale>
    </cfRule>
    <cfRule type="colorScale" priority="3572">
      <colorScale>
        <cfvo type="min"/>
        <cfvo type="percentile" val="50"/>
        <cfvo type="max"/>
        <color rgb="FFF8696B"/>
        <color rgb="FFFCFCFF"/>
        <color rgb="FF63BE7B"/>
      </colorScale>
    </cfRule>
    <cfRule type="colorScale" priority="3573">
      <colorScale>
        <cfvo type="min"/>
        <cfvo type="percentile" val="50"/>
        <cfvo type="max"/>
        <color rgb="FFF8696B"/>
        <color rgb="FFFCFCFF"/>
        <color rgb="FF63BE7B"/>
      </colorScale>
    </cfRule>
    <cfRule type="colorScale" priority="3574">
      <colorScale>
        <cfvo type="min"/>
        <cfvo type="max"/>
        <color rgb="FFFCFCFF"/>
        <color rgb="FF63BE7B"/>
      </colorScale>
    </cfRule>
    <cfRule type="colorScale" priority="3575">
      <colorScale>
        <cfvo type="min"/>
        <cfvo type="percentile" val="50"/>
        <cfvo type="max"/>
        <color rgb="FFF8696B"/>
        <color rgb="FFFCFCFF"/>
        <color rgb="FF63BE7B"/>
      </colorScale>
    </cfRule>
    <cfRule type="colorScale" priority="3576">
      <colorScale>
        <cfvo type="min"/>
        <cfvo type="percentile" val="50"/>
        <cfvo type="max"/>
        <color rgb="FFF8696B"/>
        <color rgb="FFFCFCFF"/>
        <color rgb="FF63BE7B"/>
      </colorScale>
    </cfRule>
    <cfRule type="colorScale" priority="3577">
      <colorScale>
        <cfvo type="min"/>
        <cfvo type="max"/>
        <color rgb="FFFCFCFF"/>
        <color rgb="FF63BE7B"/>
      </colorScale>
    </cfRule>
  </conditionalFormatting>
  <conditionalFormatting sqref="K12">
    <cfRule type="colorScale" priority="3596">
      <colorScale>
        <cfvo type="min"/>
        <cfvo type="max"/>
        <color rgb="FFFCFCFF"/>
        <color rgb="FF63BE7B"/>
      </colorScale>
    </cfRule>
  </conditionalFormatting>
  <conditionalFormatting sqref="K12">
    <cfRule type="colorScale" priority="3612">
      <colorScale>
        <cfvo type="min"/>
        <cfvo type="max"/>
        <color rgb="FFFCFCFF"/>
        <color rgb="FF63BE7B"/>
      </colorScale>
    </cfRule>
    <cfRule type="colorScale" priority="3670">
      <colorScale>
        <cfvo type="min"/>
        <cfvo type="percentile" val="50"/>
        <cfvo type="max"/>
        <color rgb="FFF8696B"/>
        <color rgb="FFFCFCFF"/>
        <color rgb="FF63BE7B"/>
      </colorScale>
    </cfRule>
  </conditionalFormatting>
  <conditionalFormatting sqref="K12:L12">
    <cfRule type="colorScale" priority="3562">
      <colorScale>
        <cfvo type="min"/>
        <cfvo type="max"/>
        <color rgb="FFFCFCFF"/>
        <color rgb="FF63BE7B"/>
      </colorScale>
    </cfRule>
    <cfRule type="colorScale" priority="3563">
      <colorScale>
        <cfvo type="min"/>
        <cfvo type="max"/>
        <color rgb="FFFCFCFF"/>
        <color rgb="FF63BE7B"/>
      </colorScale>
    </cfRule>
    <cfRule type="colorScale" priority="3578">
      <colorScale>
        <cfvo type="min"/>
        <cfvo type="percentile" val="50"/>
        <cfvo type="max"/>
        <color rgb="FFF8696B"/>
        <color rgb="FFFCFCFF"/>
        <color rgb="FF63BE7B"/>
      </colorScale>
    </cfRule>
    <cfRule type="colorScale" priority="3579">
      <colorScale>
        <cfvo type="min"/>
        <cfvo type="max"/>
        <color rgb="FFFCFCFF"/>
        <color rgb="FF63BE7B"/>
      </colorScale>
    </cfRule>
  </conditionalFormatting>
  <conditionalFormatting sqref="L12">
    <cfRule type="colorScale" priority="3595">
      <colorScale>
        <cfvo type="min"/>
        <cfvo type="max"/>
        <color rgb="FFFCFCFF"/>
        <color rgb="FF63BE7B"/>
      </colorScale>
    </cfRule>
  </conditionalFormatting>
  <conditionalFormatting sqref="L12">
    <cfRule type="colorScale" priority="3611">
      <colorScale>
        <cfvo type="min"/>
        <cfvo type="max"/>
        <color rgb="FFFCFCFF"/>
        <color rgb="FF63BE7B"/>
      </colorScale>
    </cfRule>
    <cfRule type="colorScale" priority="3671">
      <colorScale>
        <cfvo type="min"/>
        <cfvo type="percentile" val="50"/>
        <cfvo type="max"/>
        <color rgb="FFF8696B"/>
        <color rgb="FFFCFCFF"/>
        <color rgb="FF63BE7B"/>
      </colorScale>
    </cfRule>
  </conditionalFormatting>
  <conditionalFormatting sqref="O12">
    <cfRule type="colorScale" priority="3590">
      <colorScale>
        <cfvo type="min"/>
        <cfvo type="percentile" val="50"/>
        <cfvo type="max"/>
        <color rgb="FF63BE7B"/>
        <color rgb="FFFCFCFF"/>
        <color rgb="FFF8696B"/>
      </colorScale>
    </cfRule>
  </conditionalFormatting>
  <conditionalFormatting sqref="O12">
    <cfRule type="colorScale" priority="3505">
      <colorScale>
        <cfvo type="min"/>
        <cfvo type="percentile" val="50"/>
        <cfvo type="max"/>
        <color rgb="FF63BE7B"/>
        <color rgb="FFFCFCFF"/>
        <color rgb="FFF8696B"/>
      </colorScale>
    </cfRule>
  </conditionalFormatting>
  <conditionalFormatting sqref="O12">
    <cfRule type="colorScale" priority="3604">
      <colorScale>
        <cfvo type="min"/>
        <cfvo type="percentile" val="50"/>
        <cfvo type="max"/>
        <color rgb="FF63BE7B"/>
        <color rgb="FFFCFCFF"/>
        <color rgb="FFF8696B"/>
      </colorScale>
    </cfRule>
    <cfRule type="colorScale" priority="3610">
      <colorScale>
        <cfvo type="min"/>
        <cfvo type="percentile" val="50"/>
        <cfvo type="max"/>
        <color rgb="FF63BE7B"/>
        <color rgb="FFFCFCFF"/>
        <color rgb="FFF8696B"/>
      </colorScale>
    </cfRule>
    <cfRule type="colorScale" priority="3632">
      <colorScale>
        <cfvo type="min"/>
        <cfvo type="percentile" val="50"/>
        <cfvo type="max"/>
        <color rgb="FF63BE7B"/>
        <color rgb="FFFCFCFF"/>
        <color rgb="FFF8696B"/>
      </colorScale>
    </cfRule>
    <cfRule type="colorScale" priority="3637">
      <colorScale>
        <cfvo type="min"/>
        <cfvo type="percentile" val="50"/>
        <cfvo type="max"/>
        <color rgb="FF63BE7B"/>
        <color rgb="FFFCFCFF"/>
        <color rgb="FFF8696B"/>
      </colorScale>
    </cfRule>
    <cfRule type="colorScale" priority="3642">
      <colorScale>
        <cfvo type="min"/>
        <cfvo type="percentile" val="50"/>
        <cfvo type="max"/>
        <color rgb="FF63BE7B"/>
        <color rgb="FFFCFCFF"/>
        <color rgb="FFF8696B"/>
      </colorScale>
    </cfRule>
    <cfRule type="colorScale" priority="3647">
      <colorScale>
        <cfvo type="min"/>
        <cfvo type="percentile" val="50"/>
        <cfvo type="max"/>
        <color rgb="FF63BE7B"/>
        <color rgb="FFFCFCFF"/>
        <color rgb="FFF8696B"/>
      </colorScale>
    </cfRule>
    <cfRule type="colorScale" priority="3675">
      <colorScale>
        <cfvo type="min"/>
        <cfvo type="percentile" val="50"/>
        <cfvo type="max"/>
        <color rgb="FF63BE7B"/>
        <color rgb="FFFCFCFF"/>
        <color rgb="FFF8696B"/>
      </colorScale>
    </cfRule>
  </conditionalFormatting>
  <conditionalFormatting sqref="S12:U12 W12">
    <cfRule type="colorScale" priority="3631">
      <colorScale>
        <cfvo type="min"/>
        <cfvo type="max"/>
        <color rgb="FFFFEF9C"/>
        <color rgb="FF63BE7B"/>
      </colorScale>
    </cfRule>
  </conditionalFormatting>
  <conditionalFormatting sqref="S12:U12">
    <cfRule type="colorScale" priority="3564">
      <colorScale>
        <cfvo type="min"/>
        <cfvo type="max"/>
        <color rgb="FFFFEF9C"/>
        <color rgb="FF63BE7B"/>
      </colorScale>
    </cfRule>
    <cfRule type="colorScale" priority="3565">
      <colorScale>
        <cfvo type="min"/>
        <cfvo type="percentile" val="50"/>
        <cfvo type="max"/>
        <color rgb="FFF8696B"/>
        <color rgb="FFFCFCFF"/>
        <color rgb="FF63BE7B"/>
      </colorScale>
    </cfRule>
    <cfRule type="colorScale" priority="3566">
      <colorScale>
        <cfvo type="min"/>
        <cfvo type="max"/>
        <color rgb="FFFCFCFF"/>
        <color rgb="FF63BE7B"/>
      </colorScale>
    </cfRule>
    <cfRule type="colorScale" priority="3567">
      <colorScale>
        <cfvo type="min"/>
        <cfvo type="max"/>
        <color rgb="FFFCFCFF"/>
        <color rgb="FF63BE7B"/>
      </colorScale>
    </cfRule>
    <cfRule type="colorScale" priority="3580">
      <colorScale>
        <cfvo type="min"/>
        <cfvo type="percentile" val="50"/>
        <cfvo type="max"/>
        <color rgb="FFF8696B"/>
        <color rgb="FFFCFCFF"/>
        <color rgb="FF63BE7B"/>
      </colorScale>
    </cfRule>
    <cfRule type="colorScale" priority="3581">
      <colorScale>
        <cfvo type="min"/>
        <cfvo type="max"/>
        <color rgb="FFFCFCFF"/>
        <color rgb="FF63BE7B"/>
      </colorScale>
    </cfRule>
  </conditionalFormatting>
  <conditionalFormatting sqref="S12">
    <cfRule type="colorScale" priority="3589">
      <colorScale>
        <cfvo type="min"/>
        <cfvo type="percentile" val="50"/>
        <cfvo type="max"/>
        <color rgb="FFF8696B"/>
        <color rgb="FFFCFCFF"/>
        <color rgb="FF63BE7B"/>
      </colorScale>
    </cfRule>
  </conditionalFormatting>
  <conditionalFormatting sqref="S12">
    <cfRule type="colorScale" priority="3495">
      <colorScale>
        <cfvo type="min"/>
        <cfvo type="percentile" val="50"/>
        <cfvo type="max"/>
        <color rgb="FFF8696B"/>
        <color rgb="FFFCFCFF"/>
        <color rgb="FF63BE7B"/>
      </colorScale>
    </cfRule>
    <cfRule type="colorScale" priority="3586">
      <colorScale>
        <cfvo type="min"/>
        <cfvo type="max"/>
        <color rgb="FFFCFCFF"/>
        <color rgb="FF63BE7B"/>
      </colorScale>
    </cfRule>
  </conditionalFormatting>
  <conditionalFormatting sqref="S12">
    <cfRule type="colorScale" priority="3603">
      <colorScale>
        <cfvo type="min"/>
        <cfvo type="percentile" val="50"/>
        <cfvo type="max"/>
        <color rgb="FFF8696B"/>
        <color rgb="FFFCFCFF"/>
        <color rgb="FF63BE7B"/>
      </colorScale>
    </cfRule>
    <cfRule type="colorScale" priority="3609">
      <colorScale>
        <cfvo type="min"/>
        <cfvo type="percentile" val="50"/>
        <cfvo type="max"/>
        <color rgb="FFF8696B"/>
        <color rgb="FFFCFCFF"/>
        <color rgb="FF63BE7B"/>
      </colorScale>
    </cfRule>
    <cfRule type="colorScale" priority="3619">
      <colorScale>
        <cfvo type="min"/>
        <cfvo type="max"/>
        <color rgb="FFFCFCFF"/>
        <color rgb="FF63BE7B"/>
      </colorScale>
    </cfRule>
    <cfRule type="colorScale" priority="3676">
      <colorScale>
        <cfvo type="min"/>
        <cfvo type="max"/>
        <color rgb="FFFCFCFF"/>
        <color rgb="FF63BE7B"/>
      </colorScale>
    </cfRule>
  </conditionalFormatting>
  <conditionalFormatting sqref="V12">
    <cfRule type="colorScale" priority="3594">
      <colorScale>
        <cfvo type="min"/>
        <cfvo type="percentile" val="50"/>
        <cfvo type="max"/>
        <color rgb="FF63BE7B"/>
        <color rgb="FFFCFCFF"/>
        <color rgb="FFF8696B"/>
      </colorScale>
    </cfRule>
  </conditionalFormatting>
  <conditionalFormatting sqref="V12">
    <cfRule type="colorScale" priority="3480">
      <colorScale>
        <cfvo type="min"/>
        <cfvo type="percentile" val="50"/>
        <cfvo type="max"/>
        <color rgb="FF63BE7B"/>
        <color rgb="FFFCFCFF"/>
        <color rgb="FFF8696B"/>
      </colorScale>
    </cfRule>
  </conditionalFormatting>
  <conditionalFormatting sqref="V12">
    <cfRule type="colorScale" priority="3588">
      <colorScale>
        <cfvo type="min"/>
        <cfvo type="percentile" val="50"/>
        <cfvo type="max"/>
        <color rgb="FF63BE7B"/>
        <color rgb="FFFCFCFF"/>
        <color rgb="FFF8696B"/>
      </colorScale>
    </cfRule>
  </conditionalFormatting>
  <conditionalFormatting sqref="V12">
    <cfRule type="colorScale" priority="3602">
      <colorScale>
        <cfvo type="min"/>
        <cfvo type="percentile" val="50"/>
        <cfvo type="max"/>
        <color rgb="FF63BE7B"/>
        <color rgb="FFFCFCFF"/>
        <color rgb="FFF8696B"/>
      </colorScale>
    </cfRule>
    <cfRule type="colorScale" priority="3608">
      <colorScale>
        <cfvo type="min"/>
        <cfvo type="percentile" val="50"/>
        <cfvo type="max"/>
        <color rgb="FF63BE7B"/>
        <color rgb="FFFCFCFF"/>
        <color rgb="FFF8696B"/>
      </colorScale>
    </cfRule>
    <cfRule type="colorScale" priority="3620">
      <colorScale>
        <cfvo type="min"/>
        <cfvo type="max"/>
        <color rgb="FFFFEF9C"/>
        <color rgb="FF63BE7B"/>
      </colorScale>
    </cfRule>
    <cfRule type="colorScale" priority="3621">
      <colorScale>
        <cfvo type="min"/>
        <cfvo type="percentile" val="50"/>
        <cfvo type="max"/>
        <color rgb="FF63BE7B"/>
        <color rgb="FFFCFCFF"/>
        <color rgb="FFF8696B"/>
      </colorScale>
    </cfRule>
    <cfRule type="colorScale" priority="3622">
      <colorScale>
        <cfvo type="min"/>
        <cfvo type="percentile" val="50"/>
        <cfvo type="max"/>
        <color rgb="FF63BE7B"/>
        <color rgb="FFFCFCFF"/>
        <color rgb="FFF8696B"/>
      </colorScale>
    </cfRule>
    <cfRule type="colorScale" priority="3623">
      <colorScale>
        <cfvo type="min"/>
        <cfvo type="max"/>
        <color rgb="FF63BE7B"/>
        <color rgb="FFFCFCFF"/>
      </colorScale>
    </cfRule>
    <cfRule type="colorScale" priority="3624">
      <colorScale>
        <cfvo type="min"/>
        <cfvo type="percentile" val="50"/>
        <cfvo type="max"/>
        <color rgb="FF63BE7B"/>
        <color rgb="FFFCFCFF"/>
        <color rgb="FFF8696B"/>
      </colorScale>
    </cfRule>
    <cfRule type="colorScale" priority="3625">
      <colorScale>
        <cfvo type="min"/>
        <cfvo type="max"/>
        <color rgb="FFFFEF9C"/>
        <color rgb="FF63BE7B"/>
      </colorScale>
    </cfRule>
    <cfRule type="colorScale" priority="3626">
      <colorScale>
        <cfvo type="min"/>
        <cfvo type="max"/>
        <color rgb="FFFFEF9C"/>
        <color rgb="FF63BE7B"/>
      </colorScale>
    </cfRule>
    <cfRule type="colorScale" priority="3627">
      <colorScale>
        <cfvo type="min"/>
        <cfvo type="max"/>
        <color rgb="FFFFEF9C"/>
        <color rgb="FF63BE7B"/>
      </colorScale>
    </cfRule>
    <cfRule type="colorScale" priority="3628">
      <colorScale>
        <cfvo type="min"/>
        <cfvo type="max"/>
        <color rgb="FFFFEF9C"/>
        <color rgb="FF63BE7B"/>
      </colorScale>
    </cfRule>
    <cfRule type="colorScale" priority="3629">
      <colorScale>
        <cfvo type="min"/>
        <cfvo type="max"/>
        <color rgb="FFFFEF9C"/>
        <color rgb="FF63BE7B"/>
      </colorScale>
    </cfRule>
    <cfRule type="colorScale" priority="3630">
      <colorScale>
        <cfvo type="min"/>
        <cfvo type="max"/>
        <color rgb="FFFFEF9C"/>
        <color rgb="FF63BE7B"/>
      </colorScale>
    </cfRule>
    <cfRule type="colorScale" priority="3677">
      <colorScale>
        <cfvo type="min"/>
        <cfvo type="percentile" val="50"/>
        <cfvo type="max"/>
        <color rgb="FF63BE7B"/>
        <color rgb="FFFCFCFF"/>
        <color rgb="FFF8696B"/>
      </colorScale>
    </cfRule>
  </conditionalFormatting>
  <conditionalFormatting sqref="W12">
    <cfRule type="colorScale" priority="3593">
      <colorScale>
        <cfvo type="min"/>
        <cfvo type="percentile" val="50"/>
        <cfvo type="max"/>
        <color rgb="FF63BE7B"/>
        <color rgb="FFFCFCFF"/>
        <color rgb="FFF8696B"/>
      </colorScale>
    </cfRule>
  </conditionalFormatting>
  <conditionalFormatting sqref="W12">
    <cfRule type="colorScale" priority="3479">
      <colorScale>
        <cfvo type="min"/>
        <cfvo type="percentile" val="50"/>
        <cfvo type="max"/>
        <color rgb="FF63BE7B"/>
        <color rgb="FFFCFCFF"/>
        <color rgb="FFF8696B"/>
      </colorScale>
    </cfRule>
  </conditionalFormatting>
  <conditionalFormatting sqref="W12">
    <cfRule type="colorScale" priority="3587">
      <colorScale>
        <cfvo type="min"/>
        <cfvo type="percentile" val="50"/>
        <cfvo type="max"/>
        <color rgb="FF63BE7B"/>
        <color rgb="FFFCFCFF"/>
        <color rgb="FFF8696B"/>
      </colorScale>
    </cfRule>
  </conditionalFormatting>
  <conditionalFormatting sqref="W12">
    <cfRule type="colorScale" priority="3643">
      <colorScale>
        <cfvo type="min"/>
        <cfvo type="max"/>
        <color rgb="FFFFEF9C"/>
        <color rgb="FF63BE7B"/>
      </colorScale>
    </cfRule>
  </conditionalFormatting>
  <conditionalFormatting sqref="W12">
    <cfRule type="colorScale" priority="3601">
      <colorScale>
        <cfvo type="min"/>
        <cfvo type="percentile" val="50"/>
        <cfvo type="max"/>
        <color rgb="FF63BE7B"/>
        <color rgb="FFFCFCFF"/>
        <color rgb="FFF8696B"/>
      </colorScale>
    </cfRule>
    <cfRule type="colorScale" priority="3607">
      <colorScale>
        <cfvo type="min"/>
        <cfvo type="percentile" val="50"/>
        <cfvo type="max"/>
        <color rgb="FF63BE7B"/>
        <color rgb="FFFCFCFF"/>
        <color rgb="FFF8696B"/>
      </colorScale>
    </cfRule>
    <cfRule type="colorScale" priority="3652">
      <colorScale>
        <cfvo type="min"/>
        <cfvo type="percentile" val="50"/>
        <cfvo type="max"/>
        <color rgb="FF63BE7B"/>
        <color rgb="FFFCFCFF"/>
        <color rgb="FFF8696B"/>
      </colorScale>
    </cfRule>
    <cfRule type="colorScale" priority="3653">
      <colorScale>
        <cfvo type="min"/>
        <cfvo type="max"/>
        <color rgb="FF63BE7B"/>
        <color rgb="FFFCFCFF"/>
      </colorScale>
    </cfRule>
    <cfRule type="colorScale" priority="3654">
      <colorScale>
        <cfvo type="min"/>
        <cfvo type="percentile" val="50"/>
        <cfvo type="max"/>
        <color rgb="FF63BE7B"/>
        <color rgb="FFFCFCFF"/>
        <color rgb="FFF8696B"/>
      </colorScale>
    </cfRule>
    <cfRule type="colorScale" priority="3672">
      <colorScale>
        <cfvo type="min"/>
        <cfvo type="percentile" val="50"/>
        <cfvo type="max"/>
        <color rgb="FF63BE7B"/>
        <color rgb="FFFCFCFF"/>
        <color rgb="FFF8696B"/>
      </colorScale>
    </cfRule>
    <cfRule type="colorScale" priority="3678">
      <colorScale>
        <cfvo type="min"/>
        <cfvo type="percentile" val="50"/>
        <cfvo type="max"/>
        <color rgb="FF63BE7B"/>
        <color rgb="FFFCFCFF"/>
        <color rgb="FFF8696B"/>
      </colorScale>
    </cfRule>
  </conditionalFormatting>
  <conditionalFormatting sqref="J12">
    <cfRule type="colorScale" priority="3551">
      <colorScale>
        <cfvo type="min"/>
        <cfvo type="max"/>
        <color rgb="FFFCFCFF"/>
        <color rgb="FF63BE7B"/>
      </colorScale>
    </cfRule>
  </conditionalFormatting>
  <conditionalFormatting sqref="J12">
    <cfRule type="colorScale" priority="3550">
      <colorScale>
        <cfvo type="min"/>
        <cfvo type="max"/>
        <color rgb="FFFCFCFF"/>
        <color rgb="FF63BE7B"/>
      </colorScale>
    </cfRule>
  </conditionalFormatting>
  <conditionalFormatting sqref="J12">
    <cfRule type="colorScale" priority="3552">
      <colorScale>
        <cfvo type="min"/>
        <cfvo type="max"/>
        <color rgb="FFFCFCFF"/>
        <color rgb="FF63BE7B"/>
      </colorScale>
    </cfRule>
    <cfRule type="colorScale" priority="3553">
      <colorScale>
        <cfvo type="min"/>
        <cfvo type="max"/>
        <color rgb="FFFCFCFF"/>
        <color rgb="FF63BE7B"/>
      </colorScale>
    </cfRule>
    <cfRule type="colorScale" priority="3554">
      <colorScale>
        <cfvo type="min"/>
        <cfvo type="max"/>
        <color rgb="FFFCFCFF"/>
        <color rgb="FF63BE7B"/>
      </colorScale>
    </cfRule>
    <cfRule type="colorScale" priority="3555">
      <colorScale>
        <cfvo type="min"/>
        <cfvo type="max"/>
        <color rgb="FFFCFCFF"/>
        <color rgb="FF63BE7B"/>
      </colorScale>
    </cfRule>
    <cfRule type="colorScale" priority="3556">
      <colorScale>
        <cfvo type="min"/>
        <cfvo type="percentile" val="50"/>
        <cfvo type="max"/>
        <color rgb="FFF8696B"/>
        <color rgb="FFFCFCFF"/>
        <color rgb="FF63BE7B"/>
      </colorScale>
    </cfRule>
    <cfRule type="colorScale" priority="3557">
      <colorScale>
        <cfvo type="min"/>
        <cfvo type="max"/>
        <color rgb="FFFCFCFF"/>
        <color rgb="FF63BE7B"/>
      </colorScale>
    </cfRule>
    <cfRule type="colorScale" priority="3558">
      <colorScale>
        <cfvo type="min"/>
        <cfvo type="percentile" val="50"/>
        <cfvo type="max"/>
        <color rgb="FFF8696B"/>
        <color rgb="FFFCFCFF"/>
        <color rgb="FF63BE7B"/>
      </colorScale>
    </cfRule>
    <cfRule type="colorScale" priority="3559">
      <colorScale>
        <cfvo type="min"/>
        <cfvo type="max"/>
        <color rgb="FFFCFCFF"/>
        <color rgb="FF63BE7B"/>
      </colorScale>
    </cfRule>
  </conditionalFormatting>
  <conditionalFormatting sqref="M12">
    <cfRule type="colorScale" priority="3541">
      <colorScale>
        <cfvo type="min"/>
        <cfvo type="max"/>
        <color rgb="FFFCFCFF"/>
        <color rgb="FF63BE7B"/>
      </colorScale>
    </cfRule>
  </conditionalFormatting>
  <conditionalFormatting sqref="M12">
    <cfRule type="colorScale" priority="3540">
      <colorScale>
        <cfvo type="min"/>
        <cfvo type="max"/>
        <color rgb="FFFCFCFF"/>
        <color rgb="FF63BE7B"/>
      </colorScale>
    </cfRule>
  </conditionalFormatting>
  <conditionalFormatting sqref="M12">
    <cfRule type="colorScale" priority="3542">
      <colorScale>
        <cfvo type="min"/>
        <cfvo type="max"/>
        <color rgb="FFFCFCFF"/>
        <color rgb="FF63BE7B"/>
      </colorScale>
    </cfRule>
    <cfRule type="colorScale" priority="3543">
      <colorScale>
        <cfvo type="min"/>
        <cfvo type="max"/>
        <color rgb="FFFCFCFF"/>
        <color rgb="FF63BE7B"/>
      </colorScale>
    </cfRule>
    <cfRule type="colorScale" priority="3544">
      <colorScale>
        <cfvo type="min"/>
        <cfvo type="max"/>
        <color rgb="FFFCFCFF"/>
        <color rgb="FF63BE7B"/>
      </colorScale>
    </cfRule>
    <cfRule type="colorScale" priority="3545">
      <colorScale>
        <cfvo type="min"/>
        <cfvo type="max"/>
        <color rgb="FFFCFCFF"/>
        <color rgb="FF63BE7B"/>
      </colorScale>
    </cfRule>
    <cfRule type="colorScale" priority="3546">
      <colorScale>
        <cfvo type="min"/>
        <cfvo type="percentile" val="50"/>
        <cfvo type="max"/>
        <color rgb="FFF8696B"/>
        <color rgb="FFFCFCFF"/>
        <color rgb="FF63BE7B"/>
      </colorScale>
    </cfRule>
    <cfRule type="colorScale" priority="3547">
      <colorScale>
        <cfvo type="min"/>
        <cfvo type="max"/>
        <color rgb="FFFCFCFF"/>
        <color rgb="FF63BE7B"/>
      </colorScale>
    </cfRule>
    <cfRule type="colorScale" priority="3548">
      <colorScale>
        <cfvo type="min"/>
        <cfvo type="percentile" val="50"/>
        <cfvo type="max"/>
        <color rgb="FFF8696B"/>
        <color rgb="FFFCFCFF"/>
        <color rgb="FF63BE7B"/>
      </colorScale>
    </cfRule>
    <cfRule type="colorScale" priority="3549">
      <colorScale>
        <cfvo type="min"/>
        <cfvo type="max"/>
        <color rgb="FFFCFCFF"/>
        <color rgb="FF63BE7B"/>
      </colorScale>
    </cfRule>
  </conditionalFormatting>
  <conditionalFormatting sqref="N12">
    <cfRule type="colorScale" priority="3531">
      <colorScale>
        <cfvo type="min"/>
        <cfvo type="max"/>
        <color rgb="FFFCFCFF"/>
        <color rgb="FF63BE7B"/>
      </colorScale>
    </cfRule>
  </conditionalFormatting>
  <conditionalFormatting sqref="N12">
    <cfRule type="colorScale" priority="3530">
      <colorScale>
        <cfvo type="min"/>
        <cfvo type="max"/>
        <color rgb="FFFCFCFF"/>
        <color rgb="FF63BE7B"/>
      </colorScale>
    </cfRule>
  </conditionalFormatting>
  <conditionalFormatting sqref="N12">
    <cfRule type="colorScale" priority="3532">
      <colorScale>
        <cfvo type="min"/>
        <cfvo type="max"/>
        <color rgb="FFFCFCFF"/>
        <color rgb="FF63BE7B"/>
      </colorScale>
    </cfRule>
    <cfRule type="colorScale" priority="3533">
      <colorScale>
        <cfvo type="min"/>
        <cfvo type="max"/>
        <color rgb="FFFCFCFF"/>
        <color rgb="FF63BE7B"/>
      </colorScale>
    </cfRule>
    <cfRule type="colorScale" priority="3534">
      <colorScale>
        <cfvo type="min"/>
        <cfvo type="max"/>
        <color rgb="FFFCFCFF"/>
        <color rgb="FF63BE7B"/>
      </colorScale>
    </cfRule>
    <cfRule type="colorScale" priority="3535">
      <colorScale>
        <cfvo type="min"/>
        <cfvo type="max"/>
        <color rgb="FFFCFCFF"/>
        <color rgb="FF63BE7B"/>
      </colorScale>
    </cfRule>
    <cfRule type="colorScale" priority="3536">
      <colorScale>
        <cfvo type="min"/>
        <cfvo type="percentile" val="50"/>
        <cfvo type="max"/>
        <color rgb="FFF8696B"/>
        <color rgb="FFFCFCFF"/>
        <color rgb="FF63BE7B"/>
      </colorScale>
    </cfRule>
    <cfRule type="colorScale" priority="3537">
      <colorScale>
        <cfvo type="min"/>
        <cfvo type="max"/>
        <color rgb="FFFCFCFF"/>
        <color rgb="FF63BE7B"/>
      </colorScale>
    </cfRule>
    <cfRule type="colorScale" priority="3538">
      <colorScale>
        <cfvo type="min"/>
        <cfvo type="percentile" val="50"/>
        <cfvo type="max"/>
        <color rgb="FFF8696B"/>
        <color rgb="FFFCFCFF"/>
        <color rgb="FF63BE7B"/>
      </colorScale>
    </cfRule>
    <cfRule type="colorScale" priority="3539">
      <colorScale>
        <cfvo type="min"/>
        <cfvo type="max"/>
        <color rgb="FFFCFCFF"/>
        <color rgb="FF63BE7B"/>
      </colorScale>
    </cfRule>
  </conditionalFormatting>
  <conditionalFormatting sqref="Q12:R12">
    <cfRule type="colorScale" priority="3526">
      <colorScale>
        <cfvo type="min"/>
        <cfvo type="max"/>
        <color rgb="FFFCFCFF"/>
        <color rgb="FF63BE7B"/>
      </colorScale>
    </cfRule>
    <cfRule type="colorScale" priority="3527">
      <colorScale>
        <cfvo type="min"/>
        <cfvo type="max"/>
        <color rgb="FFFCFCFF"/>
        <color rgb="FF63BE7B"/>
      </colorScale>
    </cfRule>
    <cfRule type="colorScale" priority="3528">
      <colorScale>
        <cfvo type="min"/>
        <cfvo type="percentile" val="50"/>
        <cfvo type="max"/>
        <color rgb="FFF8696B"/>
        <color rgb="FFFFEB84"/>
        <color rgb="FF63BE7B"/>
      </colorScale>
    </cfRule>
    <cfRule type="colorScale" priority="3529">
      <colorScale>
        <cfvo type="min"/>
        <cfvo type="max"/>
        <color rgb="FFFFEF9C"/>
        <color rgb="FF63BE7B"/>
      </colorScale>
    </cfRule>
  </conditionalFormatting>
  <conditionalFormatting sqref="R12">
    <cfRule type="colorScale" priority="3517">
      <colorScale>
        <cfvo type="min"/>
        <cfvo type="max"/>
        <color rgb="FFFCFCFF"/>
        <color rgb="FF63BE7B"/>
      </colorScale>
    </cfRule>
  </conditionalFormatting>
  <conditionalFormatting sqref="R12">
    <cfRule type="colorScale" priority="3516">
      <colorScale>
        <cfvo type="min"/>
        <cfvo type="max"/>
        <color rgb="FFFCFCFF"/>
        <color rgb="FF63BE7B"/>
      </colorScale>
    </cfRule>
  </conditionalFormatting>
  <conditionalFormatting sqref="R12">
    <cfRule type="colorScale" priority="3518">
      <colorScale>
        <cfvo type="min"/>
        <cfvo type="max"/>
        <color rgb="FFFCFCFF"/>
        <color rgb="FF63BE7B"/>
      </colorScale>
    </cfRule>
    <cfRule type="colorScale" priority="3519">
      <colorScale>
        <cfvo type="min"/>
        <cfvo type="max"/>
        <color rgb="FFFCFCFF"/>
        <color rgb="FF63BE7B"/>
      </colorScale>
    </cfRule>
    <cfRule type="colorScale" priority="3520">
      <colorScale>
        <cfvo type="min"/>
        <cfvo type="max"/>
        <color rgb="FFFCFCFF"/>
        <color rgb="FF63BE7B"/>
      </colorScale>
    </cfRule>
    <cfRule type="colorScale" priority="3521">
      <colorScale>
        <cfvo type="min"/>
        <cfvo type="max"/>
        <color rgb="FFFCFCFF"/>
        <color rgb="FF63BE7B"/>
      </colorScale>
    </cfRule>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fRule type="colorScale" priority="3524">
      <colorScale>
        <cfvo type="min"/>
        <cfvo type="percentile" val="50"/>
        <cfvo type="max"/>
        <color rgb="FFF8696B"/>
        <color rgb="FFFCFCFF"/>
        <color rgb="FF63BE7B"/>
      </colorScale>
    </cfRule>
    <cfRule type="colorScale" priority="3525">
      <colorScale>
        <cfvo type="min"/>
        <cfvo type="max"/>
        <color rgb="FFFCFCFF"/>
        <color rgb="FF63BE7B"/>
      </colorScale>
    </cfRule>
  </conditionalFormatting>
  <conditionalFormatting sqref="Q12">
    <cfRule type="colorScale" priority="3507">
      <colorScale>
        <cfvo type="min"/>
        <cfvo type="max"/>
        <color rgb="FFFCFCFF"/>
        <color rgb="FF63BE7B"/>
      </colorScale>
    </cfRule>
  </conditionalFormatting>
  <conditionalFormatting sqref="Q12">
    <cfRule type="colorScale" priority="3506">
      <colorScale>
        <cfvo type="min"/>
        <cfvo type="max"/>
        <color rgb="FFFCFCFF"/>
        <color rgb="FF63BE7B"/>
      </colorScale>
    </cfRule>
  </conditionalFormatting>
  <conditionalFormatting sqref="Q12">
    <cfRule type="colorScale" priority="3508">
      <colorScale>
        <cfvo type="min"/>
        <cfvo type="max"/>
        <color rgb="FFFCFCFF"/>
        <color rgb="FF63BE7B"/>
      </colorScale>
    </cfRule>
    <cfRule type="colorScale" priority="3509">
      <colorScale>
        <cfvo type="min"/>
        <cfvo type="max"/>
        <color rgb="FFFCFCFF"/>
        <color rgb="FF63BE7B"/>
      </colorScale>
    </cfRule>
    <cfRule type="colorScale" priority="3510">
      <colorScale>
        <cfvo type="min"/>
        <cfvo type="max"/>
        <color rgb="FFFCFCFF"/>
        <color rgb="FF63BE7B"/>
      </colorScale>
    </cfRule>
    <cfRule type="colorScale" priority="3511">
      <colorScale>
        <cfvo type="min"/>
        <cfvo type="max"/>
        <color rgb="FFFCFCFF"/>
        <color rgb="FF63BE7B"/>
      </colorScale>
    </cfRule>
    <cfRule type="colorScale" priority="3512">
      <colorScale>
        <cfvo type="min"/>
        <cfvo type="percentile" val="50"/>
        <cfvo type="max"/>
        <color rgb="FFF8696B"/>
        <color rgb="FFFCFCFF"/>
        <color rgb="FF63BE7B"/>
      </colorScale>
    </cfRule>
    <cfRule type="colorScale" priority="3513">
      <colorScale>
        <cfvo type="min"/>
        <cfvo type="max"/>
        <color rgb="FFFCFCFF"/>
        <color rgb="FF63BE7B"/>
      </colorScale>
    </cfRule>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onditionalFormatting>
  <conditionalFormatting sqref="P12">
    <cfRule type="colorScale" priority="3497">
      <colorScale>
        <cfvo type="min"/>
        <cfvo type="percentile" val="50"/>
        <cfvo type="max"/>
        <color rgb="FF63BE7B"/>
        <color rgb="FFFCFCFF"/>
        <color rgb="FFF8696B"/>
      </colorScale>
    </cfRule>
  </conditionalFormatting>
  <conditionalFormatting sqref="P12">
    <cfRule type="colorScale" priority="3496">
      <colorScale>
        <cfvo type="min"/>
        <cfvo type="percentile" val="50"/>
        <cfvo type="max"/>
        <color rgb="FF63BE7B"/>
        <color rgb="FFFCFCFF"/>
        <color rgb="FFF8696B"/>
      </colorScale>
    </cfRule>
  </conditionalFormatting>
  <conditionalFormatting sqref="P12">
    <cfRule type="colorScale" priority="3498">
      <colorScale>
        <cfvo type="min"/>
        <cfvo type="percentile" val="50"/>
        <cfvo type="max"/>
        <color rgb="FF63BE7B"/>
        <color rgb="FFFCFCFF"/>
        <color rgb="FFF8696B"/>
      </colorScale>
    </cfRule>
    <cfRule type="colorScale" priority="3499">
      <colorScale>
        <cfvo type="min"/>
        <cfvo type="percentile" val="50"/>
        <cfvo type="max"/>
        <color rgb="FF63BE7B"/>
        <color rgb="FFFCFCFF"/>
        <color rgb="FFF8696B"/>
      </colorScale>
    </cfRule>
    <cfRule type="colorScale" priority="3500">
      <colorScale>
        <cfvo type="min"/>
        <cfvo type="percentile" val="50"/>
        <cfvo type="max"/>
        <color rgb="FF63BE7B"/>
        <color rgb="FFFCFCFF"/>
        <color rgb="FFF8696B"/>
      </colorScale>
    </cfRule>
    <cfRule type="colorScale" priority="3501">
      <colorScale>
        <cfvo type="min"/>
        <cfvo type="percentile" val="50"/>
        <cfvo type="max"/>
        <color rgb="FF63BE7B"/>
        <color rgb="FFFCFCFF"/>
        <color rgb="FFF8696B"/>
      </colorScale>
    </cfRule>
    <cfRule type="colorScale" priority="3502">
      <colorScale>
        <cfvo type="min"/>
        <cfvo type="percentile" val="50"/>
        <cfvo type="max"/>
        <color rgb="FF63BE7B"/>
        <color rgb="FFFCFCFF"/>
        <color rgb="FFF8696B"/>
      </colorScale>
    </cfRule>
    <cfRule type="colorScale" priority="3503">
      <colorScale>
        <cfvo type="min"/>
        <cfvo type="percentile" val="50"/>
        <cfvo type="max"/>
        <color rgb="FF63BE7B"/>
        <color rgb="FFFCFCFF"/>
        <color rgb="FFF8696B"/>
      </colorScale>
    </cfRule>
    <cfRule type="colorScale" priority="3504">
      <colorScale>
        <cfvo type="min"/>
        <cfvo type="percentile" val="50"/>
        <cfvo type="max"/>
        <color rgb="FF63BE7B"/>
        <color rgb="FFFCFCFF"/>
        <color rgb="FFF8696B"/>
      </colorScale>
    </cfRule>
  </conditionalFormatting>
  <conditionalFormatting sqref="T12">
    <cfRule type="colorScale" priority="3490">
      <colorScale>
        <cfvo type="min"/>
        <cfvo type="percentile" val="50"/>
        <cfvo type="max"/>
        <color rgb="FFF8696B"/>
        <color rgb="FFFCFCFF"/>
        <color rgb="FF63BE7B"/>
      </colorScale>
    </cfRule>
  </conditionalFormatting>
  <conditionalFormatting sqref="T12">
    <cfRule type="colorScale" priority="3488">
      <colorScale>
        <cfvo type="min"/>
        <cfvo type="percentile" val="50"/>
        <cfvo type="max"/>
        <color rgb="FFF8696B"/>
        <color rgb="FFFCFCFF"/>
        <color rgb="FF63BE7B"/>
      </colorScale>
    </cfRule>
    <cfRule type="colorScale" priority="3489">
      <colorScale>
        <cfvo type="min"/>
        <cfvo type="max"/>
        <color rgb="FFFCFCFF"/>
        <color rgb="FF63BE7B"/>
      </colorScale>
    </cfRule>
  </conditionalFormatting>
  <conditionalFormatting sqref="T12">
    <cfRule type="colorScale" priority="3491">
      <colorScale>
        <cfvo type="min"/>
        <cfvo type="percentile" val="50"/>
        <cfvo type="max"/>
        <color rgb="FFF8696B"/>
        <color rgb="FFFCFCFF"/>
        <color rgb="FF63BE7B"/>
      </colorScale>
    </cfRule>
    <cfRule type="colorScale" priority="3492">
      <colorScale>
        <cfvo type="min"/>
        <cfvo type="percentile" val="50"/>
        <cfvo type="max"/>
        <color rgb="FFF8696B"/>
        <color rgb="FFFCFCFF"/>
        <color rgb="FF63BE7B"/>
      </colorScale>
    </cfRule>
    <cfRule type="colorScale" priority="3493">
      <colorScale>
        <cfvo type="min"/>
        <cfvo type="max"/>
        <color rgb="FFFCFCFF"/>
        <color rgb="FF63BE7B"/>
      </colorScale>
    </cfRule>
    <cfRule type="colorScale" priority="3494">
      <colorScale>
        <cfvo type="min"/>
        <cfvo type="max"/>
        <color rgb="FFFCFCFF"/>
        <color rgb="FF63BE7B"/>
      </colorScale>
    </cfRule>
  </conditionalFormatting>
  <conditionalFormatting sqref="U12">
    <cfRule type="colorScale" priority="3483">
      <colorScale>
        <cfvo type="min"/>
        <cfvo type="percentile" val="50"/>
        <cfvo type="max"/>
        <color rgb="FFF8696B"/>
        <color rgb="FFFCFCFF"/>
        <color rgb="FF63BE7B"/>
      </colorScale>
    </cfRule>
  </conditionalFormatting>
  <conditionalFormatting sqref="U12">
    <cfRule type="colorScale" priority="3481">
      <colorScale>
        <cfvo type="min"/>
        <cfvo type="percentile" val="50"/>
        <cfvo type="max"/>
        <color rgb="FFF8696B"/>
        <color rgb="FFFCFCFF"/>
        <color rgb="FF63BE7B"/>
      </colorScale>
    </cfRule>
    <cfRule type="colorScale" priority="3482">
      <colorScale>
        <cfvo type="min"/>
        <cfvo type="max"/>
        <color rgb="FFFCFCFF"/>
        <color rgb="FF63BE7B"/>
      </colorScale>
    </cfRule>
  </conditionalFormatting>
  <conditionalFormatting sqref="U12">
    <cfRule type="colorScale" priority="3484">
      <colorScale>
        <cfvo type="min"/>
        <cfvo type="percentile" val="50"/>
        <cfvo type="max"/>
        <color rgb="FFF8696B"/>
        <color rgb="FFFCFCFF"/>
        <color rgb="FF63BE7B"/>
      </colorScale>
    </cfRule>
    <cfRule type="colorScale" priority="3485">
      <colorScale>
        <cfvo type="min"/>
        <cfvo type="percentile" val="50"/>
        <cfvo type="max"/>
        <color rgb="FFF8696B"/>
        <color rgb="FFFCFCFF"/>
        <color rgb="FF63BE7B"/>
      </colorScale>
    </cfRule>
    <cfRule type="colorScale" priority="3486">
      <colorScale>
        <cfvo type="min"/>
        <cfvo type="max"/>
        <color rgb="FFFCFCFF"/>
        <color rgb="FF63BE7B"/>
      </colorScale>
    </cfRule>
    <cfRule type="colorScale" priority="3487">
      <colorScale>
        <cfvo type="min"/>
        <cfvo type="max"/>
        <color rgb="FFFCFCFF"/>
        <color rgb="FF63BE7B"/>
      </colorScale>
    </cfRule>
  </conditionalFormatting>
  <conditionalFormatting sqref="S13">
    <cfRule type="colorScale" priority="3444">
      <colorScale>
        <cfvo type="min"/>
        <cfvo type="percentile" val="50"/>
        <cfvo type="max"/>
        <color rgb="FFF8696B"/>
        <color rgb="FFFCFCFF"/>
        <color rgb="FF63BE7B"/>
      </colorScale>
    </cfRule>
  </conditionalFormatting>
  <conditionalFormatting sqref="D13">
    <cfRule type="colorScale" priority="3445">
      <colorScale>
        <cfvo type="min"/>
        <cfvo type="percentile" val="50"/>
        <cfvo type="max"/>
        <color rgb="FFF8696B"/>
        <color rgb="FFFCFCFF"/>
        <color rgb="FF63BE7B"/>
      </colorScale>
    </cfRule>
  </conditionalFormatting>
  <conditionalFormatting sqref="E13:N13">
    <cfRule type="colorScale" priority="3446">
      <colorScale>
        <cfvo type="min"/>
        <cfvo type="max"/>
        <color rgb="FFFCFCFF"/>
        <color rgb="FF63BE7B"/>
      </colorScale>
    </cfRule>
  </conditionalFormatting>
  <conditionalFormatting sqref="O13">
    <cfRule type="colorScale" priority="3447">
      <colorScale>
        <cfvo type="min"/>
        <cfvo type="percentile" val="50"/>
        <cfvo type="max"/>
        <color rgb="FF63BE7B"/>
        <color rgb="FFFCFCFF"/>
        <color rgb="FFF8696B"/>
      </colorScale>
    </cfRule>
  </conditionalFormatting>
  <conditionalFormatting sqref="P13">
    <cfRule type="colorScale" priority="3448">
      <colorScale>
        <cfvo type="min"/>
        <cfvo type="percentile" val="50"/>
        <cfvo type="max"/>
        <color rgb="FF63BE7B"/>
        <color rgb="FFFCFCFF"/>
        <color rgb="FFF8696B"/>
      </colorScale>
    </cfRule>
  </conditionalFormatting>
  <conditionalFormatting sqref="Q13">
    <cfRule type="colorScale" priority="3449">
      <colorScale>
        <cfvo type="min"/>
        <cfvo type="percentile" val="50"/>
        <cfvo type="max"/>
        <color rgb="FFF8696B"/>
        <color rgb="FFFCFCFF"/>
        <color rgb="FF63BE7B"/>
      </colorScale>
    </cfRule>
  </conditionalFormatting>
  <conditionalFormatting sqref="R13">
    <cfRule type="colorScale" priority="3450">
      <colorScale>
        <cfvo type="min"/>
        <cfvo type="percentile" val="50"/>
        <cfvo type="max"/>
        <color rgb="FFF8696B"/>
        <color rgb="FFFCFCFF"/>
        <color rgb="FF63BE7B"/>
      </colorScale>
    </cfRule>
    <cfRule type="colorScale" priority="3451">
      <colorScale>
        <cfvo type="min"/>
        <cfvo type="max"/>
        <color rgb="FFFCFCFF"/>
        <color rgb="FF63BE7B"/>
      </colorScale>
    </cfRule>
  </conditionalFormatting>
  <conditionalFormatting sqref="S13">
    <cfRule type="colorScale" priority="3452">
      <colorScale>
        <cfvo type="min"/>
        <cfvo type="percentile" val="50"/>
        <cfvo type="max"/>
        <color rgb="FFF8696B"/>
        <color rgb="FFFCFCFF"/>
        <color rgb="FF63BE7B"/>
      </colorScale>
    </cfRule>
  </conditionalFormatting>
  <conditionalFormatting sqref="T13">
    <cfRule type="colorScale" priority="3453">
      <colorScale>
        <cfvo type="min"/>
        <cfvo type="percentile" val="50"/>
        <cfvo type="max"/>
        <color rgb="FFF8696B"/>
        <color rgb="FFFCFCFF"/>
        <color rgb="FF63BE7B"/>
      </colorScale>
    </cfRule>
  </conditionalFormatting>
  <conditionalFormatting sqref="U13">
    <cfRule type="colorScale" priority="3454">
      <colorScale>
        <cfvo type="min"/>
        <cfvo type="percentile" val="50"/>
        <cfvo type="max"/>
        <color rgb="FFF8696B"/>
        <color rgb="FFFCFCFF"/>
        <color rgb="FF63BE7B"/>
      </colorScale>
    </cfRule>
  </conditionalFormatting>
  <conditionalFormatting sqref="V13">
    <cfRule type="colorScale" priority="3455">
      <colorScale>
        <cfvo type="min"/>
        <cfvo type="percentile" val="50"/>
        <cfvo type="max"/>
        <color rgb="FF63BE7B"/>
        <color rgb="FFFCFCFF"/>
        <color rgb="FFF8696B"/>
      </colorScale>
    </cfRule>
  </conditionalFormatting>
  <conditionalFormatting sqref="W13">
    <cfRule type="colorScale" priority="3456">
      <colorScale>
        <cfvo type="min"/>
        <cfvo type="percentile" val="50"/>
        <cfvo type="max"/>
        <color rgb="FF63BE7B"/>
        <color rgb="FFFCFCFF"/>
        <color rgb="FFF8696B"/>
      </colorScale>
    </cfRule>
  </conditionalFormatting>
  <conditionalFormatting sqref="D13">
    <cfRule type="colorScale" priority="3457">
      <colorScale>
        <cfvo type="min"/>
        <cfvo type="percentile" val="50"/>
        <cfvo type="max"/>
        <color rgb="FFF8696B"/>
        <color rgb="FFFCFCFF"/>
        <color rgb="FF63BE7B"/>
      </colorScale>
    </cfRule>
  </conditionalFormatting>
  <conditionalFormatting sqref="O13">
    <cfRule type="colorScale" priority="3458">
      <colorScale>
        <cfvo type="min"/>
        <cfvo type="percentile" val="50"/>
        <cfvo type="max"/>
        <color rgb="FF63BE7B"/>
        <color rgb="FFFCFCFF"/>
        <color rgb="FFF8696B"/>
      </colorScale>
    </cfRule>
  </conditionalFormatting>
  <conditionalFormatting sqref="P13">
    <cfRule type="colorScale" priority="3459">
      <colorScale>
        <cfvo type="min"/>
        <cfvo type="percentile" val="50"/>
        <cfvo type="max"/>
        <color rgb="FF63BE7B"/>
        <color rgb="FFFCFCFF"/>
        <color rgb="FFF8696B"/>
      </colorScale>
    </cfRule>
  </conditionalFormatting>
  <conditionalFormatting sqref="Q13">
    <cfRule type="colorScale" priority="3460">
      <colorScale>
        <cfvo type="min"/>
        <cfvo type="percentile" val="50"/>
        <cfvo type="max"/>
        <color rgb="FFF8696B"/>
        <color rgb="FFFCFCFF"/>
        <color rgb="FF63BE7B"/>
      </colorScale>
    </cfRule>
  </conditionalFormatting>
  <conditionalFormatting sqref="R13">
    <cfRule type="colorScale" priority="3461">
      <colorScale>
        <cfvo type="min"/>
        <cfvo type="max"/>
        <color rgb="FFFCFCFF"/>
        <color rgb="FF63BE7B"/>
      </colorScale>
    </cfRule>
    <cfRule type="colorScale" priority="3462">
      <colorScale>
        <cfvo type="min"/>
        <cfvo type="percentile" val="50"/>
        <cfvo type="max"/>
        <color rgb="FFF8696B"/>
        <color rgb="FFFCFCFF"/>
        <color rgb="FF63BE7B"/>
      </colorScale>
    </cfRule>
  </conditionalFormatting>
  <conditionalFormatting sqref="S13">
    <cfRule type="colorScale" priority="3463">
      <colorScale>
        <cfvo type="min"/>
        <cfvo type="percentile" val="50"/>
        <cfvo type="max"/>
        <color rgb="FFF8696B"/>
        <color rgb="FFFCFCFF"/>
        <color rgb="FF63BE7B"/>
      </colorScale>
    </cfRule>
  </conditionalFormatting>
  <conditionalFormatting sqref="T13">
    <cfRule type="colorScale" priority="3464">
      <colorScale>
        <cfvo type="min"/>
        <cfvo type="percentile" val="50"/>
        <cfvo type="max"/>
        <color rgb="FFF8696B"/>
        <color rgb="FFFCFCFF"/>
        <color rgb="FF63BE7B"/>
      </colorScale>
    </cfRule>
  </conditionalFormatting>
  <conditionalFormatting sqref="U13">
    <cfRule type="colorScale" priority="3465">
      <colorScale>
        <cfvo type="min"/>
        <cfvo type="percentile" val="50"/>
        <cfvo type="max"/>
        <color rgb="FFF8696B"/>
        <color rgb="FFFCFCFF"/>
        <color rgb="FF63BE7B"/>
      </colorScale>
    </cfRule>
  </conditionalFormatting>
  <conditionalFormatting sqref="V13">
    <cfRule type="colorScale" priority="3466">
      <colorScale>
        <cfvo type="min"/>
        <cfvo type="percentile" val="50"/>
        <cfvo type="max"/>
        <color rgb="FF63BE7B"/>
        <color rgb="FFFCFCFF"/>
        <color rgb="FFF8696B"/>
      </colorScale>
    </cfRule>
  </conditionalFormatting>
  <conditionalFormatting sqref="E13:N13">
    <cfRule type="colorScale" priority="3467">
      <colorScale>
        <cfvo type="min"/>
        <cfvo type="max"/>
        <color rgb="FFFCFCFF"/>
        <color rgb="FF63BE7B"/>
      </colorScale>
    </cfRule>
  </conditionalFormatting>
  <conditionalFormatting sqref="W13">
    <cfRule type="colorScale" priority="3468">
      <colorScale>
        <cfvo type="min"/>
        <cfvo type="percentile" val="50"/>
        <cfvo type="max"/>
        <color rgb="FF63BE7B"/>
        <color rgb="FFFCFCFF"/>
        <color rgb="FFF8696B"/>
      </colorScale>
    </cfRule>
  </conditionalFormatting>
  <conditionalFormatting sqref="D13">
    <cfRule type="colorScale" priority="3432">
      <colorScale>
        <cfvo type="min"/>
        <cfvo type="percentile" val="50"/>
        <cfvo type="max"/>
        <color rgb="FFF8696B"/>
        <color rgb="FFFCFCFF"/>
        <color rgb="FF63BE7B"/>
      </colorScale>
    </cfRule>
  </conditionalFormatting>
  <conditionalFormatting sqref="E13">
    <cfRule type="colorScale" priority="3433">
      <colorScale>
        <cfvo type="min"/>
        <cfvo type="max"/>
        <color rgb="FFFCFCFF"/>
        <color rgb="FF63BE7B"/>
      </colorScale>
    </cfRule>
  </conditionalFormatting>
  <conditionalFormatting sqref="O13">
    <cfRule type="colorScale" priority="3434">
      <colorScale>
        <cfvo type="min"/>
        <cfvo type="percentile" val="50"/>
        <cfvo type="max"/>
        <color rgb="FF63BE7B"/>
        <color rgb="FFFCFCFF"/>
        <color rgb="FFF8696B"/>
      </colorScale>
    </cfRule>
  </conditionalFormatting>
  <conditionalFormatting sqref="P13">
    <cfRule type="colorScale" priority="3435">
      <colorScale>
        <cfvo type="min"/>
        <cfvo type="percentile" val="50"/>
        <cfvo type="max"/>
        <color rgb="FF63BE7B"/>
        <color rgb="FFFCFCFF"/>
        <color rgb="FFF8696B"/>
      </colorScale>
    </cfRule>
  </conditionalFormatting>
  <conditionalFormatting sqref="Q13">
    <cfRule type="colorScale" priority="3436">
      <colorScale>
        <cfvo type="min"/>
        <cfvo type="percentile" val="50"/>
        <cfvo type="max"/>
        <color rgb="FFF8696B"/>
        <color rgb="FFFCFCFF"/>
        <color rgb="FF63BE7B"/>
      </colorScale>
    </cfRule>
  </conditionalFormatting>
  <conditionalFormatting sqref="R13">
    <cfRule type="colorScale" priority="3437">
      <colorScale>
        <cfvo type="min"/>
        <cfvo type="max"/>
        <color rgb="FFFCFCFF"/>
        <color rgb="FF63BE7B"/>
      </colorScale>
    </cfRule>
  </conditionalFormatting>
  <conditionalFormatting sqref="S13">
    <cfRule type="colorScale" priority="3438">
      <colorScale>
        <cfvo type="min"/>
        <cfvo type="max"/>
        <color rgb="FFFCFCFF"/>
        <color rgb="FF63BE7B"/>
      </colorScale>
    </cfRule>
    <cfRule type="colorScale" priority="3439">
      <colorScale>
        <cfvo type="min"/>
        <cfvo type="percentile" val="50"/>
        <cfvo type="max"/>
        <color rgb="FFF8696B"/>
        <color rgb="FFFCFCFF"/>
        <color rgb="FF63BE7B"/>
      </colorScale>
    </cfRule>
  </conditionalFormatting>
  <conditionalFormatting sqref="T13">
    <cfRule type="colorScale" priority="3440">
      <colorScale>
        <cfvo type="min"/>
        <cfvo type="max"/>
        <color rgb="FFFCFCFF"/>
        <color rgb="FF63BE7B"/>
      </colorScale>
    </cfRule>
  </conditionalFormatting>
  <conditionalFormatting sqref="U13">
    <cfRule type="colorScale" priority="3441">
      <colorScale>
        <cfvo type="min"/>
        <cfvo type="percentile" val="50"/>
        <cfvo type="max"/>
        <color rgb="FFF8696B"/>
        <color rgb="FFFCFCFF"/>
        <color rgb="FF63BE7B"/>
      </colorScale>
    </cfRule>
  </conditionalFormatting>
  <conditionalFormatting sqref="V13">
    <cfRule type="colorScale" priority="3442">
      <colorScale>
        <cfvo type="min"/>
        <cfvo type="percentile" val="50"/>
        <cfvo type="max"/>
        <color rgb="FF63BE7B"/>
        <color rgb="FFFCFCFF"/>
        <color rgb="FFF8696B"/>
      </colorScale>
    </cfRule>
  </conditionalFormatting>
  <conditionalFormatting sqref="W13">
    <cfRule type="colorScale" priority="3443">
      <colorScale>
        <cfvo type="min"/>
        <cfvo type="percentile" val="50"/>
        <cfvo type="max"/>
        <color rgb="FF63BE7B"/>
        <color rgb="FFFCFCFF"/>
        <color rgb="FFF8696B"/>
      </colorScale>
    </cfRule>
  </conditionalFormatting>
  <conditionalFormatting sqref="D13">
    <cfRule type="colorScale" priority="3381">
      <colorScale>
        <cfvo type="min"/>
        <cfvo type="percentile" val="50"/>
        <cfvo type="max"/>
        <color rgb="FFF8696B"/>
        <color rgb="FFFCFCFF"/>
        <color rgb="FF63BE7B"/>
      </colorScale>
    </cfRule>
    <cfRule type="colorScale" priority="3399">
      <colorScale>
        <cfvo type="min"/>
        <cfvo type="percentile" val="50"/>
        <cfvo type="max"/>
        <color rgb="FFF8696B"/>
        <color rgb="FFFCFCFF"/>
        <color rgb="FF63BE7B"/>
      </colorScale>
    </cfRule>
    <cfRule type="colorScale" priority="3409">
      <colorScale>
        <cfvo type="min"/>
        <cfvo type="percentile" val="50"/>
        <cfvo type="max"/>
        <color rgb="FFF8696B"/>
        <color rgb="FFFCFCFF"/>
        <color rgb="FF63BE7B"/>
      </colorScale>
    </cfRule>
  </conditionalFormatting>
  <conditionalFormatting sqref="E13">
    <cfRule type="colorScale" priority="3401">
      <colorScale>
        <cfvo type="min"/>
        <cfvo type="max"/>
        <color rgb="FFFCFCFF"/>
        <color rgb="FF63BE7B"/>
      </colorScale>
    </cfRule>
    <cfRule type="colorScale" priority="3402">
      <colorScale>
        <cfvo type="min"/>
        <cfvo type="max"/>
        <color rgb="FFFCFCFF"/>
        <color rgb="FF63BE7B"/>
      </colorScale>
    </cfRule>
    <cfRule type="colorScale" priority="3410">
      <colorScale>
        <cfvo type="min"/>
        <cfvo type="max"/>
        <color rgb="FFFCFCFF"/>
        <color rgb="FF63BE7B"/>
      </colorScale>
    </cfRule>
    <cfRule type="colorScale" priority="3429">
      <colorScale>
        <cfvo type="min"/>
        <cfvo type="percentile" val="50"/>
        <cfvo type="max"/>
        <color rgb="FFF8696B"/>
        <color rgb="FFFCFCFF"/>
        <color rgb="FF63BE7B"/>
      </colorScale>
    </cfRule>
    <cfRule type="colorScale" priority="3430">
      <colorScale>
        <cfvo type="min"/>
        <cfvo type="max"/>
        <color rgb="FFFCFCFF"/>
        <color rgb="FF63BE7B"/>
      </colorScale>
    </cfRule>
    <cfRule type="colorScale" priority="3431">
      <colorScale>
        <cfvo type="min"/>
        <cfvo type="percentile" val="50"/>
        <cfvo type="max"/>
        <color rgb="FFF8696B"/>
        <color rgb="FFFCFCFF"/>
        <color rgb="FF63BE7B"/>
      </colorScale>
    </cfRule>
  </conditionalFormatting>
  <conditionalFormatting sqref="O13">
    <cfRule type="colorScale" priority="3398">
      <colorScale>
        <cfvo type="min"/>
        <cfvo type="percentile" val="50"/>
        <cfvo type="max"/>
        <color rgb="FF63BE7B"/>
        <color rgb="FFFCFCFF"/>
        <color rgb="FFF8696B"/>
      </colorScale>
    </cfRule>
    <cfRule type="colorScale" priority="3400">
      <colorScale>
        <cfvo type="min"/>
        <cfvo type="percentile" val="50"/>
        <cfvo type="max"/>
        <color rgb="FF63BE7B"/>
        <color rgb="FFFCFCFF"/>
        <color rgb="FFF8696B"/>
      </colorScale>
    </cfRule>
    <cfRule type="colorScale" priority="3403">
      <colorScale>
        <cfvo type="min"/>
        <cfvo type="percentile" val="50"/>
        <cfvo type="max"/>
        <color rgb="FF63BE7B"/>
        <color rgb="FFFCFCFF"/>
        <color rgb="FFF8696B"/>
      </colorScale>
    </cfRule>
    <cfRule type="colorScale" priority="3404">
      <colorScale>
        <cfvo type="min"/>
        <cfvo type="percentile" val="50"/>
        <cfvo type="max"/>
        <color rgb="FF63BE7B"/>
        <color rgb="FFFCFCFF"/>
        <color rgb="FFF8696B"/>
      </colorScale>
    </cfRule>
    <cfRule type="colorScale" priority="3411">
      <colorScale>
        <cfvo type="min"/>
        <cfvo type="percentile" val="50"/>
        <cfvo type="max"/>
        <color rgb="FF63BE7B"/>
        <color rgb="FFFCFCFF"/>
        <color rgb="FFF8696B"/>
      </colorScale>
    </cfRule>
  </conditionalFormatting>
  <conditionalFormatting sqref="P13">
    <cfRule type="colorScale" priority="3397">
      <colorScale>
        <cfvo type="min"/>
        <cfvo type="percentile" val="50"/>
        <cfvo type="max"/>
        <color rgb="FF63BE7B"/>
        <color rgb="FFFCFCFF"/>
        <color rgb="FFF8696B"/>
      </colorScale>
    </cfRule>
    <cfRule type="colorScale" priority="3412">
      <colorScale>
        <cfvo type="min"/>
        <cfvo type="percentile" val="50"/>
        <cfvo type="max"/>
        <color rgb="FF63BE7B"/>
        <color rgb="FFFCFCFF"/>
        <color rgb="FFF8696B"/>
      </colorScale>
    </cfRule>
    <cfRule type="colorScale" priority="3413">
      <colorScale>
        <cfvo type="min"/>
        <cfvo type="percentile" val="50"/>
        <cfvo type="max"/>
        <color rgb="FF63BE7B"/>
        <color rgb="FFFCFCFF"/>
        <color rgb="FFF8696B"/>
      </colorScale>
    </cfRule>
    <cfRule type="colorScale" priority="3414">
      <colorScale>
        <cfvo type="min"/>
        <cfvo type="max"/>
        <color rgb="FFFCFCFF"/>
        <color rgb="FFF8696B"/>
      </colorScale>
    </cfRule>
  </conditionalFormatting>
  <conditionalFormatting sqref="Q13">
    <cfRule type="colorScale" priority="3386">
      <colorScale>
        <cfvo type="min"/>
        <cfvo type="percentile" val="50"/>
        <cfvo type="max"/>
        <color rgb="FFF8696B"/>
        <color rgb="FFFCFCFF"/>
        <color rgb="FF63BE7B"/>
      </colorScale>
    </cfRule>
    <cfRule type="colorScale" priority="3392">
      <colorScale>
        <cfvo type="min"/>
        <cfvo type="max"/>
        <color rgb="FFFCFCFF"/>
        <color rgb="FF63BE7B"/>
      </colorScale>
    </cfRule>
    <cfRule type="colorScale" priority="3405">
      <colorScale>
        <cfvo type="min"/>
        <cfvo type="max"/>
        <color rgb="FFFFEF9C"/>
        <color rgb="FF63BE7B"/>
      </colorScale>
    </cfRule>
    <cfRule type="colorScale" priority="3406">
      <colorScale>
        <cfvo type="min"/>
        <cfvo type="max"/>
        <color rgb="FFFFEF9C"/>
        <color rgb="FF63BE7B"/>
      </colorScale>
    </cfRule>
    <cfRule type="colorScale" priority="3415">
      <colorScale>
        <cfvo type="min"/>
        <cfvo type="percentile" val="50"/>
        <cfvo type="max"/>
        <color rgb="FFF8696B"/>
        <color rgb="FFFCFCFF"/>
        <color rgb="FF63BE7B"/>
      </colorScale>
    </cfRule>
    <cfRule type="colorScale" priority="3416">
      <colorScale>
        <cfvo type="min"/>
        <cfvo type="max"/>
        <color rgb="FFFFEF9C"/>
        <color rgb="FF63BE7B"/>
      </colorScale>
    </cfRule>
    <cfRule type="colorScale" priority="3417">
      <colorScale>
        <cfvo type="min"/>
        <cfvo type="max"/>
        <color rgb="FFFCFCFF"/>
        <color rgb="FF63BE7B"/>
      </colorScale>
    </cfRule>
    <cfRule type="colorScale" priority="3418">
      <colorScale>
        <cfvo type="min"/>
        <cfvo type="max"/>
        <color rgb="FFFCFCFF"/>
        <color rgb="FF63BE7B"/>
      </colorScale>
    </cfRule>
    <cfRule type="colorScale" priority="3419">
      <colorScale>
        <cfvo type="min"/>
        <cfvo type="percentile" val="50"/>
        <cfvo type="max"/>
        <color rgb="FFF8696B"/>
        <color rgb="FFFCFCFF"/>
        <color rgb="FF63BE7B"/>
      </colorScale>
    </cfRule>
  </conditionalFormatting>
  <conditionalFormatting sqref="R13">
    <cfRule type="colorScale" priority="3391">
      <colorScale>
        <cfvo type="min"/>
        <cfvo type="max"/>
        <color rgb="FFFCFCFF"/>
        <color rgb="FF63BE7B"/>
      </colorScale>
    </cfRule>
    <cfRule type="colorScale" priority="3396">
      <colorScale>
        <cfvo type="min"/>
        <cfvo type="percentile" val="50"/>
        <cfvo type="max"/>
        <color rgb="FFF8696B"/>
        <color rgb="FFFCFCFF"/>
        <color rgb="FF63BE7B"/>
      </colorScale>
    </cfRule>
  </conditionalFormatting>
  <conditionalFormatting sqref="S13">
    <cfRule type="colorScale" priority="3390">
      <colorScale>
        <cfvo type="min"/>
        <cfvo type="max"/>
        <color rgb="FFFCFCFF"/>
        <color rgb="FF63BE7B"/>
      </colorScale>
    </cfRule>
    <cfRule type="colorScale" priority="3395">
      <colorScale>
        <cfvo type="min"/>
        <cfvo type="percentile" val="50"/>
        <cfvo type="max"/>
        <color rgb="FFF8696B"/>
        <color rgb="FFFCFCFF"/>
        <color rgb="FF63BE7B"/>
      </colorScale>
    </cfRule>
  </conditionalFormatting>
  <conditionalFormatting sqref="T13">
    <cfRule type="colorScale" priority="3389">
      <colorScale>
        <cfvo type="min"/>
        <cfvo type="max"/>
        <color rgb="FFFCFCFF"/>
        <color rgb="FF63BE7B"/>
      </colorScale>
    </cfRule>
    <cfRule type="colorScale" priority="3394">
      <colorScale>
        <cfvo type="min"/>
        <cfvo type="percentile" val="50"/>
        <cfvo type="max"/>
        <color rgb="FFF8696B"/>
        <color rgb="FFFCFCFF"/>
        <color rgb="FF63BE7B"/>
      </colorScale>
    </cfRule>
    <cfRule type="colorScale" priority="3407">
      <colorScale>
        <cfvo type="min"/>
        <cfvo type="max"/>
        <color rgb="FFFFEF9C"/>
        <color rgb="FF63BE7B"/>
      </colorScale>
    </cfRule>
    <cfRule type="colorScale" priority="3408">
      <colorScale>
        <cfvo type="min"/>
        <cfvo type="max"/>
        <color rgb="FFFFEF9C"/>
        <color rgb="FF63BE7B"/>
      </colorScale>
    </cfRule>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fRule type="colorScale" priority="3422">
      <colorScale>
        <cfvo type="min"/>
        <cfvo type="max"/>
        <color rgb="FFFCFCFF"/>
        <color rgb="FF63BE7B"/>
      </colorScale>
    </cfRule>
    <cfRule type="colorScale" priority="3423">
      <colorScale>
        <cfvo type="min"/>
        <cfvo type="max"/>
        <color rgb="FFFCFCFF"/>
        <color rgb="FF63BE7B"/>
      </colorScale>
    </cfRule>
  </conditionalFormatting>
  <conditionalFormatting sqref="U13">
    <cfRule type="colorScale" priority="3388">
      <colorScale>
        <cfvo type="min"/>
        <cfvo type="max"/>
        <color rgb="FFFCFCFF"/>
        <color rgb="FF63BE7B"/>
      </colorScale>
    </cfRule>
    <cfRule type="colorScale" priority="3393">
      <colorScale>
        <cfvo type="min"/>
        <cfvo type="percentile" val="50"/>
        <cfvo type="max"/>
        <color rgb="FFF8696B"/>
        <color rgb="FFFCFCFF"/>
        <color rgb="FF63BE7B"/>
      </colorScale>
    </cfRule>
    <cfRule type="colorScale" priority="3424">
      <colorScale>
        <cfvo type="min"/>
        <cfvo type="percentile" val="50"/>
        <cfvo type="max"/>
        <color rgb="FFF8696B"/>
        <color rgb="FFFCFCFF"/>
        <color rgb="FF63BE7B"/>
      </colorScale>
    </cfRule>
    <cfRule type="colorScale" priority="3425">
      <colorScale>
        <cfvo type="min"/>
        <cfvo type="max"/>
        <color rgb="FFFCFCFF"/>
        <color rgb="FF63BE7B"/>
      </colorScale>
    </cfRule>
  </conditionalFormatting>
  <conditionalFormatting sqref="V13">
    <cfRule type="colorScale" priority="3382">
      <colorScale>
        <cfvo type="min"/>
        <cfvo type="percentile" val="50"/>
        <cfvo type="max"/>
        <color rgb="FF63BE7B"/>
        <color rgb="FFFCFCFF"/>
        <color rgb="FFF8696B"/>
      </colorScale>
    </cfRule>
    <cfRule type="colorScale" priority="3383">
      <colorScale>
        <cfvo type="min"/>
        <cfvo type="percentile" val="50"/>
        <cfvo type="max"/>
        <color rgb="FF63BE7B"/>
        <color rgb="FFFCFCFF"/>
        <color rgb="FFF8696B"/>
      </colorScale>
    </cfRule>
    <cfRule type="colorScale" priority="3384">
      <colorScale>
        <cfvo type="min"/>
        <cfvo type="max"/>
        <color rgb="FF63BE7B"/>
        <color rgb="FFFCFCFF"/>
      </colorScale>
    </cfRule>
    <cfRule type="colorScale" priority="3385">
      <colorScale>
        <cfvo type="min"/>
        <cfvo type="percentile" val="50"/>
        <cfvo type="max"/>
        <color rgb="FF63BE7B"/>
        <color rgb="FFFCFCFF"/>
        <color rgb="FFF8696B"/>
      </colorScale>
    </cfRule>
  </conditionalFormatting>
  <conditionalFormatting sqref="W13">
    <cfRule type="colorScale" priority="3387">
      <colorScale>
        <cfvo type="min"/>
        <cfvo type="percentile" val="50"/>
        <cfvo type="max"/>
        <color rgb="FF63BE7B"/>
        <color rgb="FFFCFCFF"/>
        <color rgb="FFF8696B"/>
      </colorScale>
    </cfRule>
    <cfRule type="colorScale" priority="3426">
      <colorScale>
        <cfvo type="min"/>
        <cfvo type="percentile" val="50"/>
        <cfvo type="max"/>
        <color rgb="FF63BE7B"/>
        <color rgb="FFFCFCFF"/>
        <color rgb="FFF8696B"/>
      </colorScale>
    </cfRule>
    <cfRule type="colorScale" priority="3427">
      <colorScale>
        <cfvo type="min"/>
        <cfvo type="max"/>
        <color rgb="FF63BE7B"/>
        <color rgb="FFFCFCFF"/>
      </colorScale>
    </cfRule>
    <cfRule type="colorScale" priority="3428">
      <colorScale>
        <cfvo type="min"/>
        <cfvo type="percentile" val="50"/>
        <cfvo type="max"/>
        <color rgb="FF63BE7B"/>
        <color rgb="FFFCFCFF"/>
        <color rgb="FFF8696B"/>
      </colorScale>
    </cfRule>
  </conditionalFormatting>
  <conditionalFormatting sqref="D13">
    <cfRule type="colorScale" priority="3380">
      <colorScale>
        <cfvo type="min"/>
        <cfvo type="percentile" val="50"/>
        <cfvo type="max"/>
        <color rgb="FFF8696B"/>
        <color rgb="FFFCFCFF"/>
        <color rgb="FF63BE7B"/>
      </colorScale>
    </cfRule>
  </conditionalFormatting>
  <conditionalFormatting sqref="E13">
    <cfRule type="colorScale" priority="3379">
      <colorScale>
        <cfvo type="min"/>
        <cfvo type="max"/>
        <color rgb="FFFCFCFF"/>
        <color rgb="FF63BE7B"/>
      </colorScale>
    </cfRule>
  </conditionalFormatting>
  <conditionalFormatting sqref="O13">
    <cfRule type="colorScale" priority="3378">
      <colorScale>
        <cfvo type="min"/>
        <cfvo type="percentile" val="50"/>
        <cfvo type="max"/>
        <color rgb="FF63BE7B"/>
        <color rgb="FFFCFCFF"/>
        <color rgb="FFF8696B"/>
      </colorScale>
    </cfRule>
  </conditionalFormatting>
  <conditionalFormatting sqref="P13">
    <cfRule type="colorScale" priority="3377">
      <colorScale>
        <cfvo type="min"/>
        <cfvo type="percentile" val="50"/>
        <cfvo type="max"/>
        <color rgb="FF63BE7B"/>
        <color rgb="FFFCFCFF"/>
        <color rgb="FFF8696B"/>
      </colorScale>
    </cfRule>
  </conditionalFormatting>
  <conditionalFormatting sqref="Q13">
    <cfRule type="colorScale" priority="3376">
      <colorScale>
        <cfvo type="min"/>
        <cfvo type="percentile" val="50"/>
        <cfvo type="max"/>
        <color rgb="FFF8696B"/>
        <color rgb="FFFCFCFF"/>
        <color rgb="FF63BE7B"/>
      </colorScale>
    </cfRule>
  </conditionalFormatting>
  <conditionalFormatting sqref="R13">
    <cfRule type="colorScale" priority="3371">
      <colorScale>
        <cfvo type="min"/>
        <cfvo type="percentile" val="50"/>
        <cfvo type="max"/>
        <color rgb="FFF8696B"/>
        <color rgb="FFFCFCFF"/>
        <color rgb="FF63BE7B"/>
      </colorScale>
    </cfRule>
    <cfRule type="colorScale" priority="3375">
      <colorScale>
        <cfvo type="min"/>
        <cfvo type="max"/>
        <color rgb="FFFCFCFF"/>
        <color rgb="FF63BE7B"/>
      </colorScale>
    </cfRule>
  </conditionalFormatting>
  <conditionalFormatting sqref="S13">
    <cfRule type="colorScale" priority="3372">
      <colorScale>
        <cfvo type="min"/>
        <cfvo type="percentile" val="50"/>
        <cfvo type="max"/>
        <color rgb="FFF8696B"/>
        <color rgb="FFFCFCFF"/>
        <color rgb="FF63BE7B"/>
      </colorScale>
    </cfRule>
  </conditionalFormatting>
  <conditionalFormatting sqref="S13">
    <cfRule type="colorScale" priority="3374">
      <colorScale>
        <cfvo type="min"/>
        <cfvo type="max"/>
        <color rgb="FFFCFCFF"/>
        <color rgb="FF63BE7B"/>
      </colorScale>
    </cfRule>
  </conditionalFormatting>
  <conditionalFormatting sqref="T13">
    <cfRule type="colorScale" priority="3373">
      <colorScale>
        <cfvo type="min"/>
        <cfvo type="percentile" val="50"/>
        <cfvo type="max"/>
        <color rgb="FFF8696B"/>
        <color rgb="FFFCFCFF"/>
        <color rgb="FF63BE7B"/>
      </colorScale>
    </cfRule>
  </conditionalFormatting>
  <conditionalFormatting sqref="U13">
    <cfRule type="colorScale" priority="3370">
      <colorScale>
        <cfvo type="min"/>
        <cfvo type="percentile" val="50"/>
        <cfvo type="max"/>
        <color rgb="FFF8696B"/>
        <color rgb="FFFCFCFF"/>
        <color rgb="FF63BE7B"/>
      </colorScale>
    </cfRule>
  </conditionalFormatting>
  <conditionalFormatting sqref="V13">
    <cfRule type="colorScale" priority="3346">
      <colorScale>
        <cfvo type="min"/>
        <cfvo type="percentile" val="50"/>
        <cfvo type="max"/>
        <color rgb="FF63BE7B"/>
        <color rgb="FFFCFCFF"/>
        <color rgb="FFF8696B"/>
      </colorScale>
    </cfRule>
  </conditionalFormatting>
  <conditionalFormatting sqref="W13">
    <cfRule type="colorScale" priority="3369">
      <colorScale>
        <cfvo type="min"/>
        <cfvo type="percentile" val="50"/>
        <cfvo type="max"/>
        <color rgb="FF63BE7B"/>
        <color rgb="FFFCFCFF"/>
        <color rgb="FFF8696B"/>
      </colorScale>
    </cfRule>
  </conditionalFormatting>
  <conditionalFormatting sqref="D13">
    <cfRule type="colorScale" priority="3368">
      <colorScale>
        <cfvo type="min"/>
        <cfvo type="percentile" val="50"/>
        <cfvo type="max"/>
        <color rgb="FFF8696B"/>
        <color rgb="FFFCFCFF"/>
        <color rgb="FF63BE7B"/>
      </colorScale>
    </cfRule>
  </conditionalFormatting>
  <conditionalFormatting sqref="E13">
    <cfRule type="colorScale" priority="3367">
      <colorScale>
        <cfvo type="min"/>
        <cfvo type="max"/>
        <color rgb="FFFCFCFF"/>
        <color rgb="FF63BE7B"/>
      </colorScale>
    </cfRule>
  </conditionalFormatting>
  <conditionalFormatting sqref="O13">
    <cfRule type="colorScale" priority="3366">
      <colorScale>
        <cfvo type="min"/>
        <cfvo type="percentile" val="50"/>
        <cfvo type="max"/>
        <color rgb="FF63BE7B"/>
        <color rgb="FFFCFCFF"/>
        <color rgb="FFF8696B"/>
      </colorScale>
    </cfRule>
  </conditionalFormatting>
  <conditionalFormatting sqref="P13">
    <cfRule type="colorScale" priority="3365">
      <colorScale>
        <cfvo type="min"/>
        <cfvo type="percentile" val="50"/>
        <cfvo type="max"/>
        <color rgb="FF63BE7B"/>
        <color rgb="FFFCFCFF"/>
        <color rgb="FFF8696B"/>
      </colorScale>
    </cfRule>
  </conditionalFormatting>
  <conditionalFormatting sqref="Q13">
    <cfRule type="colorScale" priority="3364">
      <colorScale>
        <cfvo type="min"/>
        <cfvo type="percentile" val="50"/>
        <cfvo type="max"/>
        <color rgb="FFF8696B"/>
        <color rgb="FFFCFCFF"/>
        <color rgb="FF63BE7B"/>
      </colorScale>
    </cfRule>
  </conditionalFormatting>
  <conditionalFormatting sqref="R13">
    <cfRule type="colorScale" priority="3360">
      <colorScale>
        <cfvo type="min"/>
        <cfvo type="percentile" val="50"/>
        <cfvo type="max"/>
        <color rgb="FFF8696B"/>
        <color rgb="FFFCFCFF"/>
        <color rgb="FF63BE7B"/>
      </colorScale>
    </cfRule>
    <cfRule type="colorScale" priority="3361">
      <colorScale>
        <cfvo type="min"/>
        <cfvo type="max"/>
        <color rgb="FFFCFCFF"/>
        <color rgb="FF63BE7B"/>
      </colorScale>
    </cfRule>
  </conditionalFormatting>
  <conditionalFormatting sqref="S13">
    <cfRule type="colorScale" priority="3362">
      <colorScale>
        <cfvo type="min"/>
        <cfvo type="percentile" val="50"/>
        <cfvo type="max"/>
        <color rgb="FFF8696B"/>
        <color rgb="FFFCFCFF"/>
        <color rgb="FF63BE7B"/>
      </colorScale>
    </cfRule>
    <cfRule type="colorScale" priority="3363">
      <colorScale>
        <cfvo type="min"/>
        <cfvo type="max"/>
        <color rgb="FFFCFCFF"/>
        <color rgb="FF63BE7B"/>
      </colorScale>
    </cfRule>
  </conditionalFormatting>
  <conditionalFormatting sqref="T13">
    <cfRule type="colorScale" priority="3359">
      <colorScale>
        <cfvo type="min"/>
        <cfvo type="percentile" val="50"/>
        <cfvo type="max"/>
        <color rgb="FFF8696B"/>
        <color rgb="FFFCFCFF"/>
        <color rgb="FF63BE7B"/>
      </colorScale>
    </cfRule>
  </conditionalFormatting>
  <conditionalFormatting sqref="U13">
    <cfRule type="colorScale" priority="3358">
      <colorScale>
        <cfvo type="min"/>
        <cfvo type="percentile" val="50"/>
        <cfvo type="max"/>
        <color rgb="FFF8696B"/>
        <color rgb="FFFCFCFF"/>
        <color rgb="FF63BE7B"/>
      </colorScale>
    </cfRule>
  </conditionalFormatting>
  <conditionalFormatting sqref="W13">
    <cfRule type="colorScale" priority="3357">
      <colorScale>
        <cfvo type="min"/>
        <cfvo type="percentile" val="50"/>
        <cfvo type="max"/>
        <color rgb="FF63BE7B"/>
        <color rgb="FFFCFCFF"/>
        <color rgb="FFF8696B"/>
      </colorScale>
    </cfRule>
  </conditionalFormatting>
  <conditionalFormatting sqref="D13">
    <cfRule type="colorScale" priority="3356">
      <colorScale>
        <cfvo type="min"/>
        <cfvo type="percentile" val="50"/>
        <cfvo type="max"/>
        <color rgb="FFF8696B"/>
        <color rgb="FFFCFCFF"/>
        <color rgb="FF63BE7B"/>
      </colorScale>
    </cfRule>
  </conditionalFormatting>
  <conditionalFormatting sqref="E13">
    <cfRule type="colorScale" priority="3355">
      <colorScale>
        <cfvo type="min"/>
        <cfvo type="max"/>
        <color rgb="FFFCFCFF"/>
        <color rgb="FF63BE7B"/>
      </colorScale>
    </cfRule>
  </conditionalFormatting>
  <conditionalFormatting sqref="O13">
    <cfRule type="colorScale" priority="3354">
      <colorScale>
        <cfvo type="min"/>
        <cfvo type="percentile" val="50"/>
        <cfvo type="max"/>
        <color rgb="FF63BE7B"/>
        <color rgb="FFFCFCFF"/>
        <color rgb="FFF8696B"/>
      </colorScale>
    </cfRule>
  </conditionalFormatting>
  <conditionalFormatting sqref="P13">
    <cfRule type="colorScale" priority="3353">
      <colorScale>
        <cfvo type="min"/>
        <cfvo type="percentile" val="50"/>
        <cfvo type="max"/>
        <color rgb="FF63BE7B"/>
        <color rgb="FFFCFCFF"/>
        <color rgb="FFF8696B"/>
      </colorScale>
    </cfRule>
  </conditionalFormatting>
  <conditionalFormatting sqref="Q13">
    <cfRule type="colorScale" priority="3352">
      <colorScale>
        <cfvo type="min"/>
        <cfvo type="percentile" val="50"/>
        <cfvo type="max"/>
        <color rgb="FFF8696B"/>
        <color rgb="FFFCFCFF"/>
        <color rgb="FF63BE7B"/>
      </colorScale>
    </cfRule>
  </conditionalFormatting>
  <conditionalFormatting sqref="R13">
    <cfRule type="colorScale" priority="3351">
      <colorScale>
        <cfvo type="min"/>
        <cfvo type="max"/>
        <color rgb="FFFCFCFF"/>
        <color rgb="FF63BE7B"/>
      </colorScale>
    </cfRule>
  </conditionalFormatting>
  <conditionalFormatting sqref="S13">
    <cfRule type="colorScale" priority="3348">
      <colorScale>
        <cfvo type="min"/>
        <cfvo type="percentile" val="50"/>
        <cfvo type="max"/>
        <color rgb="FFF8696B"/>
        <color rgb="FFFCFCFF"/>
        <color rgb="FF63BE7B"/>
      </colorScale>
    </cfRule>
    <cfRule type="colorScale" priority="3350">
      <colorScale>
        <cfvo type="min"/>
        <cfvo type="max"/>
        <color rgb="FFFCFCFF"/>
        <color rgb="FF63BE7B"/>
      </colorScale>
    </cfRule>
  </conditionalFormatting>
  <conditionalFormatting sqref="T13">
    <cfRule type="colorScale" priority="3349">
      <colorScale>
        <cfvo type="min"/>
        <cfvo type="percentile" val="50"/>
        <cfvo type="max"/>
        <color rgb="FFF8696B"/>
        <color rgb="FFFCFCFF"/>
        <color rgb="FF63BE7B"/>
      </colorScale>
    </cfRule>
  </conditionalFormatting>
  <conditionalFormatting sqref="U13">
    <cfRule type="colorScale" priority="3347">
      <colorScale>
        <cfvo type="min"/>
        <cfvo type="percentile" val="50"/>
        <cfvo type="max"/>
        <color rgb="FFF8696B"/>
        <color rgb="FFFCFCFF"/>
        <color rgb="FF63BE7B"/>
      </colorScale>
    </cfRule>
  </conditionalFormatting>
  <conditionalFormatting sqref="W13">
    <cfRule type="colorScale" priority="3345">
      <colorScale>
        <cfvo type="min"/>
        <cfvo type="percentile" val="50"/>
        <cfvo type="max"/>
        <color rgb="FF63BE7B"/>
        <color rgb="FFFCFCFF"/>
        <color rgb="FFF8696B"/>
      </colorScale>
    </cfRule>
  </conditionalFormatting>
  <conditionalFormatting sqref="D13">
    <cfRule type="colorScale" priority="3469">
      <colorScale>
        <cfvo type="min"/>
        <cfvo type="percentile" val="50"/>
        <cfvo type="max"/>
        <color rgb="FFF8696B"/>
        <color rgb="FFFCFCFF"/>
        <color rgb="FF63BE7B"/>
      </colorScale>
    </cfRule>
  </conditionalFormatting>
  <conditionalFormatting sqref="E13">
    <cfRule type="colorScale" priority="3470">
      <colorScale>
        <cfvo type="min"/>
        <cfvo type="max"/>
        <color rgb="FFFCFCFF"/>
        <color rgb="FF63BE7B"/>
      </colorScale>
    </cfRule>
  </conditionalFormatting>
  <conditionalFormatting sqref="O13">
    <cfRule type="colorScale" priority="3471">
      <colorScale>
        <cfvo type="min"/>
        <cfvo type="percentile" val="50"/>
        <cfvo type="max"/>
        <color rgb="FF63BE7B"/>
        <color rgb="FFFCFCFF"/>
        <color rgb="FFF8696B"/>
      </colorScale>
    </cfRule>
  </conditionalFormatting>
  <conditionalFormatting sqref="P13">
    <cfRule type="colorScale" priority="3472">
      <colorScale>
        <cfvo type="min"/>
        <cfvo type="percentile" val="50"/>
        <cfvo type="max"/>
        <color rgb="FF63BE7B"/>
        <color rgb="FFFCFCFF"/>
        <color rgb="FFF8696B"/>
      </colorScale>
    </cfRule>
  </conditionalFormatting>
  <conditionalFormatting sqref="Q13">
    <cfRule type="colorScale" priority="3473">
      <colorScale>
        <cfvo type="min"/>
        <cfvo type="percentile" val="50"/>
        <cfvo type="max"/>
        <color rgb="FFF8696B"/>
        <color rgb="FFFCFCFF"/>
        <color rgb="FF63BE7B"/>
      </colorScale>
    </cfRule>
  </conditionalFormatting>
  <conditionalFormatting sqref="R13">
    <cfRule type="colorScale" priority="3474">
      <colorScale>
        <cfvo type="min"/>
        <cfvo type="max"/>
        <color rgb="FFFCFCFF"/>
        <color rgb="FF63BE7B"/>
      </colorScale>
    </cfRule>
  </conditionalFormatting>
  <conditionalFormatting sqref="S13">
    <cfRule type="colorScale" priority="3475">
      <colorScale>
        <cfvo type="min"/>
        <cfvo type="max"/>
        <color rgb="FFFCFCFF"/>
        <color rgb="FF63BE7B"/>
      </colorScale>
    </cfRule>
  </conditionalFormatting>
  <conditionalFormatting sqref="T13">
    <cfRule type="colorScale" priority="3476">
      <colorScale>
        <cfvo type="min"/>
        <cfvo type="max"/>
        <color rgb="FFFCFCFF"/>
        <color rgb="FF63BE7B"/>
      </colorScale>
    </cfRule>
  </conditionalFormatting>
  <conditionalFormatting sqref="U13">
    <cfRule type="colorScale" priority="3477">
      <colorScale>
        <cfvo type="min"/>
        <cfvo type="max"/>
        <color rgb="FFFCFCFF"/>
        <color rgb="FF63BE7B"/>
      </colorScale>
    </cfRule>
  </conditionalFormatting>
  <conditionalFormatting sqref="V13">
    <cfRule type="colorScale" priority="3478">
      <colorScale>
        <cfvo type="min"/>
        <cfvo type="percentile" val="50"/>
        <cfvo type="max"/>
        <color rgb="FF63BE7B"/>
        <color rgb="FFFCFCFF"/>
        <color rgb="FFF8696B"/>
      </colorScale>
    </cfRule>
  </conditionalFormatting>
  <conditionalFormatting sqref="D13">
    <cfRule type="colorScale" priority="3344">
      <colorScale>
        <cfvo type="min"/>
        <cfvo type="percentile" val="50"/>
        <cfvo type="max"/>
        <color rgb="FFF8696B"/>
        <color rgb="FFFCFCFF"/>
        <color rgb="FF63BE7B"/>
      </colorScale>
    </cfRule>
  </conditionalFormatting>
  <conditionalFormatting sqref="O13">
    <cfRule type="colorScale" priority="3337">
      <colorScale>
        <cfvo type="min"/>
        <cfvo type="percentile" val="50"/>
        <cfvo type="max"/>
        <color rgb="FF63BE7B"/>
        <color rgb="FFFCFCFF"/>
        <color rgb="FFF8696B"/>
      </colorScale>
    </cfRule>
  </conditionalFormatting>
  <conditionalFormatting sqref="P13">
    <cfRule type="colorScale" priority="3336">
      <colorScale>
        <cfvo type="min"/>
        <cfvo type="percentile" val="50"/>
        <cfvo type="max"/>
        <color rgb="FF63BE7B"/>
        <color rgb="FFFCFCFF"/>
        <color rgb="FFF8696B"/>
      </colorScale>
    </cfRule>
  </conditionalFormatting>
  <conditionalFormatting sqref="Q13">
    <cfRule type="colorScale" priority="3335">
      <colorScale>
        <cfvo type="min"/>
        <cfvo type="percentile" val="50"/>
        <cfvo type="max"/>
        <color rgb="FFF8696B"/>
        <color rgb="FFFCFCFF"/>
        <color rgb="FF63BE7B"/>
      </colorScale>
    </cfRule>
  </conditionalFormatting>
  <conditionalFormatting sqref="R13">
    <cfRule type="colorScale" priority="3334">
      <colorScale>
        <cfvo type="min"/>
        <cfvo type="max"/>
        <color rgb="FFFCFCFF"/>
        <color rgb="FF63BE7B"/>
      </colorScale>
    </cfRule>
  </conditionalFormatting>
  <conditionalFormatting sqref="S13">
    <cfRule type="colorScale" priority="3333">
      <colorScale>
        <cfvo type="min"/>
        <cfvo type="percentile" val="50"/>
        <cfvo type="max"/>
        <color rgb="FFF8696B"/>
        <color rgb="FFFCFCFF"/>
        <color rgb="FF63BE7B"/>
      </colorScale>
    </cfRule>
  </conditionalFormatting>
  <conditionalFormatting sqref="T13">
    <cfRule type="colorScale" priority="3332">
      <colorScale>
        <cfvo type="min"/>
        <cfvo type="percentile" val="50"/>
        <cfvo type="max"/>
        <color rgb="FFF8696B"/>
        <color rgb="FFFCFCFF"/>
        <color rgb="FF63BE7B"/>
      </colorScale>
    </cfRule>
  </conditionalFormatting>
  <conditionalFormatting sqref="U13">
    <cfRule type="colorScale" priority="3331">
      <colorScale>
        <cfvo type="min"/>
        <cfvo type="percentile" val="50"/>
        <cfvo type="max"/>
        <color rgb="FFF8696B"/>
        <color rgb="FFFCFCFF"/>
        <color rgb="FF63BE7B"/>
      </colorScale>
    </cfRule>
  </conditionalFormatting>
  <conditionalFormatting sqref="V13">
    <cfRule type="colorScale" priority="3330">
      <colorScale>
        <cfvo type="min"/>
        <cfvo type="percentile" val="50"/>
        <cfvo type="max"/>
        <color rgb="FF63BE7B"/>
        <color rgb="FFFCFCFF"/>
        <color rgb="FFF8696B"/>
      </colorScale>
    </cfRule>
  </conditionalFormatting>
  <conditionalFormatting sqref="W13">
    <cfRule type="colorScale" priority="3329">
      <colorScale>
        <cfvo type="min"/>
        <cfvo type="percentile" val="50"/>
        <cfvo type="max"/>
        <color rgb="FF63BE7B"/>
        <color rgb="FFFCFCFF"/>
        <color rgb="FFF8696B"/>
      </colorScale>
    </cfRule>
  </conditionalFormatting>
  <conditionalFormatting sqref="E13">
    <cfRule type="colorScale" priority="3340">
      <colorScale>
        <cfvo type="min"/>
        <cfvo type="max"/>
        <color rgb="FFFCFCFF"/>
        <color rgb="FF63BE7B"/>
      </colorScale>
    </cfRule>
    <cfRule type="colorScale" priority="3341">
      <colorScale>
        <cfvo type="min"/>
        <cfvo type="max"/>
        <color rgb="FFFCFCFF"/>
        <color rgb="FF63BE7B"/>
      </colorScale>
    </cfRule>
    <cfRule type="colorScale" priority="3342">
      <colorScale>
        <cfvo type="min"/>
        <cfvo type="percentile" val="50"/>
        <cfvo type="max"/>
        <color rgb="FFF8696B"/>
        <color rgb="FFFFEB84"/>
        <color rgb="FF63BE7B"/>
      </colorScale>
    </cfRule>
    <cfRule type="colorScale" priority="3343">
      <colorScale>
        <cfvo type="min"/>
        <cfvo type="max"/>
        <color rgb="FFFFEF9C"/>
        <color rgb="FF63BE7B"/>
      </colorScale>
    </cfRule>
  </conditionalFormatting>
  <conditionalFormatting sqref="D13">
    <cfRule type="colorScale" priority="3339">
      <colorScale>
        <cfvo type="min"/>
        <cfvo type="percentile" val="50"/>
        <cfvo type="max"/>
        <color rgb="FFF8696B"/>
        <color rgb="FFFCFCFF"/>
        <color rgb="FF63BE7B"/>
      </colorScale>
    </cfRule>
  </conditionalFormatting>
  <conditionalFormatting sqref="E13">
    <cfRule type="colorScale" priority="3338">
      <colorScale>
        <cfvo type="min"/>
        <cfvo type="max"/>
        <color rgb="FFFCFCFF"/>
        <color rgb="FF63BE7B"/>
      </colorScale>
    </cfRule>
  </conditionalFormatting>
  <conditionalFormatting sqref="D13">
    <cfRule type="colorScale" priority="3316">
      <colorScale>
        <cfvo type="min"/>
        <cfvo type="percentile" val="50"/>
        <cfvo type="max"/>
        <color rgb="FFF8696B"/>
        <color rgb="FFFCFCFF"/>
        <color rgb="FF63BE7B"/>
      </colorScale>
    </cfRule>
  </conditionalFormatting>
  <conditionalFormatting sqref="O13">
    <cfRule type="colorScale" priority="3195">
      <colorScale>
        <cfvo type="min"/>
        <cfvo type="percentile" val="50"/>
        <cfvo type="max"/>
        <color rgb="FF63BE7B"/>
        <color rgb="FFFCFCFF"/>
        <color rgb="FFF8696B"/>
      </colorScale>
    </cfRule>
    <cfRule type="colorScale" priority="3328">
      <colorScale>
        <cfvo type="min"/>
        <cfvo type="max"/>
        <color rgb="FFFCFCFF"/>
        <color rgb="FF63BE7B"/>
      </colorScale>
    </cfRule>
  </conditionalFormatting>
  <conditionalFormatting sqref="P13">
    <cfRule type="colorScale" priority="3194">
      <colorScale>
        <cfvo type="min"/>
        <cfvo type="percentile" val="50"/>
        <cfvo type="max"/>
        <color rgb="FF63BE7B"/>
        <color rgb="FFFCFCFF"/>
        <color rgb="FFF8696B"/>
      </colorScale>
    </cfRule>
  </conditionalFormatting>
  <conditionalFormatting sqref="Q13">
    <cfRule type="colorScale" priority="3193">
      <colorScale>
        <cfvo type="min"/>
        <cfvo type="percentile" val="50"/>
        <cfvo type="max"/>
        <color rgb="FFF8696B"/>
        <color rgb="FFFCFCFF"/>
        <color rgb="FF63BE7B"/>
      </colorScale>
    </cfRule>
  </conditionalFormatting>
  <conditionalFormatting sqref="R13">
    <cfRule type="colorScale" priority="3192">
      <colorScale>
        <cfvo type="min"/>
        <cfvo type="max"/>
        <color rgb="FFFCFCFF"/>
        <color rgb="FF63BE7B"/>
      </colorScale>
    </cfRule>
  </conditionalFormatting>
  <conditionalFormatting sqref="S13">
    <cfRule type="colorScale" priority="3191">
      <colorScale>
        <cfvo type="min"/>
        <cfvo type="percentile" val="50"/>
        <cfvo type="max"/>
        <color rgb="FFF8696B"/>
        <color rgb="FFFCFCFF"/>
        <color rgb="FF63BE7B"/>
      </colorScale>
    </cfRule>
  </conditionalFormatting>
  <conditionalFormatting sqref="T13">
    <cfRule type="colorScale" priority="3190">
      <colorScale>
        <cfvo type="min"/>
        <cfvo type="percentile" val="50"/>
        <cfvo type="max"/>
        <color rgb="FFF8696B"/>
        <color rgb="FFFCFCFF"/>
        <color rgb="FF63BE7B"/>
      </colorScale>
    </cfRule>
  </conditionalFormatting>
  <conditionalFormatting sqref="U13">
    <cfRule type="colorScale" priority="3189">
      <colorScale>
        <cfvo type="min"/>
        <cfvo type="percentile" val="50"/>
        <cfvo type="max"/>
        <color rgb="FFF8696B"/>
        <color rgb="FFFCFCFF"/>
        <color rgb="FF63BE7B"/>
      </colorScale>
    </cfRule>
  </conditionalFormatting>
  <conditionalFormatting sqref="V13">
    <cfRule type="colorScale" priority="3188">
      <colorScale>
        <cfvo type="min"/>
        <cfvo type="percentile" val="50"/>
        <cfvo type="max"/>
        <color rgb="FF63BE7B"/>
        <color rgb="FFFCFCFF"/>
        <color rgb="FFF8696B"/>
      </colorScale>
    </cfRule>
  </conditionalFormatting>
  <conditionalFormatting sqref="W13">
    <cfRule type="colorScale" priority="3187">
      <colorScale>
        <cfvo type="min"/>
        <cfvo type="percentile" val="50"/>
        <cfvo type="max"/>
        <color rgb="FF63BE7B"/>
        <color rgb="FFFCFCFF"/>
        <color rgb="FFF8696B"/>
      </colorScale>
    </cfRule>
  </conditionalFormatting>
  <conditionalFormatting sqref="E13">
    <cfRule type="colorScale" priority="3315">
      <colorScale>
        <cfvo type="min"/>
        <cfvo type="max"/>
        <color rgb="FFFCFCFF"/>
        <color rgb="FF63BE7B"/>
      </colorScale>
    </cfRule>
  </conditionalFormatting>
  <conditionalFormatting sqref="Q13:W13">
    <cfRule type="colorScale" priority="3324">
      <colorScale>
        <cfvo type="min"/>
        <cfvo type="max"/>
        <color rgb="FFFFEF9C"/>
        <color rgb="FF63BE7B"/>
      </colorScale>
    </cfRule>
  </conditionalFormatting>
  <conditionalFormatting sqref="R13:S13">
    <cfRule type="colorScale" priority="3317">
      <colorScale>
        <cfvo type="min"/>
        <cfvo type="max"/>
        <color rgb="FFFFEF9C"/>
        <color rgb="FF63BE7B"/>
      </colorScale>
    </cfRule>
    <cfRule type="colorScale" priority="3318">
      <colorScale>
        <cfvo type="min"/>
        <cfvo type="max"/>
        <color rgb="FFFFEF9C"/>
        <color rgb="FF63BE7B"/>
      </colorScale>
    </cfRule>
    <cfRule type="colorScale" priority="3319">
      <colorScale>
        <cfvo type="min"/>
        <cfvo type="percentile" val="50"/>
        <cfvo type="max"/>
        <color rgb="FFF8696B"/>
        <color rgb="FFFCFCFF"/>
        <color rgb="FF63BE7B"/>
      </colorScale>
    </cfRule>
    <cfRule type="colorScale" priority="3320">
      <colorScale>
        <cfvo type="min"/>
        <cfvo type="max"/>
        <color rgb="FFFCFCFF"/>
        <color rgb="FF63BE7B"/>
      </colorScale>
    </cfRule>
    <cfRule type="colorScale" priority="3321">
      <colorScale>
        <cfvo type="min"/>
        <cfvo type="max"/>
        <color rgb="FFFCFCFF"/>
        <color rgb="FF63BE7B"/>
      </colorScale>
    </cfRule>
    <cfRule type="colorScale" priority="3322">
      <colorScale>
        <cfvo type="min"/>
        <cfvo type="percentile" val="50"/>
        <cfvo type="max"/>
        <color rgb="FFF8696B"/>
        <color rgb="FFFCFCFF"/>
        <color rgb="FF63BE7B"/>
      </colorScale>
    </cfRule>
    <cfRule type="colorScale" priority="3323">
      <colorScale>
        <cfvo type="min"/>
        <cfvo type="max"/>
        <color rgb="FFFCFCFF"/>
        <color rgb="FF63BE7B"/>
      </colorScale>
    </cfRule>
  </conditionalFormatting>
  <conditionalFormatting sqref="U13:W13">
    <cfRule type="colorScale" priority="3325">
      <colorScale>
        <cfvo type="min"/>
        <cfvo type="max"/>
        <color rgb="FFFFEF9C"/>
        <color rgb="FF63BE7B"/>
      </colorScale>
    </cfRule>
    <cfRule type="colorScale" priority="3326">
      <colorScale>
        <cfvo type="min"/>
        <cfvo type="max"/>
        <color rgb="FFFFEF9C"/>
        <color rgb="FF63BE7B"/>
      </colorScale>
    </cfRule>
    <cfRule type="colorScale" priority="3327">
      <colorScale>
        <cfvo type="min"/>
        <cfvo type="max"/>
        <color rgb="FFFFEF9C"/>
        <color rgb="FF63BE7B"/>
      </colorScale>
    </cfRule>
  </conditionalFormatting>
  <conditionalFormatting sqref="F13">
    <cfRule type="colorScale" priority="3313">
      <colorScale>
        <cfvo type="min"/>
        <cfvo type="max"/>
        <color rgb="FFFCFCFF"/>
        <color rgb="FF63BE7B"/>
      </colorScale>
    </cfRule>
  </conditionalFormatting>
  <conditionalFormatting sqref="F13">
    <cfRule type="colorScale" priority="3307">
      <colorScale>
        <cfvo type="min"/>
        <cfvo type="max"/>
        <color rgb="FFFCFCFF"/>
        <color rgb="FF63BE7B"/>
      </colorScale>
    </cfRule>
    <cfRule type="colorScale" priority="3308">
      <colorScale>
        <cfvo type="min"/>
        <cfvo type="max"/>
        <color rgb="FFFCFCFF"/>
        <color rgb="FF63BE7B"/>
      </colorScale>
    </cfRule>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max"/>
        <color rgb="FFFCFCFF"/>
        <color rgb="FF63BE7B"/>
      </colorScale>
    </cfRule>
    <cfRule type="colorScale" priority="3312">
      <colorScale>
        <cfvo type="min"/>
        <cfvo type="percentile" val="50"/>
        <cfvo type="max"/>
        <color rgb="FFF8696B"/>
        <color rgb="FFFCFCFF"/>
        <color rgb="FF63BE7B"/>
      </colorScale>
    </cfRule>
  </conditionalFormatting>
  <conditionalFormatting sqref="F13">
    <cfRule type="colorScale" priority="3306">
      <colorScale>
        <cfvo type="min"/>
        <cfvo type="max"/>
        <color rgb="FFFCFCFF"/>
        <color rgb="FF63BE7B"/>
      </colorScale>
    </cfRule>
  </conditionalFormatting>
  <conditionalFormatting sqref="F13">
    <cfRule type="colorScale" priority="3305">
      <colorScale>
        <cfvo type="min"/>
        <cfvo type="max"/>
        <color rgb="FFFCFCFF"/>
        <color rgb="FF63BE7B"/>
      </colorScale>
    </cfRule>
  </conditionalFormatting>
  <conditionalFormatting sqref="F13">
    <cfRule type="colorScale" priority="3304">
      <colorScale>
        <cfvo type="min"/>
        <cfvo type="max"/>
        <color rgb="FFFCFCFF"/>
        <color rgb="FF63BE7B"/>
      </colorScale>
    </cfRule>
  </conditionalFormatting>
  <conditionalFormatting sqref="F13">
    <cfRule type="colorScale" priority="3314">
      <colorScale>
        <cfvo type="min"/>
        <cfvo type="max"/>
        <color rgb="FFFCFCFF"/>
        <color rgb="FF63BE7B"/>
      </colorScale>
    </cfRule>
  </conditionalFormatting>
  <conditionalFormatting sqref="F13">
    <cfRule type="colorScale" priority="3300">
      <colorScale>
        <cfvo type="min"/>
        <cfvo type="max"/>
        <color rgb="FFFCFCFF"/>
        <color rgb="FF63BE7B"/>
      </colorScale>
    </cfRule>
    <cfRule type="colorScale" priority="3301">
      <colorScale>
        <cfvo type="min"/>
        <cfvo type="max"/>
        <color rgb="FFFCFCFF"/>
        <color rgb="FF63BE7B"/>
      </colorScale>
    </cfRule>
    <cfRule type="colorScale" priority="3302">
      <colorScale>
        <cfvo type="min"/>
        <cfvo type="percentile" val="50"/>
        <cfvo type="max"/>
        <color rgb="FFF8696B"/>
        <color rgb="FFFFEB84"/>
        <color rgb="FF63BE7B"/>
      </colorScale>
    </cfRule>
    <cfRule type="colorScale" priority="3303">
      <colorScale>
        <cfvo type="min"/>
        <cfvo type="max"/>
        <color rgb="FFFFEF9C"/>
        <color rgb="FF63BE7B"/>
      </colorScale>
    </cfRule>
  </conditionalFormatting>
  <conditionalFormatting sqref="F13">
    <cfRule type="colorScale" priority="3299">
      <colorScale>
        <cfvo type="min"/>
        <cfvo type="max"/>
        <color rgb="FFFCFCFF"/>
        <color rgb="FF63BE7B"/>
      </colorScale>
    </cfRule>
  </conditionalFormatting>
  <conditionalFormatting sqref="F13">
    <cfRule type="colorScale" priority="3298">
      <colorScale>
        <cfvo type="min"/>
        <cfvo type="max"/>
        <color rgb="FFFCFCFF"/>
        <color rgb="FF63BE7B"/>
      </colorScale>
    </cfRule>
  </conditionalFormatting>
  <conditionalFormatting sqref="G13">
    <cfRule type="colorScale" priority="3296">
      <colorScale>
        <cfvo type="min"/>
        <cfvo type="max"/>
        <color rgb="FFFCFCFF"/>
        <color rgb="FF63BE7B"/>
      </colorScale>
    </cfRule>
  </conditionalFormatting>
  <conditionalFormatting sqref="G13">
    <cfRule type="colorScale" priority="3290">
      <colorScale>
        <cfvo type="min"/>
        <cfvo type="max"/>
        <color rgb="FFFCFCFF"/>
        <color rgb="FF63BE7B"/>
      </colorScale>
    </cfRule>
    <cfRule type="colorScale" priority="3291">
      <colorScale>
        <cfvo type="min"/>
        <cfvo type="max"/>
        <color rgb="FFFCFCFF"/>
        <color rgb="FF63BE7B"/>
      </colorScale>
    </cfRule>
    <cfRule type="colorScale" priority="3292">
      <colorScale>
        <cfvo type="min"/>
        <cfvo type="max"/>
        <color rgb="FFFCFCFF"/>
        <color rgb="FF63BE7B"/>
      </colorScale>
    </cfRule>
    <cfRule type="colorScale" priority="3293">
      <colorScale>
        <cfvo type="min"/>
        <cfvo type="percentile" val="50"/>
        <cfvo type="max"/>
        <color rgb="FFF8696B"/>
        <color rgb="FFFCFCFF"/>
        <color rgb="FF63BE7B"/>
      </colorScale>
    </cfRule>
    <cfRule type="colorScale" priority="3294">
      <colorScale>
        <cfvo type="min"/>
        <cfvo type="max"/>
        <color rgb="FFFCFCFF"/>
        <color rgb="FF63BE7B"/>
      </colorScale>
    </cfRule>
    <cfRule type="colorScale" priority="3295">
      <colorScale>
        <cfvo type="min"/>
        <cfvo type="percentile" val="50"/>
        <cfvo type="max"/>
        <color rgb="FFF8696B"/>
        <color rgb="FFFCFCFF"/>
        <color rgb="FF63BE7B"/>
      </colorScale>
    </cfRule>
  </conditionalFormatting>
  <conditionalFormatting sqref="G13">
    <cfRule type="colorScale" priority="3289">
      <colorScale>
        <cfvo type="min"/>
        <cfvo type="max"/>
        <color rgb="FFFCFCFF"/>
        <color rgb="FF63BE7B"/>
      </colorScale>
    </cfRule>
  </conditionalFormatting>
  <conditionalFormatting sqref="G13">
    <cfRule type="colorScale" priority="3288">
      <colorScale>
        <cfvo type="min"/>
        <cfvo type="max"/>
        <color rgb="FFFCFCFF"/>
        <color rgb="FF63BE7B"/>
      </colorScale>
    </cfRule>
  </conditionalFormatting>
  <conditionalFormatting sqref="G13">
    <cfRule type="colorScale" priority="3287">
      <colorScale>
        <cfvo type="min"/>
        <cfvo type="max"/>
        <color rgb="FFFCFCFF"/>
        <color rgb="FF63BE7B"/>
      </colorScale>
    </cfRule>
  </conditionalFormatting>
  <conditionalFormatting sqref="G13">
    <cfRule type="colorScale" priority="3297">
      <colorScale>
        <cfvo type="min"/>
        <cfvo type="max"/>
        <color rgb="FFFCFCFF"/>
        <color rgb="FF63BE7B"/>
      </colorScale>
    </cfRule>
  </conditionalFormatting>
  <conditionalFormatting sqref="G13">
    <cfRule type="colorScale" priority="3283">
      <colorScale>
        <cfvo type="min"/>
        <cfvo type="max"/>
        <color rgb="FFFCFCFF"/>
        <color rgb="FF63BE7B"/>
      </colorScale>
    </cfRule>
    <cfRule type="colorScale" priority="3284">
      <colorScale>
        <cfvo type="min"/>
        <cfvo type="max"/>
        <color rgb="FFFCFCFF"/>
        <color rgb="FF63BE7B"/>
      </colorScale>
    </cfRule>
    <cfRule type="colorScale" priority="3285">
      <colorScale>
        <cfvo type="min"/>
        <cfvo type="percentile" val="50"/>
        <cfvo type="max"/>
        <color rgb="FFF8696B"/>
        <color rgb="FFFFEB84"/>
        <color rgb="FF63BE7B"/>
      </colorScale>
    </cfRule>
    <cfRule type="colorScale" priority="3286">
      <colorScale>
        <cfvo type="min"/>
        <cfvo type="max"/>
        <color rgb="FFFFEF9C"/>
        <color rgb="FF63BE7B"/>
      </colorScale>
    </cfRule>
  </conditionalFormatting>
  <conditionalFormatting sqref="G13">
    <cfRule type="colorScale" priority="3282">
      <colorScale>
        <cfvo type="min"/>
        <cfvo type="max"/>
        <color rgb="FFFCFCFF"/>
        <color rgb="FF63BE7B"/>
      </colorScale>
    </cfRule>
  </conditionalFormatting>
  <conditionalFormatting sqref="G13">
    <cfRule type="colorScale" priority="3281">
      <colorScale>
        <cfvo type="min"/>
        <cfvo type="max"/>
        <color rgb="FFFCFCFF"/>
        <color rgb="FF63BE7B"/>
      </colorScale>
    </cfRule>
  </conditionalFormatting>
  <conditionalFormatting sqref="H13">
    <cfRule type="colorScale" priority="3279">
      <colorScale>
        <cfvo type="min"/>
        <cfvo type="max"/>
        <color rgb="FFFCFCFF"/>
        <color rgb="FF63BE7B"/>
      </colorScale>
    </cfRule>
  </conditionalFormatting>
  <conditionalFormatting sqref="H13">
    <cfRule type="colorScale" priority="3273">
      <colorScale>
        <cfvo type="min"/>
        <cfvo type="max"/>
        <color rgb="FFFCFCFF"/>
        <color rgb="FF63BE7B"/>
      </colorScale>
    </cfRule>
    <cfRule type="colorScale" priority="3274">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percentile" val="50"/>
        <cfvo type="max"/>
        <color rgb="FFF8696B"/>
        <color rgb="FFFCFCFF"/>
        <color rgb="FF63BE7B"/>
      </colorScale>
    </cfRule>
    <cfRule type="colorScale" priority="3277">
      <colorScale>
        <cfvo type="min"/>
        <cfvo type="max"/>
        <color rgb="FFFCFCFF"/>
        <color rgb="FF63BE7B"/>
      </colorScale>
    </cfRule>
    <cfRule type="colorScale" priority="3278">
      <colorScale>
        <cfvo type="min"/>
        <cfvo type="percentile" val="50"/>
        <cfvo type="max"/>
        <color rgb="FFF8696B"/>
        <color rgb="FFFCFCFF"/>
        <color rgb="FF63BE7B"/>
      </colorScale>
    </cfRule>
  </conditionalFormatting>
  <conditionalFormatting sqref="H13">
    <cfRule type="colorScale" priority="3272">
      <colorScale>
        <cfvo type="min"/>
        <cfvo type="max"/>
        <color rgb="FFFCFCFF"/>
        <color rgb="FF63BE7B"/>
      </colorScale>
    </cfRule>
  </conditionalFormatting>
  <conditionalFormatting sqref="H13">
    <cfRule type="colorScale" priority="3271">
      <colorScale>
        <cfvo type="min"/>
        <cfvo type="max"/>
        <color rgb="FFFCFCFF"/>
        <color rgb="FF63BE7B"/>
      </colorScale>
    </cfRule>
  </conditionalFormatting>
  <conditionalFormatting sqref="H13">
    <cfRule type="colorScale" priority="3270">
      <colorScale>
        <cfvo type="min"/>
        <cfvo type="max"/>
        <color rgb="FFFCFCFF"/>
        <color rgb="FF63BE7B"/>
      </colorScale>
    </cfRule>
  </conditionalFormatting>
  <conditionalFormatting sqref="H13">
    <cfRule type="colorScale" priority="3280">
      <colorScale>
        <cfvo type="min"/>
        <cfvo type="max"/>
        <color rgb="FFFCFCFF"/>
        <color rgb="FF63BE7B"/>
      </colorScale>
    </cfRule>
  </conditionalFormatting>
  <conditionalFormatting sqref="H13">
    <cfRule type="colorScale" priority="3266">
      <colorScale>
        <cfvo type="min"/>
        <cfvo type="max"/>
        <color rgb="FFFCFCFF"/>
        <color rgb="FF63BE7B"/>
      </colorScale>
    </cfRule>
    <cfRule type="colorScale" priority="3267">
      <colorScale>
        <cfvo type="min"/>
        <cfvo type="max"/>
        <color rgb="FFFCFCFF"/>
        <color rgb="FF63BE7B"/>
      </colorScale>
    </cfRule>
    <cfRule type="colorScale" priority="3268">
      <colorScale>
        <cfvo type="min"/>
        <cfvo type="percentile" val="50"/>
        <cfvo type="max"/>
        <color rgb="FFF8696B"/>
        <color rgb="FFFFEB84"/>
        <color rgb="FF63BE7B"/>
      </colorScale>
    </cfRule>
    <cfRule type="colorScale" priority="3269">
      <colorScale>
        <cfvo type="min"/>
        <cfvo type="max"/>
        <color rgb="FFFFEF9C"/>
        <color rgb="FF63BE7B"/>
      </colorScale>
    </cfRule>
  </conditionalFormatting>
  <conditionalFormatting sqref="H13">
    <cfRule type="colorScale" priority="3265">
      <colorScale>
        <cfvo type="min"/>
        <cfvo type="max"/>
        <color rgb="FFFCFCFF"/>
        <color rgb="FF63BE7B"/>
      </colorScale>
    </cfRule>
  </conditionalFormatting>
  <conditionalFormatting sqref="H13">
    <cfRule type="colorScale" priority="3264">
      <colorScale>
        <cfvo type="min"/>
        <cfvo type="max"/>
        <color rgb="FFFCFCFF"/>
        <color rgb="FF63BE7B"/>
      </colorScale>
    </cfRule>
  </conditionalFormatting>
  <conditionalFormatting sqref="I13">
    <cfRule type="colorScale" priority="3262">
      <colorScale>
        <cfvo type="min"/>
        <cfvo type="max"/>
        <color rgb="FFFCFCFF"/>
        <color rgb="FF63BE7B"/>
      </colorScale>
    </cfRule>
  </conditionalFormatting>
  <conditionalFormatting sqref="I13">
    <cfRule type="colorScale" priority="3256">
      <colorScale>
        <cfvo type="min"/>
        <cfvo type="max"/>
        <color rgb="FFFCFCFF"/>
        <color rgb="FF63BE7B"/>
      </colorScale>
    </cfRule>
    <cfRule type="colorScale" priority="3257">
      <colorScale>
        <cfvo type="min"/>
        <cfvo type="max"/>
        <color rgb="FFFCFCFF"/>
        <color rgb="FF63BE7B"/>
      </colorScale>
    </cfRule>
    <cfRule type="colorScale" priority="3258">
      <colorScale>
        <cfvo type="min"/>
        <cfvo type="max"/>
        <color rgb="FFFCFCFF"/>
        <color rgb="FF63BE7B"/>
      </colorScale>
    </cfRule>
    <cfRule type="colorScale" priority="3259">
      <colorScale>
        <cfvo type="min"/>
        <cfvo type="percentile" val="50"/>
        <cfvo type="max"/>
        <color rgb="FFF8696B"/>
        <color rgb="FFFCFCFF"/>
        <color rgb="FF63BE7B"/>
      </colorScale>
    </cfRule>
    <cfRule type="colorScale" priority="3260">
      <colorScale>
        <cfvo type="min"/>
        <cfvo type="max"/>
        <color rgb="FFFCFCFF"/>
        <color rgb="FF63BE7B"/>
      </colorScale>
    </cfRule>
    <cfRule type="colorScale" priority="3261">
      <colorScale>
        <cfvo type="min"/>
        <cfvo type="percentile" val="50"/>
        <cfvo type="max"/>
        <color rgb="FFF8696B"/>
        <color rgb="FFFCFCFF"/>
        <color rgb="FF63BE7B"/>
      </colorScale>
    </cfRule>
  </conditionalFormatting>
  <conditionalFormatting sqref="I13">
    <cfRule type="colorScale" priority="3255">
      <colorScale>
        <cfvo type="min"/>
        <cfvo type="max"/>
        <color rgb="FFFCFCFF"/>
        <color rgb="FF63BE7B"/>
      </colorScale>
    </cfRule>
  </conditionalFormatting>
  <conditionalFormatting sqref="I13">
    <cfRule type="colorScale" priority="3254">
      <colorScale>
        <cfvo type="min"/>
        <cfvo type="max"/>
        <color rgb="FFFCFCFF"/>
        <color rgb="FF63BE7B"/>
      </colorScale>
    </cfRule>
  </conditionalFormatting>
  <conditionalFormatting sqref="I13">
    <cfRule type="colorScale" priority="3253">
      <colorScale>
        <cfvo type="min"/>
        <cfvo type="max"/>
        <color rgb="FFFCFCFF"/>
        <color rgb="FF63BE7B"/>
      </colorScale>
    </cfRule>
  </conditionalFormatting>
  <conditionalFormatting sqref="I13">
    <cfRule type="colorScale" priority="3263">
      <colorScale>
        <cfvo type="min"/>
        <cfvo type="max"/>
        <color rgb="FFFCFCFF"/>
        <color rgb="FF63BE7B"/>
      </colorScale>
    </cfRule>
  </conditionalFormatting>
  <conditionalFormatting sqref="I13">
    <cfRule type="colorScale" priority="3249">
      <colorScale>
        <cfvo type="min"/>
        <cfvo type="max"/>
        <color rgb="FFFCFCFF"/>
        <color rgb="FF63BE7B"/>
      </colorScale>
    </cfRule>
    <cfRule type="colorScale" priority="3250">
      <colorScale>
        <cfvo type="min"/>
        <cfvo type="max"/>
        <color rgb="FFFCFCFF"/>
        <color rgb="FF63BE7B"/>
      </colorScale>
    </cfRule>
    <cfRule type="colorScale" priority="3251">
      <colorScale>
        <cfvo type="min"/>
        <cfvo type="percentile" val="50"/>
        <cfvo type="max"/>
        <color rgb="FFF8696B"/>
        <color rgb="FFFFEB84"/>
        <color rgb="FF63BE7B"/>
      </colorScale>
    </cfRule>
    <cfRule type="colorScale" priority="3252">
      <colorScale>
        <cfvo type="min"/>
        <cfvo type="max"/>
        <color rgb="FFFFEF9C"/>
        <color rgb="FF63BE7B"/>
      </colorScale>
    </cfRule>
  </conditionalFormatting>
  <conditionalFormatting sqref="I13">
    <cfRule type="colorScale" priority="3248">
      <colorScale>
        <cfvo type="min"/>
        <cfvo type="max"/>
        <color rgb="FFFCFCFF"/>
        <color rgb="FF63BE7B"/>
      </colorScale>
    </cfRule>
  </conditionalFormatting>
  <conditionalFormatting sqref="I13">
    <cfRule type="colorScale" priority="3247">
      <colorScale>
        <cfvo type="min"/>
        <cfvo type="max"/>
        <color rgb="FFFCFCFF"/>
        <color rgb="FF63BE7B"/>
      </colorScale>
    </cfRule>
  </conditionalFormatting>
  <conditionalFormatting sqref="J13">
    <cfRule type="colorScale" priority="3245">
      <colorScale>
        <cfvo type="min"/>
        <cfvo type="max"/>
        <color rgb="FFFCFCFF"/>
        <color rgb="FF63BE7B"/>
      </colorScale>
    </cfRule>
  </conditionalFormatting>
  <conditionalFormatting sqref="J13">
    <cfRule type="colorScale" priority="3239">
      <colorScale>
        <cfvo type="min"/>
        <cfvo type="max"/>
        <color rgb="FFFCFCFF"/>
        <color rgb="FF63BE7B"/>
      </colorScale>
    </cfRule>
    <cfRule type="colorScale" priority="3240">
      <colorScale>
        <cfvo type="min"/>
        <cfvo type="max"/>
        <color rgb="FFFCFCFF"/>
        <color rgb="FF63BE7B"/>
      </colorScale>
    </cfRule>
    <cfRule type="colorScale" priority="3241">
      <colorScale>
        <cfvo type="min"/>
        <cfvo type="max"/>
        <color rgb="FFFCFCFF"/>
        <color rgb="FF63BE7B"/>
      </colorScale>
    </cfRule>
    <cfRule type="colorScale" priority="3242">
      <colorScale>
        <cfvo type="min"/>
        <cfvo type="percentile" val="50"/>
        <cfvo type="max"/>
        <color rgb="FFF8696B"/>
        <color rgb="FFFCFCFF"/>
        <color rgb="FF63BE7B"/>
      </colorScale>
    </cfRule>
    <cfRule type="colorScale" priority="3243">
      <colorScale>
        <cfvo type="min"/>
        <cfvo type="max"/>
        <color rgb="FFFCFCFF"/>
        <color rgb="FF63BE7B"/>
      </colorScale>
    </cfRule>
    <cfRule type="colorScale" priority="3244">
      <colorScale>
        <cfvo type="min"/>
        <cfvo type="percentile" val="50"/>
        <cfvo type="max"/>
        <color rgb="FFF8696B"/>
        <color rgb="FFFCFCFF"/>
        <color rgb="FF63BE7B"/>
      </colorScale>
    </cfRule>
  </conditionalFormatting>
  <conditionalFormatting sqref="J13">
    <cfRule type="colorScale" priority="3238">
      <colorScale>
        <cfvo type="min"/>
        <cfvo type="max"/>
        <color rgb="FFFCFCFF"/>
        <color rgb="FF63BE7B"/>
      </colorScale>
    </cfRule>
  </conditionalFormatting>
  <conditionalFormatting sqref="J13">
    <cfRule type="colorScale" priority="3237">
      <colorScale>
        <cfvo type="min"/>
        <cfvo type="max"/>
        <color rgb="FFFCFCFF"/>
        <color rgb="FF63BE7B"/>
      </colorScale>
    </cfRule>
  </conditionalFormatting>
  <conditionalFormatting sqref="J13">
    <cfRule type="colorScale" priority="3236">
      <colorScale>
        <cfvo type="min"/>
        <cfvo type="max"/>
        <color rgb="FFFCFCFF"/>
        <color rgb="FF63BE7B"/>
      </colorScale>
    </cfRule>
  </conditionalFormatting>
  <conditionalFormatting sqref="J13">
    <cfRule type="colorScale" priority="3246">
      <colorScale>
        <cfvo type="min"/>
        <cfvo type="max"/>
        <color rgb="FFFCFCFF"/>
        <color rgb="FF63BE7B"/>
      </colorScale>
    </cfRule>
  </conditionalFormatting>
  <conditionalFormatting sqref="J13">
    <cfRule type="colorScale" priority="3232">
      <colorScale>
        <cfvo type="min"/>
        <cfvo type="max"/>
        <color rgb="FFFCFCFF"/>
        <color rgb="FF63BE7B"/>
      </colorScale>
    </cfRule>
    <cfRule type="colorScale" priority="3233">
      <colorScale>
        <cfvo type="min"/>
        <cfvo type="max"/>
        <color rgb="FFFCFCFF"/>
        <color rgb="FF63BE7B"/>
      </colorScale>
    </cfRule>
    <cfRule type="colorScale" priority="3234">
      <colorScale>
        <cfvo type="min"/>
        <cfvo type="percentile" val="50"/>
        <cfvo type="max"/>
        <color rgb="FFF8696B"/>
        <color rgb="FFFFEB84"/>
        <color rgb="FF63BE7B"/>
      </colorScale>
    </cfRule>
    <cfRule type="colorScale" priority="3235">
      <colorScale>
        <cfvo type="min"/>
        <cfvo type="max"/>
        <color rgb="FFFFEF9C"/>
        <color rgb="FF63BE7B"/>
      </colorScale>
    </cfRule>
  </conditionalFormatting>
  <conditionalFormatting sqref="J13">
    <cfRule type="colorScale" priority="3231">
      <colorScale>
        <cfvo type="min"/>
        <cfvo type="max"/>
        <color rgb="FFFCFCFF"/>
        <color rgb="FF63BE7B"/>
      </colorScale>
    </cfRule>
  </conditionalFormatting>
  <conditionalFormatting sqref="J13">
    <cfRule type="colorScale" priority="3230">
      <colorScale>
        <cfvo type="min"/>
        <cfvo type="max"/>
        <color rgb="FFFCFCFF"/>
        <color rgb="FF63BE7B"/>
      </colorScale>
    </cfRule>
  </conditionalFormatting>
  <conditionalFormatting sqref="K13">
    <cfRule type="colorScale" priority="3228">
      <colorScale>
        <cfvo type="min"/>
        <cfvo type="max"/>
        <color rgb="FFFCFCFF"/>
        <color rgb="FF63BE7B"/>
      </colorScale>
    </cfRule>
  </conditionalFormatting>
  <conditionalFormatting sqref="K13">
    <cfRule type="colorScale" priority="3222">
      <colorScale>
        <cfvo type="min"/>
        <cfvo type="max"/>
        <color rgb="FFFCFCFF"/>
        <color rgb="FF63BE7B"/>
      </colorScale>
    </cfRule>
    <cfRule type="colorScale" priority="3223">
      <colorScale>
        <cfvo type="min"/>
        <cfvo type="max"/>
        <color rgb="FFFCFCFF"/>
        <color rgb="FF63BE7B"/>
      </colorScale>
    </cfRule>
    <cfRule type="colorScale" priority="3224">
      <colorScale>
        <cfvo type="min"/>
        <cfvo type="max"/>
        <color rgb="FFFCFCFF"/>
        <color rgb="FF63BE7B"/>
      </colorScale>
    </cfRule>
    <cfRule type="colorScale" priority="3225">
      <colorScale>
        <cfvo type="min"/>
        <cfvo type="percentile" val="50"/>
        <cfvo type="max"/>
        <color rgb="FFF8696B"/>
        <color rgb="FFFCFCFF"/>
        <color rgb="FF63BE7B"/>
      </colorScale>
    </cfRule>
    <cfRule type="colorScale" priority="3226">
      <colorScale>
        <cfvo type="min"/>
        <cfvo type="max"/>
        <color rgb="FFFCFCFF"/>
        <color rgb="FF63BE7B"/>
      </colorScale>
    </cfRule>
    <cfRule type="colorScale" priority="3227">
      <colorScale>
        <cfvo type="min"/>
        <cfvo type="percentile" val="50"/>
        <cfvo type="max"/>
        <color rgb="FFF8696B"/>
        <color rgb="FFFCFCFF"/>
        <color rgb="FF63BE7B"/>
      </colorScale>
    </cfRule>
  </conditionalFormatting>
  <conditionalFormatting sqref="K13">
    <cfRule type="colorScale" priority="3221">
      <colorScale>
        <cfvo type="min"/>
        <cfvo type="max"/>
        <color rgb="FFFCFCFF"/>
        <color rgb="FF63BE7B"/>
      </colorScale>
    </cfRule>
  </conditionalFormatting>
  <conditionalFormatting sqref="K13">
    <cfRule type="colorScale" priority="3220">
      <colorScale>
        <cfvo type="min"/>
        <cfvo type="max"/>
        <color rgb="FFFCFCFF"/>
        <color rgb="FF63BE7B"/>
      </colorScale>
    </cfRule>
  </conditionalFormatting>
  <conditionalFormatting sqref="K13">
    <cfRule type="colorScale" priority="3219">
      <colorScale>
        <cfvo type="min"/>
        <cfvo type="max"/>
        <color rgb="FFFCFCFF"/>
        <color rgb="FF63BE7B"/>
      </colorScale>
    </cfRule>
  </conditionalFormatting>
  <conditionalFormatting sqref="K13">
    <cfRule type="colorScale" priority="3229">
      <colorScale>
        <cfvo type="min"/>
        <cfvo type="max"/>
        <color rgb="FFFCFCFF"/>
        <color rgb="FF63BE7B"/>
      </colorScale>
    </cfRule>
  </conditionalFormatting>
  <conditionalFormatting sqref="K13">
    <cfRule type="colorScale" priority="3215">
      <colorScale>
        <cfvo type="min"/>
        <cfvo type="max"/>
        <color rgb="FFFCFCFF"/>
        <color rgb="FF63BE7B"/>
      </colorScale>
    </cfRule>
    <cfRule type="colorScale" priority="3216">
      <colorScale>
        <cfvo type="min"/>
        <cfvo type="max"/>
        <color rgb="FFFCFCFF"/>
        <color rgb="FF63BE7B"/>
      </colorScale>
    </cfRule>
    <cfRule type="colorScale" priority="3217">
      <colorScale>
        <cfvo type="min"/>
        <cfvo type="percentile" val="50"/>
        <cfvo type="max"/>
        <color rgb="FFF8696B"/>
        <color rgb="FFFFEB84"/>
        <color rgb="FF63BE7B"/>
      </colorScale>
    </cfRule>
    <cfRule type="colorScale" priority="3218">
      <colorScale>
        <cfvo type="min"/>
        <cfvo type="max"/>
        <color rgb="FFFFEF9C"/>
        <color rgb="FF63BE7B"/>
      </colorScale>
    </cfRule>
  </conditionalFormatting>
  <conditionalFormatting sqref="K13">
    <cfRule type="colorScale" priority="3214">
      <colorScale>
        <cfvo type="min"/>
        <cfvo type="max"/>
        <color rgb="FFFCFCFF"/>
        <color rgb="FF63BE7B"/>
      </colorScale>
    </cfRule>
  </conditionalFormatting>
  <conditionalFormatting sqref="K13">
    <cfRule type="colorScale" priority="3213">
      <colorScale>
        <cfvo type="min"/>
        <cfvo type="max"/>
        <color rgb="FFFCFCFF"/>
        <color rgb="FF63BE7B"/>
      </colorScale>
    </cfRule>
  </conditionalFormatting>
  <conditionalFormatting sqref="L13">
    <cfRule type="colorScale" priority="3211">
      <colorScale>
        <cfvo type="min"/>
        <cfvo type="max"/>
        <color rgb="FFFCFCFF"/>
        <color rgb="FF63BE7B"/>
      </colorScale>
    </cfRule>
  </conditionalFormatting>
  <conditionalFormatting sqref="L13">
    <cfRule type="colorScale" priority="3205">
      <colorScale>
        <cfvo type="min"/>
        <cfvo type="max"/>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percentile" val="50"/>
        <cfvo type="max"/>
        <color rgb="FFF8696B"/>
        <color rgb="FFFCFCFF"/>
        <color rgb="FF63BE7B"/>
      </colorScale>
    </cfRule>
  </conditionalFormatting>
  <conditionalFormatting sqref="L13">
    <cfRule type="colorScale" priority="3204">
      <colorScale>
        <cfvo type="min"/>
        <cfvo type="max"/>
        <color rgb="FFFCFCFF"/>
        <color rgb="FF63BE7B"/>
      </colorScale>
    </cfRule>
  </conditionalFormatting>
  <conditionalFormatting sqref="L13">
    <cfRule type="colorScale" priority="3203">
      <colorScale>
        <cfvo type="min"/>
        <cfvo type="max"/>
        <color rgb="FFFCFCFF"/>
        <color rgb="FF63BE7B"/>
      </colorScale>
    </cfRule>
  </conditionalFormatting>
  <conditionalFormatting sqref="L13">
    <cfRule type="colorScale" priority="3202">
      <colorScale>
        <cfvo type="min"/>
        <cfvo type="max"/>
        <color rgb="FFFCFCFF"/>
        <color rgb="FF63BE7B"/>
      </colorScale>
    </cfRule>
  </conditionalFormatting>
  <conditionalFormatting sqref="L13">
    <cfRule type="colorScale" priority="3212">
      <colorScale>
        <cfvo type="min"/>
        <cfvo type="max"/>
        <color rgb="FFFCFCFF"/>
        <color rgb="FF63BE7B"/>
      </colorScale>
    </cfRule>
  </conditionalFormatting>
  <conditionalFormatting sqref="L13">
    <cfRule type="colorScale" priority="3198">
      <colorScale>
        <cfvo type="min"/>
        <cfvo type="max"/>
        <color rgb="FFFCFCFF"/>
        <color rgb="FF63BE7B"/>
      </colorScale>
    </cfRule>
    <cfRule type="colorScale" priority="3199">
      <colorScale>
        <cfvo type="min"/>
        <cfvo type="max"/>
        <color rgb="FFFCFCFF"/>
        <color rgb="FF63BE7B"/>
      </colorScale>
    </cfRule>
    <cfRule type="colorScale" priority="3200">
      <colorScale>
        <cfvo type="min"/>
        <cfvo type="percentile" val="50"/>
        <cfvo type="max"/>
        <color rgb="FFF8696B"/>
        <color rgb="FFFFEB84"/>
        <color rgb="FF63BE7B"/>
      </colorScale>
    </cfRule>
    <cfRule type="colorScale" priority="3201">
      <colorScale>
        <cfvo type="min"/>
        <cfvo type="max"/>
        <color rgb="FFFFEF9C"/>
        <color rgb="FF63BE7B"/>
      </colorScale>
    </cfRule>
  </conditionalFormatting>
  <conditionalFormatting sqref="L13">
    <cfRule type="colorScale" priority="3197">
      <colorScale>
        <cfvo type="min"/>
        <cfvo type="max"/>
        <color rgb="FFFCFCFF"/>
        <color rgb="FF63BE7B"/>
      </colorScale>
    </cfRule>
  </conditionalFormatting>
  <conditionalFormatting sqref="L13">
    <cfRule type="colorScale" priority="3196">
      <colorScale>
        <cfvo type="min"/>
        <cfvo type="max"/>
        <color rgb="FFFCFCFF"/>
        <color rgb="FF63BE7B"/>
      </colorScale>
    </cfRule>
  </conditionalFormatting>
  <conditionalFormatting sqref="D13">
    <cfRule type="colorScale" priority="3186">
      <colorScale>
        <cfvo type="min"/>
        <cfvo type="percentile" val="50"/>
        <cfvo type="max"/>
        <color rgb="FFF8696B"/>
        <color rgb="FFFCFCFF"/>
        <color rgb="FF63BE7B"/>
      </colorScale>
    </cfRule>
  </conditionalFormatting>
  <conditionalFormatting sqref="G13">
    <cfRule type="colorScale" priority="3185">
      <colorScale>
        <cfvo type="min"/>
        <cfvo type="max"/>
        <color rgb="FFFCFCFF"/>
        <color rgb="FF63BE7B"/>
      </colorScale>
    </cfRule>
  </conditionalFormatting>
  <conditionalFormatting sqref="J13">
    <cfRule type="colorScale" priority="3184">
      <colorScale>
        <cfvo type="min"/>
        <cfvo type="max"/>
        <color rgb="FFFCFCFF"/>
        <color rgb="FF63BE7B"/>
      </colorScale>
    </cfRule>
  </conditionalFormatting>
  <conditionalFormatting sqref="O13">
    <cfRule type="colorScale" priority="3183">
      <colorScale>
        <cfvo type="min"/>
        <cfvo type="percentile" val="50"/>
        <cfvo type="max"/>
        <color rgb="FF63BE7B"/>
        <color rgb="FFFCFCFF"/>
        <color rgb="FFF8696B"/>
      </colorScale>
    </cfRule>
  </conditionalFormatting>
  <conditionalFormatting sqref="P13">
    <cfRule type="colorScale" priority="3182">
      <colorScale>
        <cfvo type="min"/>
        <cfvo type="percentile" val="50"/>
        <cfvo type="max"/>
        <color rgb="FF63BE7B"/>
        <color rgb="FFFCFCFF"/>
        <color rgb="FFF8696B"/>
      </colorScale>
    </cfRule>
  </conditionalFormatting>
  <conditionalFormatting sqref="Q13">
    <cfRule type="colorScale" priority="3181">
      <colorScale>
        <cfvo type="min"/>
        <cfvo type="percentile" val="50"/>
        <cfvo type="max"/>
        <color rgb="FFF8696B"/>
        <color rgb="FFFCFCFF"/>
        <color rgb="FF63BE7B"/>
      </colorScale>
    </cfRule>
  </conditionalFormatting>
  <conditionalFormatting sqref="R13">
    <cfRule type="colorScale" priority="3180">
      <colorScale>
        <cfvo type="min"/>
        <cfvo type="max"/>
        <color rgb="FFFCFCFF"/>
        <color rgb="FF63BE7B"/>
      </colorScale>
    </cfRule>
  </conditionalFormatting>
  <conditionalFormatting sqref="S13">
    <cfRule type="colorScale" priority="3179">
      <colorScale>
        <cfvo type="min"/>
        <cfvo type="percentile" val="50"/>
        <cfvo type="max"/>
        <color rgb="FFF8696B"/>
        <color rgb="FFFCFCFF"/>
        <color rgb="FF63BE7B"/>
      </colorScale>
    </cfRule>
  </conditionalFormatting>
  <conditionalFormatting sqref="T13">
    <cfRule type="colorScale" priority="3178">
      <colorScale>
        <cfvo type="min"/>
        <cfvo type="percentile" val="50"/>
        <cfvo type="max"/>
        <color rgb="FFF8696B"/>
        <color rgb="FFFCFCFF"/>
        <color rgb="FF63BE7B"/>
      </colorScale>
    </cfRule>
  </conditionalFormatting>
  <conditionalFormatting sqref="U13">
    <cfRule type="colorScale" priority="3177">
      <colorScale>
        <cfvo type="min"/>
        <cfvo type="percentile" val="50"/>
        <cfvo type="max"/>
        <color rgb="FFF8696B"/>
        <color rgb="FFFCFCFF"/>
        <color rgb="FF63BE7B"/>
      </colorScale>
    </cfRule>
  </conditionalFormatting>
  <conditionalFormatting sqref="V13">
    <cfRule type="colorScale" priority="3176">
      <colorScale>
        <cfvo type="min"/>
        <cfvo type="percentile" val="50"/>
        <cfvo type="max"/>
        <color rgb="FF63BE7B"/>
        <color rgb="FFFCFCFF"/>
        <color rgb="FFF8696B"/>
      </colorScale>
    </cfRule>
  </conditionalFormatting>
  <conditionalFormatting sqref="W13">
    <cfRule type="colorScale" priority="3175">
      <colorScale>
        <cfvo type="min"/>
        <cfvo type="percentile" val="50"/>
        <cfvo type="max"/>
        <color rgb="FF63BE7B"/>
        <color rgb="FFFCFCFF"/>
        <color rgb="FFF8696B"/>
      </colorScale>
    </cfRule>
  </conditionalFormatting>
  <conditionalFormatting sqref="D13">
    <cfRule type="colorScale" priority="3174">
      <colorScale>
        <cfvo type="min"/>
        <cfvo type="percentile" val="50"/>
        <cfvo type="max"/>
        <color rgb="FFF8696B"/>
        <color rgb="FFFCFCFF"/>
        <color rgb="FF63BE7B"/>
      </colorScale>
    </cfRule>
  </conditionalFormatting>
  <conditionalFormatting sqref="G13">
    <cfRule type="colorScale" priority="3173">
      <colorScale>
        <cfvo type="min"/>
        <cfvo type="max"/>
        <color rgb="FFFCFCFF"/>
        <color rgb="FF63BE7B"/>
      </colorScale>
    </cfRule>
  </conditionalFormatting>
  <conditionalFormatting sqref="J13">
    <cfRule type="colorScale" priority="3172">
      <colorScale>
        <cfvo type="min"/>
        <cfvo type="max"/>
        <color rgb="FFFCFCFF"/>
        <color rgb="FF63BE7B"/>
      </colorScale>
    </cfRule>
  </conditionalFormatting>
  <conditionalFormatting sqref="O13">
    <cfRule type="colorScale" priority="3171">
      <colorScale>
        <cfvo type="min"/>
        <cfvo type="percentile" val="50"/>
        <cfvo type="max"/>
        <color rgb="FF63BE7B"/>
        <color rgb="FFFCFCFF"/>
        <color rgb="FFF8696B"/>
      </colorScale>
    </cfRule>
  </conditionalFormatting>
  <conditionalFormatting sqref="P13">
    <cfRule type="colorScale" priority="3170">
      <colorScale>
        <cfvo type="min"/>
        <cfvo type="percentile" val="50"/>
        <cfvo type="max"/>
        <color rgb="FF63BE7B"/>
        <color rgb="FFFCFCFF"/>
        <color rgb="FFF8696B"/>
      </colorScale>
    </cfRule>
  </conditionalFormatting>
  <conditionalFormatting sqref="Q13">
    <cfRule type="colorScale" priority="3169">
      <colorScale>
        <cfvo type="min"/>
        <cfvo type="percentile" val="50"/>
        <cfvo type="max"/>
        <color rgb="FFF8696B"/>
        <color rgb="FFFCFCFF"/>
        <color rgb="FF63BE7B"/>
      </colorScale>
    </cfRule>
  </conditionalFormatting>
  <conditionalFormatting sqref="R13">
    <cfRule type="colorScale" priority="3168">
      <colorScale>
        <cfvo type="min"/>
        <cfvo type="max"/>
        <color rgb="FFFCFCFF"/>
        <color rgb="FF63BE7B"/>
      </colorScale>
    </cfRule>
  </conditionalFormatting>
  <conditionalFormatting sqref="S13">
    <cfRule type="colorScale" priority="3167">
      <colorScale>
        <cfvo type="min"/>
        <cfvo type="percentile" val="50"/>
        <cfvo type="max"/>
        <color rgb="FFF8696B"/>
        <color rgb="FFFCFCFF"/>
        <color rgb="FF63BE7B"/>
      </colorScale>
    </cfRule>
  </conditionalFormatting>
  <conditionalFormatting sqref="T13">
    <cfRule type="colorScale" priority="3166">
      <colorScale>
        <cfvo type="min"/>
        <cfvo type="percentile" val="50"/>
        <cfvo type="max"/>
        <color rgb="FFF8696B"/>
        <color rgb="FFFCFCFF"/>
        <color rgb="FF63BE7B"/>
      </colorScale>
    </cfRule>
  </conditionalFormatting>
  <conditionalFormatting sqref="U13">
    <cfRule type="colorScale" priority="3165">
      <colorScale>
        <cfvo type="min"/>
        <cfvo type="percentile" val="50"/>
        <cfvo type="max"/>
        <color rgb="FFF8696B"/>
        <color rgb="FFFCFCFF"/>
        <color rgb="FF63BE7B"/>
      </colorScale>
    </cfRule>
  </conditionalFormatting>
  <conditionalFormatting sqref="V13">
    <cfRule type="colorScale" priority="3164">
      <colorScale>
        <cfvo type="min"/>
        <cfvo type="percentile" val="50"/>
        <cfvo type="max"/>
        <color rgb="FF63BE7B"/>
        <color rgb="FFFCFCFF"/>
        <color rgb="FFF8696B"/>
      </colorScale>
    </cfRule>
  </conditionalFormatting>
  <conditionalFormatting sqref="W13">
    <cfRule type="colorScale" priority="3163">
      <colorScale>
        <cfvo type="min"/>
        <cfvo type="percentile" val="50"/>
        <cfvo type="max"/>
        <color rgb="FF63BE7B"/>
        <color rgb="FFFCFCFF"/>
        <color rgb="FFF8696B"/>
      </colorScale>
    </cfRule>
  </conditionalFormatting>
  <conditionalFormatting sqref="D13">
    <cfRule type="colorScale" priority="3126">
      <colorScale>
        <cfvo type="min"/>
        <cfvo type="percentile" val="50"/>
        <cfvo type="max"/>
        <color rgb="FFF8696B"/>
        <color rgb="FFFCFCFF"/>
        <color rgb="FF63BE7B"/>
      </colorScale>
    </cfRule>
  </conditionalFormatting>
  <conditionalFormatting sqref="G13">
    <cfRule type="colorScale" priority="3125">
      <colorScale>
        <cfvo type="min"/>
        <cfvo type="max"/>
        <color rgb="FFFCFCFF"/>
        <color rgb="FF63BE7B"/>
      </colorScale>
    </cfRule>
  </conditionalFormatting>
  <conditionalFormatting sqref="J13">
    <cfRule type="colorScale" priority="3161">
      <colorScale>
        <cfvo type="min"/>
        <cfvo type="max"/>
        <color rgb="FFFCFCFF"/>
        <color rgb="FF63BE7B"/>
      </colorScale>
    </cfRule>
  </conditionalFormatting>
  <conditionalFormatting sqref="O13">
    <cfRule type="colorScale" priority="3121">
      <colorScale>
        <cfvo type="min"/>
        <cfvo type="percentile" val="50"/>
        <cfvo type="max"/>
        <color rgb="FF63BE7B"/>
        <color rgb="FFFCFCFF"/>
        <color rgb="FFF8696B"/>
      </colorScale>
    </cfRule>
  </conditionalFormatting>
  <conditionalFormatting sqref="P13">
    <cfRule type="colorScale" priority="3120">
      <colorScale>
        <cfvo type="min"/>
        <cfvo type="percentile" val="50"/>
        <cfvo type="max"/>
        <color rgb="FF63BE7B"/>
        <color rgb="FFFCFCFF"/>
        <color rgb="FFF8696B"/>
      </colorScale>
    </cfRule>
  </conditionalFormatting>
  <conditionalFormatting sqref="Q13">
    <cfRule type="colorScale" priority="3119">
      <colorScale>
        <cfvo type="min"/>
        <cfvo type="percentile" val="50"/>
        <cfvo type="max"/>
        <color rgb="FFF8696B"/>
        <color rgb="FFFCFCFF"/>
        <color rgb="FF63BE7B"/>
      </colorScale>
    </cfRule>
  </conditionalFormatting>
  <conditionalFormatting sqref="R13">
    <cfRule type="colorScale" priority="3112">
      <colorScale>
        <cfvo type="min"/>
        <cfvo type="max"/>
        <color rgb="FFFCFCFF"/>
        <color rgb="FF63BE7B"/>
      </colorScale>
    </cfRule>
    <cfRule type="colorScale" priority="3113">
      <colorScale>
        <cfvo type="min"/>
        <cfvo type="percentile" val="50"/>
        <cfvo type="max"/>
        <color rgb="FFF8696B"/>
        <color rgb="FFFCFCFF"/>
        <color rgb="FF63BE7B"/>
      </colorScale>
    </cfRule>
  </conditionalFormatting>
  <conditionalFormatting sqref="S13">
    <cfRule type="colorScale" priority="3118">
      <colorScale>
        <cfvo type="min"/>
        <cfvo type="percentile" val="50"/>
        <cfvo type="max"/>
        <color rgb="FFF8696B"/>
        <color rgb="FFFCFCFF"/>
        <color rgb="FF63BE7B"/>
      </colorScale>
    </cfRule>
    <cfRule type="colorScale" priority="3162">
      <colorScale>
        <cfvo type="min"/>
        <cfvo type="max"/>
        <color rgb="FFFCFCFF"/>
        <color rgb="FF63BE7B"/>
      </colorScale>
    </cfRule>
  </conditionalFormatting>
  <conditionalFormatting sqref="T13">
    <cfRule type="colorScale" priority="3117">
      <colorScale>
        <cfvo type="min"/>
        <cfvo type="percentile" val="50"/>
        <cfvo type="max"/>
        <color rgb="FFF8696B"/>
        <color rgb="FFFCFCFF"/>
        <color rgb="FF63BE7B"/>
      </colorScale>
    </cfRule>
    <cfRule type="colorScale" priority="3127">
      <colorScale>
        <cfvo type="min"/>
        <cfvo type="max"/>
        <color rgb="FFFCFCFF"/>
        <color rgb="FF63BE7B"/>
      </colorScale>
    </cfRule>
  </conditionalFormatting>
  <conditionalFormatting sqref="U13">
    <cfRule type="colorScale" priority="3116">
      <colorScale>
        <cfvo type="min"/>
        <cfvo type="percentile" val="50"/>
        <cfvo type="max"/>
        <color rgb="FFF8696B"/>
        <color rgb="FFFCFCFF"/>
        <color rgb="FF63BE7B"/>
      </colorScale>
    </cfRule>
  </conditionalFormatting>
  <conditionalFormatting sqref="V13">
    <cfRule type="colorScale" priority="3115">
      <colorScale>
        <cfvo type="min"/>
        <cfvo type="percentile" val="50"/>
        <cfvo type="max"/>
        <color rgb="FF63BE7B"/>
        <color rgb="FFFCFCFF"/>
        <color rgb="FFF8696B"/>
      </colorScale>
    </cfRule>
  </conditionalFormatting>
  <conditionalFormatting sqref="W13">
    <cfRule type="colorScale" priority="3114">
      <colorScale>
        <cfvo type="min"/>
        <cfvo type="percentile" val="50"/>
        <cfvo type="max"/>
        <color rgb="FF63BE7B"/>
        <color rgb="FFFCFCFF"/>
        <color rgb="FFF8696B"/>
      </colorScale>
    </cfRule>
  </conditionalFormatting>
  <conditionalFormatting sqref="J13">
    <cfRule type="colorScale" priority="3124">
      <colorScale>
        <cfvo type="min"/>
        <cfvo type="max"/>
        <color rgb="FFFCFCFF"/>
        <color rgb="FF63BE7B"/>
      </colorScale>
    </cfRule>
  </conditionalFormatting>
  <conditionalFormatting sqref="M13">
    <cfRule type="colorScale" priority="3159">
      <colorScale>
        <cfvo type="min"/>
        <cfvo type="max"/>
        <color rgb="FFFCFCFF"/>
        <color rgb="FF63BE7B"/>
      </colorScale>
    </cfRule>
  </conditionalFormatting>
  <conditionalFormatting sqref="M13">
    <cfRule type="colorScale" priority="3153">
      <colorScale>
        <cfvo type="min"/>
        <cfvo type="max"/>
        <color rgb="FFFCFCFF"/>
        <color rgb="FF63BE7B"/>
      </colorScale>
    </cfRule>
    <cfRule type="colorScale" priority="3154">
      <colorScale>
        <cfvo type="min"/>
        <cfvo type="max"/>
        <color rgb="FFFCFCFF"/>
        <color rgb="FF63BE7B"/>
      </colorScale>
    </cfRule>
    <cfRule type="colorScale" priority="3155">
      <colorScale>
        <cfvo type="min"/>
        <cfvo type="max"/>
        <color rgb="FFFCFCFF"/>
        <color rgb="FF63BE7B"/>
      </colorScale>
    </cfRule>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fRule type="colorScale" priority="3158">
      <colorScale>
        <cfvo type="min"/>
        <cfvo type="percentile" val="50"/>
        <cfvo type="max"/>
        <color rgb="FFF8696B"/>
        <color rgb="FFFCFCFF"/>
        <color rgb="FF63BE7B"/>
      </colorScale>
    </cfRule>
  </conditionalFormatting>
  <conditionalFormatting sqref="M13:N13">
    <cfRule type="colorScale" priority="3152">
      <colorScale>
        <cfvo type="min"/>
        <cfvo type="max"/>
        <color rgb="FFFCFCFF"/>
        <color rgb="FF63BE7B"/>
      </colorScale>
    </cfRule>
  </conditionalFormatting>
  <conditionalFormatting sqref="M13:N13">
    <cfRule type="colorScale" priority="3151">
      <colorScale>
        <cfvo type="min"/>
        <cfvo type="max"/>
        <color rgb="FFFCFCFF"/>
        <color rgb="FF63BE7B"/>
      </colorScale>
    </cfRule>
  </conditionalFormatting>
  <conditionalFormatting sqref="M13:N13">
    <cfRule type="colorScale" priority="3150">
      <colorScale>
        <cfvo type="min"/>
        <cfvo type="max"/>
        <color rgb="FFFCFCFF"/>
        <color rgb="FF63BE7B"/>
      </colorScale>
    </cfRule>
  </conditionalFormatting>
  <conditionalFormatting sqref="M13">
    <cfRule type="colorScale" priority="3160">
      <colorScale>
        <cfvo type="min"/>
        <cfvo type="max"/>
        <color rgb="FFFCFCFF"/>
        <color rgb="FF63BE7B"/>
      </colorScale>
    </cfRule>
  </conditionalFormatting>
  <conditionalFormatting sqref="M13">
    <cfRule type="colorScale" priority="3146">
      <colorScale>
        <cfvo type="min"/>
        <cfvo type="max"/>
        <color rgb="FFFCFCFF"/>
        <color rgb="FF63BE7B"/>
      </colorScale>
    </cfRule>
    <cfRule type="colorScale" priority="3147">
      <colorScale>
        <cfvo type="min"/>
        <cfvo type="max"/>
        <color rgb="FFFCFCFF"/>
        <color rgb="FF63BE7B"/>
      </colorScale>
    </cfRule>
    <cfRule type="colorScale" priority="3148">
      <colorScale>
        <cfvo type="min"/>
        <cfvo type="percentile" val="50"/>
        <cfvo type="max"/>
        <color rgb="FFF8696B"/>
        <color rgb="FFFFEB84"/>
        <color rgb="FF63BE7B"/>
      </colorScale>
    </cfRule>
    <cfRule type="colorScale" priority="3149">
      <colorScale>
        <cfvo type="min"/>
        <cfvo type="max"/>
        <color rgb="FFFFEF9C"/>
        <color rgb="FF63BE7B"/>
      </colorScale>
    </cfRule>
  </conditionalFormatting>
  <conditionalFormatting sqref="M13:N13">
    <cfRule type="colorScale" priority="3145">
      <colorScale>
        <cfvo type="min"/>
        <cfvo type="max"/>
        <color rgb="FFFCFCFF"/>
        <color rgb="FF63BE7B"/>
      </colorScale>
    </cfRule>
  </conditionalFormatting>
  <conditionalFormatting sqref="M13:N13">
    <cfRule type="colorScale" priority="3144">
      <colorScale>
        <cfvo type="min"/>
        <cfvo type="max"/>
        <color rgb="FFFCFCFF"/>
        <color rgb="FF63BE7B"/>
      </colorScale>
    </cfRule>
  </conditionalFormatting>
  <conditionalFormatting sqref="M13:N13">
    <cfRule type="colorScale" priority="3143">
      <colorScale>
        <cfvo type="min"/>
        <cfvo type="max"/>
        <color rgb="FFFCFCFF"/>
        <color rgb="FF63BE7B"/>
      </colorScale>
    </cfRule>
  </conditionalFormatting>
  <conditionalFormatting sqref="M13:N13">
    <cfRule type="colorScale" priority="3142">
      <colorScale>
        <cfvo type="min"/>
        <cfvo type="max"/>
        <color rgb="FFFCFCFF"/>
        <color rgb="FF63BE7B"/>
      </colorScale>
    </cfRule>
  </conditionalFormatting>
  <conditionalFormatting sqref="M13">
    <cfRule type="colorScale" priority="3141">
      <colorScale>
        <cfvo type="min"/>
        <cfvo type="max"/>
        <color rgb="FFFCFCFF"/>
        <color rgb="FF63BE7B"/>
      </colorScale>
    </cfRule>
  </conditionalFormatting>
  <conditionalFormatting sqref="M13">
    <cfRule type="colorScale" priority="3123">
      <colorScale>
        <cfvo type="min"/>
        <cfvo type="max"/>
        <color rgb="FFFCFCFF"/>
        <color rgb="FF63BE7B"/>
      </colorScale>
    </cfRule>
  </conditionalFormatting>
  <conditionalFormatting sqref="N13">
    <cfRule type="colorScale" priority="3139">
      <colorScale>
        <cfvo type="min"/>
        <cfvo type="max"/>
        <color rgb="FFFCFCFF"/>
        <color rgb="FF63BE7B"/>
      </colorScale>
    </cfRule>
  </conditionalFormatting>
  <conditionalFormatting sqref="N13">
    <cfRule type="colorScale" priority="3133">
      <colorScale>
        <cfvo type="min"/>
        <cfvo type="max"/>
        <color rgb="FFFCFCFF"/>
        <color rgb="FF63BE7B"/>
      </colorScale>
    </cfRule>
    <cfRule type="colorScale" priority="3134">
      <colorScale>
        <cfvo type="min"/>
        <cfvo type="max"/>
        <color rgb="FFFCFCFF"/>
        <color rgb="FF63BE7B"/>
      </colorScale>
    </cfRule>
    <cfRule type="colorScale" priority="3135">
      <colorScale>
        <cfvo type="min"/>
        <cfvo type="max"/>
        <color rgb="FFFCFCFF"/>
        <color rgb="FF63BE7B"/>
      </colorScale>
    </cfRule>
    <cfRule type="colorScale" priority="3136">
      <colorScale>
        <cfvo type="min"/>
        <cfvo type="percentile" val="50"/>
        <cfvo type="max"/>
        <color rgb="FFF8696B"/>
        <color rgb="FFFCFCFF"/>
        <color rgb="FF63BE7B"/>
      </colorScale>
    </cfRule>
    <cfRule type="colorScale" priority="3137">
      <colorScale>
        <cfvo type="min"/>
        <cfvo type="max"/>
        <color rgb="FFFCFCFF"/>
        <color rgb="FF63BE7B"/>
      </colorScale>
    </cfRule>
    <cfRule type="colorScale" priority="3138">
      <colorScale>
        <cfvo type="min"/>
        <cfvo type="percentile" val="50"/>
        <cfvo type="max"/>
        <color rgb="FFF8696B"/>
        <color rgb="FFFCFCFF"/>
        <color rgb="FF63BE7B"/>
      </colorScale>
    </cfRule>
  </conditionalFormatting>
  <conditionalFormatting sqref="N13">
    <cfRule type="colorScale" priority="3140">
      <colorScale>
        <cfvo type="min"/>
        <cfvo type="max"/>
        <color rgb="FFFCFCFF"/>
        <color rgb="FF63BE7B"/>
      </colorScale>
    </cfRule>
  </conditionalFormatting>
  <conditionalFormatting sqref="N13">
    <cfRule type="colorScale" priority="3129">
      <colorScale>
        <cfvo type="min"/>
        <cfvo type="max"/>
        <color rgb="FFFCFCFF"/>
        <color rgb="FF63BE7B"/>
      </colorScale>
    </cfRule>
    <cfRule type="colorScale" priority="3130">
      <colorScale>
        <cfvo type="min"/>
        <cfvo type="max"/>
        <color rgb="FFFCFCFF"/>
        <color rgb="FF63BE7B"/>
      </colorScale>
    </cfRule>
    <cfRule type="colorScale" priority="3131">
      <colorScale>
        <cfvo type="min"/>
        <cfvo type="percentile" val="50"/>
        <cfvo type="max"/>
        <color rgb="FFF8696B"/>
        <color rgb="FFFFEB84"/>
        <color rgb="FF63BE7B"/>
      </colorScale>
    </cfRule>
    <cfRule type="colorScale" priority="3132">
      <colorScale>
        <cfvo type="min"/>
        <cfvo type="max"/>
        <color rgb="FFFFEF9C"/>
        <color rgb="FF63BE7B"/>
      </colorScale>
    </cfRule>
  </conditionalFormatting>
  <conditionalFormatting sqref="N13">
    <cfRule type="colorScale" priority="3128">
      <colorScale>
        <cfvo type="min"/>
        <cfvo type="max"/>
        <color rgb="FFFCFCFF"/>
        <color rgb="FF63BE7B"/>
      </colorScale>
    </cfRule>
  </conditionalFormatting>
  <conditionalFormatting sqref="N13">
    <cfRule type="colorScale" priority="3122">
      <colorScale>
        <cfvo type="min"/>
        <cfvo type="max"/>
        <color rgb="FFFCFCFF"/>
        <color rgb="FF63BE7B"/>
      </colorScale>
    </cfRule>
  </conditionalFormatting>
  <conditionalFormatting sqref="D14">
    <cfRule type="colorScale" priority="2776">
      <colorScale>
        <cfvo type="min"/>
        <cfvo type="percentile" val="50"/>
        <cfvo type="max"/>
        <color rgb="FFF8696B"/>
        <color rgb="FFFCFCFF"/>
        <color rgb="FF63BE7B"/>
      </colorScale>
    </cfRule>
    <cfRule type="colorScale" priority="2797">
      <colorScale>
        <cfvo type="min"/>
        <cfvo type="percentile" val="50"/>
        <cfvo type="max"/>
        <color rgb="FFF8696B"/>
        <color rgb="FFFCFCFF"/>
        <color rgb="FF63BE7B"/>
      </colorScale>
    </cfRule>
    <cfRule type="colorScale" priority="2800">
      <colorScale>
        <cfvo type="min"/>
        <cfvo type="percentile" val="50"/>
        <cfvo type="max"/>
        <color rgb="FFF8696B"/>
        <color rgb="FFFCFCFF"/>
        <color rgb="FF63BE7B"/>
      </colorScale>
    </cfRule>
    <cfRule type="colorScale" priority="2801">
      <colorScale>
        <cfvo type="min"/>
        <cfvo type="max"/>
        <color rgb="FFFCFCFF"/>
        <color rgb="FF63BE7B"/>
      </colorScale>
    </cfRule>
    <cfRule type="colorScale" priority="2821">
      <colorScale>
        <cfvo type="min"/>
        <cfvo type="percentile" val="50"/>
        <cfvo type="max"/>
        <color rgb="FFF8696B"/>
        <color rgb="FFFCFCFF"/>
        <color rgb="FF63BE7B"/>
      </colorScale>
    </cfRule>
    <cfRule type="colorScale" priority="2822">
      <colorScale>
        <cfvo type="min"/>
        <cfvo type="percentile" val="50"/>
        <cfvo type="max"/>
        <color rgb="FFF8696B"/>
        <color rgb="FFFCFCFF"/>
        <color rgb="FF63BE7B"/>
      </colorScale>
    </cfRule>
    <cfRule type="colorScale" priority="2836">
      <colorScale>
        <cfvo type="min"/>
        <cfvo type="percentile" val="50"/>
        <cfvo type="max"/>
        <color rgb="FFF8696B"/>
        <color rgb="FFFCFCFF"/>
        <color rgb="FF63BE7B"/>
      </colorScale>
    </cfRule>
    <cfRule type="colorScale" priority="2854">
      <colorScale>
        <cfvo type="min"/>
        <cfvo type="percentile" val="50"/>
        <cfvo type="max"/>
        <color rgb="FFF8696B"/>
        <color rgb="FFFCFCFF"/>
        <color rgb="FF63BE7B"/>
      </colorScale>
    </cfRule>
    <cfRule type="colorScale" priority="2861">
      <colorScale>
        <cfvo type="min"/>
        <cfvo type="percentile" val="50"/>
        <cfvo type="max"/>
        <color rgb="FFF8696B"/>
        <color rgb="FFFCFCFF"/>
        <color rgb="FF63BE7B"/>
      </colorScale>
    </cfRule>
    <cfRule type="colorScale" priority="2875">
      <colorScale>
        <cfvo type="min"/>
        <cfvo type="percentile" val="50"/>
        <cfvo type="max"/>
        <color rgb="FFF8696B"/>
        <color rgb="FFFCFCFF"/>
        <color rgb="FF63BE7B"/>
      </colorScale>
    </cfRule>
    <cfRule type="colorScale" priority="2920">
      <colorScale>
        <cfvo type="min"/>
        <cfvo type="percentile" val="50"/>
        <cfvo type="max"/>
        <color rgb="FFF8696B"/>
        <color rgb="FFFCFCFF"/>
        <color rgb="FF63BE7B"/>
      </colorScale>
    </cfRule>
    <cfRule type="colorScale" priority="2941">
      <colorScale>
        <cfvo type="min"/>
        <cfvo type="percentile" val="50"/>
        <cfvo type="max"/>
        <color rgb="FFF8696B"/>
        <color rgb="FFFCFCFF"/>
        <color rgb="FF63BE7B"/>
      </colorScale>
    </cfRule>
    <cfRule type="colorScale" priority="3027">
      <colorScale>
        <cfvo type="min"/>
        <cfvo type="percentile" val="50"/>
        <cfvo type="max"/>
        <color rgb="FFF8696B"/>
        <color rgb="FFFCFCFF"/>
        <color rgb="FF63BE7B"/>
      </colorScale>
    </cfRule>
    <cfRule type="colorScale" priority="3078">
      <colorScale>
        <cfvo type="min"/>
        <cfvo type="percentile" val="50"/>
        <cfvo type="max"/>
        <color rgb="FFF8696B"/>
        <color rgb="FFFCFCFF"/>
        <color rgb="FF63BE7B"/>
      </colorScale>
    </cfRule>
    <cfRule type="colorScale" priority="3103">
      <colorScale>
        <cfvo type="min"/>
        <cfvo type="percentile" val="50"/>
        <cfvo type="max"/>
        <color rgb="FFF8696B"/>
        <color rgb="FFFCFCFF"/>
        <color rgb="FF63BE7B"/>
      </colorScale>
    </cfRule>
    <cfRule type="colorScale" priority="3110">
      <colorScale>
        <cfvo type="min"/>
        <cfvo type="percentile" val="50"/>
        <cfvo type="max"/>
        <color rgb="FFF8696B"/>
        <color rgb="FFFCFCFF"/>
        <color rgb="FF63BE7B"/>
      </colorScale>
    </cfRule>
  </conditionalFormatting>
  <conditionalFormatting sqref="E14">
    <cfRule type="colorScale" priority="2820">
      <colorScale>
        <cfvo type="min"/>
        <cfvo type="max"/>
        <color rgb="FFFCFCFF"/>
        <color rgb="FF63BE7B"/>
      </colorScale>
    </cfRule>
    <cfRule type="colorScale" priority="2842">
      <colorScale>
        <cfvo type="min"/>
        <cfvo type="max"/>
        <color rgb="FFFCFCFF"/>
        <color rgb="FF63BE7B"/>
      </colorScale>
    </cfRule>
    <cfRule type="colorScale" priority="2940">
      <colorScale>
        <cfvo type="min"/>
        <cfvo type="max"/>
        <color rgb="FFFCFCFF"/>
        <color rgb="FF63BE7B"/>
      </colorScale>
    </cfRule>
    <cfRule type="colorScale" priority="3015">
      <colorScale>
        <cfvo type="min"/>
        <cfvo type="percentile" val="50"/>
        <cfvo type="max"/>
        <color rgb="FFF8696B"/>
        <color rgb="FFFCFCFF"/>
        <color rgb="FF63BE7B"/>
      </colorScale>
    </cfRule>
    <cfRule type="colorScale" priority="3016">
      <colorScale>
        <cfvo type="min"/>
        <cfvo type="max"/>
        <color rgb="FFFCFCFF"/>
        <color rgb="FF63BE7B"/>
      </colorScale>
    </cfRule>
    <cfRule type="colorScale" priority="3017">
      <colorScale>
        <cfvo type="min"/>
        <cfvo type="percentile" val="50"/>
        <cfvo type="max"/>
        <color rgb="FFF8696B"/>
        <color rgb="FFFCFCFF"/>
        <color rgb="FF63BE7B"/>
      </colorScale>
    </cfRule>
    <cfRule type="colorScale" priority="3026">
      <colorScale>
        <cfvo type="min"/>
        <cfvo type="max"/>
        <color rgb="FFFCFCFF"/>
        <color rgb="FF63BE7B"/>
      </colorScale>
    </cfRule>
    <cfRule type="colorScale" priority="3059">
      <colorScale>
        <cfvo type="min"/>
        <cfvo type="max"/>
        <color rgb="FFFCFCFF"/>
        <color rgb="FF63BE7B"/>
      </colorScale>
    </cfRule>
    <cfRule type="colorScale" priority="3102">
      <colorScale>
        <cfvo type="min"/>
        <cfvo type="max"/>
        <color rgb="FFFCFCFF"/>
        <color rgb="FF63BE7B"/>
      </colorScale>
    </cfRule>
  </conditionalFormatting>
  <conditionalFormatting sqref="N14">
    <cfRule type="colorScale" priority="3060">
      <colorScale>
        <cfvo type="min"/>
        <cfvo type="max"/>
        <color rgb="FFFCFCFF"/>
        <color rgb="FF63BE7B"/>
      </colorScale>
    </cfRule>
    <cfRule type="colorScale" priority="3061">
      <colorScale>
        <cfvo type="min"/>
        <cfvo type="max"/>
        <color rgb="FFFCFCFF"/>
        <color rgb="FF63BE7B"/>
      </colorScale>
    </cfRule>
    <cfRule type="colorScale" priority="3062">
      <colorScale>
        <cfvo type="min"/>
        <cfvo type="percentile" val="50"/>
        <cfvo type="max"/>
        <color rgb="FFF8696B"/>
        <color rgb="FFFFEB84"/>
        <color rgb="FF63BE7B"/>
      </colorScale>
    </cfRule>
    <cfRule type="colorScale" priority="3063">
      <colorScale>
        <cfvo type="min"/>
        <cfvo type="max"/>
        <color rgb="FFFFEF9C"/>
        <color rgb="FF63BE7B"/>
      </colorScale>
    </cfRule>
  </conditionalFormatting>
  <conditionalFormatting sqref="F14">
    <cfRule type="colorScale" priority="2819">
      <colorScale>
        <cfvo type="min"/>
        <cfvo type="max"/>
        <color rgb="FFFCFCFF"/>
        <color rgb="FF63BE7B"/>
      </colorScale>
    </cfRule>
    <cfRule type="colorScale" priority="2841">
      <colorScale>
        <cfvo type="min"/>
        <cfvo type="max"/>
        <color rgb="FFFCFCFF"/>
        <color rgb="FF63BE7B"/>
      </colorScale>
    </cfRule>
    <cfRule type="colorScale" priority="2938">
      <colorScale>
        <cfvo type="min"/>
        <cfvo type="percentile" val="50"/>
        <cfvo type="max"/>
        <color rgb="FFF8696B"/>
        <color rgb="FFFCFCFF"/>
        <color rgb="FF63BE7B"/>
      </colorScale>
    </cfRule>
    <cfRule type="colorScale" priority="2939">
      <colorScale>
        <cfvo type="min"/>
        <cfvo type="max"/>
        <color rgb="FFFCFCFF"/>
        <color rgb="FF63BE7B"/>
      </colorScale>
    </cfRule>
    <cfRule type="colorScale" priority="3011">
      <colorScale>
        <cfvo type="min"/>
        <cfvo type="max"/>
        <color rgb="FFFCFCFF"/>
        <color rgb="FF63BE7B"/>
      </colorScale>
    </cfRule>
    <cfRule type="colorScale" priority="3012">
      <colorScale>
        <cfvo type="min"/>
        <cfvo type="percentile" val="50"/>
        <cfvo type="max"/>
        <color rgb="FFF8696B"/>
        <color rgb="FFFCFCFF"/>
        <color rgb="FF63BE7B"/>
      </colorScale>
    </cfRule>
    <cfRule type="colorScale" priority="3013">
      <colorScale>
        <cfvo type="min"/>
        <cfvo type="max"/>
        <color rgb="FFFCFCFF"/>
        <color rgb="FF63BE7B"/>
      </colorScale>
    </cfRule>
    <cfRule type="colorScale" priority="3014">
      <colorScale>
        <cfvo type="min"/>
        <cfvo type="percentile" val="50"/>
        <cfvo type="max"/>
        <color rgb="FFF8696B"/>
        <color rgb="FFFCFCFF"/>
        <color rgb="FF63BE7B"/>
      </colorScale>
    </cfRule>
    <cfRule type="colorScale" priority="3025">
      <colorScale>
        <cfvo type="min"/>
        <cfvo type="max"/>
        <color rgb="FFFCFCFF"/>
        <color rgb="FF63BE7B"/>
      </colorScale>
    </cfRule>
    <cfRule type="colorScale" priority="3058">
      <colorScale>
        <cfvo type="min"/>
        <cfvo type="max"/>
        <color rgb="FFFCFCFF"/>
        <color rgb="FF63BE7B"/>
      </colorScale>
    </cfRule>
    <cfRule type="colorScale" priority="3087">
      <colorScale>
        <cfvo type="min"/>
        <cfvo type="max"/>
        <color rgb="FFFCFCFF"/>
        <color rgb="FF63BE7B"/>
      </colorScale>
    </cfRule>
  </conditionalFormatting>
  <conditionalFormatting sqref="G14">
    <cfRule type="colorScale" priority="2775">
      <colorScale>
        <cfvo type="min"/>
        <cfvo type="max"/>
        <color rgb="FFFCFCFF"/>
        <color rgb="FF63BE7B"/>
      </colorScale>
    </cfRule>
    <cfRule type="colorScale" priority="2796">
      <colorScale>
        <cfvo type="min"/>
        <cfvo type="max"/>
        <color rgb="FFFCFCFF"/>
        <color rgb="FF63BE7B"/>
      </colorScale>
    </cfRule>
    <cfRule type="colorScale" priority="2818">
      <colorScale>
        <cfvo type="min"/>
        <cfvo type="max"/>
        <color rgb="FFFCFCFF"/>
        <color rgb="FF63BE7B"/>
      </colorScale>
    </cfRule>
    <cfRule type="colorScale" priority="2835">
      <colorScale>
        <cfvo type="min"/>
        <cfvo type="max"/>
        <color rgb="FFFCFCFF"/>
        <color rgb="FF63BE7B"/>
      </colorScale>
    </cfRule>
    <cfRule type="colorScale" priority="2853">
      <colorScale>
        <cfvo type="min"/>
        <cfvo type="max"/>
        <color rgb="FFFCFCFF"/>
        <color rgb="FF63BE7B"/>
      </colorScale>
    </cfRule>
    <cfRule type="colorScale" priority="2860">
      <colorScale>
        <cfvo type="min"/>
        <cfvo type="max"/>
        <color rgb="FFFCFCFF"/>
        <color rgb="FF63BE7B"/>
      </colorScale>
    </cfRule>
    <cfRule type="colorScale" priority="2874">
      <colorScale>
        <cfvo type="min"/>
        <cfvo type="max"/>
        <color rgb="FFFCFCFF"/>
        <color rgb="FF63BE7B"/>
      </colorScale>
    </cfRule>
    <cfRule type="colorScale" priority="2887">
      <colorScale>
        <cfvo type="min"/>
        <cfvo type="max"/>
        <color rgb="FFFCFCFF"/>
        <color rgb="FF63BE7B"/>
      </colorScale>
    </cfRule>
    <cfRule type="colorScale" priority="2919">
      <colorScale>
        <cfvo type="min"/>
        <cfvo type="max"/>
        <color rgb="FFFCFCFF"/>
        <color rgb="FF63BE7B"/>
      </colorScale>
    </cfRule>
    <cfRule type="colorScale" priority="2936">
      <colorScale>
        <cfvo type="min"/>
        <cfvo type="percentile" val="50"/>
        <cfvo type="max"/>
        <color rgb="FFF8696B"/>
        <color rgb="FFFCFCFF"/>
        <color rgb="FF63BE7B"/>
      </colorScale>
    </cfRule>
    <cfRule type="colorScale" priority="2937">
      <colorScale>
        <cfvo type="min"/>
        <cfvo type="max"/>
        <color rgb="FFFCFCFF"/>
        <color rgb="FF63BE7B"/>
      </colorScale>
    </cfRule>
    <cfRule type="colorScale" priority="3008">
      <colorScale>
        <cfvo type="min"/>
        <cfvo type="max"/>
        <color rgb="FFFCFCFF"/>
        <color rgb="FF63BE7B"/>
      </colorScale>
    </cfRule>
    <cfRule type="colorScale" priority="3009">
      <colorScale>
        <cfvo type="min"/>
        <cfvo type="percentile" val="50"/>
        <cfvo type="max"/>
        <color rgb="FFF8696B"/>
        <color rgb="FFFCFCFF"/>
        <color rgb="FF63BE7B"/>
      </colorScale>
    </cfRule>
    <cfRule type="colorScale" priority="3010">
      <colorScale>
        <cfvo type="min"/>
        <cfvo type="percentile" val="50"/>
        <cfvo type="max"/>
        <color rgb="FFF8696B"/>
        <color rgb="FFFCFCFF"/>
        <color rgb="FF63BE7B"/>
      </colorScale>
    </cfRule>
    <cfRule type="colorScale" priority="3024">
      <colorScale>
        <cfvo type="min"/>
        <cfvo type="max"/>
        <color rgb="FFFCFCFF"/>
        <color rgb="FF63BE7B"/>
      </colorScale>
    </cfRule>
    <cfRule type="colorScale" priority="3057">
      <colorScale>
        <cfvo type="min"/>
        <cfvo type="max"/>
        <color rgb="FFFCFCFF"/>
        <color rgb="FF63BE7B"/>
      </colorScale>
    </cfRule>
    <cfRule type="colorScale" priority="3077">
      <colorScale>
        <cfvo type="min"/>
        <cfvo type="max"/>
        <color rgb="FFFCFCFF"/>
        <color rgb="FF63BE7B"/>
      </colorScale>
    </cfRule>
    <cfRule type="colorScale" priority="3082">
      <colorScale>
        <cfvo type="min"/>
        <cfvo type="max"/>
        <color rgb="FFFCFCFF"/>
        <color rgb="FF63BE7B"/>
      </colorScale>
    </cfRule>
    <cfRule type="colorScale" priority="3092">
      <colorScale>
        <cfvo type="min"/>
        <cfvo type="max"/>
        <color rgb="FFFCFCFF"/>
        <color rgb="FF63BE7B"/>
      </colorScale>
    </cfRule>
    <cfRule type="colorScale" priority="3093">
      <colorScale>
        <cfvo type="min"/>
        <cfvo type="percentile" val="50"/>
        <cfvo type="max"/>
        <color rgb="FFF8696B"/>
        <color rgb="FFFCFCFF"/>
        <color rgb="FF63BE7B"/>
      </colorScale>
    </cfRule>
    <cfRule type="colorScale" priority="3095">
      <colorScale>
        <cfvo type="min"/>
        <cfvo type="max"/>
        <color rgb="FFFCFCFF"/>
        <color rgb="FF63BE7B"/>
      </colorScale>
    </cfRule>
  </conditionalFormatting>
  <conditionalFormatting sqref="H14">
    <cfRule type="colorScale" priority="2817">
      <colorScale>
        <cfvo type="min"/>
        <cfvo type="max"/>
        <color rgb="FFFCFCFF"/>
        <color rgb="FF63BE7B"/>
      </colorScale>
    </cfRule>
    <cfRule type="colorScale" priority="2840">
      <colorScale>
        <cfvo type="min"/>
        <cfvo type="max"/>
        <color rgb="FFFCFCFF"/>
        <color rgb="FF63BE7B"/>
      </colorScale>
    </cfRule>
    <cfRule type="colorScale" priority="2935">
      <colorScale>
        <cfvo type="min"/>
        <cfvo type="percentile" val="50"/>
        <cfvo type="max"/>
        <color rgb="FFF8696B"/>
        <color rgb="FFFCFCFF"/>
        <color rgb="FF63BE7B"/>
      </colorScale>
    </cfRule>
    <cfRule type="colorScale" priority="2943">
      <colorScale>
        <cfvo type="min"/>
        <cfvo type="percentile" val="50"/>
        <cfvo type="max"/>
        <color rgb="FFF8696B"/>
        <color rgb="FFFCFCFF"/>
        <color rgb="FF63BE7B"/>
      </colorScale>
    </cfRule>
    <cfRule type="colorScale" priority="2944">
      <colorScale>
        <cfvo type="min"/>
        <cfvo type="max"/>
        <color rgb="FFFCFCFF"/>
        <color rgb="FF63BE7B"/>
      </colorScale>
    </cfRule>
    <cfRule type="colorScale" priority="2955">
      <colorScale>
        <cfvo type="min"/>
        <cfvo type="max"/>
        <color rgb="FFFCFCFF"/>
        <color rgb="FF63BE7B"/>
      </colorScale>
    </cfRule>
    <cfRule type="colorScale" priority="3018">
      <colorScale>
        <cfvo type="min"/>
        <cfvo type="percentile" val="50"/>
        <cfvo type="max"/>
        <color rgb="FFF8696B"/>
        <color rgb="FFFCFCFF"/>
        <color rgb="FF5A8AC6"/>
      </colorScale>
    </cfRule>
    <cfRule type="colorScale" priority="3021">
      <colorScale>
        <cfvo type="min"/>
        <cfvo type="percentile" val="50"/>
        <cfvo type="max"/>
        <color rgb="FFF8696B"/>
        <color rgb="FFFCFCFF"/>
        <color rgb="FF63BE7B"/>
      </colorScale>
    </cfRule>
    <cfRule type="colorScale" priority="3022">
      <colorScale>
        <cfvo type="min"/>
        <cfvo type="max"/>
        <color rgb="FFFCFCFF"/>
        <color rgb="FF63BE7B"/>
      </colorScale>
    </cfRule>
    <cfRule type="colorScale" priority="3023">
      <colorScale>
        <cfvo type="min"/>
        <cfvo type="percentile" val="50"/>
        <cfvo type="max"/>
        <color rgb="FFF8696B"/>
        <color rgb="FFFCFCFF"/>
        <color rgb="FF63BE7B"/>
      </colorScale>
    </cfRule>
    <cfRule type="colorScale" priority="3049">
      <colorScale>
        <cfvo type="min"/>
        <cfvo type="percentile" val="50"/>
        <cfvo type="max"/>
        <color rgb="FFF8696B"/>
        <color rgb="FFFCFCFF"/>
        <color rgb="FF63BE7B"/>
      </colorScale>
    </cfRule>
    <cfRule type="colorScale" priority="3056">
      <colorScale>
        <cfvo type="min"/>
        <cfvo type="max"/>
        <color rgb="FFFCFCFF"/>
        <color rgb="FF63BE7B"/>
      </colorScale>
    </cfRule>
    <cfRule type="colorScale" priority="3086">
      <colorScale>
        <cfvo type="min"/>
        <cfvo type="max"/>
        <color rgb="FFFCFCFF"/>
        <color rgb="FF63BE7B"/>
      </colorScale>
    </cfRule>
  </conditionalFormatting>
  <conditionalFormatting sqref="I14">
    <cfRule type="colorScale" priority="2816">
      <colorScale>
        <cfvo type="min"/>
        <cfvo type="max"/>
        <color rgb="FFFCFCFF"/>
        <color rgb="FF63BE7B"/>
      </colorScale>
    </cfRule>
    <cfRule type="colorScale" priority="2839">
      <colorScale>
        <cfvo type="min"/>
        <cfvo type="max"/>
        <color rgb="FFFCFCFF"/>
        <color rgb="FF63BE7B"/>
      </colorScale>
    </cfRule>
    <cfRule type="colorScale" priority="2934">
      <colorScale>
        <cfvo type="min"/>
        <cfvo type="percentile" val="50"/>
        <cfvo type="max"/>
        <color rgb="FFF8696B"/>
        <color rgb="FFFCFCFF"/>
        <color rgb="FF63BE7B"/>
      </colorScale>
    </cfRule>
    <cfRule type="colorScale" priority="2954">
      <colorScale>
        <cfvo type="min"/>
        <cfvo type="max"/>
        <color rgb="FFFCFCFF"/>
        <color rgb="FF63BE7B"/>
      </colorScale>
    </cfRule>
    <cfRule type="colorScale" priority="2997">
      <colorScale>
        <cfvo type="min"/>
        <cfvo type="percentile" val="50"/>
        <cfvo type="max"/>
        <color rgb="FFF8696B"/>
        <color rgb="FFFCFCFF"/>
        <color rgb="FF63BE7B"/>
      </colorScale>
    </cfRule>
    <cfRule type="colorScale" priority="2998">
      <colorScale>
        <cfvo type="min"/>
        <cfvo type="max"/>
        <color rgb="FFFCFCFF"/>
        <color rgb="FF63BE7B"/>
      </colorScale>
    </cfRule>
    <cfRule type="colorScale" priority="2999">
      <colorScale>
        <cfvo type="min"/>
        <cfvo type="percentile" val="50"/>
        <cfvo type="max"/>
        <color rgb="FFF8696B"/>
        <color rgb="FFFCFCFF"/>
        <color rgb="FF63BE7B"/>
      </colorScale>
    </cfRule>
    <cfRule type="colorScale" priority="3000">
      <colorScale>
        <cfvo type="min"/>
        <cfvo type="percentile" val="50"/>
        <cfvo type="max"/>
        <color rgb="FFF8696B"/>
        <color rgb="FFFCFCFF"/>
        <color rgb="FF5A8AC6"/>
      </colorScale>
    </cfRule>
    <cfRule type="colorScale" priority="3001">
      <colorScale>
        <cfvo type="min"/>
        <cfvo type="percentile" val="50"/>
        <cfvo type="max"/>
        <color rgb="FFF8696B"/>
        <color rgb="FFFCFCFF"/>
        <color rgb="FF63BE7B"/>
      </colorScale>
    </cfRule>
    <cfRule type="colorScale" priority="3002">
      <colorScale>
        <cfvo type="min"/>
        <cfvo type="percentile" val="50"/>
        <cfvo type="max"/>
        <color rgb="FFF8696B"/>
        <color rgb="FFFCFCFF"/>
        <color rgb="FF63BE7B"/>
      </colorScale>
    </cfRule>
    <cfRule type="colorScale" priority="3003">
      <colorScale>
        <cfvo type="min"/>
        <cfvo type="max"/>
        <color rgb="FFFCFCFF"/>
        <color rgb="FF63BE7B"/>
      </colorScale>
    </cfRule>
    <cfRule type="colorScale" priority="3004">
      <colorScale>
        <cfvo type="min"/>
        <cfvo type="percentile" val="50"/>
        <cfvo type="max"/>
        <color rgb="FFF8696B"/>
        <color rgb="FFFCFCFF"/>
        <color rgb="FF63BE7B"/>
      </colorScale>
    </cfRule>
    <cfRule type="colorScale" priority="3005">
      <colorScale>
        <cfvo type="min"/>
        <cfvo type="percentile" val="50"/>
        <cfvo type="max"/>
        <color rgb="FFF8696B"/>
        <color rgb="FFFCFCFF"/>
        <color rgb="FF63BE7B"/>
      </colorScale>
    </cfRule>
    <cfRule type="colorScale" priority="3006">
      <colorScale>
        <cfvo type="min"/>
        <cfvo type="max"/>
        <color rgb="FFFCFCFF"/>
        <color rgb="FF63BE7B"/>
      </colorScale>
    </cfRule>
    <cfRule type="colorScale" priority="3007">
      <colorScale>
        <cfvo type="min"/>
        <cfvo type="percentile" val="50"/>
        <cfvo type="max"/>
        <color rgb="FFF8696B"/>
        <color rgb="FFFCFCFF"/>
        <color rgb="FF63BE7B"/>
      </colorScale>
    </cfRule>
    <cfRule type="colorScale" priority="3048">
      <colorScale>
        <cfvo type="min"/>
        <cfvo type="percentile" val="50"/>
        <cfvo type="max"/>
        <color rgb="FFF8696B"/>
        <color rgb="FFFCFCFF"/>
        <color rgb="FF63BE7B"/>
      </colorScale>
    </cfRule>
    <cfRule type="colorScale" priority="3051">
      <colorScale>
        <cfvo type="min"/>
        <cfvo type="max"/>
        <color rgb="FFFCFCFF"/>
        <color rgb="FF63BE7B"/>
      </colorScale>
    </cfRule>
    <cfRule type="colorScale" priority="3085">
      <colorScale>
        <cfvo type="min"/>
        <cfvo type="max"/>
        <color rgb="FFFCFCFF"/>
        <color rgb="FF63BE7B"/>
      </colorScale>
    </cfRule>
  </conditionalFormatting>
  <conditionalFormatting sqref="J14">
    <cfRule type="colorScale" priority="2774">
      <colorScale>
        <cfvo type="min"/>
        <cfvo type="max"/>
        <color rgb="FFFCFCFF"/>
        <color rgb="FF63BE7B"/>
      </colorScale>
    </cfRule>
    <cfRule type="colorScale" priority="2795">
      <colorScale>
        <cfvo type="min"/>
        <cfvo type="max"/>
        <color rgb="FFFCFCFF"/>
        <color rgb="FF63BE7B"/>
      </colorScale>
    </cfRule>
    <cfRule type="colorScale" priority="2815">
      <colorScale>
        <cfvo type="min"/>
        <cfvo type="max"/>
        <color rgb="FFFCFCFF"/>
        <color rgb="FF63BE7B"/>
      </colorScale>
    </cfRule>
    <cfRule type="colorScale" priority="2834">
      <colorScale>
        <cfvo type="min"/>
        <cfvo type="max"/>
        <color rgb="FFFCFCFF"/>
        <color rgb="FF63BE7B"/>
      </colorScale>
    </cfRule>
    <cfRule type="colorScale" priority="2852">
      <colorScale>
        <cfvo type="min"/>
        <cfvo type="max"/>
        <color rgb="FFFCFCFF"/>
        <color rgb="FF63BE7B"/>
      </colorScale>
    </cfRule>
    <cfRule type="colorScale" priority="2859">
      <colorScale>
        <cfvo type="min"/>
        <cfvo type="max"/>
        <color rgb="FFFCFCFF"/>
        <color rgb="FF63BE7B"/>
      </colorScale>
    </cfRule>
    <cfRule type="colorScale" priority="2873">
      <colorScale>
        <cfvo type="min"/>
        <cfvo type="max"/>
        <color rgb="FFFCFCFF"/>
        <color rgb="FF63BE7B"/>
      </colorScale>
    </cfRule>
    <cfRule type="colorScale" priority="2886">
      <colorScale>
        <cfvo type="min"/>
        <cfvo type="max"/>
        <color rgb="FFFCFCFF"/>
        <color rgb="FF63BE7B"/>
      </colorScale>
    </cfRule>
    <cfRule type="colorScale" priority="2918">
      <colorScale>
        <cfvo type="min"/>
        <cfvo type="max"/>
        <color rgb="FFFCFCFF"/>
        <color rgb="FF63BE7B"/>
      </colorScale>
    </cfRule>
    <cfRule type="colorScale" priority="2921">
      <colorScale>
        <cfvo type="min"/>
        <cfvo type="percentile" val="50"/>
        <cfvo type="max"/>
        <color rgb="FFF8696B"/>
        <color rgb="FFFCFCFF"/>
        <color rgb="FF63BE7B"/>
      </colorScale>
    </cfRule>
    <cfRule type="colorScale" priority="2922">
      <colorScale>
        <cfvo type="min"/>
        <cfvo type="max"/>
        <color rgb="FFFCFCFF"/>
        <color rgb="FF63BE7B"/>
      </colorScale>
    </cfRule>
    <cfRule type="colorScale" priority="2960">
      <colorScale>
        <cfvo type="min"/>
        <cfvo type="max"/>
        <color rgb="FFFCFCFF"/>
        <color rgb="FF63BE7B"/>
      </colorScale>
    </cfRule>
    <cfRule type="colorScale" priority="2961">
      <colorScale>
        <cfvo type="min"/>
        <cfvo type="percentile" val="50"/>
        <cfvo type="max"/>
        <color rgb="FFF8696B"/>
        <color rgb="FFFCFCFF"/>
        <color rgb="FF63BE7B"/>
      </colorScale>
    </cfRule>
    <cfRule type="colorScale" priority="2962">
      <colorScale>
        <cfvo type="min"/>
        <cfvo type="percentile" val="50"/>
        <cfvo type="max"/>
        <color rgb="FFF8696B"/>
        <color rgb="FFFCFCFF"/>
        <color rgb="FF63BE7B"/>
      </colorScale>
    </cfRule>
    <cfRule type="colorScale" priority="3019">
      <colorScale>
        <cfvo type="min"/>
        <cfvo type="max"/>
        <color rgb="FFFCFCFF"/>
        <color rgb="FF63BE7B"/>
      </colorScale>
    </cfRule>
    <cfRule type="colorScale" priority="3050">
      <colorScale>
        <cfvo type="min"/>
        <cfvo type="max"/>
        <color rgb="FFFCFCFF"/>
        <color rgb="FF63BE7B"/>
      </colorScale>
    </cfRule>
    <cfRule type="colorScale" priority="3076">
      <colorScale>
        <cfvo type="min"/>
        <cfvo type="max"/>
        <color rgb="FFFCFCFF"/>
        <color rgb="FF63BE7B"/>
      </colorScale>
    </cfRule>
    <cfRule type="colorScale" priority="3081">
      <colorScale>
        <cfvo type="min"/>
        <cfvo type="max"/>
        <color rgb="FFFCFCFF"/>
        <color rgb="FF63BE7B"/>
      </colorScale>
    </cfRule>
    <cfRule type="colorScale" priority="3090">
      <colorScale>
        <cfvo type="min"/>
        <cfvo type="max"/>
        <color rgb="FFFCFCFF"/>
        <color rgb="FF63BE7B"/>
      </colorScale>
    </cfRule>
    <cfRule type="colorScale" priority="3091">
      <colorScale>
        <cfvo type="min"/>
        <cfvo type="percentile" val="50"/>
        <cfvo type="max"/>
        <color rgb="FFF8696B"/>
        <color rgb="FFFCFCFF"/>
        <color rgb="FF63BE7B"/>
      </colorScale>
    </cfRule>
    <cfRule type="colorScale" priority="3094">
      <colorScale>
        <cfvo type="min"/>
        <cfvo type="max"/>
        <color rgb="FFFCFCFF"/>
        <color rgb="FF63BE7B"/>
      </colorScale>
    </cfRule>
  </conditionalFormatting>
  <conditionalFormatting sqref="K14">
    <cfRule type="colorScale" priority="2814">
      <colorScale>
        <cfvo type="min"/>
        <cfvo type="max"/>
        <color rgb="FFFCFCFF"/>
        <color rgb="FF63BE7B"/>
      </colorScale>
    </cfRule>
    <cfRule type="colorScale" priority="2838">
      <colorScale>
        <cfvo type="min"/>
        <cfvo type="max"/>
        <color rgb="FFFCFCFF"/>
        <color rgb="FF63BE7B"/>
      </colorScale>
    </cfRule>
    <cfRule type="colorScale" priority="2933">
      <colorScale>
        <cfvo type="min"/>
        <cfvo type="percentile" val="50"/>
        <cfvo type="max"/>
        <color rgb="FFF8696B"/>
        <color rgb="FFFCFCFF"/>
        <color rgb="FF63BE7B"/>
      </colorScale>
    </cfRule>
    <cfRule type="colorScale" priority="2952">
      <colorScale>
        <cfvo type="min"/>
        <cfvo type="max"/>
        <color rgb="FFFCFCFF"/>
        <color rgb="FF63BE7B"/>
      </colorScale>
    </cfRule>
    <cfRule type="colorScale" priority="2953">
      <colorScale>
        <cfvo type="min"/>
        <cfvo type="percentile" val="50"/>
        <cfvo type="max"/>
        <color rgb="FFF8696B"/>
        <color rgb="FFFCFCFF"/>
        <color rgb="FF63BE7B"/>
      </colorScale>
    </cfRule>
    <cfRule type="colorScale" priority="2996">
      <colorScale>
        <cfvo type="min"/>
        <cfvo type="percentile" val="50"/>
        <cfvo type="max"/>
        <color rgb="FFF8696B"/>
        <color rgb="FFFCFCFF"/>
        <color rgb="FF63BE7B"/>
      </colorScale>
    </cfRule>
    <cfRule type="colorScale" priority="3084">
      <colorScale>
        <cfvo type="min"/>
        <cfvo type="max"/>
        <color rgb="FFFCFCFF"/>
        <color rgb="FF63BE7B"/>
      </colorScale>
    </cfRule>
  </conditionalFormatting>
  <conditionalFormatting sqref="L14">
    <cfRule type="colorScale" priority="2813">
      <colorScale>
        <cfvo type="min"/>
        <cfvo type="max"/>
        <color rgb="FFFCFCFF"/>
        <color rgb="FF63BE7B"/>
      </colorScale>
    </cfRule>
    <cfRule type="colorScale" priority="2837">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50">
      <colorScale>
        <cfvo type="min"/>
        <cfvo type="max"/>
        <color rgb="FFFCFCFF"/>
        <color rgb="FF63BE7B"/>
      </colorScale>
    </cfRule>
    <cfRule type="colorScale" priority="2951">
      <colorScale>
        <cfvo type="min"/>
        <cfvo type="percentile" val="50"/>
        <cfvo type="max"/>
        <color rgb="FFF8696B"/>
        <color rgb="FFFCFCFF"/>
        <color rgb="FF63BE7B"/>
      </colorScale>
    </cfRule>
    <cfRule type="colorScale" priority="2995">
      <colorScale>
        <cfvo type="min"/>
        <cfvo type="percentile" val="50"/>
        <cfvo type="max"/>
        <color rgb="FFF8696B"/>
        <color rgb="FFFCFCFF"/>
        <color rgb="FF63BE7B"/>
      </colorScale>
    </cfRule>
    <cfRule type="colorScale" priority="3083">
      <colorScale>
        <cfvo type="min"/>
        <cfvo type="max"/>
        <color rgb="FFFCFCFF"/>
        <color rgb="FF63BE7B"/>
      </colorScale>
    </cfRule>
  </conditionalFormatting>
  <conditionalFormatting sqref="M14">
    <cfRule type="colorScale" priority="2773">
      <colorScale>
        <cfvo type="min"/>
        <cfvo type="max"/>
        <color rgb="FFFCFCFF"/>
        <color rgb="FF63BE7B"/>
      </colorScale>
    </cfRule>
    <cfRule type="colorScale" priority="2794">
      <colorScale>
        <cfvo type="min"/>
        <cfvo type="max"/>
        <color rgb="FFFCFCFF"/>
        <color rgb="FF63BE7B"/>
      </colorScale>
    </cfRule>
    <cfRule type="colorScale" priority="2805">
      <colorScale>
        <cfvo type="min"/>
        <cfvo type="max"/>
        <color rgb="FFFCFCFF"/>
        <color rgb="FF63BE7B"/>
      </colorScale>
    </cfRule>
    <cfRule type="colorScale" priority="2825">
      <colorScale>
        <cfvo type="min"/>
        <cfvo type="max"/>
        <color rgb="FFFCFCFF"/>
        <color rgb="FF63BE7B"/>
      </colorScale>
    </cfRule>
    <cfRule type="colorScale" priority="2858">
      <colorScale>
        <cfvo type="min"/>
        <cfvo type="max"/>
        <color rgb="FFFCFCFF"/>
        <color rgb="FF63BE7B"/>
      </colorScale>
    </cfRule>
    <cfRule type="colorScale" priority="2864">
      <colorScale>
        <cfvo type="min"/>
        <cfvo type="max"/>
        <color rgb="FFFCFCFF"/>
        <color rgb="FF63BE7B"/>
      </colorScale>
    </cfRule>
    <cfRule type="colorScale" priority="2878">
      <colorScale>
        <cfvo type="min"/>
        <cfvo type="max"/>
        <color rgb="FFFCFCFF"/>
        <color rgb="FF63BE7B"/>
      </colorScale>
    </cfRule>
    <cfRule type="colorScale" priority="2904">
      <colorScale>
        <cfvo type="min"/>
        <cfvo type="max"/>
        <color rgb="FFFCFCFF"/>
        <color rgb="FF63BE7B"/>
      </colorScale>
    </cfRule>
    <cfRule type="colorScale" priority="2905">
      <colorScale>
        <cfvo type="min"/>
        <cfvo type="percentile" val="50"/>
        <cfvo type="max"/>
        <color rgb="FFF8696B"/>
        <color rgb="FFFCFCFF"/>
        <color rgb="FF63BE7B"/>
      </colorScale>
    </cfRule>
    <cfRule type="colorScale" priority="2906">
      <colorScale>
        <cfvo type="min"/>
        <cfvo type="max"/>
        <color rgb="FFFCFCFF"/>
        <color rgb="FF63BE7B"/>
      </colorScale>
    </cfRule>
    <cfRule type="colorScale" priority="2907">
      <colorScale>
        <cfvo type="min"/>
        <cfvo type="max"/>
        <color rgb="FFFCFCFF"/>
        <color rgb="FF63BE7B"/>
      </colorScale>
    </cfRule>
    <cfRule type="colorScale" priority="2908">
      <colorScale>
        <cfvo type="min"/>
        <cfvo type="percentile" val="50"/>
        <cfvo type="max"/>
        <color rgb="FFF8696B"/>
        <color rgb="FFFCFCFF"/>
        <color rgb="FF63BE7B"/>
      </colorScale>
    </cfRule>
    <cfRule type="colorScale" priority="2909">
      <colorScale>
        <cfvo type="min"/>
        <cfvo type="percentile" val="50"/>
        <cfvo type="max"/>
        <color rgb="FFF8696B"/>
        <color rgb="FFFCFCFF"/>
        <color rgb="FF63BE7B"/>
      </colorScale>
    </cfRule>
    <cfRule type="colorScale" priority="2910">
      <colorScale>
        <cfvo type="min"/>
        <cfvo type="max"/>
        <color rgb="FFFCFCFF"/>
        <color rgb="FF63BE7B"/>
      </colorScale>
    </cfRule>
    <cfRule type="colorScale" priority="3034">
      <colorScale>
        <cfvo type="min"/>
        <cfvo type="max"/>
        <color rgb="FFFCFCFF"/>
        <color rgb="FF63BE7B"/>
      </colorScale>
    </cfRule>
    <cfRule type="colorScale" priority="3035">
      <colorScale>
        <cfvo type="min"/>
        <cfvo type="max"/>
        <color rgb="FFFCFCFF"/>
        <color rgb="FF63BE7B"/>
      </colorScale>
    </cfRule>
    <cfRule type="colorScale" priority="3040">
      <colorScale>
        <cfvo type="min"/>
        <cfvo type="max"/>
        <color rgb="FFFCFCFF"/>
        <color rgb="FF63BE7B"/>
      </colorScale>
    </cfRule>
  </conditionalFormatting>
  <conditionalFormatting sqref="N14">
    <cfRule type="colorScale" priority="2826">
      <colorScale>
        <cfvo type="min"/>
        <cfvo type="max"/>
        <color rgb="FFFCFCFF"/>
        <color rgb="FF63BE7B"/>
      </colorScale>
    </cfRule>
    <cfRule type="colorScale" priority="3036">
      <colorScale>
        <cfvo type="min"/>
        <cfvo type="max"/>
        <color rgb="FFFCFCFF"/>
        <color rgb="FF63BE7B"/>
      </colorScale>
    </cfRule>
    <cfRule type="colorScale" priority="3037">
      <colorScale>
        <cfvo type="min"/>
        <cfvo type="max"/>
        <color rgb="FFFCFCFF"/>
        <color rgb="FF63BE7B"/>
      </colorScale>
    </cfRule>
    <cfRule type="colorScale" priority="3038">
      <colorScale>
        <cfvo type="min"/>
        <cfvo type="percentile" val="50"/>
        <cfvo type="max"/>
        <color rgb="FFF8696B"/>
        <color rgb="FFFCFCFF"/>
        <color rgb="FF63BE7B"/>
      </colorScale>
    </cfRule>
  </conditionalFormatting>
  <conditionalFormatting sqref="N14">
    <cfRule type="colorScale" priority="2772">
      <colorScale>
        <cfvo type="min"/>
        <cfvo type="max"/>
        <color rgb="FFFCFCFF"/>
        <color rgb="FF63BE7B"/>
      </colorScale>
    </cfRule>
    <cfRule type="colorScale" priority="2793">
      <colorScale>
        <cfvo type="min"/>
        <cfvo type="max"/>
        <color rgb="FFFCFCFF"/>
        <color rgb="FF63BE7B"/>
      </colorScale>
    </cfRule>
    <cfRule type="colorScale" priority="2804">
      <colorScale>
        <cfvo type="min"/>
        <cfvo type="max"/>
        <color rgb="FFFCFCFF"/>
        <color rgb="FF63BE7B"/>
      </colorScale>
    </cfRule>
    <cfRule type="colorScale" priority="2824">
      <colorScale>
        <cfvo type="min"/>
        <cfvo type="max"/>
        <color rgb="FFFCFCFF"/>
        <color rgb="FF63BE7B"/>
      </colorScale>
    </cfRule>
    <cfRule type="colorScale" priority="2857">
      <colorScale>
        <cfvo type="min"/>
        <cfvo type="max"/>
        <color rgb="FFFCFCFF"/>
        <color rgb="FF63BE7B"/>
      </colorScale>
    </cfRule>
    <cfRule type="colorScale" priority="2863">
      <colorScale>
        <cfvo type="min"/>
        <cfvo type="max"/>
        <color rgb="FFFCFCFF"/>
        <color rgb="FF63BE7B"/>
      </colorScale>
    </cfRule>
    <cfRule type="colorScale" priority="2877">
      <colorScale>
        <cfvo type="min"/>
        <cfvo type="max"/>
        <color rgb="FFFCFCFF"/>
        <color rgb="FF63BE7B"/>
      </colorScale>
    </cfRule>
    <cfRule type="colorScale" priority="2897">
      <colorScale>
        <cfvo type="min"/>
        <cfvo type="max"/>
        <color rgb="FFFCFCFF"/>
        <color rgb="FF63BE7B"/>
      </colorScale>
    </cfRule>
    <cfRule type="colorScale" priority="2898">
      <colorScale>
        <cfvo type="min"/>
        <cfvo type="percentile" val="50"/>
        <cfvo type="max"/>
        <color rgb="FFF8696B"/>
        <color rgb="FFFCFCFF"/>
        <color rgb="FF63BE7B"/>
      </colorScale>
    </cfRule>
    <cfRule type="colorScale" priority="2899">
      <colorScale>
        <cfvo type="min"/>
        <cfvo type="max"/>
        <color rgb="FFFCFCFF"/>
        <color rgb="FF63BE7B"/>
      </colorScale>
    </cfRule>
    <cfRule type="colorScale" priority="2900">
      <colorScale>
        <cfvo type="min"/>
        <cfvo type="max"/>
        <color rgb="FFFCFCFF"/>
        <color rgb="FF63BE7B"/>
      </colorScale>
    </cfRule>
    <cfRule type="colorScale" priority="2901">
      <colorScale>
        <cfvo type="min"/>
        <cfvo type="percentile" val="50"/>
        <cfvo type="max"/>
        <color rgb="FFF8696B"/>
        <color rgb="FFFCFCFF"/>
        <color rgb="FF63BE7B"/>
      </colorScale>
    </cfRule>
    <cfRule type="colorScale" priority="2902">
      <colorScale>
        <cfvo type="min"/>
        <cfvo type="percentile" val="50"/>
        <cfvo type="max"/>
        <color rgb="FFF8696B"/>
        <color rgb="FFFCFCFF"/>
        <color rgb="FF63BE7B"/>
      </colorScale>
    </cfRule>
    <cfRule type="colorScale" priority="2903">
      <colorScale>
        <cfvo type="min"/>
        <cfvo type="max"/>
        <color rgb="FFFCFCFF"/>
        <color rgb="FF63BE7B"/>
      </colorScale>
    </cfRule>
    <cfRule type="colorScale" priority="3031">
      <colorScale>
        <cfvo type="min"/>
        <cfvo type="max"/>
        <color rgb="FFFCFCFF"/>
        <color rgb="FF63BE7B"/>
      </colorScale>
    </cfRule>
    <cfRule type="colorScale" priority="3032">
      <colorScale>
        <cfvo type="min"/>
        <cfvo type="max"/>
        <color rgb="FFFCFCFF"/>
        <color rgb="FF63BE7B"/>
      </colorScale>
    </cfRule>
    <cfRule type="colorScale" priority="3033">
      <colorScale>
        <cfvo type="min"/>
        <cfvo type="max"/>
        <color rgb="FFFCFCFF"/>
        <color rgb="FF63BE7B"/>
      </colorScale>
    </cfRule>
    <cfRule type="colorScale" priority="3039">
      <colorScale>
        <cfvo type="min"/>
        <cfvo type="max"/>
        <color rgb="FFFCFCFF"/>
        <color rgb="FF63BE7B"/>
      </colorScale>
    </cfRule>
    <cfRule type="colorScale" priority="3041">
      <colorScale>
        <cfvo type="min"/>
        <cfvo type="max"/>
        <color rgb="FFFCFCFF"/>
        <color rgb="FF63BE7B"/>
      </colorScale>
    </cfRule>
    <cfRule type="colorScale" priority="3042">
      <colorScale>
        <cfvo type="min"/>
        <cfvo type="max"/>
        <color rgb="FFFCFCFF"/>
        <color rgb="FF63BE7B"/>
      </colorScale>
    </cfRule>
    <cfRule type="colorScale" priority="3043">
      <colorScale>
        <cfvo type="min"/>
        <cfvo type="max"/>
        <color rgb="FFFCFCFF"/>
        <color rgb="FF63BE7B"/>
      </colorScale>
    </cfRule>
    <cfRule type="colorScale" priority="3044">
      <colorScale>
        <cfvo type="min"/>
        <cfvo type="max"/>
        <color rgb="FFFCFCFF"/>
        <color rgb="FF63BE7B"/>
      </colorScale>
    </cfRule>
    <cfRule type="colorScale" priority="3045">
      <colorScale>
        <cfvo type="min"/>
        <cfvo type="percentile" val="50"/>
        <cfvo type="max"/>
        <color rgb="FFF8696B"/>
        <color rgb="FFFCFCFF"/>
        <color rgb="FF63BE7B"/>
      </colorScale>
    </cfRule>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fRule type="colorScale" priority="3064">
      <colorScale>
        <cfvo type="min"/>
        <cfvo type="max"/>
        <color rgb="FFFCFCFF"/>
        <color rgb="FF63BE7B"/>
      </colorScale>
    </cfRule>
    <cfRule type="colorScale" priority="3065">
      <colorScale>
        <cfvo type="min"/>
        <cfvo type="max"/>
        <color rgb="FFFCFCFF"/>
        <color rgb="FF63BE7B"/>
      </colorScale>
    </cfRule>
    <cfRule type="colorScale" priority="3066">
      <colorScale>
        <cfvo type="min"/>
        <cfvo type="percentile" val="50"/>
        <cfvo type="max"/>
        <color rgb="FFF8696B"/>
        <color rgb="FFFFEB84"/>
        <color rgb="FF63BE7B"/>
      </colorScale>
    </cfRule>
    <cfRule type="colorScale" priority="3067">
      <colorScale>
        <cfvo type="min"/>
        <cfvo type="max"/>
        <color rgb="FFFFEF9C"/>
        <color rgb="FF63BE7B"/>
      </colorScale>
    </cfRule>
  </conditionalFormatting>
  <conditionalFormatting sqref="O14">
    <cfRule type="colorScale" priority="2771">
      <colorScale>
        <cfvo type="min"/>
        <cfvo type="percentile" val="50"/>
        <cfvo type="max"/>
        <color rgb="FF63BE7B"/>
        <color rgb="FFFCFCFF"/>
        <color rgb="FFF8696B"/>
      </colorScale>
    </cfRule>
    <cfRule type="colorScale" priority="2792">
      <colorScale>
        <cfvo type="min"/>
        <cfvo type="percentile" val="50"/>
        <cfvo type="max"/>
        <color rgb="FF63BE7B"/>
        <color rgb="FFFCFCFF"/>
        <color rgb="FFF8696B"/>
      </colorScale>
    </cfRule>
    <cfRule type="colorScale" priority="2812">
      <colorScale>
        <cfvo type="min"/>
        <cfvo type="percentile" val="50"/>
        <cfvo type="max"/>
        <color rgb="FF63BE7B"/>
        <color rgb="FFFCFCFF"/>
        <color rgb="FFF8696B"/>
      </colorScale>
    </cfRule>
    <cfRule type="colorScale" priority="2833">
      <colorScale>
        <cfvo type="min"/>
        <cfvo type="percentile" val="50"/>
        <cfvo type="max"/>
        <color rgb="FF63BE7B"/>
        <color rgb="FFFCFCFF"/>
        <color rgb="FFF8696B"/>
      </colorScale>
    </cfRule>
    <cfRule type="colorScale" priority="2851">
      <colorScale>
        <cfvo type="min"/>
        <cfvo type="percentile" val="50"/>
        <cfvo type="max"/>
        <color rgb="FF63BE7B"/>
        <color rgb="FFFCFCFF"/>
        <color rgb="FFF8696B"/>
      </colorScale>
    </cfRule>
    <cfRule type="colorScale" priority="2856">
      <colorScale>
        <cfvo type="min"/>
        <cfvo type="percentile" val="50"/>
        <cfvo type="max"/>
        <color rgb="FF63BE7B"/>
        <color rgb="FFFCFCFF"/>
        <color rgb="FFF8696B"/>
      </colorScale>
    </cfRule>
    <cfRule type="colorScale" priority="2872">
      <colorScale>
        <cfvo type="min"/>
        <cfvo type="percentile" val="50"/>
        <cfvo type="max"/>
        <color rgb="FF63BE7B"/>
        <color rgb="FFFCFCFF"/>
        <color rgb="FFF8696B"/>
      </colorScale>
    </cfRule>
    <cfRule type="colorScale" priority="2885">
      <colorScale>
        <cfvo type="min"/>
        <cfvo type="percentile" val="50"/>
        <cfvo type="max"/>
        <color rgb="FF63BE7B"/>
        <color rgb="FFFCFCFF"/>
        <color rgb="FFF8696B"/>
      </colorScale>
    </cfRule>
    <cfRule type="colorScale" priority="2917">
      <colorScale>
        <cfvo type="min"/>
        <cfvo type="percentile" val="50"/>
        <cfvo type="max"/>
        <color rgb="FF63BE7B"/>
        <color rgb="FFFCFCFF"/>
        <color rgb="FFF8696B"/>
      </colorScale>
    </cfRule>
    <cfRule type="colorScale" priority="2931">
      <colorScale>
        <cfvo type="min"/>
        <cfvo type="percentile" val="50"/>
        <cfvo type="max"/>
        <color rgb="FF63BE7B"/>
        <color rgb="FFFCFCFF"/>
        <color rgb="FFF8696B"/>
      </colorScale>
    </cfRule>
    <cfRule type="colorScale" priority="3020">
      <colorScale>
        <cfvo type="min"/>
        <cfvo type="percentile" val="50"/>
        <cfvo type="max"/>
        <color rgb="FF63BE7B"/>
        <color rgb="FFFCFCFF"/>
        <color rgb="FFF8696B"/>
      </colorScale>
    </cfRule>
    <cfRule type="colorScale" priority="3055">
      <colorScale>
        <cfvo type="min"/>
        <cfvo type="percentile" val="50"/>
        <cfvo type="max"/>
        <color rgb="FF63BE7B"/>
        <color rgb="FFFCFCFF"/>
        <color rgb="FFF8696B"/>
      </colorScale>
    </cfRule>
    <cfRule type="colorScale" priority="3075">
      <colorScale>
        <cfvo type="min"/>
        <cfvo type="percentile" val="50"/>
        <cfvo type="max"/>
        <color rgb="FF63BE7B"/>
        <color rgb="FFFCFCFF"/>
        <color rgb="FFF8696B"/>
      </colorScale>
    </cfRule>
    <cfRule type="colorScale" priority="3101">
      <colorScale>
        <cfvo type="min"/>
        <cfvo type="percentile" val="50"/>
        <cfvo type="max"/>
        <color rgb="FF63BE7B"/>
        <color rgb="FFFCFCFF"/>
        <color rgb="FFF8696B"/>
      </colorScale>
    </cfRule>
    <cfRule type="colorScale" priority="3109">
      <colorScale>
        <cfvo type="min"/>
        <cfvo type="percentile" val="50"/>
        <cfvo type="max"/>
        <color rgb="FF63BE7B"/>
        <color rgb="FFFCFCFF"/>
        <color rgb="FFF8696B"/>
      </colorScale>
    </cfRule>
    <cfRule type="colorScale" priority="3111">
      <colorScale>
        <cfvo type="min"/>
        <cfvo type="percentile" val="50"/>
        <cfvo type="max"/>
        <color rgb="FF63BE7B"/>
        <color rgb="FFFCFCFF"/>
        <color rgb="FFF8696B"/>
      </colorScale>
    </cfRule>
  </conditionalFormatting>
  <conditionalFormatting sqref="P14">
    <cfRule type="colorScale" priority="2770">
      <colorScale>
        <cfvo type="min"/>
        <cfvo type="percentile" val="50"/>
        <cfvo type="max"/>
        <color rgb="FF63BE7B"/>
        <color rgb="FFFCFCFF"/>
        <color rgb="FFF8696B"/>
      </colorScale>
    </cfRule>
    <cfRule type="colorScale" priority="2791">
      <colorScale>
        <cfvo type="min"/>
        <cfvo type="percentile" val="50"/>
        <cfvo type="max"/>
        <color rgb="FF63BE7B"/>
        <color rgb="FFFCFCFF"/>
        <color rgb="FFF8696B"/>
      </colorScale>
    </cfRule>
    <cfRule type="colorScale" priority="2811">
      <colorScale>
        <cfvo type="min"/>
        <cfvo type="percentile" val="50"/>
        <cfvo type="max"/>
        <color rgb="FF63BE7B"/>
        <color rgb="FFFCFCFF"/>
        <color rgb="FFF8696B"/>
      </colorScale>
    </cfRule>
    <cfRule type="colorScale" priority="2832">
      <colorScale>
        <cfvo type="min"/>
        <cfvo type="percentile" val="50"/>
        <cfvo type="max"/>
        <color rgb="FF63BE7B"/>
        <color rgb="FFFCFCFF"/>
        <color rgb="FFF8696B"/>
      </colorScale>
    </cfRule>
    <cfRule type="colorScale" priority="2850">
      <colorScale>
        <cfvo type="min"/>
        <cfvo type="percentile" val="50"/>
        <cfvo type="max"/>
        <color rgb="FF63BE7B"/>
        <color rgb="FFFCFCFF"/>
        <color rgb="FFF8696B"/>
      </colorScale>
    </cfRule>
    <cfRule type="colorScale" priority="2855">
      <colorScale>
        <cfvo type="min"/>
        <cfvo type="percentile" val="50"/>
        <cfvo type="max"/>
        <color rgb="FF63BE7B"/>
        <color rgb="FFFCFCFF"/>
        <color rgb="FFF8696B"/>
      </colorScale>
    </cfRule>
    <cfRule type="colorScale" priority="2871">
      <colorScale>
        <cfvo type="min"/>
        <cfvo type="percentile" val="50"/>
        <cfvo type="max"/>
        <color rgb="FF63BE7B"/>
        <color rgb="FFFCFCFF"/>
        <color rgb="FFF8696B"/>
      </colorScale>
    </cfRule>
    <cfRule type="colorScale" priority="2884">
      <colorScale>
        <cfvo type="min"/>
        <cfvo type="percentile" val="50"/>
        <cfvo type="max"/>
        <color rgb="FF63BE7B"/>
        <color rgb="FFFCFCFF"/>
        <color rgb="FFF8696B"/>
      </colorScale>
    </cfRule>
    <cfRule type="colorScale" priority="2916">
      <colorScale>
        <cfvo type="min"/>
        <cfvo type="percentile" val="50"/>
        <cfvo type="max"/>
        <color rgb="FF63BE7B"/>
        <color rgb="FFFCFCFF"/>
        <color rgb="FFF8696B"/>
      </colorScale>
    </cfRule>
    <cfRule type="colorScale" priority="2930">
      <colorScale>
        <cfvo type="min"/>
        <cfvo type="percentile" val="50"/>
        <cfvo type="max"/>
        <color rgb="FF63BE7B"/>
        <color rgb="FFFCFCFF"/>
        <color rgb="FFF8696B"/>
      </colorScale>
    </cfRule>
    <cfRule type="colorScale" priority="2991">
      <colorScale>
        <cfvo type="min"/>
        <cfvo type="percentile" val="50"/>
        <cfvo type="max"/>
        <color rgb="FF63BE7B"/>
        <color rgb="FFFCFCFF"/>
        <color rgb="FFF8696B"/>
      </colorScale>
    </cfRule>
    <cfRule type="colorScale" priority="2992">
      <colorScale>
        <cfvo type="min"/>
        <cfvo type="percentile" val="50"/>
        <cfvo type="max"/>
        <color rgb="FF63BE7B"/>
        <color rgb="FFFCFCFF"/>
        <color rgb="FFF8696B"/>
      </colorScale>
    </cfRule>
    <cfRule type="colorScale" priority="2993">
      <colorScale>
        <cfvo type="min"/>
        <cfvo type="percentile" val="50"/>
        <cfvo type="max"/>
        <color rgb="FF63BE7B"/>
        <color rgb="FFFCFCFF"/>
        <color rgb="FFF8696B"/>
      </colorScale>
    </cfRule>
    <cfRule type="colorScale" priority="2994">
      <colorScale>
        <cfvo type="min"/>
        <cfvo type="max"/>
        <color rgb="FFFCFCFF"/>
        <color rgb="FFF8696B"/>
      </colorScale>
    </cfRule>
    <cfRule type="colorScale" priority="3074">
      <colorScale>
        <cfvo type="min"/>
        <cfvo type="percentile" val="50"/>
        <cfvo type="max"/>
        <color rgb="FF63BE7B"/>
        <color rgb="FFFCFCFF"/>
        <color rgb="FFF8696B"/>
      </colorScale>
    </cfRule>
    <cfRule type="colorScale" priority="3100">
      <colorScale>
        <cfvo type="min"/>
        <cfvo type="percentile" val="50"/>
        <cfvo type="max"/>
        <color rgb="FF63BE7B"/>
        <color rgb="FFFCFCFF"/>
        <color rgb="FFF8696B"/>
      </colorScale>
    </cfRule>
    <cfRule type="colorScale" priority="3108">
      <colorScale>
        <cfvo type="min"/>
        <cfvo type="percentile" val="50"/>
        <cfvo type="max"/>
        <color rgb="FF63BE7B"/>
        <color rgb="FFFCFCFF"/>
        <color rgb="FFF8696B"/>
      </colorScale>
    </cfRule>
  </conditionalFormatting>
  <conditionalFormatting sqref="Q14">
    <cfRule type="colorScale" priority="2769">
      <colorScale>
        <cfvo type="min"/>
        <cfvo type="percentile" val="50"/>
        <cfvo type="max"/>
        <color rgb="FFF8696B"/>
        <color rgb="FFFCFCFF"/>
        <color rgb="FF63BE7B"/>
      </colorScale>
    </cfRule>
    <cfRule type="colorScale" priority="2783">
      <colorScale>
        <cfvo type="min"/>
        <cfvo type="percentile" val="50"/>
        <cfvo type="max"/>
        <color rgb="FFF8696B"/>
        <color rgb="FFFCFCFF"/>
        <color rgb="FF63BE7B"/>
      </colorScale>
    </cfRule>
    <cfRule type="colorScale" priority="2790">
      <colorScale>
        <cfvo type="min"/>
        <cfvo type="percentile" val="50"/>
        <cfvo type="max"/>
        <color rgb="FFF8696B"/>
        <color rgb="FFFCFCFF"/>
        <color rgb="FF63BE7B"/>
      </colorScale>
    </cfRule>
    <cfRule type="colorScale" priority="2798">
      <colorScale>
        <cfvo type="min"/>
        <cfvo type="percentile" val="50"/>
        <cfvo type="max"/>
        <color rgb="FFF8696B"/>
        <color rgb="FFFCFCFF"/>
        <color rgb="FF63BE7B"/>
      </colorScale>
    </cfRule>
    <cfRule type="colorScale" priority="2799">
      <colorScale>
        <cfvo type="min"/>
        <cfvo type="max"/>
        <color rgb="FFFCFCFF"/>
        <color rgb="FF63BE7B"/>
      </colorScale>
    </cfRule>
    <cfRule type="colorScale" priority="2810">
      <colorScale>
        <cfvo type="min"/>
        <cfvo type="percentile" val="50"/>
        <cfvo type="max"/>
        <color rgb="FFF8696B"/>
        <color rgb="FFFCFCFF"/>
        <color rgb="FF63BE7B"/>
      </colorScale>
    </cfRule>
    <cfRule type="colorScale" priority="2831">
      <colorScale>
        <cfvo type="min"/>
        <cfvo type="percentile" val="50"/>
        <cfvo type="max"/>
        <color rgb="FFF8696B"/>
        <color rgb="FFFCFCFF"/>
        <color rgb="FF63BE7B"/>
      </colorScale>
    </cfRule>
    <cfRule type="colorScale" priority="2849">
      <colorScale>
        <cfvo type="min"/>
        <cfvo type="percentile" val="50"/>
        <cfvo type="max"/>
        <color rgb="FFF8696B"/>
        <color rgb="FFFCFCFF"/>
        <color rgb="FF63BE7B"/>
      </colorScale>
    </cfRule>
    <cfRule type="colorScale" priority="2870">
      <colorScale>
        <cfvo type="min"/>
        <cfvo type="percentile" val="50"/>
        <cfvo type="max"/>
        <color rgb="FFF8696B"/>
        <color rgb="FFFCFCFF"/>
        <color rgb="FF63BE7B"/>
      </colorScale>
    </cfRule>
    <cfRule type="colorScale" priority="2915">
      <colorScale>
        <cfvo type="min"/>
        <cfvo type="percentile" val="50"/>
        <cfvo type="max"/>
        <color rgb="FFF8696B"/>
        <color rgb="FFFCFCFF"/>
        <color rgb="FF63BE7B"/>
      </colorScale>
    </cfRule>
    <cfRule type="colorScale" priority="2929">
      <colorScale>
        <cfvo type="min"/>
        <cfvo type="percentile" val="50"/>
        <cfvo type="max"/>
        <color rgb="FFF8696B"/>
        <color rgb="FFFCFCFF"/>
        <color rgb="FF63BE7B"/>
      </colorScale>
    </cfRule>
    <cfRule type="colorScale" priority="2949">
      <colorScale>
        <cfvo type="min"/>
        <cfvo type="percentile" val="50"/>
        <cfvo type="max"/>
        <color rgb="FFF8696B"/>
        <color rgb="FFFCFCFF"/>
        <color rgb="FF63BE7B"/>
      </colorScale>
    </cfRule>
    <cfRule type="colorScale" priority="2984">
      <colorScale>
        <cfvo type="min"/>
        <cfvo type="percentile" val="50"/>
        <cfvo type="max"/>
        <color rgb="FFF8696B"/>
        <color rgb="FFFCFCFF"/>
        <color rgb="FF63BE7B"/>
      </colorScale>
    </cfRule>
    <cfRule type="colorScale" priority="2985">
      <colorScale>
        <cfvo type="min"/>
        <cfvo type="max"/>
        <color rgb="FFFCFCFF"/>
        <color rgb="FF63BE7B"/>
      </colorScale>
    </cfRule>
    <cfRule type="colorScale" priority="2986">
      <colorScale>
        <cfvo type="min"/>
        <cfvo type="percentile" val="50"/>
        <cfvo type="max"/>
        <color rgb="FFF8696B"/>
        <color rgb="FFFCFCFF"/>
        <color rgb="FF63BE7B"/>
      </colorScale>
    </cfRule>
    <cfRule type="colorScale" priority="2987">
      <colorScale>
        <cfvo type="min"/>
        <cfvo type="max"/>
        <color rgb="FFFFEF9C"/>
        <color rgb="FF63BE7B"/>
      </colorScale>
    </cfRule>
    <cfRule type="colorScale" priority="2988">
      <colorScale>
        <cfvo type="min"/>
        <cfvo type="max"/>
        <color rgb="FFFCFCFF"/>
        <color rgb="FF63BE7B"/>
      </colorScale>
    </cfRule>
    <cfRule type="colorScale" priority="2989">
      <colorScale>
        <cfvo type="min"/>
        <cfvo type="max"/>
        <color rgb="FFFCFCFF"/>
        <color rgb="FF63BE7B"/>
      </colorScale>
    </cfRule>
    <cfRule type="colorScale" priority="2990">
      <colorScale>
        <cfvo type="min"/>
        <cfvo type="percentile" val="50"/>
        <cfvo type="max"/>
        <color rgb="FFF8696B"/>
        <color rgb="FFFCFCFF"/>
        <color rgb="FF63BE7B"/>
      </colorScale>
    </cfRule>
    <cfRule type="colorScale" priority="3054">
      <colorScale>
        <cfvo type="min"/>
        <cfvo type="max"/>
        <color rgb="FFFFEF9C"/>
        <color rgb="FF63BE7B"/>
      </colorScale>
    </cfRule>
    <cfRule type="colorScale" priority="3073">
      <colorScale>
        <cfvo type="min"/>
        <cfvo type="percentile" val="50"/>
        <cfvo type="max"/>
        <color rgb="FFF8696B"/>
        <color rgb="FFFCFCFF"/>
        <color rgb="FF63BE7B"/>
      </colorScale>
    </cfRule>
    <cfRule type="colorScale" priority="3099">
      <colorScale>
        <cfvo type="min"/>
        <cfvo type="percentile" val="50"/>
        <cfvo type="max"/>
        <color rgb="FFF8696B"/>
        <color rgb="FFFCFCFF"/>
        <color rgb="FF63BE7B"/>
      </colorScale>
    </cfRule>
    <cfRule type="colorScale" priority="3107">
      <colorScale>
        <cfvo type="min"/>
        <cfvo type="percentile" val="50"/>
        <cfvo type="max"/>
        <color rgb="FFF8696B"/>
        <color rgb="FFFCFCFF"/>
        <color rgb="FF63BE7B"/>
      </colorScale>
    </cfRule>
  </conditionalFormatting>
  <conditionalFormatting sqref="R14">
    <cfRule type="colorScale" priority="2768">
      <colorScale>
        <cfvo type="min"/>
        <cfvo type="max"/>
        <color rgb="FFFCFCFF"/>
        <color rgb="FF63BE7B"/>
      </colorScale>
    </cfRule>
    <cfRule type="colorScale" priority="2782">
      <colorScale>
        <cfvo type="min"/>
        <cfvo type="max"/>
        <color rgb="FFFCFCFF"/>
        <color rgb="FF63BE7B"/>
      </colorScale>
    </cfRule>
    <cfRule type="colorScale" priority="2789">
      <colorScale>
        <cfvo type="min"/>
        <cfvo type="max"/>
        <color rgb="FFFCFCFF"/>
        <color rgb="FF63BE7B"/>
      </colorScale>
    </cfRule>
    <cfRule type="colorScale" priority="2809">
      <colorScale>
        <cfvo type="min"/>
        <cfvo type="max"/>
        <color rgb="FFFCFCFF"/>
        <color rgb="FF63BE7B"/>
      </colorScale>
    </cfRule>
    <cfRule type="colorScale" priority="2843">
      <colorScale>
        <cfvo type="min"/>
        <cfvo type="max"/>
        <color rgb="FFFCFCFF"/>
        <color rgb="FF63BE7B"/>
      </colorScale>
    </cfRule>
    <cfRule type="colorScale" priority="2844">
      <colorScale>
        <cfvo type="min"/>
        <cfvo type="percentile" val="50"/>
        <cfvo type="max"/>
        <color rgb="FFF8696B"/>
        <color rgb="FFFCFCFF"/>
        <color rgb="FF63BE7B"/>
      </colorScale>
    </cfRule>
    <cfRule type="colorScale" priority="2845">
      <colorScale>
        <cfvo type="min"/>
        <cfvo type="max"/>
        <color rgb="FFFCFCFF"/>
        <color rgb="FF63BE7B"/>
      </colorScale>
    </cfRule>
    <cfRule type="colorScale" priority="2869">
      <colorScale>
        <cfvo type="min"/>
        <cfvo type="max"/>
        <color rgb="FFFCFCFF"/>
        <color rgb="FF63BE7B"/>
      </colorScale>
    </cfRule>
    <cfRule type="colorScale" priority="2883">
      <colorScale>
        <cfvo type="min"/>
        <cfvo type="max"/>
        <color rgb="FFFCFCFF"/>
        <color rgb="FF63BE7B"/>
      </colorScale>
    </cfRule>
    <cfRule type="colorScale" priority="2914">
      <colorScale>
        <cfvo type="min"/>
        <cfvo type="max"/>
        <color rgb="FFFCFCFF"/>
        <color rgb="FF63BE7B"/>
      </colorScale>
    </cfRule>
    <cfRule type="colorScale" priority="2927">
      <colorScale>
        <cfvo type="min"/>
        <cfvo type="percentile" val="50"/>
        <cfvo type="max"/>
        <color rgb="FFF8696B"/>
        <color rgb="FFFCFCFF"/>
        <color rgb="FF63BE7B"/>
      </colorScale>
    </cfRule>
    <cfRule type="colorScale" priority="2928">
      <colorScale>
        <cfvo type="min"/>
        <cfvo type="max"/>
        <color rgb="FFFCFCFF"/>
        <color rgb="FF63BE7B"/>
      </colorScale>
    </cfRule>
    <cfRule type="colorScale" priority="2948">
      <colorScale>
        <cfvo type="min"/>
        <cfvo type="max"/>
        <color rgb="FFFCFCFF"/>
        <color rgb="FF63BE7B"/>
      </colorScale>
    </cfRule>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fRule type="colorScale" priority="2979">
      <colorScale>
        <cfvo type="min"/>
        <cfvo type="percentile" val="50"/>
        <cfvo type="max"/>
        <color rgb="FFF8696B"/>
        <color rgb="FFFCFCFF"/>
        <color rgb="FF63BE7B"/>
      </colorScale>
    </cfRule>
    <cfRule type="colorScale" priority="2980">
      <colorScale>
        <cfvo type="min"/>
        <cfvo type="max"/>
        <color rgb="FFFCFCFF"/>
        <color rgb="FF63BE7B"/>
      </colorScale>
    </cfRule>
    <cfRule type="colorScale" priority="2981">
      <colorScale>
        <cfvo type="min"/>
        <cfvo type="max"/>
        <color rgb="FFFCFCFF"/>
        <color rgb="FF63BE7B"/>
      </colorScale>
    </cfRule>
    <cfRule type="colorScale" priority="2982">
      <colorScale>
        <cfvo type="min"/>
        <cfvo type="max"/>
        <color rgb="FFFCFCFF"/>
        <color rgb="FF63BE7B"/>
      </colorScale>
    </cfRule>
    <cfRule type="colorScale" priority="2983">
      <colorScale>
        <cfvo type="min"/>
        <cfvo type="percentile" val="50"/>
        <cfvo type="max"/>
        <color rgb="FFF8696B"/>
        <color rgb="FFFCFCFF"/>
        <color rgb="FF63BE7B"/>
      </colorScale>
    </cfRule>
    <cfRule type="colorScale" priority="3053">
      <colorScale>
        <cfvo type="min"/>
        <cfvo type="max"/>
        <color rgb="FFFFEF9C"/>
        <color rgb="FF63BE7B"/>
      </colorScale>
    </cfRule>
    <cfRule type="colorScale" priority="3072">
      <colorScale>
        <cfvo type="min"/>
        <cfvo type="max"/>
        <color rgb="FFFCFCFF"/>
        <color rgb="FF63BE7B"/>
      </colorScale>
    </cfRule>
    <cfRule type="colorScale" priority="3080">
      <colorScale>
        <cfvo type="min"/>
        <cfvo type="max"/>
        <color rgb="FFFCFCFF"/>
        <color rgb="FF63BE7B"/>
      </colorScale>
    </cfRule>
    <cfRule type="colorScale" priority="3088">
      <colorScale>
        <cfvo type="min"/>
        <cfvo type="max"/>
        <color rgb="FFFCFCFF"/>
        <color rgb="FF63BE7B"/>
      </colorScale>
    </cfRule>
    <cfRule type="colorScale" priority="3089">
      <colorScale>
        <cfvo type="min"/>
        <cfvo type="percentile" val="50"/>
        <cfvo type="max"/>
        <color rgb="FFF8696B"/>
        <color rgb="FFFCFCFF"/>
        <color rgb="FF63BE7B"/>
      </colorScale>
    </cfRule>
  </conditionalFormatting>
  <conditionalFormatting sqref="S14">
    <cfRule type="colorScale" priority="2767">
      <colorScale>
        <cfvo type="min"/>
        <cfvo type="percentile" val="50"/>
        <cfvo type="max"/>
        <color rgb="FFF8696B"/>
        <color rgb="FFFCFCFF"/>
        <color rgb="FF63BE7B"/>
      </colorScale>
    </cfRule>
    <cfRule type="colorScale" priority="2781">
      <colorScale>
        <cfvo type="min"/>
        <cfvo type="percentile" val="50"/>
        <cfvo type="max"/>
        <color rgb="FFF8696B"/>
        <color rgb="FFFCFCFF"/>
        <color rgb="FF63BE7B"/>
      </colorScale>
    </cfRule>
    <cfRule type="colorScale" priority="2788">
      <colorScale>
        <cfvo type="min"/>
        <cfvo type="percentile" val="50"/>
        <cfvo type="max"/>
        <color rgb="FFF8696B"/>
        <color rgb="FFFCFCFF"/>
        <color rgb="FF63BE7B"/>
      </colorScale>
    </cfRule>
    <cfRule type="colorScale" priority="2803">
      <colorScale>
        <cfvo type="min"/>
        <cfvo type="percentile" val="50"/>
        <cfvo type="max"/>
        <color rgb="FFF8696B"/>
        <color rgb="FFFCFCFF"/>
        <color rgb="FF63BE7B"/>
      </colorScale>
    </cfRule>
    <cfRule type="colorScale" priority="2823">
      <colorScale>
        <cfvo type="min"/>
        <cfvo type="percentile" val="50"/>
        <cfvo type="max"/>
        <color rgb="FFF8696B"/>
        <color rgb="FFFCFCFF"/>
        <color rgb="FF63BE7B"/>
      </colorScale>
    </cfRule>
    <cfRule type="colorScale" priority="2862">
      <colorScale>
        <cfvo type="min"/>
        <cfvo type="percentile" val="50"/>
        <cfvo type="max"/>
        <color rgb="FFF8696B"/>
        <color rgb="FFFCFCFF"/>
        <color rgb="FF63BE7B"/>
      </colorScale>
    </cfRule>
    <cfRule type="colorScale" priority="2876">
      <colorScale>
        <cfvo type="min"/>
        <cfvo type="percentile" val="50"/>
        <cfvo type="max"/>
        <color rgb="FFF8696B"/>
        <color rgb="FFFCFCFF"/>
        <color rgb="FF63BE7B"/>
      </colorScale>
    </cfRule>
    <cfRule type="colorScale" priority="2888">
      <colorScale>
        <cfvo type="min"/>
        <cfvo type="percentile" val="50"/>
        <cfvo type="max"/>
        <color rgb="FFF8696B"/>
        <color rgb="FFFCFCFF"/>
        <color rgb="FF63BE7B"/>
      </colorScale>
    </cfRule>
    <cfRule type="colorScale" priority="2889">
      <colorScale>
        <cfvo type="min"/>
        <cfvo type="percentile" val="50"/>
        <cfvo type="max"/>
        <color rgb="FFF8696B"/>
        <color rgb="FFFCFCFF"/>
        <color rgb="FF63BE7B"/>
      </colorScale>
    </cfRule>
    <cfRule type="colorScale" priority="2890">
      <colorScale>
        <cfvo type="min"/>
        <cfvo type="max"/>
        <color rgb="FFFCFCFF"/>
        <color rgb="FF63BE7B"/>
      </colorScale>
    </cfRule>
    <cfRule type="colorScale" priority="2891">
      <colorScale>
        <cfvo type="min"/>
        <cfvo type="max"/>
        <color rgb="FFFCFCFF"/>
        <color rgb="FF63BE7B"/>
      </colorScale>
    </cfRule>
    <cfRule type="colorScale" priority="2892">
      <colorScale>
        <cfvo type="min"/>
        <cfvo type="percentile" val="50"/>
        <cfvo type="max"/>
        <color rgb="FFF8696B"/>
        <color rgb="FFFCFCFF"/>
        <color rgb="FF63BE7B"/>
      </colorScale>
    </cfRule>
    <cfRule type="colorScale" priority="2893">
      <colorScale>
        <cfvo type="min"/>
        <cfvo type="percentile" val="50"/>
        <cfvo type="max"/>
        <color rgb="FFF8696B"/>
        <color rgb="FFFCFCFF"/>
        <color rgb="FF63BE7B"/>
      </colorScale>
    </cfRule>
    <cfRule type="colorScale" priority="2894">
      <colorScale>
        <cfvo type="min"/>
        <cfvo type="max"/>
        <color rgb="FFFCFCFF"/>
        <color rgb="FF63BE7B"/>
      </colorScale>
    </cfRule>
    <cfRule type="colorScale" priority="2895">
      <colorScale>
        <cfvo type="min"/>
        <cfvo type="max"/>
        <color rgb="FFFCFCFF"/>
        <color rgb="FF63BE7B"/>
      </colorScale>
    </cfRule>
    <cfRule type="colorScale" priority="2896">
      <colorScale>
        <cfvo type="min"/>
        <cfvo type="max"/>
        <color rgb="FFFCFCFF"/>
        <color rgb="FF63BE7B"/>
      </colorScale>
    </cfRule>
    <cfRule type="colorScale" priority="3028">
      <colorScale>
        <cfvo type="min"/>
        <cfvo type="max"/>
        <color rgb="FFFFEF9C"/>
        <color rgb="FF63BE7B"/>
      </colorScale>
    </cfRule>
    <cfRule type="colorScale" priority="3029">
      <colorScale>
        <cfvo type="min"/>
        <cfvo type="max"/>
        <color rgb="FFFCFCFF"/>
        <color rgb="FF63BE7B"/>
      </colorScale>
    </cfRule>
    <cfRule type="colorScale" priority="3030">
      <colorScale>
        <cfvo type="min"/>
        <cfvo type="max"/>
        <color rgb="FFFCFCFF"/>
        <color rgb="FF63BE7B"/>
      </colorScale>
    </cfRule>
  </conditionalFormatting>
  <conditionalFormatting sqref="T14">
    <cfRule type="colorScale" priority="2766">
      <colorScale>
        <cfvo type="min"/>
        <cfvo type="percentile" val="50"/>
        <cfvo type="max"/>
        <color rgb="FFF8696B"/>
        <color rgb="FFFCFCFF"/>
        <color rgb="FF63BE7B"/>
      </colorScale>
    </cfRule>
    <cfRule type="colorScale" priority="2780">
      <colorScale>
        <cfvo type="min"/>
        <cfvo type="percentile" val="50"/>
        <cfvo type="max"/>
        <color rgb="FFF8696B"/>
        <color rgb="FFFCFCFF"/>
        <color rgb="FF63BE7B"/>
      </colorScale>
    </cfRule>
    <cfRule type="colorScale" priority="2787">
      <colorScale>
        <cfvo type="min"/>
        <cfvo type="percentile" val="50"/>
        <cfvo type="max"/>
        <color rgb="FFF8696B"/>
        <color rgb="FFFCFCFF"/>
        <color rgb="FF63BE7B"/>
      </colorScale>
    </cfRule>
    <cfRule type="colorScale" priority="2808">
      <colorScale>
        <cfvo type="min"/>
        <cfvo type="percentile" val="50"/>
        <cfvo type="max"/>
        <color rgb="FFF8696B"/>
        <color rgb="FFFCFCFF"/>
        <color rgb="FF63BE7B"/>
      </colorScale>
    </cfRule>
    <cfRule type="colorScale" priority="2830">
      <colorScale>
        <cfvo type="min"/>
        <cfvo type="percentile" val="50"/>
        <cfvo type="max"/>
        <color rgb="FFF8696B"/>
        <color rgb="FFFCFCFF"/>
        <color rgb="FF63BE7B"/>
      </colorScale>
    </cfRule>
    <cfRule type="colorScale" priority="2868">
      <colorScale>
        <cfvo type="min"/>
        <cfvo type="percentile" val="50"/>
        <cfvo type="max"/>
        <color rgb="FFF8696B"/>
        <color rgb="FFFCFCFF"/>
        <color rgb="FF63BE7B"/>
      </colorScale>
    </cfRule>
    <cfRule type="colorScale" priority="2882">
      <colorScale>
        <cfvo type="min"/>
        <cfvo type="percentile" val="50"/>
        <cfvo type="max"/>
        <color rgb="FFF8696B"/>
        <color rgb="FFFCFCFF"/>
        <color rgb="FF63BE7B"/>
      </colorScale>
    </cfRule>
    <cfRule type="colorScale" priority="2913">
      <colorScale>
        <cfvo type="min"/>
        <cfvo type="percentile" val="50"/>
        <cfvo type="max"/>
        <color rgb="FFF8696B"/>
        <color rgb="FFFCFCFF"/>
        <color rgb="FF63BE7B"/>
      </colorScale>
    </cfRule>
    <cfRule type="colorScale" priority="2926">
      <colorScale>
        <cfvo type="min"/>
        <cfvo type="percentile" val="50"/>
        <cfvo type="max"/>
        <color rgb="FFF8696B"/>
        <color rgb="FFFCFCFF"/>
        <color rgb="FF63BE7B"/>
      </colorScale>
    </cfRule>
    <cfRule type="colorScale" priority="2947">
      <colorScale>
        <cfvo type="min"/>
        <cfvo type="max"/>
        <color rgb="FFFCFCFF"/>
        <color rgb="FF63BE7B"/>
      </colorScale>
    </cfRule>
    <cfRule type="colorScale" priority="2971">
      <colorScale>
        <cfvo type="min"/>
        <cfvo type="max"/>
        <color rgb="FFFCFCFF"/>
        <color rgb="FF63BE7B"/>
      </colorScale>
    </cfRule>
    <cfRule type="colorScale" priority="2972">
      <colorScale>
        <cfvo type="min"/>
        <cfvo type="percentile" val="50"/>
        <cfvo type="max"/>
        <color rgb="FFF8696B"/>
        <color rgb="FFFCFCFF"/>
        <color rgb="FF63BE7B"/>
      </colorScale>
    </cfRule>
    <cfRule type="colorScale" priority="2973">
      <colorScale>
        <cfvo type="min"/>
        <cfvo type="percentile" val="50"/>
        <cfvo type="max"/>
        <color rgb="FFF8696B"/>
        <color rgb="FFFCFCFF"/>
        <color rgb="FF63BE7B"/>
      </colorScale>
    </cfRule>
    <cfRule type="colorScale" priority="2974">
      <colorScale>
        <cfvo type="min"/>
        <cfvo type="max"/>
        <color rgb="FFFCFCFF"/>
        <color rgb="FF63BE7B"/>
      </colorScale>
    </cfRule>
    <cfRule type="colorScale" priority="2975">
      <colorScale>
        <cfvo type="min"/>
        <cfvo type="max"/>
        <color rgb="FFFCFCFF"/>
        <color rgb="FF63BE7B"/>
      </colorScale>
    </cfRule>
    <cfRule type="colorScale" priority="2976">
      <colorScale>
        <cfvo type="min"/>
        <cfvo type="max"/>
        <color rgb="FFFCFCFF"/>
        <color rgb="FF63BE7B"/>
      </colorScale>
    </cfRule>
    <cfRule type="colorScale" priority="3052">
      <colorScale>
        <cfvo type="min"/>
        <cfvo type="max"/>
        <color rgb="FFFFEF9C"/>
        <color rgb="FF63BE7B"/>
      </colorScale>
    </cfRule>
    <cfRule type="colorScale" priority="3071">
      <colorScale>
        <cfvo type="min"/>
        <cfvo type="max"/>
        <color rgb="FFFCFCFF"/>
        <color rgb="FF63BE7B"/>
      </colorScale>
    </cfRule>
    <cfRule type="colorScale" priority="3079">
      <colorScale>
        <cfvo type="min"/>
        <cfvo type="max"/>
        <color rgb="FFFCFCFF"/>
        <color rgb="FF63BE7B"/>
      </colorScale>
    </cfRule>
  </conditionalFormatting>
  <conditionalFormatting sqref="U14">
    <cfRule type="colorScale" priority="2765">
      <colorScale>
        <cfvo type="min"/>
        <cfvo type="percentile" val="50"/>
        <cfvo type="max"/>
        <color rgb="FFF8696B"/>
        <color rgb="FFFCFCFF"/>
        <color rgb="FF63BE7B"/>
      </colorScale>
    </cfRule>
    <cfRule type="colorScale" priority="2779">
      <colorScale>
        <cfvo type="min"/>
        <cfvo type="percentile" val="50"/>
        <cfvo type="max"/>
        <color rgb="FFF8696B"/>
        <color rgb="FFFCFCFF"/>
        <color rgb="FF63BE7B"/>
      </colorScale>
    </cfRule>
    <cfRule type="colorScale" priority="2786">
      <colorScale>
        <cfvo type="min"/>
        <cfvo type="percentile" val="50"/>
        <cfvo type="max"/>
        <color rgb="FFF8696B"/>
        <color rgb="FFFCFCFF"/>
        <color rgb="FF63BE7B"/>
      </colorScale>
    </cfRule>
    <cfRule type="colorScale" priority="2802">
      <colorScale>
        <cfvo type="min"/>
        <cfvo type="percentile" val="50"/>
        <cfvo type="max"/>
        <color rgb="FFF8696B"/>
        <color rgb="FFFCFCFF"/>
        <color rgb="FF63BE7B"/>
      </colorScale>
    </cfRule>
    <cfRule type="colorScale" priority="2829">
      <colorScale>
        <cfvo type="min"/>
        <cfvo type="percentile" val="50"/>
        <cfvo type="max"/>
        <color rgb="FFF8696B"/>
        <color rgb="FFFCFCFF"/>
        <color rgb="FF63BE7B"/>
      </colorScale>
    </cfRule>
    <cfRule type="colorScale" priority="2848">
      <colorScale>
        <cfvo type="min"/>
        <cfvo type="percentile" val="50"/>
        <cfvo type="max"/>
        <color rgb="FFF8696B"/>
        <color rgb="FFFCFCFF"/>
        <color rgb="FF63BE7B"/>
      </colorScale>
    </cfRule>
    <cfRule type="colorScale" priority="2867">
      <colorScale>
        <cfvo type="min"/>
        <cfvo type="percentile" val="50"/>
        <cfvo type="max"/>
        <color rgb="FFF8696B"/>
        <color rgb="FFFCFCFF"/>
        <color rgb="FF63BE7B"/>
      </colorScale>
    </cfRule>
    <cfRule type="colorScale" priority="2881">
      <colorScale>
        <cfvo type="min"/>
        <cfvo type="percentile" val="50"/>
        <cfvo type="max"/>
        <color rgb="FFF8696B"/>
        <color rgb="FFFCFCFF"/>
        <color rgb="FF63BE7B"/>
      </colorScale>
    </cfRule>
    <cfRule type="colorScale" priority="2925">
      <colorScale>
        <cfvo type="min"/>
        <cfvo type="percentile" val="50"/>
        <cfvo type="max"/>
        <color rgb="FFF8696B"/>
        <color rgb="FFFCFCFF"/>
        <color rgb="FF63BE7B"/>
      </colorScale>
    </cfRule>
    <cfRule type="colorScale" priority="2942">
      <colorScale>
        <cfvo type="min"/>
        <cfvo type="percentile" val="50"/>
        <cfvo type="max"/>
        <color rgb="FFF8696B"/>
        <color rgb="FFFCFCFF"/>
        <color rgb="FF63BE7B"/>
      </colorScale>
    </cfRule>
    <cfRule type="colorScale" priority="2946">
      <colorScale>
        <cfvo type="min"/>
        <cfvo type="max"/>
        <color rgb="FFFCFCFF"/>
        <color rgb="FF63BE7B"/>
      </colorScale>
    </cfRule>
    <cfRule type="colorScale" priority="2967">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percentile" val="50"/>
        <cfvo type="max"/>
        <color rgb="FFF8696B"/>
        <color rgb="FFFCFCFF"/>
        <color rgb="FF63BE7B"/>
      </colorScale>
    </cfRule>
    <cfRule type="colorScale" priority="2970">
      <colorScale>
        <cfvo type="min"/>
        <cfvo type="max"/>
        <color rgb="FFFCFCFF"/>
        <color rgb="FF63BE7B"/>
      </colorScale>
    </cfRule>
    <cfRule type="colorScale" priority="3070">
      <colorScale>
        <cfvo type="min"/>
        <cfvo type="percentile" val="50"/>
        <cfvo type="max"/>
        <color rgb="FFF8696B"/>
        <color rgb="FFFCFCFF"/>
        <color rgb="FF63BE7B"/>
      </colorScale>
    </cfRule>
    <cfRule type="colorScale" priority="3098">
      <colorScale>
        <cfvo type="min"/>
        <cfvo type="percentile" val="50"/>
        <cfvo type="max"/>
        <color rgb="FFF8696B"/>
        <color rgb="FFFCFCFF"/>
        <color rgb="FF63BE7B"/>
      </colorScale>
    </cfRule>
    <cfRule type="colorScale" priority="3106">
      <colorScale>
        <cfvo type="min"/>
        <cfvo type="percentile" val="50"/>
        <cfvo type="max"/>
        <color rgb="FFF8696B"/>
        <color rgb="FFFCFCFF"/>
        <color rgb="FF63BE7B"/>
      </colorScale>
    </cfRule>
  </conditionalFormatting>
  <conditionalFormatting sqref="V14">
    <cfRule type="colorScale" priority="2764">
      <colorScale>
        <cfvo type="min"/>
        <cfvo type="percentile" val="50"/>
        <cfvo type="max"/>
        <color rgb="FF63BE7B"/>
        <color rgb="FFFCFCFF"/>
        <color rgb="FFF8696B"/>
      </colorScale>
    </cfRule>
    <cfRule type="colorScale" priority="2778">
      <colorScale>
        <cfvo type="min"/>
        <cfvo type="percentile" val="50"/>
        <cfvo type="max"/>
        <color rgb="FF63BE7B"/>
        <color rgb="FFFCFCFF"/>
        <color rgb="FFF8696B"/>
      </colorScale>
    </cfRule>
    <cfRule type="colorScale" priority="2785">
      <colorScale>
        <cfvo type="min"/>
        <cfvo type="percentile" val="50"/>
        <cfvo type="max"/>
        <color rgb="FF63BE7B"/>
        <color rgb="FFFCFCFF"/>
        <color rgb="FFF8696B"/>
      </colorScale>
    </cfRule>
    <cfRule type="colorScale" priority="2807">
      <colorScale>
        <cfvo type="min"/>
        <cfvo type="percentile" val="50"/>
        <cfvo type="max"/>
        <color rgb="FF63BE7B"/>
        <color rgb="FFFCFCFF"/>
        <color rgb="FFF8696B"/>
      </colorScale>
    </cfRule>
    <cfRule type="colorScale" priority="2828">
      <colorScale>
        <cfvo type="min"/>
        <cfvo type="percentile" val="50"/>
        <cfvo type="max"/>
        <color rgb="FF63BE7B"/>
        <color rgb="FFFCFCFF"/>
        <color rgb="FFF8696B"/>
      </colorScale>
    </cfRule>
    <cfRule type="colorScale" priority="2847">
      <colorScale>
        <cfvo type="min"/>
        <cfvo type="percentile" val="50"/>
        <cfvo type="max"/>
        <color rgb="FF63BE7B"/>
        <color rgb="FFFCFCFF"/>
        <color rgb="FFF8696B"/>
      </colorScale>
    </cfRule>
    <cfRule type="colorScale" priority="2866">
      <colorScale>
        <cfvo type="min"/>
        <cfvo type="percentile" val="50"/>
        <cfvo type="max"/>
        <color rgb="FF63BE7B"/>
        <color rgb="FFFCFCFF"/>
        <color rgb="FFF8696B"/>
      </colorScale>
    </cfRule>
    <cfRule type="colorScale" priority="2880">
      <colorScale>
        <cfvo type="min"/>
        <cfvo type="percentile" val="50"/>
        <cfvo type="max"/>
        <color rgb="FF63BE7B"/>
        <color rgb="FFFCFCFF"/>
        <color rgb="FFF8696B"/>
      </colorScale>
    </cfRule>
    <cfRule type="colorScale" priority="2912">
      <colorScale>
        <cfvo type="min"/>
        <cfvo type="percentile" val="50"/>
        <cfvo type="max"/>
        <color rgb="FF63BE7B"/>
        <color rgb="FFFCFCFF"/>
        <color rgb="FFF8696B"/>
      </colorScale>
    </cfRule>
    <cfRule type="colorScale" priority="2924">
      <colorScale>
        <cfvo type="min"/>
        <cfvo type="percentile" val="50"/>
        <cfvo type="max"/>
        <color rgb="FF63BE7B"/>
        <color rgb="FFFCFCFF"/>
        <color rgb="FFF8696B"/>
      </colorScale>
    </cfRule>
    <cfRule type="colorScale" priority="2945">
      <colorScale>
        <cfvo type="min"/>
        <cfvo type="percentile" val="50"/>
        <cfvo type="max"/>
        <color rgb="FF63BE7B"/>
        <color rgb="FFFCFCFF"/>
        <color rgb="FFF8696B"/>
      </colorScale>
    </cfRule>
    <cfRule type="colorScale" priority="2956">
      <colorScale>
        <cfvo type="min"/>
        <cfvo type="percentile" val="50"/>
        <cfvo type="max"/>
        <color rgb="FF63BE7B"/>
        <color rgb="FFFCFCFF"/>
        <color rgb="FFF8696B"/>
      </colorScale>
    </cfRule>
    <cfRule type="colorScale" priority="2957">
      <colorScale>
        <cfvo type="min"/>
        <cfvo type="percentile" val="50"/>
        <cfvo type="max"/>
        <color rgb="FF63BE7B"/>
        <color rgb="FFFCFCFF"/>
        <color rgb="FFF8696B"/>
      </colorScale>
    </cfRule>
    <cfRule type="colorScale" priority="2958">
      <colorScale>
        <cfvo type="min"/>
        <cfvo type="max"/>
        <color rgb="FF63BE7B"/>
        <color rgb="FFFCFCFF"/>
      </colorScale>
    </cfRule>
    <cfRule type="colorScale" priority="2959">
      <colorScale>
        <cfvo type="min"/>
        <cfvo type="percentile" val="50"/>
        <cfvo type="max"/>
        <color rgb="FF63BE7B"/>
        <color rgb="FFFCFCFF"/>
        <color rgb="FFF8696B"/>
      </colorScale>
    </cfRule>
    <cfRule type="colorScale" priority="3069">
      <colorScale>
        <cfvo type="min"/>
        <cfvo type="percentile" val="50"/>
        <cfvo type="max"/>
        <color rgb="FF63BE7B"/>
        <color rgb="FFFCFCFF"/>
        <color rgb="FFF8696B"/>
      </colorScale>
    </cfRule>
    <cfRule type="colorScale" priority="3097">
      <colorScale>
        <cfvo type="min"/>
        <cfvo type="percentile" val="50"/>
        <cfvo type="max"/>
        <color rgb="FF63BE7B"/>
        <color rgb="FFFCFCFF"/>
        <color rgb="FFF8696B"/>
      </colorScale>
    </cfRule>
    <cfRule type="colorScale" priority="3105">
      <colorScale>
        <cfvo type="min"/>
        <cfvo type="percentile" val="50"/>
        <cfvo type="max"/>
        <color rgb="FF63BE7B"/>
        <color rgb="FFFCFCFF"/>
        <color rgb="FFF8696B"/>
      </colorScale>
    </cfRule>
  </conditionalFormatting>
  <conditionalFormatting sqref="W14">
    <cfRule type="colorScale" priority="2763">
      <colorScale>
        <cfvo type="min"/>
        <cfvo type="percentile" val="50"/>
        <cfvo type="max"/>
        <color rgb="FF63BE7B"/>
        <color rgb="FFFCFCFF"/>
        <color rgb="FFF8696B"/>
      </colorScale>
    </cfRule>
    <cfRule type="colorScale" priority="2777">
      <colorScale>
        <cfvo type="min"/>
        <cfvo type="percentile" val="50"/>
        <cfvo type="max"/>
        <color rgb="FF63BE7B"/>
        <color rgb="FFFCFCFF"/>
        <color rgb="FFF8696B"/>
      </colorScale>
    </cfRule>
    <cfRule type="colorScale" priority="2784">
      <colorScale>
        <cfvo type="min"/>
        <cfvo type="percentile" val="50"/>
        <cfvo type="max"/>
        <color rgb="FF63BE7B"/>
        <color rgb="FFFCFCFF"/>
        <color rgb="FFF8696B"/>
      </colorScale>
    </cfRule>
    <cfRule type="colorScale" priority="2806">
      <colorScale>
        <cfvo type="min"/>
        <cfvo type="percentile" val="50"/>
        <cfvo type="max"/>
        <color rgb="FF63BE7B"/>
        <color rgb="FFFCFCFF"/>
        <color rgb="FFF8696B"/>
      </colorScale>
    </cfRule>
    <cfRule type="colorScale" priority="2827">
      <colorScale>
        <cfvo type="min"/>
        <cfvo type="percentile" val="50"/>
        <cfvo type="max"/>
        <color rgb="FF63BE7B"/>
        <color rgb="FFFCFCFF"/>
        <color rgb="FFF8696B"/>
      </colorScale>
    </cfRule>
    <cfRule type="colorScale" priority="2846">
      <colorScale>
        <cfvo type="min"/>
        <cfvo type="percentile" val="50"/>
        <cfvo type="max"/>
        <color rgb="FF63BE7B"/>
        <color rgb="FFFCFCFF"/>
        <color rgb="FFF8696B"/>
      </colorScale>
    </cfRule>
    <cfRule type="colorScale" priority="2865">
      <colorScale>
        <cfvo type="min"/>
        <cfvo type="percentile" val="50"/>
        <cfvo type="max"/>
        <color rgb="FF63BE7B"/>
        <color rgb="FFFCFCFF"/>
        <color rgb="FFF8696B"/>
      </colorScale>
    </cfRule>
    <cfRule type="colorScale" priority="2879">
      <colorScale>
        <cfvo type="min"/>
        <cfvo type="percentile" val="50"/>
        <cfvo type="max"/>
        <color rgb="FF63BE7B"/>
        <color rgb="FFFCFCFF"/>
        <color rgb="FFF8696B"/>
      </colorScale>
    </cfRule>
    <cfRule type="colorScale" priority="2911">
      <colorScale>
        <cfvo type="min"/>
        <cfvo type="percentile" val="50"/>
        <cfvo type="max"/>
        <color rgb="FF63BE7B"/>
        <color rgb="FFFCFCFF"/>
        <color rgb="FFF8696B"/>
      </colorScale>
    </cfRule>
    <cfRule type="colorScale" priority="2923">
      <colorScale>
        <cfvo type="min"/>
        <cfvo type="percentile" val="50"/>
        <cfvo type="max"/>
        <color rgb="FF63BE7B"/>
        <color rgb="FFFCFCFF"/>
        <color rgb="FFF8696B"/>
      </colorScale>
    </cfRule>
    <cfRule type="colorScale" priority="2963">
      <colorScale>
        <cfvo type="min"/>
        <cfvo type="percentile" val="50"/>
        <cfvo type="max"/>
        <color rgb="FF63BE7B"/>
        <color rgb="FFFCFCFF"/>
        <color rgb="FFF8696B"/>
      </colorScale>
    </cfRule>
    <cfRule type="colorScale" priority="2964">
      <colorScale>
        <cfvo type="min"/>
        <cfvo type="percentile" val="50"/>
        <cfvo type="max"/>
        <color rgb="FF63BE7B"/>
        <color rgb="FFFCFCFF"/>
        <color rgb="FFF8696B"/>
      </colorScale>
    </cfRule>
    <cfRule type="colorScale" priority="2965">
      <colorScale>
        <cfvo type="min"/>
        <cfvo type="max"/>
        <color rgb="FF63BE7B"/>
        <color rgb="FFFCFCFF"/>
      </colorScale>
    </cfRule>
    <cfRule type="colorScale" priority="2966">
      <colorScale>
        <cfvo type="min"/>
        <cfvo type="percentile" val="50"/>
        <cfvo type="max"/>
        <color rgb="FF63BE7B"/>
        <color rgb="FFFCFCFF"/>
        <color rgb="FFF8696B"/>
      </colorScale>
    </cfRule>
    <cfRule type="colorScale" priority="3068">
      <colorScale>
        <cfvo type="min"/>
        <cfvo type="percentile" val="50"/>
        <cfvo type="max"/>
        <color rgb="FF63BE7B"/>
        <color rgb="FFFCFCFF"/>
        <color rgb="FFF8696B"/>
      </colorScale>
    </cfRule>
    <cfRule type="colorScale" priority="3096">
      <colorScale>
        <cfvo type="min"/>
        <cfvo type="percentile" val="50"/>
        <cfvo type="max"/>
        <color rgb="FF63BE7B"/>
        <color rgb="FFFCFCFF"/>
        <color rgb="FFF8696B"/>
      </colorScale>
    </cfRule>
    <cfRule type="colorScale" priority="3104">
      <colorScale>
        <cfvo type="min"/>
        <cfvo type="percentile" val="50"/>
        <cfvo type="max"/>
        <color rgb="FF63BE7B"/>
        <color rgb="FFFCFCFF"/>
        <color rgb="FFF8696B"/>
      </colorScale>
    </cfRule>
  </conditionalFormatting>
  <conditionalFormatting sqref="D14">
    <cfRule type="colorScale" priority="2762">
      <colorScale>
        <cfvo type="min"/>
        <cfvo type="percentile" val="50"/>
        <cfvo type="max"/>
        <color rgb="FFF8696B"/>
        <color rgb="FFFCFCFF"/>
        <color rgb="FF63BE7B"/>
      </colorScale>
    </cfRule>
  </conditionalFormatting>
  <conditionalFormatting sqref="G14">
    <cfRule type="colorScale" priority="2761">
      <colorScale>
        <cfvo type="min"/>
        <cfvo type="max"/>
        <color rgb="FFFCFCFF"/>
        <color rgb="FF63BE7B"/>
      </colorScale>
    </cfRule>
  </conditionalFormatting>
  <conditionalFormatting sqref="J14">
    <cfRule type="colorScale" priority="2760">
      <colorScale>
        <cfvo type="min"/>
        <cfvo type="max"/>
        <color rgb="FFFCFCFF"/>
        <color rgb="FF63BE7B"/>
      </colorScale>
    </cfRule>
  </conditionalFormatting>
  <conditionalFormatting sqref="M14">
    <cfRule type="colorScale" priority="2759">
      <colorScale>
        <cfvo type="min"/>
        <cfvo type="max"/>
        <color rgb="FFFCFCFF"/>
        <color rgb="FF63BE7B"/>
      </colorScale>
    </cfRule>
  </conditionalFormatting>
  <conditionalFormatting sqref="N14">
    <cfRule type="colorScale" priority="2758">
      <colorScale>
        <cfvo type="min"/>
        <cfvo type="max"/>
        <color rgb="FFFCFCFF"/>
        <color rgb="FF63BE7B"/>
      </colorScale>
    </cfRule>
  </conditionalFormatting>
  <conditionalFormatting sqref="O14">
    <cfRule type="colorScale" priority="2757">
      <colorScale>
        <cfvo type="min"/>
        <cfvo type="percentile" val="50"/>
        <cfvo type="max"/>
        <color rgb="FF63BE7B"/>
        <color rgb="FFFCFCFF"/>
        <color rgb="FFF8696B"/>
      </colorScale>
    </cfRule>
  </conditionalFormatting>
  <conditionalFormatting sqref="P14">
    <cfRule type="colorScale" priority="2756">
      <colorScale>
        <cfvo type="min"/>
        <cfvo type="percentile" val="50"/>
        <cfvo type="max"/>
        <color rgb="FF63BE7B"/>
        <color rgb="FFFCFCFF"/>
        <color rgb="FFF8696B"/>
      </colorScale>
    </cfRule>
  </conditionalFormatting>
  <conditionalFormatting sqref="Q14">
    <cfRule type="colorScale" priority="2755">
      <colorScale>
        <cfvo type="min"/>
        <cfvo type="percentile" val="50"/>
        <cfvo type="max"/>
        <color rgb="FFF8696B"/>
        <color rgb="FFFCFCFF"/>
        <color rgb="FF63BE7B"/>
      </colorScale>
    </cfRule>
  </conditionalFormatting>
  <conditionalFormatting sqref="R14">
    <cfRule type="colorScale" priority="2754">
      <colorScale>
        <cfvo type="min"/>
        <cfvo type="max"/>
        <color rgb="FFFCFCFF"/>
        <color rgb="FF63BE7B"/>
      </colorScale>
    </cfRule>
  </conditionalFormatting>
  <conditionalFormatting sqref="S14">
    <cfRule type="colorScale" priority="2749">
      <colorScale>
        <cfvo type="min"/>
        <cfvo type="percentile" val="50"/>
        <cfvo type="max"/>
        <color rgb="FFF8696B"/>
        <color rgb="FFFCFCFF"/>
        <color rgb="FF63BE7B"/>
      </colorScale>
    </cfRule>
    <cfRule type="colorScale" priority="2753">
      <colorScale>
        <cfvo type="min"/>
        <cfvo type="max"/>
        <color rgb="FFFCFCFF"/>
        <color rgb="FF63BE7B"/>
      </colorScale>
    </cfRule>
  </conditionalFormatting>
  <conditionalFormatting sqref="T14">
    <cfRule type="colorScale" priority="2750">
      <colorScale>
        <cfvo type="min"/>
        <cfvo type="percentile" val="50"/>
        <cfvo type="max"/>
        <color rgb="FFF8696B"/>
        <color rgb="FFFCFCFF"/>
        <color rgb="FF63BE7B"/>
      </colorScale>
    </cfRule>
    <cfRule type="colorScale" priority="2752">
      <colorScale>
        <cfvo type="min"/>
        <cfvo type="max"/>
        <color rgb="FFFCFCFF"/>
        <color rgb="FF63BE7B"/>
      </colorScale>
    </cfRule>
  </conditionalFormatting>
  <conditionalFormatting sqref="U14">
    <cfRule type="colorScale" priority="2751">
      <colorScale>
        <cfvo type="min"/>
        <cfvo type="percentile" val="50"/>
        <cfvo type="max"/>
        <color rgb="FFF8696B"/>
        <color rgb="FFFCFCFF"/>
        <color rgb="FF63BE7B"/>
      </colorScale>
    </cfRule>
  </conditionalFormatting>
  <conditionalFormatting sqref="V14">
    <cfRule type="colorScale" priority="2748">
      <colorScale>
        <cfvo type="min"/>
        <cfvo type="percentile" val="50"/>
        <cfvo type="max"/>
        <color rgb="FF63BE7B"/>
        <color rgb="FFFCFCFF"/>
        <color rgb="FFF8696B"/>
      </colorScale>
    </cfRule>
  </conditionalFormatting>
  <conditionalFormatting sqref="W14">
    <cfRule type="colorScale" priority="2747">
      <colorScale>
        <cfvo type="min"/>
        <cfvo type="percentile" val="50"/>
        <cfvo type="max"/>
        <color rgb="FF63BE7B"/>
        <color rgb="FFFCFCFF"/>
        <color rgb="FFF8696B"/>
      </colorScale>
    </cfRule>
  </conditionalFormatting>
  <conditionalFormatting sqref="D14">
    <cfRule type="colorScale" priority="2685">
      <colorScale>
        <cfvo type="min"/>
        <cfvo type="percentile" val="50"/>
        <cfvo type="max"/>
        <color rgb="FFF8696B"/>
        <color rgb="FFFCFCFF"/>
        <color rgb="FF63BE7B"/>
      </colorScale>
    </cfRule>
  </conditionalFormatting>
  <conditionalFormatting sqref="G14">
    <cfRule type="colorScale" priority="2684">
      <colorScale>
        <cfvo type="min"/>
        <cfvo type="max"/>
        <color rgb="FFFCFCFF"/>
        <color rgb="FF63BE7B"/>
      </colorScale>
    </cfRule>
  </conditionalFormatting>
  <conditionalFormatting sqref="J14">
    <cfRule type="colorScale" priority="2683">
      <colorScale>
        <cfvo type="min"/>
        <cfvo type="max"/>
        <color rgb="FFFCFCFF"/>
        <color rgb="FF63BE7B"/>
      </colorScale>
    </cfRule>
  </conditionalFormatting>
  <conditionalFormatting sqref="M14">
    <cfRule type="colorScale" priority="2682">
      <colorScale>
        <cfvo type="min"/>
        <cfvo type="max"/>
        <color rgb="FFFCFCFF"/>
        <color rgb="FF63BE7B"/>
      </colorScale>
    </cfRule>
  </conditionalFormatting>
  <conditionalFormatting sqref="N14">
    <cfRule type="colorScale" priority="2681">
      <colorScale>
        <cfvo type="min"/>
        <cfvo type="max"/>
        <color rgb="FFFCFCFF"/>
        <color rgb="FF63BE7B"/>
      </colorScale>
    </cfRule>
  </conditionalFormatting>
  <conditionalFormatting sqref="O14">
    <cfRule type="colorScale" priority="2680">
      <colorScale>
        <cfvo type="min"/>
        <cfvo type="percentile" val="50"/>
        <cfvo type="max"/>
        <color rgb="FF63BE7B"/>
        <color rgb="FFFCFCFF"/>
        <color rgb="FFF8696B"/>
      </colorScale>
    </cfRule>
  </conditionalFormatting>
  <conditionalFormatting sqref="P14">
    <cfRule type="colorScale" priority="2679">
      <colorScale>
        <cfvo type="min"/>
        <cfvo type="percentile" val="50"/>
        <cfvo type="max"/>
        <color rgb="FF63BE7B"/>
        <color rgb="FFFCFCFF"/>
        <color rgb="FFF8696B"/>
      </colorScale>
    </cfRule>
  </conditionalFormatting>
  <conditionalFormatting sqref="Q14">
    <cfRule type="colorScale" priority="2678">
      <colorScale>
        <cfvo type="min"/>
        <cfvo type="percentile" val="50"/>
        <cfvo type="max"/>
        <color rgb="FFF8696B"/>
        <color rgb="FFFCFCFF"/>
        <color rgb="FF63BE7B"/>
      </colorScale>
    </cfRule>
  </conditionalFormatting>
  <conditionalFormatting sqref="R14">
    <cfRule type="colorScale" priority="2677">
      <colorScale>
        <cfvo type="min"/>
        <cfvo type="max"/>
        <color rgb="FFFCFCFF"/>
        <color rgb="FF63BE7B"/>
      </colorScale>
    </cfRule>
  </conditionalFormatting>
  <conditionalFormatting sqref="S14">
    <cfRule type="colorScale" priority="2676">
      <colorScale>
        <cfvo type="min"/>
        <cfvo type="percentile" val="50"/>
        <cfvo type="max"/>
        <color rgb="FFF8696B"/>
        <color rgb="FFFCFCFF"/>
        <color rgb="FF63BE7B"/>
      </colorScale>
    </cfRule>
  </conditionalFormatting>
  <conditionalFormatting sqref="T14">
    <cfRule type="colorScale" priority="2675">
      <colorScale>
        <cfvo type="min"/>
        <cfvo type="percentile" val="50"/>
        <cfvo type="max"/>
        <color rgb="FFF8696B"/>
        <color rgb="FFFCFCFF"/>
        <color rgb="FF63BE7B"/>
      </colorScale>
    </cfRule>
  </conditionalFormatting>
  <conditionalFormatting sqref="U14">
    <cfRule type="colorScale" priority="2674">
      <colorScale>
        <cfvo type="min"/>
        <cfvo type="percentile" val="50"/>
        <cfvo type="max"/>
        <color rgb="FFF8696B"/>
        <color rgb="FFFCFCFF"/>
        <color rgb="FF63BE7B"/>
      </colorScale>
    </cfRule>
  </conditionalFormatting>
  <conditionalFormatting sqref="V14">
    <cfRule type="colorScale" priority="2673">
      <colorScale>
        <cfvo type="min"/>
        <cfvo type="percentile" val="50"/>
        <cfvo type="max"/>
        <color rgb="FF63BE7B"/>
        <color rgb="FFFCFCFF"/>
        <color rgb="FFF8696B"/>
      </colorScale>
    </cfRule>
  </conditionalFormatting>
  <conditionalFormatting sqref="W14">
    <cfRule type="colorScale" priority="2672">
      <colorScale>
        <cfvo type="min"/>
        <cfvo type="percentile" val="50"/>
        <cfvo type="max"/>
        <color rgb="FF63BE7B"/>
        <color rgb="FFFCFCFF"/>
        <color rgb="FFF8696B"/>
      </colorScale>
    </cfRule>
  </conditionalFormatting>
  <conditionalFormatting sqref="N14">
    <cfRule type="colorScale" priority="2743">
      <colorScale>
        <cfvo type="min"/>
        <cfvo type="max"/>
        <color rgb="FFFCFCFF"/>
        <color rgb="FF63BE7B"/>
      </colorScale>
    </cfRule>
    <cfRule type="colorScale" priority="2744">
      <colorScale>
        <cfvo type="min"/>
        <cfvo type="max"/>
        <color rgb="FFFCFCFF"/>
        <color rgb="FF63BE7B"/>
      </colorScale>
    </cfRule>
    <cfRule type="colorScale" priority="2745">
      <colorScale>
        <cfvo type="min"/>
        <cfvo type="percentile" val="50"/>
        <cfvo type="max"/>
        <color rgb="FFF8696B"/>
        <color rgb="FFFFEB84"/>
        <color rgb="FF63BE7B"/>
      </colorScale>
    </cfRule>
    <cfRule type="colorScale" priority="2746">
      <colorScale>
        <cfvo type="min"/>
        <cfvo type="max"/>
        <color rgb="FFFFEF9C"/>
        <color rgb="FF63BE7B"/>
      </colorScale>
    </cfRule>
  </conditionalFormatting>
  <conditionalFormatting sqref="N14">
    <cfRule type="colorScale" priority="2739">
      <colorScale>
        <cfvo type="min"/>
        <cfvo type="max"/>
        <color rgb="FFFCFCFF"/>
        <color rgb="FF63BE7B"/>
      </colorScale>
    </cfRule>
    <cfRule type="colorScale" priority="2740">
      <colorScale>
        <cfvo type="min"/>
        <cfvo type="max"/>
        <color rgb="FFFCFCFF"/>
        <color rgb="FF63BE7B"/>
      </colorScale>
    </cfRule>
    <cfRule type="colorScale" priority="2741">
      <colorScale>
        <cfvo type="min"/>
        <cfvo type="max"/>
        <color rgb="FFFCFCFF"/>
        <color rgb="FF63BE7B"/>
      </colorScale>
    </cfRule>
    <cfRule type="colorScale" priority="2742">
      <colorScale>
        <cfvo type="min"/>
        <cfvo type="percentile" val="50"/>
        <cfvo type="max"/>
        <color rgb="FFF8696B"/>
        <color rgb="FFFCFCFF"/>
        <color rgb="FF63BE7B"/>
      </colorScale>
    </cfRule>
  </conditionalFormatting>
  <conditionalFormatting sqref="N14">
    <cfRule type="colorScale" priority="2735">
      <colorScale>
        <cfvo type="min"/>
        <cfvo type="max"/>
        <color rgb="FFFCFCFF"/>
        <color rgb="FF63BE7B"/>
      </colorScale>
    </cfRule>
    <cfRule type="colorScale" priority="2736">
      <colorScale>
        <cfvo type="min"/>
        <cfvo type="max"/>
        <color rgb="FFFCFCFF"/>
        <color rgb="FF63BE7B"/>
      </colorScale>
    </cfRule>
    <cfRule type="colorScale" priority="2737">
      <colorScale>
        <cfvo type="min"/>
        <cfvo type="percentile" val="50"/>
        <cfvo type="max"/>
        <color rgb="FFF8696B"/>
        <color rgb="FFFFEB84"/>
        <color rgb="FF63BE7B"/>
      </colorScale>
    </cfRule>
    <cfRule type="colorScale" priority="2738">
      <colorScale>
        <cfvo type="min"/>
        <cfvo type="max"/>
        <color rgb="FFFFEF9C"/>
        <color rgb="FF63BE7B"/>
      </colorScale>
    </cfRule>
  </conditionalFormatting>
  <conditionalFormatting sqref="N14">
    <cfRule type="colorScale" priority="2731">
      <colorScale>
        <cfvo type="min"/>
        <cfvo type="max"/>
        <color rgb="FFFCFCFF"/>
        <color rgb="FF63BE7B"/>
      </colorScale>
    </cfRule>
    <cfRule type="colorScale" priority="2732">
      <colorScale>
        <cfvo type="min"/>
        <cfvo type="max"/>
        <color rgb="FFFCFCFF"/>
        <color rgb="FF63BE7B"/>
      </colorScale>
    </cfRule>
    <cfRule type="colorScale" priority="2733">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N14">
    <cfRule type="colorScale" priority="2727">
      <colorScale>
        <cfvo type="min"/>
        <cfvo type="max"/>
        <color rgb="FFFCFCFF"/>
        <color rgb="FF63BE7B"/>
      </colorScale>
    </cfRule>
    <cfRule type="colorScale" priority="2728">
      <colorScale>
        <cfvo type="min"/>
        <cfvo type="max"/>
        <color rgb="FFFCFCFF"/>
        <color rgb="FF63BE7B"/>
      </colorScale>
    </cfRule>
    <cfRule type="colorScale" priority="2729">
      <colorScale>
        <cfvo type="min"/>
        <cfvo type="percentile" val="50"/>
        <cfvo type="max"/>
        <color rgb="FFF8696B"/>
        <color rgb="FFFFEB84"/>
        <color rgb="FF63BE7B"/>
      </colorScale>
    </cfRule>
    <cfRule type="colorScale" priority="2730">
      <colorScale>
        <cfvo type="min"/>
        <cfvo type="max"/>
        <color rgb="FFFFEF9C"/>
        <color rgb="FF63BE7B"/>
      </colorScale>
    </cfRule>
  </conditionalFormatting>
  <conditionalFormatting sqref="N14">
    <cfRule type="colorScale" priority="2723">
      <colorScale>
        <cfvo type="min"/>
        <cfvo type="max"/>
        <color rgb="FFFCFCFF"/>
        <color rgb="FF63BE7B"/>
      </colorScale>
    </cfRule>
    <cfRule type="colorScale" priority="2724">
      <colorScale>
        <cfvo type="min"/>
        <cfvo type="max"/>
        <color rgb="FFFCFCFF"/>
        <color rgb="FF63BE7B"/>
      </colorScale>
    </cfRule>
    <cfRule type="colorScale" priority="2725">
      <colorScale>
        <cfvo type="min"/>
        <cfvo type="max"/>
        <color rgb="FFFCFCFF"/>
        <color rgb="FF63BE7B"/>
      </colorScale>
    </cfRule>
    <cfRule type="colorScale" priority="2726">
      <colorScale>
        <cfvo type="min"/>
        <cfvo type="percentile" val="50"/>
        <cfvo type="max"/>
        <color rgb="FFF8696B"/>
        <color rgb="FFFCFCFF"/>
        <color rgb="FF63BE7B"/>
      </colorScale>
    </cfRule>
  </conditionalFormatting>
  <conditionalFormatting sqref="N14">
    <cfRule type="colorScale" priority="2719">
      <colorScale>
        <cfvo type="min"/>
        <cfvo type="max"/>
        <color rgb="FFFCFCFF"/>
        <color rgb="FF63BE7B"/>
      </colorScale>
    </cfRule>
    <cfRule type="colorScale" priority="2720">
      <colorScale>
        <cfvo type="min"/>
        <cfvo type="max"/>
        <color rgb="FFFCFCFF"/>
        <color rgb="FF63BE7B"/>
      </colorScale>
    </cfRule>
    <cfRule type="colorScale" priority="2721">
      <colorScale>
        <cfvo type="min"/>
        <cfvo type="percentile" val="50"/>
        <cfvo type="max"/>
        <color rgb="FFF8696B"/>
        <color rgb="FFFFEB84"/>
        <color rgb="FF63BE7B"/>
      </colorScale>
    </cfRule>
    <cfRule type="colorScale" priority="2722">
      <colorScale>
        <cfvo type="min"/>
        <cfvo type="max"/>
        <color rgb="FFFFEF9C"/>
        <color rgb="FF63BE7B"/>
      </colorScale>
    </cfRule>
  </conditionalFormatting>
  <conditionalFormatting sqref="N14">
    <cfRule type="colorScale" priority="2715">
      <colorScale>
        <cfvo type="min"/>
        <cfvo type="max"/>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percentile" val="50"/>
        <cfvo type="max"/>
        <color rgb="FFF8696B"/>
        <color rgb="FFFCFCFF"/>
        <color rgb="FF63BE7B"/>
      </colorScale>
    </cfRule>
  </conditionalFormatting>
  <conditionalFormatting sqref="N14">
    <cfRule type="colorScale" priority="2711">
      <colorScale>
        <cfvo type="min"/>
        <cfvo type="max"/>
        <color rgb="FFFCFCFF"/>
        <color rgb="FF63BE7B"/>
      </colorScale>
    </cfRule>
    <cfRule type="colorScale" priority="2712">
      <colorScale>
        <cfvo type="min"/>
        <cfvo type="max"/>
        <color rgb="FFFCFCFF"/>
        <color rgb="FF63BE7B"/>
      </colorScale>
    </cfRule>
    <cfRule type="colorScale" priority="2713">
      <colorScale>
        <cfvo type="min"/>
        <cfvo type="percentile" val="50"/>
        <cfvo type="max"/>
        <color rgb="FFF8696B"/>
        <color rgb="FFFFEB84"/>
        <color rgb="FF63BE7B"/>
      </colorScale>
    </cfRule>
    <cfRule type="colorScale" priority="2714">
      <colorScale>
        <cfvo type="min"/>
        <cfvo type="max"/>
        <color rgb="FFFFEF9C"/>
        <color rgb="FF63BE7B"/>
      </colorScale>
    </cfRule>
  </conditionalFormatting>
  <conditionalFormatting sqref="N14">
    <cfRule type="colorScale" priority="2707">
      <colorScale>
        <cfvo type="min"/>
        <cfvo type="max"/>
        <color rgb="FFFCFCFF"/>
        <color rgb="FF63BE7B"/>
      </colorScale>
    </cfRule>
    <cfRule type="colorScale" priority="2708">
      <colorScale>
        <cfvo type="min"/>
        <cfvo type="max"/>
        <color rgb="FFFCFCFF"/>
        <color rgb="FF63BE7B"/>
      </colorScale>
    </cfRule>
    <cfRule type="colorScale" priority="2709">
      <colorScale>
        <cfvo type="min"/>
        <cfvo type="max"/>
        <color rgb="FFFCFCFF"/>
        <color rgb="FF63BE7B"/>
      </colorScale>
    </cfRule>
    <cfRule type="colorScale" priority="2710">
      <colorScale>
        <cfvo type="min"/>
        <cfvo type="percentile" val="50"/>
        <cfvo type="max"/>
        <color rgb="FFF8696B"/>
        <color rgb="FFFCFCFF"/>
        <color rgb="FF63BE7B"/>
      </colorScale>
    </cfRule>
  </conditionalFormatting>
  <conditionalFormatting sqref="E14:N14">
    <cfRule type="colorScale" priority="2700">
      <colorScale>
        <cfvo type="min"/>
        <cfvo type="max"/>
        <color rgb="FFFCFCFF"/>
        <color rgb="FF63BE7B"/>
      </colorScale>
    </cfRule>
    <cfRule type="colorScale" priority="2701">
      <colorScale>
        <cfvo type="min"/>
        <cfvo type="max"/>
        <color rgb="FFFCFCFF"/>
        <color rgb="FF63BE7B"/>
      </colorScale>
    </cfRule>
    <cfRule type="colorScale" priority="2702">
      <colorScale>
        <cfvo type="min"/>
        <cfvo type="percentile" val="50"/>
        <cfvo type="max"/>
        <color rgb="FFF8696B"/>
        <color rgb="FFFFEB84"/>
        <color rgb="FF63BE7B"/>
      </colorScale>
    </cfRule>
    <cfRule type="colorScale" priority="2703">
      <colorScale>
        <cfvo type="min"/>
        <cfvo type="max"/>
        <color rgb="FFFFEF9C"/>
        <color rgb="FF63BE7B"/>
      </colorScale>
    </cfRule>
  </conditionalFormatting>
  <conditionalFormatting sqref="K14:L14">
    <cfRule type="colorScale" priority="2691">
      <colorScale>
        <cfvo type="min"/>
        <cfvo type="percentile" val="50"/>
        <cfvo type="max"/>
        <color rgb="FFF8696B"/>
        <color rgb="FFFCFCFF"/>
        <color rgb="FF63BE7B"/>
      </colorScale>
    </cfRule>
    <cfRule type="colorScale" priority="2692">
      <colorScale>
        <cfvo type="min"/>
        <cfvo type="max"/>
        <color rgb="FFFCFCFF"/>
        <color rgb="FF63BE7B"/>
      </colorScale>
    </cfRule>
    <cfRule type="colorScale" priority="2693">
      <colorScale>
        <cfvo type="min"/>
        <cfvo type="max"/>
        <color rgb="FFFCFCFF"/>
        <color rgb="FF63BE7B"/>
      </colorScale>
    </cfRule>
    <cfRule type="colorScale" priority="2699">
      <colorScale>
        <cfvo type="min"/>
        <cfvo type="max"/>
        <color rgb="FFFCFCFF"/>
        <color rgb="FF63BE7B"/>
      </colorScale>
    </cfRule>
  </conditionalFormatting>
  <conditionalFormatting sqref="M14:N14">
    <cfRule type="colorScale" priority="2686">
      <colorScale>
        <cfvo type="min"/>
        <cfvo type="max"/>
        <color rgb="FFFCFCFF"/>
        <color rgb="FF63BE7B"/>
      </colorScale>
    </cfRule>
    <cfRule type="colorScale" priority="2696">
      <colorScale>
        <cfvo type="min"/>
        <cfvo type="max"/>
        <color rgb="FFFCFCFF"/>
        <color rgb="FF63BE7B"/>
      </colorScale>
    </cfRule>
    <cfRule type="colorScale" priority="2697">
      <colorScale>
        <cfvo type="min"/>
        <cfvo type="max"/>
        <color rgb="FFFCFCFF"/>
        <color rgb="FF63BE7B"/>
      </colorScale>
    </cfRule>
    <cfRule type="colorScale" priority="2698">
      <colorScale>
        <cfvo type="min"/>
        <cfvo type="percentile" val="50"/>
        <cfvo type="max"/>
        <color rgb="FFF8696B"/>
        <color rgb="FFFCFCFF"/>
        <color rgb="FF63BE7B"/>
      </colorScale>
    </cfRule>
  </conditionalFormatting>
  <conditionalFormatting sqref="Q14:W14">
    <cfRule type="colorScale" priority="2706">
      <colorScale>
        <cfvo type="min"/>
        <cfvo type="max"/>
        <color rgb="FFFFEF9C"/>
        <color rgb="FF63BE7B"/>
      </colorScale>
    </cfRule>
  </conditionalFormatting>
  <conditionalFormatting sqref="S14:T14">
    <cfRule type="colorScale" priority="2687">
      <colorScale>
        <cfvo type="min"/>
        <cfvo type="percentile" val="50"/>
        <cfvo type="max"/>
        <color rgb="FFF8696B"/>
        <color rgb="FFFCFCFF"/>
        <color rgb="FF63BE7B"/>
      </colorScale>
    </cfRule>
    <cfRule type="colorScale" priority="2688">
      <colorScale>
        <cfvo type="min"/>
        <cfvo type="max"/>
        <color rgb="FFFCFCFF"/>
        <color rgb="FF63BE7B"/>
      </colorScale>
    </cfRule>
    <cfRule type="colorScale" priority="2689">
      <colorScale>
        <cfvo type="min"/>
        <cfvo type="max"/>
        <color rgb="FFFCFCFF"/>
        <color rgb="FF63BE7B"/>
      </colorScale>
    </cfRule>
    <cfRule type="colorScale" priority="2690">
      <colorScale>
        <cfvo type="min"/>
        <cfvo type="max"/>
        <color rgb="FFFCFCFF"/>
        <color rgb="FF63BE7B"/>
      </colorScale>
    </cfRule>
    <cfRule type="colorScale" priority="2704">
      <colorScale>
        <cfvo type="min"/>
        <cfvo type="max"/>
        <color rgb="FFFCFCFF"/>
        <color rgb="FF63BE7B"/>
      </colorScale>
    </cfRule>
    <cfRule type="colorScale" priority="2705">
      <colorScale>
        <cfvo type="min"/>
        <cfvo type="percentile" val="50"/>
        <cfvo type="max"/>
        <color rgb="FFF8696B"/>
        <color rgb="FFFCFCFF"/>
        <color rgb="FF63BE7B"/>
      </colorScale>
    </cfRule>
  </conditionalFormatting>
  <conditionalFormatting sqref="U14:W14">
    <cfRule type="colorScale" priority="2694">
      <colorScale>
        <cfvo type="min"/>
        <cfvo type="max"/>
        <color rgb="FFFFEF9C"/>
        <color rgb="FF63BE7B"/>
      </colorScale>
    </cfRule>
    <cfRule type="colorScale" priority="2695">
      <colorScale>
        <cfvo type="min"/>
        <cfvo type="max"/>
        <color rgb="FFFFEF9C"/>
        <color rgb="FF63BE7B"/>
      </colorScale>
    </cfRule>
  </conditionalFormatting>
  <conditionalFormatting sqref="D15">
    <cfRule type="colorScale" priority="2660">
      <colorScale>
        <cfvo type="min"/>
        <cfvo type="percentile" val="50"/>
        <cfvo type="max"/>
        <color rgb="FFF8696B"/>
        <color rgb="FFFCFCFF"/>
        <color rgb="FF63BE7B"/>
      </colorScale>
    </cfRule>
  </conditionalFormatting>
  <conditionalFormatting sqref="O15">
    <cfRule type="colorScale" priority="2661">
      <colorScale>
        <cfvo type="min"/>
        <cfvo type="percentile" val="50"/>
        <cfvo type="max"/>
        <color rgb="FF63BE7B"/>
        <color rgb="FFFCFCFF"/>
        <color rgb="FFF8696B"/>
      </colorScale>
    </cfRule>
  </conditionalFormatting>
  <conditionalFormatting sqref="P15">
    <cfRule type="colorScale" priority="2662">
      <colorScale>
        <cfvo type="min"/>
        <cfvo type="percentile" val="50"/>
        <cfvo type="max"/>
        <color rgb="FF63BE7B"/>
        <color rgb="FFFCFCFF"/>
        <color rgb="FFF8696B"/>
      </colorScale>
    </cfRule>
  </conditionalFormatting>
  <conditionalFormatting sqref="Q15">
    <cfRule type="colorScale" priority="2663">
      <colorScale>
        <cfvo type="min"/>
        <cfvo type="percentile" val="50"/>
        <cfvo type="max"/>
        <color rgb="FFF8696B"/>
        <color rgb="FFFCFCFF"/>
        <color rgb="FF63BE7B"/>
      </colorScale>
    </cfRule>
  </conditionalFormatting>
  <conditionalFormatting sqref="R15">
    <cfRule type="colorScale" priority="2664">
      <colorScale>
        <cfvo type="min"/>
        <cfvo type="max"/>
        <color rgb="FFFCFCFF"/>
        <color rgb="FF63BE7B"/>
      </colorScale>
    </cfRule>
    <cfRule type="colorScale" priority="2665">
      <colorScale>
        <cfvo type="min"/>
        <cfvo type="percentile" val="50"/>
        <cfvo type="max"/>
        <color rgb="FFF8696B"/>
        <color rgb="FFFCFCFF"/>
        <color rgb="FF63BE7B"/>
      </colorScale>
    </cfRule>
  </conditionalFormatting>
  <conditionalFormatting sqref="S15">
    <cfRule type="colorScale" priority="2666">
      <colorScale>
        <cfvo type="min"/>
        <cfvo type="percentile" val="50"/>
        <cfvo type="max"/>
        <color rgb="FFF8696B"/>
        <color rgb="FFFCFCFF"/>
        <color rgb="FF63BE7B"/>
      </colorScale>
    </cfRule>
  </conditionalFormatting>
  <conditionalFormatting sqref="T15">
    <cfRule type="colorScale" priority="2667">
      <colorScale>
        <cfvo type="min"/>
        <cfvo type="percentile" val="50"/>
        <cfvo type="max"/>
        <color rgb="FFF8696B"/>
        <color rgb="FFFCFCFF"/>
        <color rgb="FF63BE7B"/>
      </colorScale>
    </cfRule>
  </conditionalFormatting>
  <conditionalFormatting sqref="U15">
    <cfRule type="colorScale" priority="2668">
      <colorScale>
        <cfvo type="min"/>
        <cfvo type="percentile" val="50"/>
        <cfvo type="max"/>
        <color rgb="FFF8696B"/>
        <color rgb="FFFCFCFF"/>
        <color rgb="FF63BE7B"/>
      </colorScale>
    </cfRule>
  </conditionalFormatting>
  <conditionalFormatting sqref="V15">
    <cfRule type="colorScale" priority="2669">
      <colorScale>
        <cfvo type="min"/>
        <cfvo type="percentile" val="50"/>
        <cfvo type="max"/>
        <color rgb="FF63BE7B"/>
        <color rgb="FFFCFCFF"/>
        <color rgb="FFF8696B"/>
      </colorScale>
    </cfRule>
  </conditionalFormatting>
  <conditionalFormatting sqref="E15:N15">
    <cfRule type="colorScale" priority="2670">
      <colorScale>
        <cfvo type="min"/>
        <cfvo type="max"/>
        <color rgb="FFFCFCFF"/>
        <color rgb="FF63BE7B"/>
      </colorScale>
    </cfRule>
  </conditionalFormatting>
  <conditionalFormatting sqref="W15">
    <cfRule type="colorScale" priority="2671">
      <colorScale>
        <cfvo type="min"/>
        <cfvo type="percentile" val="50"/>
        <cfvo type="max"/>
        <color rgb="FF63BE7B"/>
        <color rgb="FFFCFCFF"/>
        <color rgb="FFF8696B"/>
      </colorScale>
    </cfRule>
  </conditionalFormatting>
  <conditionalFormatting sqref="D15">
    <cfRule type="colorScale" priority="2642">
      <colorScale>
        <cfvo type="min"/>
        <cfvo type="percentile" val="50"/>
        <cfvo type="max"/>
        <color rgb="FFF8696B"/>
        <color rgb="FFFCFCFF"/>
        <color rgb="FF63BE7B"/>
      </colorScale>
    </cfRule>
  </conditionalFormatting>
  <conditionalFormatting sqref="D15">
    <cfRule type="colorScale" priority="2652">
      <colorScale>
        <cfvo type="min"/>
        <cfvo type="percentile" val="50"/>
        <cfvo type="max"/>
        <color rgb="FFF8696B"/>
        <color rgb="FFFCFCFF"/>
        <color rgb="FF63BE7B"/>
      </colorScale>
    </cfRule>
  </conditionalFormatting>
  <conditionalFormatting sqref="D15">
    <cfRule type="colorScale" priority="2613">
      <colorScale>
        <cfvo type="min"/>
        <cfvo type="percentile" val="50"/>
        <cfvo type="max"/>
        <color rgb="FFF8696B"/>
        <color rgb="FFFCFCFF"/>
        <color rgb="FF63BE7B"/>
      </colorScale>
    </cfRule>
  </conditionalFormatting>
  <conditionalFormatting sqref="D15">
    <cfRule type="colorScale" priority="2596">
      <colorScale>
        <cfvo type="min"/>
        <cfvo type="percentile" val="50"/>
        <cfvo type="max"/>
        <color rgb="FFF8696B"/>
        <color rgb="FFFCFCFF"/>
        <color rgb="FF63BE7B"/>
      </colorScale>
    </cfRule>
  </conditionalFormatting>
  <conditionalFormatting sqref="D15">
    <cfRule type="colorScale" priority="2589">
      <colorScale>
        <cfvo type="min"/>
        <cfvo type="percentile" val="50"/>
        <cfvo type="max"/>
        <color rgb="FFF8696B"/>
        <color rgb="FFFCFCFF"/>
        <color rgb="FF63BE7B"/>
      </colorScale>
    </cfRule>
  </conditionalFormatting>
  <conditionalFormatting sqref="D15">
    <cfRule type="colorScale" priority="2616">
      <colorScale>
        <cfvo type="min"/>
        <cfvo type="percentile" val="50"/>
        <cfvo type="max"/>
        <color rgb="FFF8696B"/>
        <color rgb="FFFCFCFF"/>
        <color rgb="FF63BE7B"/>
      </colorScale>
    </cfRule>
  </conditionalFormatting>
  <conditionalFormatting sqref="D15">
    <cfRule type="colorScale" priority="2617">
      <colorScale>
        <cfvo type="min"/>
        <cfvo type="percentile" val="50"/>
        <cfvo type="max"/>
        <color rgb="FFF8696B"/>
        <color rgb="FFFCFCFF"/>
        <color rgb="FF63BE7B"/>
      </colorScale>
    </cfRule>
  </conditionalFormatting>
  <conditionalFormatting sqref="E15">
    <cfRule type="colorScale" priority="2614">
      <colorScale>
        <cfvo type="min"/>
        <cfvo type="max"/>
        <color rgb="FFFCFCFF"/>
        <color rgb="FF63BE7B"/>
      </colorScale>
    </cfRule>
  </conditionalFormatting>
  <conditionalFormatting sqref="E15">
    <cfRule type="colorScale" priority="2653">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E15">
    <cfRule type="colorScale" priority="2659">
      <colorScale>
        <cfvo type="min"/>
        <cfvo type="percentile" val="50"/>
        <cfvo type="max"/>
        <color rgb="FFF8696B"/>
        <color rgb="FFFCFCFF"/>
        <color rgb="FF63BE7B"/>
      </colorScale>
    </cfRule>
  </conditionalFormatting>
  <conditionalFormatting sqref="E15">
    <cfRule type="colorScale" priority="2595">
      <colorScale>
        <cfvo type="min"/>
        <cfvo type="max"/>
        <color rgb="FFFCFCFF"/>
        <color rgb="FF63BE7B"/>
      </colorScale>
    </cfRule>
  </conditionalFormatting>
  <conditionalFormatting sqref="E15">
    <cfRule type="colorScale" priority="2618">
      <colorScale>
        <cfvo type="min"/>
        <cfvo type="max"/>
        <color rgb="FFFCFCFF"/>
        <color rgb="FF63BE7B"/>
      </colorScale>
    </cfRule>
  </conditionalFormatting>
  <conditionalFormatting sqref="E15">
    <cfRule type="colorScale" priority="2619">
      <colorScale>
        <cfvo type="min"/>
        <cfvo type="max"/>
        <color rgb="FFFCFCFF"/>
        <color rgb="FF63BE7B"/>
      </colorScale>
    </cfRule>
  </conditionalFormatting>
  <conditionalFormatting sqref="E15">
    <cfRule type="colorScale" priority="2620">
      <colorScale>
        <cfvo type="min"/>
        <cfvo type="max"/>
        <color rgb="FFFCFCFF"/>
        <color rgb="FF63BE7B"/>
      </colorScale>
    </cfRule>
    <cfRule type="colorScale" priority="2621">
      <colorScale>
        <cfvo type="min"/>
        <cfvo type="max"/>
        <color rgb="FFFCFCFF"/>
        <color rgb="FF63BE7B"/>
      </colorScale>
    </cfRule>
    <cfRule type="colorScale" priority="2622">
      <colorScale>
        <cfvo type="min"/>
        <cfvo type="percentile" val="50"/>
        <cfvo type="max"/>
        <color rgb="FFF8696B"/>
        <color rgb="FFFFEB84"/>
        <color rgb="FF63BE7B"/>
      </colorScale>
    </cfRule>
    <cfRule type="colorScale" priority="2623">
      <colorScale>
        <cfvo type="min"/>
        <cfvo type="max"/>
        <color rgb="FFFFEF9C"/>
        <color rgb="FF63BE7B"/>
      </colorScale>
    </cfRule>
  </conditionalFormatting>
  <conditionalFormatting sqref="O15">
    <cfRule type="colorScale" priority="2615">
      <colorScale>
        <cfvo type="min"/>
        <cfvo type="percentile" val="50"/>
        <cfvo type="max"/>
        <color rgb="FF63BE7B"/>
        <color rgb="FFFCFCFF"/>
        <color rgb="FFF8696B"/>
      </colorScale>
    </cfRule>
  </conditionalFormatting>
  <conditionalFormatting sqref="O15">
    <cfRule type="colorScale" priority="2612">
      <colorScale>
        <cfvo type="min"/>
        <cfvo type="percentile" val="50"/>
        <cfvo type="max"/>
        <color rgb="FF63BE7B"/>
        <color rgb="FFFCFCFF"/>
        <color rgb="FFF8696B"/>
      </colorScale>
    </cfRule>
  </conditionalFormatting>
  <conditionalFormatting sqref="O15">
    <cfRule type="colorScale" priority="2588">
      <colorScale>
        <cfvo type="min"/>
        <cfvo type="percentile" val="50"/>
        <cfvo type="max"/>
        <color rgb="FF63BE7B"/>
        <color rgb="FFFCFCFF"/>
        <color rgb="FFF8696B"/>
      </colorScale>
    </cfRule>
  </conditionalFormatting>
  <conditionalFormatting sqref="O15">
    <cfRule type="colorScale" priority="2624">
      <colorScale>
        <cfvo type="min"/>
        <cfvo type="percentile" val="50"/>
        <cfvo type="max"/>
        <color rgb="FF63BE7B"/>
        <color rgb="FFFCFCFF"/>
        <color rgb="FFF8696B"/>
      </colorScale>
    </cfRule>
  </conditionalFormatting>
  <conditionalFormatting sqref="O15">
    <cfRule type="colorScale" priority="2625">
      <colorScale>
        <cfvo type="min"/>
        <cfvo type="percentile" val="50"/>
        <cfvo type="max"/>
        <color rgb="FF63BE7B"/>
        <color rgb="FFFCFCFF"/>
        <color rgb="FFF8696B"/>
      </colorScale>
    </cfRule>
  </conditionalFormatting>
  <conditionalFormatting sqref="P15">
    <cfRule type="colorScale" priority="2643">
      <colorScale>
        <cfvo type="min"/>
        <cfvo type="percentile" val="50"/>
        <cfvo type="max"/>
        <color rgb="FF63BE7B"/>
        <color rgb="FFFCFCFF"/>
        <color rgb="FFF8696B"/>
      </colorScale>
    </cfRule>
    <cfRule type="colorScale" priority="2644">
      <colorScale>
        <cfvo type="min"/>
        <cfvo type="max"/>
        <color rgb="FFFCFCFF"/>
        <color rgb="FFF8696B"/>
      </colorScale>
    </cfRule>
  </conditionalFormatting>
  <conditionalFormatting sqref="P15">
    <cfRule type="colorScale" priority="2611">
      <colorScale>
        <cfvo type="min"/>
        <cfvo type="percentile" val="50"/>
        <cfvo type="max"/>
        <color rgb="FF63BE7B"/>
        <color rgb="FFFCFCFF"/>
        <color rgb="FFF8696B"/>
      </colorScale>
    </cfRule>
  </conditionalFormatting>
  <conditionalFormatting sqref="P15">
    <cfRule type="colorScale" priority="2594">
      <colorScale>
        <cfvo type="min"/>
        <cfvo type="percentile" val="50"/>
        <cfvo type="max"/>
        <color rgb="FF63BE7B"/>
        <color rgb="FFFCFCFF"/>
        <color rgb="FFF8696B"/>
      </colorScale>
    </cfRule>
  </conditionalFormatting>
  <conditionalFormatting sqref="P15">
    <cfRule type="colorScale" priority="2626">
      <colorScale>
        <cfvo type="min"/>
        <cfvo type="percentile" val="50"/>
        <cfvo type="max"/>
        <color rgb="FF63BE7B"/>
        <color rgb="FFFCFCFF"/>
        <color rgb="FFF8696B"/>
      </colorScale>
    </cfRule>
  </conditionalFormatting>
  <conditionalFormatting sqref="Q15">
    <cfRule type="colorScale" priority="2645">
      <colorScale>
        <cfvo type="min"/>
        <cfvo type="percentile" val="50"/>
        <cfvo type="max"/>
        <color rgb="FFF8696B"/>
        <color rgb="FFFCFCFF"/>
        <color rgb="FF63BE7B"/>
      </colorScale>
    </cfRule>
    <cfRule type="colorScale" priority="2646">
      <colorScale>
        <cfvo type="min"/>
        <cfvo type="max"/>
        <color rgb="FFFCFCFF"/>
        <color rgb="FF63BE7B"/>
      </colorScale>
    </cfRule>
  </conditionalFormatting>
  <conditionalFormatting sqref="Q15">
    <cfRule type="colorScale" priority="2610">
      <colorScale>
        <cfvo type="min"/>
        <cfvo type="percentile" val="50"/>
        <cfvo type="max"/>
        <color rgb="FFF8696B"/>
        <color rgb="FFFCFCFF"/>
        <color rgb="FF63BE7B"/>
      </colorScale>
    </cfRule>
  </conditionalFormatting>
  <conditionalFormatting sqref="Q15">
    <cfRule type="colorScale" priority="2587">
      <colorScale>
        <cfvo type="min"/>
        <cfvo type="percentile" val="50"/>
        <cfvo type="max"/>
        <color rgb="FFF8696B"/>
        <color rgb="FFFCFCFF"/>
        <color rgb="FF63BE7B"/>
      </colorScale>
    </cfRule>
  </conditionalFormatting>
  <conditionalFormatting sqref="Q15">
    <cfRule type="colorScale" priority="2627">
      <colorScale>
        <cfvo type="min"/>
        <cfvo type="max"/>
        <color rgb="FFFCFCFF"/>
        <color rgb="FF63BE7B"/>
      </colorScale>
    </cfRule>
    <cfRule type="colorScale" priority="2628">
      <colorScale>
        <cfvo type="min"/>
        <cfvo type="max"/>
        <color rgb="FFFFEF9C"/>
        <color rgb="FF63BE7B"/>
      </colorScale>
    </cfRule>
  </conditionalFormatting>
  <conditionalFormatting sqref="Q15">
    <cfRule type="colorScale" priority="2629">
      <colorScale>
        <cfvo type="min"/>
        <cfvo type="max"/>
        <color rgb="FFFFEF9C"/>
        <color rgb="FF63BE7B"/>
      </colorScale>
    </cfRule>
  </conditionalFormatting>
  <conditionalFormatting sqref="Q15:U15 W15">
    <cfRule type="colorScale" priority="2630">
      <colorScale>
        <cfvo type="min"/>
        <cfvo type="max"/>
        <color rgb="FFFFEF9C"/>
        <color rgb="FF63BE7B"/>
      </colorScale>
    </cfRule>
  </conditionalFormatting>
  <conditionalFormatting sqref="R15">
    <cfRule type="colorScale" priority="2609">
      <colorScale>
        <cfvo type="min"/>
        <cfvo type="max"/>
        <color rgb="FFFCFCFF"/>
        <color rgb="FF63BE7B"/>
      </colorScale>
    </cfRule>
  </conditionalFormatting>
  <conditionalFormatting sqref="R15">
    <cfRule type="colorScale" priority="2586">
      <colorScale>
        <cfvo type="min"/>
        <cfvo type="max"/>
        <color rgb="FFFCFCFF"/>
        <color rgb="FF63BE7B"/>
      </colorScale>
    </cfRule>
    <cfRule type="colorScale" priority="2591">
      <colorScale>
        <cfvo type="min"/>
        <cfvo type="percentile" val="50"/>
        <cfvo type="max"/>
        <color rgb="FFF8696B"/>
        <color rgb="FFFCFCFF"/>
        <color rgb="FF63BE7B"/>
      </colorScale>
    </cfRule>
  </conditionalFormatting>
  <conditionalFormatting sqref="R15:S15">
    <cfRule type="colorScale" priority="2647">
      <colorScale>
        <cfvo type="min"/>
        <cfvo type="max"/>
        <color rgb="FFFCFCFF"/>
        <color rgb="FF63BE7B"/>
      </colorScale>
    </cfRule>
  </conditionalFormatting>
  <conditionalFormatting sqref="R15:S15">
    <cfRule type="colorScale" priority="2655">
      <colorScale>
        <cfvo type="min"/>
        <cfvo type="percentile" val="50"/>
        <cfvo type="max"/>
        <color rgb="FFF8696B"/>
        <color rgb="FFFCFCFF"/>
        <color rgb="FF63BE7B"/>
      </colorScale>
    </cfRule>
    <cfRule type="colorScale" priority="2656">
      <colorScale>
        <cfvo type="min"/>
        <cfvo type="max"/>
        <color rgb="FFFCFCFF"/>
        <color rgb="FF63BE7B"/>
      </colorScale>
    </cfRule>
  </conditionalFormatting>
  <conditionalFormatting sqref="R15:S15">
    <cfRule type="colorScale" priority="2631">
      <colorScale>
        <cfvo type="min"/>
        <cfvo type="max"/>
        <color rgb="FFFCFCFF"/>
        <color rgb="FF63BE7B"/>
      </colorScale>
    </cfRule>
    <cfRule type="colorScale" priority="2632">
      <colorScale>
        <cfvo type="min"/>
        <cfvo type="max"/>
        <color rgb="FFFFEF9C"/>
        <color rgb="FF63BE7B"/>
      </colorScale>
    </cfRule>
  </conditionalFormatting>
  <conditionalFormatting sqref="R15:S15">
    <cfRule type="colorScale" priority="2633">
      <colorScale>
        <cfvo type="min"/>
        <cfvo type="max"/>
        <color rgb="FFFFEF9C"/>
        <color rgb="FF63BE7B"/>
      </colorScale>
    </cfRule>
  </conditionalFormatting>
  <conditionalFormatting sqref="S15">
    <cfRule type="colorScale" priority="2608">
      <colorScale>
        <cfvo type="min"/>
        <cfvo type="max"/>
        <color rgb="FFFCFCFF"/>
        <color rgb="FF63BE7B"/>
      </colorScale>
    </cfRule>
  </conditionalFormatting>
  <conditionalFormatting sqref="S15">
    <cfRule type="colorScale" priority="2585">
      <colorScale>
        <cfvo type="min"/>
        <cfvo type="percentile" val="50"/>
        <cfvo type="max"/>
        <color rgb="FFF8696B"/>
        <color rgb="FFFCFCFF"/>
        <color rgb="FF63BE7B"/>
      </colorScale>
    </cfRule>
    <cfRule type="colorScale" priority="2593">
      <colorScale>
        <cfvo type="min"/>
        <cfvo type="max"/>
        <color rgb="FFFCFCFF"/>
        <color rgb="FF63BE7B"/>
      </colorScale>
    </cfRule>
  </conditionalFormatting>
  <conditionalFormatting sqref="T15">
    <cfRule type="colorScale" priority="2648">
      <colorScale>
        <cfvo type="min"/>
        <cfvo type="percentile" val="50"/>
        <cfvo type="max"/>
        <color rgb="FFF8696B"/>
        <color rgb="FFFCFCFF"/>
        <color rgb="FF63BE7B"/>
      </colorScale>
    </cfRule>
    <cfRule type="colorScale" priority="2649">
      <colorScale>
        <cfvo type="min"/>
        <cfvo type="max"/>
        <color rgb="FFFCFCFF"/>
        <color rgb="FF63BE7B"/>
      </colorScale>
    </cfRule>
  </conditionalFormatting>
  <conditionalFormatting sqref="T15">
    <cfRule type="colorScale" priority="2607">
      <colorScale>
        <cfvo type="min"/>
        <cfvo type="max"/>
        <color rgb="FFFCFCFF"/>
        <color rgb="FF63BE7B"/>
      </colorScale>
    </cfRule>
    <cfRule type="colorScale" priority="2657">
      <colorScale>
        <cfvo type="min"/>
        <cfvo type="percentile" val="50"/>
        <cfvo type="max"/>
        <color rgb="FFF8696B"/>
        <color rgb="FFFCFCFF"/>
        <color rgb="FF63BE7B"/>
      </colorScale>
    </cfRule>
  </conditionalFormatting>
  <conditionalFormatting sqref="T15">
    <cfRule type="colorScale" priority="2584">
      <colorScale>
        <cfvo type="min"/>
        <cfvo type="percentile" val="50"/>
        <cfvo type="max"/>
        <color rgb="FFF8696B"/>
        <color rgb="FFFCFCFF"/>
        <color rgb="FF63BE7B"/>
      </colorScale>
    </cfRule>
    <cfRule type="colorScale" priority="2592">
      <colorScale>
        <cfvo type="min"/>
        <cfvo type="max"/>
        <color rgb="FFFCFCFF"/>
        <color rgb="FF63BE7B"/>
      </colorScale>
    </cfRule>
  </conditionalFormatting>
  <conditionalFormatting sqref="T15">
    <cfRule type="colorScale" priority="2634">
      <colorScale>
        <cfvo type="min"/>
        <cfvo type="max"/>
        <color rgb="FFFCFCFF"/>
        <color rgb="FF63BE7B"/>
      </colorScale>
    </cfRule>
    <cfRule type="colorScale" priority="2635">
      <colorScale>
        <cfvo type="min"/>
        <cfvo type="max"/>
        <color rgb="FFFFEF9C"/>
        <color rgb="FF63BE7B"/>
      </colorScale>
    </cfRule>
  </conditionalFormatting>
  <conditionalFormatting sqref="T15">
    <cfRule type="colorScale" priority="2636">
      <colorScale>
        <cfvo type="min"/>
        <cfvo type="max"/>
        <color rgb="FFFFEF9C"/>
        <color rgb="FF63BE7B"/>
      </colorScale>
    </cfRule>
  </conditionalFormatting>
  <conditionalFormatting sqref="U15">
    <cfRule type="colorScale" priority="2650">
      <colorScale>
        <cfvo type="min"/>
        <cfvo type="percentile" val="50"/>
        <cfvo type="max"/>
        <color rgb="FFF8696B"/>
        <color rgb="FFFCFCFF"/>
        <color rgb="FF63BE7B"/>
      </colorScale>
    </cfRule>
  </conditionalFormatting>
  <conditionalFormatting sqref="U15">
    <cfRule type="colorScale" priority="2606">
      <colorScale>
        <cfvo type="min"/>
        <cfvo type="max"/>
        <color rgb="FFFCFCFF"/>
        <color rgb="FF63BE7B"/>
      </colorScale>
    </cfRule>
    <cfRule type="colorScale" priority="2658">
      <colorScale>
        <cfvo type="min"/>
        <cfvo type="percentile" val="50"/>
        <cfvo type="max"/>
        <color rgb="FFF8696B"/>
        <color rgb="FFFCFCFF"/>
        <color rgb="FF63BE7B"/>
      </colorScale>
    </cfRule>
  </conditionalFormatting>
  <conditionalFormatting sqref="U15">
    <cfRule type="colorScale" priority="2583">
      <colorScale>
        <cfvo type="min"/>
        <cfvo type="percentile" val="50"/>
        <cfvo type="max"/>
        <color rgb="FFF8696B"/>
        <color rgb="FFFCFCFF"/>
        <color rgb="FF63BE7B"/>
      </colorScale>
    </cfRule>
  </conditionalFormatting>
  <conditionalFormatting sqref="U15">
    <cfRule type="colorScale" priority="2637">
      <colorScale>
        <cfvo type="min"/>
        <cfvo type="max"/>
        <color rgb="FFFCFCFF"/>
        <color rgb="FF63BE7B"/>
      </colorScale>
    </cfRule>
  </conditionalFormatting>
  <conditionalFormatting sqref="U15 W15">
    <cfRule type="colorScale" priority="2638">
      <colorScale>
        <cfvo type="min"/>
        <cfvo type="max"/>
        <color rgb="FFFFEF9C"/>
        <color rgb="FF63BE7B"/>
      </colorScale>
    </cfRule>
    <cfRule type="colorScale" priority="2639">
      <colorScale>
        <cfvo type="min"/>
        <cfvo type="max"/>
        <color rgb="FFFFEF9C"/>
        <color rgb="FF63BE7B"/>
      </colorScale>
    </cfRule>
  </conditionalFormatting>
  <conditionalFormatting sqref="V15">
    <cfRule type="colorScale" priority="2597">
      <colorScale>
        <cfvo type="min"/>
        <cfvo type="max"/>
        <color rgb="FFFFEF9C"/>
        <color rgb="FF63BE7B"/>
      </colorScale>
    </cfRule>
    <cfRule type="colorScale" priority="2598">
      <colorScale>
        <cfvo type="min"/>
        <cfvo type="percentile" val="50"/>
        <cfvo type="max"/>
        <color rgb="FF63BE7B"/>
        <color rgb="FFFCFCFF"/>
        <color rgb="FFF8696B"/>
      </colorScale>
    </cfRule>
    <cfRule type="colorScale" priority="2599">
      <colorScale>
        <cfvo type="min"/>
        <cfvo type="percentile" val="50"/>
        <cfvo type="max"/>
        <color rgb="FF63BE7B"/>
        <color rgb="FFFCFCFF"/>
        <color rgb="FFF8696B"/>
      </colorScale>
    </cfRule>
    <cfRule type="colorScale" priority="2600">
      <colorScale>
        <cfvo type="min"/>
        <cfvo type="max"/>
        <color rgb="FF63BE7B"/>
        <color rgb="FFFCFCFF"/>
      </colorScale>
    </cfRule>
    <cfRule type="colorScale" priority="2601">
      <colorScale>
        <cfvo type="min"/>
        <cfvo type="percentile" val="50"/>
        <cfvo type="max"/>
        <color rgb="FF63BE7B"/>
        <color rgb="FFFCFCFF"/>
        <color rgb="FFF8696B"/>
      </colorScale>
    </cfRule>
    <cfRule type="colorScale" priority="2602">
      <colorScale>
        <cfvo type="min"/>
        <cfvo type="max"/>
        <color rgb="FFFFEF9C"/>
        <color rgb="FF63BE7B"/>
      </colorScale>
    </cfRule>
    <cfRule type="colorScale" priority="2603">
      <colorScale>
        <cfvo type="min"/>
        <cfvo type="max"/>
        <color rgb="FFFFEF9C"/>
        <color rgb="FF63BE7B"/>
      </colorScale>
    </cfRule>
    <cfRule type="colorScale" priority="2604">
      <colorScale>
        <cfvo type="min"/>
        <cfvo type="max"/>
        <color rgb="FFFFEF9C"/>
        <color rgb="FF63BE7B"/>
      </colorScale>
    </cfRule>
  </conditionalFormatting>
  <conditionalFormatting sqref="V15">
    <cfRule type="colorScale" priority="2590">
      <colorScale>
        <cfvo type="min"/>
        <cfvo type="percentile" val="50"/>
        <cfvo type="max"/>
        <color rgb="FF63BE7B"/>
        <color rgb="FFFCFCFF"/>
        <color rgb="FFF8696B"/>
      </colorScale>
    </cfRule>
  </conditionalFormatting>
  <conditionalFormatting sqref="W15">
    <cfRule type="colorScale" priority="2651">
      <colorScale>
        <cfvo type="min"/>
        <cfvo type="percentile" val="50"/>
        <cfvo type="max"/>
        <color rgb="FF63BE7B"/>
        <color rgb="FFFCFCFF"/>
        <color rgb="FFF8696B"/>
      </colorScale>
    </cfRule>
  </conditionalFormatting>
  <conditionalFormatting sqref="W15">
    <cfRule type="colorScale" priority="2605">
      <colorScale>
        <cfvo type="min"/>
        <cfvo type="percentile" val="50"/>
        <cfvo type="max"/>
        <color rgb="FF63BE7B"/>
        <color rgb="FFFCFCFF"/>
        <color rgb="FFF8696B"/>
      </colorScale>
    </cfRule>
  </conditionalFormatting>
  <conditionalFormatting sqref="W15">
    <cfRule type="colorScale" priority="2582">
      <colorScale>
        <cfvo type="min"/>
        <cfvo type="percentile" val="50"/>
        <cfvo type="max"/>
        <color rgb="FF63BE7B"/>
        <color rgb="FFFCFCFF"/>
        <color rgb="FFF8696B"/>
      </colorScale>
    </cfRule>
  </conditionalFormatting>
  <conditionalFormatting sqref="W15">
    <cfRule type="colorScale" priority="2640">
      <colorScale>
        <cfvo type="min"/>
        <cfvo type="percentile" val="50"/>
        <cfvo type="max"/>
        <color rgb="FF63BE7B"/>
        <color rgb="FFFCFCFF"/>
        <color rgb="FFF8696B"/>
      </colorScale>
    </cfRule>
    <cfRule type="colorScale" priority="2641">
      <colorScale>
        <cfvo type="min"/>
        <cfvo type="max"/>
        <color rgb="FF63BE7B"/>
        <color rgb="FFFCFCFF"/>
      </colorScale>
    </cfRule>
  </conditionalFormatting>
  <conditionalFormatting sqref="D15">
    <cfRule type="colorScale" priority="2581">
      <colorScale>
        <cfvo type="min"/>
        <cfvo type="percentile" val="50"/>
        <cfvo type="max"/>
        <color rgb="FFF8696B"/>
        <color rgb="FFFCFCFF"/>
        <color rgb="FF63BE7B"/>
      </colorScale>
    </cfRule>
  </conditionalFormatting>
  <conditionalFormatting sqref="O15">
    <cfRule type="colorScale" priority="2574">
      <colorScale>
        <cfvo type="min"/>
        <cfvo type="percentile" val="50"/>
        <cfvo type="max"/>
        <color rgb="FF63BE7B"/>
        <color rgb="FFFCFCFF"/>
        <color rgb="FFF8696B"/>
      </colorScale>
    </cfRule>
  </conditionalFormatting>
  <conditionalFormatting sqref="Q15">
    <cfRule type="colorScale" priority="2580">
      <colorScale>
        <cfvo type="min"/>
        <cfvo type="percentile" val="50"/>
        <cfvo type="max"/>
        <color rgb="FFF8696B"/>
        <color rgb="FFFCFCFF"/>
        <color rgb="FF63BE7B"/>
      </colorScale>
    </cfRule>
  </conditionalFormatting>
  <conditionalFormatting sqref="R15">
    <cfRule type="colorScale" priority="2579">
      <colorScale>
        <cfvo type="min"/>
        <cfvo type="max"/>
        <color rgb="FFFCFCFF"/>
        <color rgb="FF63BE7B"/>
      </colorScale>
    </cfRule>
  </conditionalFormatting>
  <conditionalFormatting sqref="S15">
    <cfRule type="colorScale" priority="2578">
      <colorScale>
        <cfvo type="min"/>
        <cfvo type="percentile" val="50"/>
        <cfvo type="max"/>
        <color rgb="FFF8696B"/>
        <color rgb="FFFCFCFF"/>
        <color rgb="FF63BE7B"/>
      </colorScale>
    </cfRule>
  </conditionalFormatting>
  <conditionalFormatting sqref="T15">
    <cfRule type="colorScale" priority="2577">
      <colorScale>
        <cfvo type="min"/>
        <cfvo type="percentile" val="50"/>
        <cfvo type="max"/>
        <color rgb="FFF8696B"/>
        <color rgb="FFFCFCFF"/>
        <color rgb="FF63BE7B"/>
      </colorScale>
    </cfRule>
  </conditionalFormatting>
  <conditionalFormatting sqref="U15">
    <cfRule type="colorScale" priority="2576">
      <colorScale>
        <cfvo type="min"/>
        <cfvo type="percentile" val="50"/>
        <cfvo type="max"/>
        <color rgb="FFF8696B"/>
        <color rgb="FFFCFCFF"/>
        <color rgb="FF63BE7B"/>
      </colorScale>
    </cfRule>
  </conditionalFormatting>
  <conditionalFormatting sqref="W15">
    <cfRule type="colorScale" priority="2575">
      <colorScale>
        <cfvo type="min"/>
        <cfvo type="percentile" val="50"/>
        <cfvo type="max"/>
        <color rgb="FF63BE7B"/>
        <color rgb="FFFCFCFF"/>
        <color rgb="FFF8696B"/>
      </colorScale>
    </cfRule>
  </conditionalFormatting>
  <conditionalFormatting sqref="P15">
    <cfRule type="colorScale" priority="2573">
      <colorScale>
        <cfvo type="min"/>
        <cfvo type="percentile" val="50"/>
        <cfvo type="max"/>
        <color rgb="FF63BE7B"/>
        <color rgb="FFFCFCFF"/>
        <color rgb="FFF8696B"/>
      </colorScale>
    </cfRule>
  </conditionalFormatting>
  <conditionalFormatting sqref="V15">
    <cfRule type="colorScale" priority="2569">
      <colorScale>
        <cfvo type="min"/>
        <cfvo type="max"/>
        <color rgb="FFFFEF9C"/>
        <color rgb="FF63BE7B"/>
      </colorScale>
    </cfRule>
    <cfRule type="colorScale" priority="2570">
      <colorScale>
        <cfvo type="min"/>
        <cfvo type="max"/>
        <color rgb="FFFFEF9C"/>
        <color rgb="FF63BE7B"/>
      </colorScale>
    </cfRule>
    <cfRule type="colorScale" priority="2571">
      <colorScale>
        <cfvo type="min"/>
        <cfvo type="percentile" val="50"/>
        <cfvo type="max"/>
        <color rgb="FFF8696B"/>
        <color rgb="FFFFEB84"/>
        <color rgb="FF63BE7B"/>
      </colorScale>
    </cfRule>
    <cfRule type="colorScale" priority="2572">
      <colorScale>
        <cfvo type="min"/>
        <cfvo type="percentile" val="50"/>
        <cfvo type="max"/>
        <color rgb="FFF8696B"/>
        <color rgb="FFFFEB84"/>
        <color rgb="FF63BE7B"/>
      </colorScale>
    </cfRule>
  </conditionalFormatting>
  <conditionalFormatting sqref="D15">
    <cfRule type="colorScale" priority="2568">
      <colorScale>
        <cfvo type="min"/>
        <cfvo type="percentile" val="50"/>
        <cfvo type="max"/>
        <color rgb="FFF8696B"/>
        <color rgb="FFFCFCFF"/>
        <color rgb="FF63BE7B"/>
      </colorScale>
    </cfRule>
  </conditionalFormatting>
  <conditionalFormatting sqref="E15">
    <cfRule type="colorScale" priority="2567">
      <colorScale>
        <cfvo type="min"/>
        <cfvo type="max"/>
        <color rgb="FFFCFCFF"/>
        <color rgb="FF63BE7B"/>
      </colorScale>
    </cfRule>
  </conditionalFormatting>
  <conditionalFormatting sqref="O15">
    <cfRule type="colorScale" priority="2566">
      <colorScale>
        <cfvo type="min"/>
        <cfvo type="percentile" val="50"/>
        <cfvo type="max"/>
        <color rgb="FF63BE7B"/>
        <color rgb="FFFCFCFF"/>
        <color rgb="FFF8696B"/>
      </colorScale>
    </cfRule>
  </conditionalFormatting>
  <conditionalFormatting sqref="P15">
    <cfRule type="colorScale" priority="2565">
      <colorScale>
        <cfvo type="min"/>
        <cfvo type="percentile" val="50"/>
        <cfvo type="max"/>
        <color rgb="FF63BE7B"/>
        <color rgb="FFFCFCFF"/>
        <color rgb="FFF8696B"/>
      </colorScale>
    </cfRule>
  </conditionalFormatting>
  <conditionalFormatting sqref="Q15">
    <cfRule type="colorScale" priority="2564">
      <colorScale>
        <cfvo type="min"/>
        <cfvo type="percentile" val="50"/>
        <cfvo type="max"/>
        <color rgb="FFF8696B"/>
        <color rgb="FFFCFCFF"/>
        <color rgb="FF63BE7B"/>
      </colorScale>
    </cfRule>
  </conditionalFormatting>
  <conditionalFormatting sqref="R15">
    <cfRule type="colorScale" priority="2559">
      <colorScale>
        <cfvo type="min"/>
        <cfvo type="percentile" val="50"/>
        <cfvo type="max"/>
        <color rgb="FFF8696B"/>
        <color rgb="FFFCFCFF"/>
        <color rgb="FF63BE7B"/>
      </colorScale>
    </cfRule>
    <cfRule type="colorScale" priority="2563">
      <colorScale>
        <cfvo type="min"/>
        <cfvo type="max"/>
        <color rgb="FFFCFCFF"/>
        <color rgb="FF63BE7B"/>
      </colorScale>
    </cfRule>
  </conditionalFormatting>
  <conditionalFormatting sqref="S15">
    <cfRule type="colorScale" priority="2560">
      <colorScale>
        <cfvo type="min"/>
        <cfvo type="percentile" val="50"/>
        <cfvo type="max"/>
        <color rgb="FFF8696B"/>
        <color rgb="FFFCFCFF"/>
        <color rgb="FF63BE7B"/>
      </colorScale>
    </cfRule>
  </conditionalFormatting>
  <conditionalFormatting sqref="S15">
    <cfRule type="colorScale" priority="2562">
      <colorScale>
        <cfvo type="min"/>
        <cfvo type="max"/>
        <color rgb="FFFCFCFF"/>
        <color rgb="FF63BE7B"/>
      </colorScale>
    </cfRule>
  </conditionalFormatting>
  <conditionalFormatting sqref="T15">
    <cfRule type="colorScale" priority="2561">
      <colorScale>
        <cfvo type="min"/>
        <cfvo type="percentile" val="50"/>
        <cfvo type="max"/>
        <color rgb="FFF8696B"/>
        <color rgb="FFFCFCFF"/>
        <color rgb="FF63BE7B"/>
      </colorScale>
    </cfRule>
  </conditionalFormatting>
  <conditionalFormatting sqref="U15">
    <cfRule type="colorScale" priority="2558">
      <colorScale>
        <cfvo type="min"/>
        <cfvo type="percentile" val="50"/>
        <cfvo type="max"/>
        <color rgb="FFF8696B"/>
        <color rgb="FFFCFCFF"/>
        <color rgb="FF63BE7B"/>
      </colorScale>
    </cfRule>
  </conditionalFormatting>
  <conditionalFormatting sqref="V15">
    <cfRule type="colorScale" priority="2534">
      <colorScale>
        <cfvo type="min"/>
        <cfvo type="percentile" val="50"/>
        <cfvo type="max"/>
        <color rgb="FF63BE7B"/>
        <color rgb="FFFCFCFF"/>
        <color rgb="FFF8696B"/>
      </colorScale>
    </cfRule>
  </conditionalFormatting>
  <conditionalFormatting sqref="W15">
    <cfRule type="colorScale" priority="2557">
      <colorScale>
        <cfvo type="min"/>
        <cfvo type="percentile" val="50"/>
        <cfvo type="max"/>
        <color rgb="FF63BE7B"/>
        <color rgb="FFFCFCFF"/>
        <color rgb="FFF8696B"/>
      </colorScale>
    </cfRule>
  </conditionalFormatting>
  <conditionalFormatting sqref="D15">
    <cfRule type="colorScale" priority="2556">
      <colorScale>
        <cfvo type="min"/>
        <cfvo type="percentile" val="50"/>
        <cfvo type="max"/>
        <color rgb="FFF8696B"/>
        <color rgb="FFFCFCFF"/>
        <color rgb="FF63BE7B"/>
      </colorScale>
    </cfRule>
  </conditionalFormatting>
  <conditionalFormatting sqref="E15">
    <cfRule type="colorScale" priority="2555">
      <colorScale>
        <cfvo type="min"/>
        <cfvo type="max"/>
        <color rgb="FFFCFCFF"/>
        <color rgb="FF63BE7B"/>
      </colorScale>
    </cfRule>
  </conditionalFormatting>
  <conditionalFormatting sqref="O15">
    <cfRule type="colorScale" priority="2554">
      <colorScale>
        <cfvo type="min"/>
        <cfvo type="percentile" val="50"/>
        <cfvo type="max"/>
        <color rgb="FF63BE7B"/>
        <color rgb="FFFCFCFF"/>
        <color rgb="FFF8696B"/>
      </colorScale>
    </cfRule>
  </conditionalFormatting>
  <conditionalFormatting sqref="P15">
    <cfRule type="colorScale" priority="2553">
      <colorScale>
        <cfvo type="min"/>
        <cfvo type="percentile" val="50"/>
        <cfvo type="max"/>
        <color rgb="FF63BE7B"/>
        <color rgb="FFFCFCFF"/>
        <color rgb="FFF8696B"/>
      </colorScale>
    </cfRule>
  </conditionalFormatting>
  <conditionalFormatting sqref="Q15">
    <cfRule type="colorScale" priority="2552">
      <colorScale>
        <cfvo type="min"/>
        <cfvo type="percentile" val="50"/>
        <cfvo type="max"/>
        <color rgb="FFF8696B"/>
        <color rgb="FFFCFCFF"/>
        <color rgb="FF63BE7B"/>
      </colorScale>
    </cfRule>
  </conditionalFormatting>
  <conditionalFormatting sqref="R15">
    <cfRule type="colorScale" priority="2548">
      <colorScale>
        <cfvo type="min"/>
        <cfvo type="percentile" val="50"/>
        <cfvo type="max"/>
        <color rgb="FFF8696B"/>
        <color rgb="FFFCFCFF"/>
        <color rgb="FF63BE7B"/>
      </colorScale>
    </cfRule>
    <cfRule type="colorScale" priority="2549">
      <colorScale>
        <cfvo type="min"/>
        <cfvo type="max"/>
        <color rgb="FFFCFCFF"/>
        <color rgb="FF63BE7B"/>
      </colorScale>
    </cfRule>
  </conditionalFormatting>
  <conditionalFormatting sqref="S15">
    <cfRule type="colorScale" priority="2550">
      <colorScale>
        <cfvo type="min"/>
        <cfvo type="percentile" val="50"/>
        <cfvo type="max"/>
        <color rgb="FFF8696B"/>
        <color rgb="FFFCFCFF"/>
        <color rgb="FF63BE7B"/>
      </colorScale>
    </cfRule>
    <cfRule type="colorScale" priority="2551">
      <colorScale>
        <cfvo type="min"/>
        <cfvo type="max"/>
        <color rgb="FFFCFCFF"/>
        <color rgb="FF63BE7B"/>
      </colorScale>
    </cfRule>
  </conditionalFormatting>
  <conditionalFormatting sqref="T15">
    <cfRule type="colorScale" priority="2547">
      <colorScale>
        <cfvo type="min"/>
        <cfvo type="percentile" val="50"/>
        <cfvo type="max"/>
        <color rgb="FFF8696B"/>
        <color rgb="FFFCFCFF"/>
        <color rgb="FF63BE7B"/>
      </colorScale>
    </cfRule>
  </conditionalFormatting>
  <conditionalFormatting sqref="U15">
    <cfRule type="colorScale" priority="2546">
      <colorScale>
        <cfvo type="min"/>
        <cfvo type="percentile" val="50"/>
        <cfvo type="max"/>
        <color rgb="FFF8696B"/>
        <color rgb="FFFCFCFF"/>
        <color rgb="FF63BE7B"/>
      </colorScale>
    </cfRule>
  </conditionalFormatting>
  <conditionalFormatting sqref="W15">
    <cfRule type="colorScale" priority="2545">
      <colorScale>
        <cfvo type="min"/>
        <cfvo type="percentile" val="50"/>
        <cfvo type="max"/>
        <color rgb="FF63BE7B"/>
        <color rgb="FFFCFCFF"/>
        <color rgb="FFF8696B"/>
      </colorScale>
    </cfRule>
  </conditionalFormatting>
  <conditionalFormatting sqref="D15">
    <cfRule type="colorScale" priority="2544">
      <colorScale>
        <cfvo type="min"/>
        <cfvo type="percentile" val="50"/>
        <cfvo type="max"/>
        <color rgb="FFF8696B"/>
        <color rgb="FFFCFCFF"/>
        <color rgb="FF63BE7B"/>
      </colorScale>
    </cfRule>
  </conditionalFormatting>
  <conditionalFormatting sqref="E15">
    <cfRule type="colorScale" priority="2543">
      <colorScale>
        <cfvo type="min"/>
        <cfvo type="max"/>
        <color rgb="FFFCFCFF"/>
        <color rgb="FF63BE7B"/>
      </colorScale>
    </cfRule>
  </conditionalFormatting>
  <conditionalFormatting sqref="O15">
    <cfRule type="colorScale" priority="2542">
      <colorScale>
        <cfvo type="min"/>
        <cfvo type="percentile" val="50"/>
        <cfvo type="max"/>
        <color rgb="FF63BE7B"/>
        <color rgb="FFFCFCFF"/>
        <color rgb="FFF8696B"/>
      </colorScale>
    </cfRule>
  </conditionalFormatting>
  <conditionalFormatting sqref="P15">
    <cfRule type="colorScale" priority="2541">
      <colorScale>
        <cfvo type="min"/>
        <cfvo type="percentile" val="50"/>
        <cfvo type="max"/>
        <color rgb="FF63BE7B"/>
        <color rgb="FFFCFCFF"/>
        <color rgb="FFF8696B"/>
      </colorScale>
    </cfRule>
  </conditionalFormatting>
  <conditionalFormatting sqref="Q15">
    <cfRule type="colorScale" priority="2540">
      <colorScale>
        <cfvo type="min"/>
        <cfvo type="percentile" val="50"/>
        <cfvo type="max"/>
        <color rgb="FFF8696B"/>
        <color rgb="FFFCFCFF"/>
        <color rgb="FF63BE7B"/>
      </colorScale>
    </cfRule>
  </conditionalFormatting>
  <conditionalFormatting sqref="R15">
    <cfRule type="colorScale" priority="2539">
      <colorScale>
        <cfvo type="min"/>
        <cfvo type="max"/>
        <color rgb="FFFCFCFF"/>
        <color rgb="FF63BE7B"/>
      </colorScale>
    </cfRule>
  </conditionalFormatting>
  <conditionalFormatting sqref="S15">
    <cfRule type="colorScale" priority="2536">
      <colorScale>
        <cfvo type="min"/>
        <cfvo type="percentile" val="50"/>
        <cfvo type="max"/>
        <color rgb="FFF8696B"/>
        <color rgb="FFFCFCFF"/>
        <color rgb="FF63BE7B"/>
      </colorScale>
    </cfRule>
    <cfRule type="colorScale" priority="2538">
      <colorScale>
        <cfvo type="min"/>
        <cfvo type="max"/>
        <color rgb="FFFCFCFF"/>
        <color rgb="FF63BE7B"/>
      </colorScale>
    </cfRule>
  </conditionalFormatting>
  <conditionalFormatting sqref="T15">
    <cfRule type="colorScale" priority="2537">
      <colorScale>
        <cfvo type="min"/>
        <cfvo type="percentile" val="50"/>
        <cfvo type="max"/>
        <color rgb="FFF8696B"/>
        <color rgb="FFFCFCFF"/>
        <color rgb="FF63BE7B"/>
      </colorScale>
    </cfRule>
  </conditionalFormatting>
  <conditionalFormatting sqref="U15">
    <cfRule type="colorScale" priority="2535">
      <colorScale>
        <cfvo type="min"/>
        <cfvo type="percentile" val="50"/>
        <cfvo type="max"/>
        <color rgb="FFF8696B"/>
        <color rgb="FFFCFCFF"/>
        <color rgb="FF63BE7B"/>
      </colorScale>
    </cfRule>
  </conditionalFormatting>
  <conditionalFormatting sqref="W15">
    <cfRule type="colorScale" priority="2533">
      <colorScale>
        <cfvo type="min"/>
        <cfvo type="percentile" val="50"/>
        <cfvo type="max"/>
        <color rgb="FF63BE7B"/>
        <color rgb="FFFCFCFF"/>
        <color rgb="FFF8696B"/>
      </colorScale>
    </cfRule>
  </conditionalFormatting>
  <conditionalFormatting sqref="D15">
    <cfRule type="colorScale" priority="2532">
      <colorScale>
        <cfvo type="min"/>
        <cfvo type="percentile" val="50"/>
        <cfvo type="max"/>
        <color rgb="FFF8696B"/>
        <color rgb="FFFCFCFF"/>
        <color rgb="FF63BE7B"/>
      </colorScale>
    </cfRule>
  </conditionalFormatting>
  <conditionalFormatting sqref="O15">
    <cfRule type="colorScale" priority="2529">
      <colorScale>
        <cfvo type="min"/>
        <cfvo type="percentile" val="50"/>
        <cfvo type="max"/>
        <color rgb="FF63BE7B"/>
        <color rgb="FFFCFCFF"/>
        <color rgb="FFF8696B"/>
      </colorScale>
    </cfRule>
  </conditionalFormatting>
  <conditionalFormatting sqref="P15">
    <cfRule type="colorScale" priority="2528">
      <colorScale>
        <cfvo type="min"/>
        <cfvo type="percentile" val="50"/>
        <cfvo type="max"/>
        <color rgb="FF63BE7B"/>
        <color rgb="FFFCFCFF"/>
        <color rgb="FFF8696B"/>
      </colorScale>
    </cfRule>
  </conditionalFormatting>
  <conditionalFormatting sqref="Q15">
    <cfRule type="colorScale" priority="2527">
      <colorScale>
        <cfvo type="min"/>
        <cfvo type="percentile" val="50"/>
        <cfvo type="max"/>
        <color rgb="FFF8696B"/>
        <color rgb="FFFCFCFF"/>
        <color rgb="FF63BE7B"/>
      </colorScale>
    </cfRule>
  </conditionalFormatting>
  <conditionalFormatting sqref="R15">
    <cfRule type="colorScale" priority="2526">
      <colorScale>
        <cfvo type="min"/>
        <cfvo type="max"/>
        <color rgb="FFFCFCFF"/>
        <color rgb="FF63BE7B"/>
      </colorScale>
    </cfRule>
  </conditionalFormatting>
  <conditionalFormatting sqref="S15">
    <cfRule type="colorScale" priority="2525">
      <colorScale>
        <cfvo type="min"/>
        <cfvo type="percentile" val="50"/>
        <cfvo type="max"/>
        <color rgb="FFF8696B"/>
        <color rgb="FFFCFCFF"/>
        <color rgb="FF63BE7B"/>
      </colorScale>
    </cfRule>
  </conditionalFormatting>
  <conditionalFormatting sqref="T15">
    <cfRule type="colorScale" priority="2524">
      <colorScale>
        <cfvo type="min"/>
        <cfvo type="percentile" val="50"/>
        <cfvo type="max"/>
        <color rgb="FFF8696B"/>
        <color rgb="FFFCFCFF"/>
        <color rgb="FF63BE7B"/>
      </colorScale>
    </cfRule>
  </conditionalFormatting>
  <conditionalFormatting sqref="U15">
    <cfRule type="colorScale" priority="2523">
      <colorScale>
        <cfvo type="min"/>
        <cfvo type="percentile" val="50"/>
        <cfvo type="max"/>
        <color rgb="FFF8696B"/>
        <color rgb="FFFCFCFF"/>
        <color rgb="FF63BE7B"/>
      </colorScale>
    </cfRule>
  </conditionalFormatting>
  <conditionalFormatting sqref="V15">
    <cfRule type="colorScale" priority="2522">
      <colorScale>
        <cfvo type="min"/>
        <cfvo type="percentile" val="50"/>
        <cfvo type="max"/>
        <color rgb="FF63BE7B"/>
        <color rgb="FFFCFCFF"/>
        <color rgb="FFF8696B"/>
      </colorScale>
    </cfRule>
  </conditionalFormatting>
  <conditionalFormatting sqref="W15">
    <cfRule type="colorScale" priority="2521">
      <colorScale>
        <cfvo type="min"/>
        <cfvo type="percentile" val="50"/>
        <cfvo type="max"/>
        <color rgb="FF63BE7B"/>
        <color rgb="FFFCFCFF"/>
        <color rgb="FFF8696B"/>
      </colorScale>
    </cfRule>
  </conditionalFormatting>
  <conditionalFormatting sqref="D15">
    <cfRule type="colorScale" priority="2531">
      <colorScale>
        <cfvo type="min"/>
        <cfvo type="percentile" val="50"/>
        <cfvo type="max"/>
        <color rgb="FFF8696B"/>
        <color rgb="FFFCFCFF"/>
        <color rgb="FF63BE7B"/>
      </colorScale>
    </cfRule>
  </conditionalFormatting>
  <conditionalFormatting sqref="E15">
    <cfRule type="colorScale" priority="2530">
      <colorScale>
        <cfvo type="min"/>
        <cfvo type="max"/>
        <color rgb="FFFCFCFF"/>
        <color rgb="FF63BE7B"/>
      </colorScale>
    </cfRule>
  </conditionalFormatting>
  <conditionalFormatting sqref="D15">
    <cfRule type="colorScale" priority="2519">
      <colorScale>
        <cfvo type="min"/>
        <cfvo type="percentile" val="50"/>
        <cfvo type="max"/>
        <color rgb="FFF8696B"/>
        <color rgb="FFFCFCFF"/>
        <color rgb="FF63BE7B"/>
      </colorScale>
    </cfRule>
  </conditionalFormatting>
  <conditionalFormatting sqref="O15">
    <cfRule type="colorScale" priority="2405">
      <colorScale>
        <cfvo type="min"/>
        <cfvo type="percentile" val="50"/>
        <cfvo type="max"/>
        <color rgb="FF63BE7B"/>
        <color rgb="FFFCFCFF"/>
        <color rgb="FFF8696B"/>
      </colorScale>
    </cfRule>
    <cfRule type="colorScale" priority="2520">
      <colorScale>
        <cfvo type="min"/>
        <cfvo type="max"/>
        <color rgb="FFFCFCFF"/>
        <color rgb="FF63BE7B"/>
      </colorScale>
    </cfRule>
  </conditionalFormatting>
  <conditionalFormatting sqref="P15">
    <cfRule type="colorScale" priority="2404">
      <colorScale>
        <cfvo type="min"/>
        <cfvo type="percentile" val="50"/>
        <cfvo type="max"/>
        <color rgb="FF63BE7B"/>
        <color rgb="FFFCFCFF"/>
        <color rgb="FFF8696B"/>
      </colorScale>
    </cfRule>
  </conditionalFormatting>
  <conditionalFormatting sqref="Q15">
    <cfRule type="colorScale" priority="2403">
      <colorScale>
        <cfvo type="min"/>
        <cfvo type="percentile" val="50"/>
        <cfvo type="max"/>
        <color rgb="FFF8696B"/>
        <color rgb="FFFCFCFF"/>
        <color rgb="FF63BE7B"/>
      </colorScale>
    </cfRule>
  </conditionalFormatting>
  <conditionalFormatting sqref="R15">
    <cfRule type="colorScale" priority="2402">
      <colorScale>
        <cfvo type="min"/>
        <cfvo type="max"/>
        <color rgb="FFFCFCFF"/>
        <color rgb="FF63BE7B"/>
      </colorScale>
    </cfRule>
  </conditionalFormatting>
  <conditionalFormatting sqref="S15">
    <cfRule type="colorScale" priority="2401">
      <colorScale>
        <cfvo type="min"/>
        <cfvo type="percentile" val="50"/>
        <cfvo type="max"/>
        <color rgb="FFF8696B"/>
        <color rgb="FFFCFCFF"/>
        <color rgb="FF63BE7B"/>
      </colorScale>
    </cfRule>
  </conditionalFormatting>
  <conditionalFormatting sqref="T15">
    <cfRule type="colorScale" priority="2400">
      <colorScale>
        <cfvo type="min"/>
        <cfvo type="percentile" val="50"/>
        <cfvo type="max"/>
        <color rgb="FFF8696B"/>
        <color rgb="FFFCFCFF"/>
        <color rgb="FF63BE7B"/>
      </colorScale>
    </cfRule>
  </conditionalFormatting>
  <conditionalFormatting sqref="U15">
    <cfRule type="colorScale" priority="2399">
      <colorScale>
        <cfvo type="min"/>
        <cfvo type="percentile" val="50"/>
        <cfvo type="max"/>
        <color rgb="FFF8696B"/>
        <color rgb="FFFCFCFF"/>
        <color rgb="FF63BE7B"/>
      </colorScale>
    </cfRule>
  </conditionalFormatting>
  <conditionalFormatting sqref="V15">
    <cfRule type="colorScale" priority="2398">
      <colorScale>
        <cfvo type="min"/>
        <cfvo type="percentile" val="50"/>
        <cfvo type="max"/>
        <color rgb="FF63BE7B"/>
        <color rgb="FFFCFCFF"/>
        <color rgb="FFF8696B"/>
      </colorScale>
    </cfRule>
  </conditionalFormatting>
  <conditionalFormatting sqref="W15">
    <cfRule type="colorScale" priority="2397">
      <colorScale>
        <cfvo type="min"/>
        <cfvo type="percentile" val="50"/>
        <cfvo type="max"/>
        <color rgb="FF63BE7B"/>
        <color rgb="FFFCFCFF"/>
        <color rgb="FFF8696B"/>
      </colorScale>
    </cfRule>
  </conditionalFormatting>
  <conditionalFormatting sqref="E15">
    <cfRule type="colorScale" priority="2518">
      <colorScale>
        <cfvo type="min"/>
        <cfvo type="max"/>
        <color rgb="FFFCFCFF"/>
        <color rgb="FF63BE7B"/>
      </colorScale>
    </cfRule>
  </conditionalFormatting>
  <conditionalFormatting sqref="F15">
    <cfRule type="colorScale" priority="2508">
      <colorScale>
        <cfvo type="min"/>
        <cfvo type="max"/>
        <color rgb="FFFCFCFF"/>
        <color rgb="FF63BE7B"/>
      </colorScale>
    </cfRule>
  </conditionalFormatting>
  <conditionalFormatting sqref="F15">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F15">
    <cfRule type="colorScale" priority="2517">
      <colorScale>
        <cfvo type="min"/>
        <cfvo type="percentile" val="50"/>
        <cfvo type="max"/>
        <color rgb="FFF8696B"/>
        <color rgb="FFFCFCFF"/>
        <color rgb="FF63BE7B"/>
      </colorScale>
    </cfRule>
  </conditionalFormatting>
  <conditionalFormatting sqref="F15">
    <cfRule type="colorScale" priority="2507">
      <colorScale>
        <cfvo type="min"/>
        <cfvo type="max"/>
        <color rgb="FFFCFCFF"/>
        <color rgb="FF63BE7B"/>
      </colorScale>
    </cfRule>
  </conditionalFormatting>
  <conditionalFormatting sqref="F15">
    <cfRule type="colorScale" priority="2509">
      <colorScale>
        <cfvo type="min"/>
        <cfvo type="max"/>
        <color rgb="FFFCFCFF"/>
        <color rgb="FF63BE7B"/>
      </colorScale>
    </cfRule>
  </conditionalFormatting>
  <conditionalFormatting sqref="F15">
    <cfRule type="colorScale" priority="2510">
      <colorScale>
        <cfvo type="min"/>
        <cfvo type="max"/>
        <color rgb="FFFCFCFF"/>
        <color rgb="FF63BE7B"/>
      </colorScale>
    </cfRule>
  </conditionalFormatting>
  <conditionalFormatting sqref="F15">
    <cfRule type="colorScale" priority="2511">
      <colorScale>
        <cfvo type="min"/>
        <cfvo type="max"/>
        <color rgb="FFFCFCFF"/>
        <color rgb="FF63BE7B"/>
      </colorScale>
    </cfRule>
    <cfRule type="colorScale" priority="2512">
      <colorScale>
        <cfvo type="min"/>
        <cfvo type="max"/>
        <color rgb="FFFCFCFF"/>
        <color rgb="FF63BE7B"/>
      </colorScale>
    </cfRule>
    <cfRule type="colorScale" priority="2513">
      <colorScale>
        <cfvo type="min"/>
        <cfvo type="percentile" val="50"/>
        <cfvo type="max"/>
        <color rgb="FFF8696B"/>
        <color rgb="FFFFEB84"/>
        <color rgb="FF63BE7B"/>
      </colorScale>
    </cfRule>
    <cfRule type="colorScale" priority="2514">
      <colorScale>
        <cfvo type="min"/>
        <cfvo type="max"/>
        <color rgb="FFFFEF9C"/>
        <color rgb="FF63BE7B"/>
      </colorScale>
    </cfRule>
  </conditionalFormatting>
  <conditionalFormatting sqref="F15">
    <cfRule type="colorScale" priority="2506">
      <colorScale>
        <cfvo type="min"/>
        <cfvo type="max"/>
        <color rgb="FFFCFCFF"/>
        <color rgb="FF63BE7B"/>
      </colorScale>
    </cfRule>
  </conditionalFormatting>
  <conditionalFormatting sqref="F15">
    <cfRule type="colorScale" priority="2505">
      <colorScale>
        <cfvo type="min"/>
        <cfvo type="max"/>
        <color rgb="FFFCFCFF"/>
        <color rgb="FF63BE7B"/>
      </colorScale>
    </cfRule>
  </conditionalFormatting>
  <conditionalFormatting sqref="F15">
    <cfRule type="colorScale" priority="2504">
      <colorScale>
        <cfvo type="min"/>
        <cfvo type="max"/>
        <color rgb="FFFCFCFF"/>
        <color rgb="FF63BE7B"/>
      </colorScale>
    </cfRule>
  </conditionalFormatting>
  <conditionalFormatting sqref="F15">
    <cfRule type="colorScale" priority="2503">
      <colorScale>
        <cfvo type="min"/>
        <cfvo type="max"/>
        <color rgb="FFFCFCFF"/>
        <color rgb="FF63BE7B"/>
      </colorScale>
    </cfRule>
  </conditionalFormatting>
  <conditionalFormatting sqref="F15">
    <cfRule type="colorScale" priority="2502">
      <colorScale>
        <cfvo type="min"/>
        <cfvo type="max"/>
        <color rgb="FFFCFCFF"/>
        <color rgb="FF63BE7B"/>
      </colorScale>
    </cfRule>
  </conditionalFormatting>
  <conditionalFormatting sqref="G15">
    <cfRule type="colorScale" priority="2492">
      <colorScale>
        <cfvo type="min"/>
        <cfvo type="max"/>
        <color rgb="FFFCFCFF"/>
        <color rgb="FF63BE7B"/>
      </colorScale>
    </cfRule>
  </conditionalFormatting>
  <conditionalFormatting sqref="G15">
    <cfRule type="colorScale" priority="2499">
      <colorScale>
        <cfvo type="min"/>
        <cfvo type="percentile" val="50"/>
        <cfvo type="max"/>
        <color rgb="FFF8696B"/>
        <color rgb="FFFCFCFF"/>
        <color rgb="FF63BE7B"/>
      </colorScale>
    </cfRule>
    <cfRule type="colorScale" priority="2500">
      <colorScale>
        <cfvo type="min"/>
        <cfvo type="max"/>
        <color rgb="FFFCFCFF"/>
        <color rgb="FF63BE7B"/>
      </colorScale>
    </cfRule>
  </conditionalFormatting>
  <conditionalFormatting sqref="G15">
    <cfRule type="colorScale" priority="2501">
      <colorScale>
        <cfvo type="min"/>
        <cfvo type="percentile" val="50"/>
        <cfvo type="max"/>
        <color rgb="FFF8696B"/>
        <color rgb="FFFCFCFF"/>
        <color rgb="FF63BE7B"/>
      </colorScale>
    </cfRule>
  </conditionalFormatting>
  <conditionalFormatting sqref="G15">
    <cfRule type="colorScale" priority="2491">
      <colorScale>
        <cfvo type="min"/>
        <cfvo type="max"/>
        <color rgb="FFFCFCFF"/>
        <color rgb="FF63BE7B"/>
      </colorScale>
    </cfRule>
  </conditionalFormatting>
  <conditionalFormatting sqref="G15">
    <cfRule type="colorScale" priority="2493">
      <colorScale>
        <cfvo type="min"/>
        <cfvo type="max"/>
        <color rgb="FFFCFCFF"/>
        <color rgb="FF63BE7B"/>
      </colorScale>
    </cfRule>
  </conditionalFormatting>
  <conditionalFormatting sqref="G15">
    <cfRule type="colorScale" priority="2494">
      <colorScale>
        <cfvo type="min"/>
        <cfvo type="max"/>
        <color rgb="FFFCFCFF"/>
        <color rgb="FF63BE7B"/>
      </colorScale>
    </cfRule>
  </conditionalFormatting>
  <conditionalFormatting sqref="G15">
    <cfRule type="colorScale" priority="2495">
      <colorScale>
        <cfvo type="min"/>
        <cfvo type="max"/>
        <color rgb="FFFCFCFF"/>
        <color rgb="FF63BE7B"/>
      </colorScale>
    </cfRule>
    <cfRule type="colorScale" priority="2496">
      <colorScale>
        <cfvo type="min"/>
        <cfvo type="max"/>
        <color rgb="FFFCFCFF"/>
        <color rgb="FF63BE7B"/>
      </colorScale>
    </cfRule>
    <cfRule type="colorScale" priority="2497">
      <colorScale>
        <cfvo type="min"/>
        <cfvo type="percentile" val="50"/>
        <cfvo type="max"/>
        <color rgb="FFF8696B"/>
        <color rgb="FFFFEB84"/>
        <color rgb="FF63BE7B"/>
      </colorScale>
    </cfRule>
    <cfRule type="colorScale" priority="2498">
      <colorScale>
        <cfvo type="min"/>
        <cfvo type="max"/>
        <color rgb="FFFFEF9C"/>
        <color rgb="FF63BE7B"/>
      </colorScale>
    </cfRule>
  </conditionalFormatting>
  <conditionalFormatting sqref="G15">
    <cfRule type="colorScale" priority="2490">
      <colorScale>
        <cfvo type="min"/>
        <cfvo type="max"/>
        <color rgb="FFFCFCFF"/>
        <color rgb="FF63BE7B"/>
      </colorScale>
    </cfRule>
  </conditionalFormatting>
  <conditionalFormatting sqref="G15">
    <cfRule type="colorScale" priority="2489">
      <colorScale>
        <cfvo type="min"/>
        <cfvo type="max"/>
        <color rgb="FFFCFCFF"/>
        <color rgb="FF63BE7B"/>
      </colorScale>
    </cfRule>
  </conditionalFormatting>
  <conditionalFormatting sqref="G15">
    <cfRule type="colorScale" priority="2488">
      <colorScale>
        <cfvo type="min"/>
        <cfvo type="max"/>
        <color rgb="FFFCFCFF"/>
        <color rgb="FF63BE7B"/>
      </colorScale>
    </cfRule>
  </conditionalFormatting>
  <conditionalFormatting sqref="G15">
    <cfRule type="colorScale" priority="2487">
      <colorScale>
        <cfvo type="min"/>
        <cfvo type="max"/>
        <color rgb="FFFCFCFF"/>
        <color rgb="FF63BE7B"/>
      </colorScale>
    </cfRule>
  </conditionalFormatting>
  <conditionalFormatting sqref="G15">
    <cfRule type="colorScale" priority="2486">
      <colorScale>
        <cfvo type="min"/>
        <cfvo type="max"/>
        <color rgb="FFFCFCFF"/>
        <color rgb="FF63BE7B"/>
      </colorScale>
    </cfRule>
  </conditionalFormatting>
  <conditionalFormatting sqref="H15">
    <cfRule type="colorScale" priority="2476">
      <colorScale>
        <cfvo type="min"/>
        <cfvo type="max"/>
        <color rgb="FFFCFCFF"/>
        <color rgb="FF63BE7B"/>
      </colorScale>
    </cfRule>
  </conditionalFormatting>
  <conditionalFormatting sqref="H15">
    <cfRule type="colorScale" priority="2483">
      <colorScale>
        <cfvo type="min"/>
        <cfvo type="percentile" val="50"/>
        <cfvo type="max"/>
        <color rgb="FFF8696B"/>
        <color rgb="FFFCFCFF"/>
        <color rgb="FF63BE7B"/>
      </colorScale>
    </cfRule>
    <cfRule type="colorScale" priority="2484">
      <colorScale>
        <cfvo type="min"/>
        <cfvo type="max"/>
        <color rgb="FFFCFCFF"/>
        <color rgb="FF63BE7B"/>
      </colorScale>
    </cfRule>
  </conditionalFormatting>
  <conditionalFormatting sqref="H15">
    <cfRule type="colorScale" priority="2485">
      <colorScale>
        <cfvo type="min"/>
        <cfvo type="percentile" val="50"/>
        <cfvo type="max"/>
        <color rgb="FFF8696B"/>
        <color rgb="FFFCFCFF"/>
        <color rgb="FF63BE7B"/>
      </colorScale>
    </cfRule>
  </conditionalFormatting>
  <conditionalFormatting sqref="H15">
    <cfRule type="colorScale" priority="2475">
      <colorScale>
        <cfvo type="min"/>
        <cfvo type="max"/>
        <color rgb="FFFCFCFF"/>
        <color rgb="FF63BE7B"/>
      </colorScale>
    </cfRule>
  </conditionalFormatting>
  <conditionalFormatting sqref="H15">
    <cfRule type="colorScale" priority="2477">
      <colorScale>
        <cfvo type="min"/>
        <cfvo type="max"/>
        <color rgb="FFFCFCFF"/>
        <color rgb="FF63BE7B"/>
      </colorScale>
    </cfRule>
  </conditionalFormatting>
  <conditionalFormatting sqref="H15">
    <cfRule type="colorScale" priority="2478">
      <colorScale>
        <cfvo type="min"/>
        <cfvo type="max"/>
        <color rgb="FFFCFCFF"/>
        <color rgb="FF63BE7B"/>
      </colorScale>
    </cfRule>
  </conditionalFormatting>
  <conditionalFormatting sqref="H15">
    <cfRule type="colorScale" priority="2479">
      <colorScale>
        <cfvo type="min"/>
        <cfvo type="max"/>
        <color rgb="FFFCFCFF"/>
        <color rgb="FF63BE7B"/>
      </colorScale>
    </cfRule>
    <cfRule type="colorScale" priority="2480">
      <colorScale>
        <cfvo type="min"/>
        <cfvo type="max"/>
        <color rgb="FFFCFCFF"/>
        <color rgb="FF63BE7B"/>
      </colorScale>
    </cfRule>
    <cfRule type="colorScale" priority="2481">
      <colorScale>
        <cfvo type="min"/>
        <cfvo type="percentile" val="50"/>
        <cfvo type="max"/>
        <color rgb="FFF8696B"/>
        <color rgb="FFFFEB84"/>
        <color rgb="FF63BE7B"/>
      </colorScale>
    </cfRule>
    <cfRule type="colorScale" priority="2482">
      <colorScale>
        <cfvo type="min"/>
        <cfvo type="max"/>
        <color rgb="FFFFEF9C"/>
        <color rgb="FF63BE7B"/>
      </colorScale>
    </cfRule>
  </conditionalFormatting>
  <conditionalFormatting sqref="H15">
    <cfRule type="colorScale" priority="2474">
      <colorScale>
        <cfvo type="min"/>
        <cfvo type="max"/>
        <color rgb="FFFCFCFF"/>
        <color rgb="FF63BE7B"/>
      </colorScale>
    </cfRule>
  </conditionalFormatting>
  <conditionalFormatting sqref="H15">
    <cfRule type="colorScale" priority="2473">
      <colorScale>
        <cfvo type="min"/>
        <cfvo type="max"/>
        <color rgb="FFFCFCFF"/>
        <color rgb="FF63BE7B"/>
      </colorScale>
    </cfRule>
  </conditionalFormatting>
  <conditionalFormatting sqref="H15">
    <cfRule type="colorScale" priority="2472">
      <colorScale>
        <cfvo type="min"/>
        <cfvo type="max"/>
        <color rgb="FFFCFCFF"/>
        <color rgb="FF63BE7B"/>
      </colorScale>
    </cfRule>
  </conditionalFormatting>
  <conditionalFormatting sqref="H15">
    <cfRule type="colorScale" priority="2471">
      <colorScale>
        <cfvo type="min"/>
        <cfvo type="max"/>
        <color rgb="FFFCFCFF"/>
        <color rgb="FF63BE7B"/>
      </colorScale>
    </cfRule>
  </conditionalFormatting>
  <conditionalFormatting sqref="H15">
    <cfRule type="colorScale" priority="2470">
      <colorScale>
        <cfvo type="min"/>
        <cfvo type="max"/>
        <color rgb="FFFCFCFF"/>
        <color rgb="FF63BE7B"/>
      </colorScale>
    </cfRule>
  </conditionalFormatting>
  <conditionalFormatting sqref="I15">
    <cfRule type="colorScale" priority="2460">
      <colorScale>
        <cfvo type="min"/>
        <cfvo type="max"/>
        <color rgb="FFFCFCFF"/>
        <color rgb="FF63BE7B"/>
      </colorScale>
    </cfRule>
  </conditionalFormatting>
  <conditionalFormatting sqref="I15">
    <cfRule type="colorScale" priority="2467">
      <colorScale>
        <cfvo type="min"/>
        <cfvo type="percentile" val="50"/>
        <cfvo type="max"/>
        <color rgb="FFF8696B"/>
        <color rgb="FFFCFCFF"/>
        <color rgb="FF63BE7B"/>
      </colorScale>
    </cfRule>
    <cfRule type="colorScale" priority="2468">
      <colorScale>
        <cfvo type="min"/>
        <cfvo type="max"/>
        <color rgb="FFFCFCFF"/>
        <color rgb="FF63BE7B"/>
      </colorScale>
    </cfRule>
  </conditionalFormatting>
  <conditionalFormatting sqref="I15">
    <cfRule type="colorScale" priority="2469">
      <colorScale>
        <cfvo type="min"/>
        <cfvo type="percentile" val="50"/>
        <cfvo type="max"/>
        <color rgb="FFF8696B"/>
        <color rgb="FFFCFCFF"/>
        <color rgb="FF63BE7B"/>
      </colorScale>
    </cfRule>
  </conditionalFormatting>
  <conditionalFormatting sqref="I15">
    <cfRule type="colorScale" priority="2459">
      <colorScale>
        <cfvo type="min"/>
        <cfvo type="max"/>
        <color rgb="FFFCFCFF"/>
        <color rgb="FF63BE7B"/>
      </colorScale>
    </cfRule>
  </conditionalFormatting>
  <conditionalFormatting sqref="I15">
    <cfRule type="colorScale" priority="2461">
      <colorScale>
        <cfvo type="min"/>
        <cfvo type="max"/>
        <color rgb="FFFCFCFF"/>
        <color rgb="FF63BE7B"/>
      </colorScale>
    </cfRule>
  </conditionalFormatting>
  <conditionalFormatting sqref="I15">
    <cfRule type="colorScale" priority="2462">
      <colorScale>
        <cfvo type="min"/>
        <cfvo type="max"/>
        <color rgb="FFFCFCFF"/>
        <color rgb="FF63BE7B"/>
      </colorScale>
    </cfRule>
  </conditionalFormatting>
  <conditionalFormatting sqref="I15">
    <cfRule type="colorScale" priority="2463">
      <colorScale>
        <cfvo type="min"/>
        <cfvo type="max"/>
        <color rgb="FFFCFCFF"/>
        <color rgb="FF63BE7B"/>
      </colorScale>
    </cfRule>
    <cfRule type="colorScale" priority="2464">
      <colorScale>
        <cfvo type="min"/>
        <cfvo type="max"/>
        <color rgb="FFFCFCFF"/>
        <color rgb="FF63BE7B"/>
      </colorScale>
    </cfRule>
    <cfRule type="colorScale" priority="2465">
      <colorScale>
        <cfvo type="min"/>
        <cfvo type="percentile" val="50"/>
        <cfvo type="max"/>
        <color rgb="FFF8696B"/>
        <color rgb="FFFFEB84"/>
        <color rgb="FF63BE7B"/>
      </colorScale>
    </cfRule>
    <cfRule type="colorScale" priority="2466">
      <colorScale>
        <cfvo type="min"/>
        <cfvo type="max"/>
        <color rgb="FFFFEF9C"/>
        <color rgb="FF63BE7B"/>
      </colorScale>
    </cfRule>
  </conditionalFormatting>
  <conditionalFormatting sqref="I15">
    <cfRule type="colorScale" priority="2458">
      <colorScale>
        <cfvo type="min"/>
        <cfvo type="max"/>
        <color rgb="FFFCFCFF"/>
        <color rgb="FF63BE7B"/>
      </colorScale>
    </cfRule>
  </conditionalFormatting>
  <conditionalFormatting sqref="I15">
    <cfRule type="colorScale" priority="2457">
      <colorScale>
        <cfvo type="min"/>
        <cfvo type="max"/>
        <color rgb="FFFCFCFF"/>
        <color rgb="FF63BE7B"/>
      </colorScale>
    </cfRule>
  </conditionalFormatting>
  <conditionalFormatting sqref="I15">
    <cfRule type="colorScale" priority="2456">
      <colorScale>
        <cfvo type="min"/>
        <cfvo type="max"/>
        <color rgb="FFFCFCFF"/>
        <color rgb="FF63BE7B"/>
      </colorScale>
    </cfRule>
  </conditionalFormatting>
  <conditionalFormatting sqref="I15">
    <cfRule type="colorScale" priority="2455">
      <colorScale>
        <cfvo type="min"/>
        <cfvo type="max"/>
        <color rgb="FFFCFCFF"/>
        <color rgb="FF63BE7B"/>
      </colorScale>
    </cfRule>
  </conditionalFormatting>
  <conditionalFormatting sqref="I15">
    <cfRule type="colorScale" priority="2454">
      <colorScale>
        <cfvo type="min"/>
        <cfvo type="max"/>
        <color rgb="FFFCFCFF"/>
        <color rgb="FF63BE7B"/>
      </colorScale>
    </cfRule>
  </conditionalFormatting>
  <conditionalFormatting sqref="J15">
    <cfRule type="colorScale" priority="2444">
      <colorScale>
        <cfvo type="min"/>
        <cfvo type="max"/>
        <color rgb="FFFCFCFF"/>
        <color rgb="FF63BE7B"/>
      </colorScale>
    </cfRule>
  </conditionalFormatting>
  <conditionalFormatting sqref="J15">
    <cfRule type="colorScale" priority="2451">
      <colorScale>
        <cfvo type="min"/>
        <cfvo type="percentile" val="50"/>
        <cfvo type="max"/>
        <color rgb="FFF8696B"/>
        <color rgb="FFFCFCFF"/>
        <color rgb="FF63BE7B"/>
      </colorScale>
    </cfRule>
    <cfRule type="colorScale" priority="2452">
      <colorScale>
        <cfvo type="min"/>
        <cfvo type="max"/>
        <color rgb="FFFCFCFF"/>
        <color rgb="FF63BE7B"/>
      </colorScale>
    </cfRule>
  </conditionalFormatting>
  <conditionalFormatting sqref="J15">
    <cfRule type="colorScale" priority="2453">
      <colorScale>
        <cfvo type="min"/>
        <cfvo type="percentile" val="50"/>
        <cfvo type="max"/>
        <color rgb="FFF8696B"/>
        <color rgb="FFFCFCFF"/>
        <color rgb="FF63BE7B"/>
      </colorScale>
    </cfRule>
  </conditionalFormatting>
  <conditionalFormatting sqref="J15">
    <cfRule type="colorScale" priority="2443">
      <colorScale>
        <cfvo type="min"/>
        <cfvo type="max"/>
        <color rgb="FFFCFCFF"/>
        <color rgb="FF63BE7B"/>
      </colorScale>
    </cfRule>
  </conditionalFormatting>
  <conditionalFormatting sqref="J15">
    <cfRule type="colorScale" priority="2445">
      <colorScale>
        <cfvo type="min"/>
        <cfvo type="max"/>
        <color rgb="FFFCFCFF"/>
        <color rgb="FF63BE7B"/>
      </colorScale>
    </cfRule>
  </conditionalFormatting>
  <conditionalFormatting sqref="J15">
    <cfRule type="colorScale" priority="2446">
      <colorScale>
        <cfvo type="min"/>
        <cfvo type="max"/>
        <color rgb="FFFCFCFF"/>
        <color rgb="FF63BE7B"/>
      </colorScale>
    </cfRule>
  </conditionalFormatting>
  <conditionalFormatting sqref="J15">
    <cfRule type="colorScale" priority="2447">
      <colorScale>
        <cfvo type="min"/>
        <cfvo type="max"/>
        <color rgb="FFFCFCFF"/>
        <color rgb="FF63BE7B"/>
      </colorScale>
    </cfRule>
    <cfRule type="colorScale" priority="2448">
      <colorScale>
        <cfvo type="min"/>
        <cfvo type="max"/>
        <color rgb="FFFCFCFF"/>
        <color rgb="FF63BE7B"/>
      </colorScale>
    </cfRule>
    <cfRule type="colorScale" priority="2449">
      <colorScale>
        <cfvo type="min"/>
        <cfvo type="percentile" val="50"/>
        <cfvo type="max"/>
        <color rgb="FFF8696B"/>
        <color rgb="FFFFEB84"/>
        <color rgb="FF63BE7B"/>
      </colorScale>
    </cfRule>
    <cfRule type="colorScale" priority="2450">
      <colorScale>
        <cfvo type="min"/>
        <cfvo type="max"/>
        <color rgb="FFFFEF9C"/>
        <color rgb="FF63BE7B"/>
      </colorScale>
    </cfRule>
  </conditionalFormatting>
  <conditionalFormatting sqref="J15">
    <cfRule type="colorScale" priority="2442">
      <colorScale>
        <cfvo type="min"/>
        <cfvo type="max"/>
        <color rgb="FFFCFCFF"/>
        <color rgb="FF63BE7B"/>
      </colorScale>
    </cfRule>
  </conditionalFormatting>
  <conditionalFormatting sqref="J15">
    <cfRule type="colorScale" priority="2441">
      <colorScale>
        <cfvo type="min"/>
        <cfvo type="max"/>
        <color rgb="FFFCFCFF"/>
        <color rgb="FF63BE7B"/>
      </colorScale>
    </cfRule>
  </conditionalFormatting>
  <conditionalFormatting sqref="J15">
    <cfRule type="colorScale" priority="2440">
      <colorScale>
        <cfvo type="min"/>
        <cfvo type="max"/>
        <color rgb="FFFCFCFF"/>
        <color rgb="FF63BE7B"/>
      </colorScale>
    </cfRule>
  </conditionalFormatting>
  <conditionalFormatting sqref="J15">
    <cfRule type="colorScale" priority="2439">
      <colorScale>
        <cfvo type="min"/>
        <cfvo type="max"/>
        <color rgb="FFFCFCFF"/>
        <color rgb="FF63BE7B"/>
      </colorScale>
    </cfRule>
  </conditionalFormatting>
  <conditionalFormatting sqref="J15">
    <cfRule type="colorScale" priority="2438">
      <colorScale>
        <cfvo type="min"/>
        <cfvo type="max"/>
        <color rgb="FFFCFCFF"/>
        <color rgb="FF63BE7B"/>
      </colorScale>
    </cfRule>
  </conditionalFormatting>
  <conditionalFormatting sqref="K15">
    <cfRule type="colorScale" priority="2428">
      <colorScale>
        <cfvo type="min"/>
        <cfvo type="max"/>
        <color rgb="FFFCFCFF"/>
        <color rgb="FF63BE7B"/>
      </colorScale>
    </cfRule>
  </conditionalFormatting>
  <conditionalFormatting sqref="K15">
    <cfRule type="colorScale" priority="2435">
      <colorScale>
        <cfvo type="min"/>
        <cfvo type="percentile" val="50"/>
        <cfvo type="max"/>
        <color rgb="FFF8696B"/>
        <color rgb="FFFCFCFF"/>
        <color rgb="FF63BE7B"/>
      </colorScale>
    </cfRule>
    <cfRule type="colorScale" priority="2436">
      <colorScale>
        <cfvo type="min"/>
        <cfvo type="max"/>
        <color rgb="FFFCFCFF"/>
        <color rgb="FF63BE7B"/>
      </colorScale>
    </cfRule>
  </conditionalFormatting>
  <conditionalFormatting sqref="K15">
    <cfRule type="colorScale" priority="2437">
      <colorScale>
        <cfvo type="min"/>
        <cfvo type="percentile" val="50"/>
        <cfvo type="max"/>
        <color rgb="FFF8696B"/>
        <color rgb="FFFCFCFF"/>
        <color rgb="FF63BE7B"/>
      </colorScale>
    </cfRule>
  </conditionalFormatting>
  <conditionalFormatting sqref="K15">
    <cfRule type="colorScale" priority="2427">
      <colorScale>
        <cfvo type="min"/>
        <cfvo type="max"/>
        <color rgb="FFFCFCFF"/>
        <color rgb="FF63BE7B"/>
      </colorScale>
    </cfRule>
  </conditionalFormatting>
  <conditionalFormatting sqref="K15">
    <cfRule type="colorScale" priority="2429">
      <colorScale>
        <cfvo type="min"/>
        <cfvo type="max"/>
        <color rgb="FFFCFCFF"/>
        <color rgb="FF63BE7B"/>
      </colorScale>
    </cfRule>
  </conditionalFormatting>
  <conditionalFormatting sqref="K15">
    <cfRule type="colorScale" priority="2430">
      <colorScale>
        <cfvo type="min"/>
        <cfvo type="max"/>
        <color rgb="FFFCFCFF"/>
        <color rgb="FF63BE7B"/>
      </colorScale>
    </cfRule>
  </conditionalFormatting>
  <conditionalFormatting sqref="K15">
    <cfRule type="colorScale" priority="2431">
      <colorScale>
        <cfvo type="min"/>
        <cfvo type="max"/>
        <color rgb="FFFCFCFF"/>
        <color rgb="FF63BE7B"/>
      </colorScale>
    </cfRule>
    <cfRule type="colorScale" priority="2432">
      <colorScale>
        <cfvo type="min"/>
        <cfvo type="max"/>
        <color rgb="FFFCFCFF"/>
        <color rgb="FF63BE7B"/>
      </colorScale>
    </cfRule>
    <cfRule type="colorScale" priority="2433">
      <colorScale>
        <cfvo type="min"/>
        <cfvo type="percentile" val="50"/>
        <cfvo type="max"/>
        <color rgb="FFF8696B"/>
        <color rgb="FFFFEB84"/>
        <color rgb="FF63BE7B"/>
      </colorScale>
    </cfRule>
    <cfRule type="colorScale" priority="2434">
      <colorScale>
        <cfvo type="min"/>
        <cfvo type="max"/>
        <color rgb="FFFFEF9C"/>
        <color rgb="FF63BE7B"/>
      </colorScale>
    </cfRule>
  </conditionalFormatting>
  <conditionalFormatting sqref="K15">
    <cfRule type="colorScale" priority="2426">
      <colorScale>
        <cfvo type="min"/>
        <cfvo type="max"/>
        <color rgb="FFFCFCFF"/>
        <color rgb="FF63BE7B"/>
      </colorScale>
    </cfRule>
  </conditionalFormatting>
  <conditionalFormatting sqref="K15">
    <cfRule type="colorScale" priority="2425">
      <colorScale>
        <cfvo type="min"/>
        <cfvo type="max"/>
        <color rgb="FFFCFCFF"/>
        <color rgb="FF63BE7B"/>
      </colorScale>
    </cfRule>
  </conditionalFormatting>
  <conditionalFormatting sqref="K15">
    <cfRule type="colorScale" priority="2424">
      <colorScale>
        <cfvo type="min"/>
        <cfvo type="max"/>
        <color rgb="FFFCFCFF"/>
        <color rgb="FF63BE7B"/>
      </colorScale>
    </cfRule>
  </conditionalFormatting>
  <conditionalFormatting sqref="K15">
    <cfRule type="colorScale" priority="2423">
      <colorScale>
        <cfvo type="min"/>
        <cfvo type="max"/>
        <color rgb="FFFCFCFF"/>
        <color rgb="FF63BE7B"/>
      </colorScale>
    </cfRule>
  </conditionalFormatting>
  <conditionalFormatting sqref="K15">
    <cfRule type="colorScale" priority="2422">
      <colorScale>
        <cfvo type="min"/>
        <cfvo type="max"/>
        <color rgb="FFFCFCFF"/>
        <color rgb="FF63BE7B"/>
      </colorScale>
    </cfRule>
  </conditionalFormatting>
  <conditionalFormatting sqref="L15">
    <cfRule type="colorScale" priority="2412">
      <colorScale>
        <cfvo type="min"/>
        <cfvo type="max"/>
        <color rgb="FFFCFCFF"/>
        <color rgb="FF63BE7B"/>
      </colorScale>
    </cfRule>
  </conditionalFormatting>
  <conditionalFormatting sqref="L15">
    <cfRule type="colorScale" priority="2419">
      <colorScale>
        <cfvo type="min"/>
        <cfvo type="percentile" val="50"/>
        <cfvo type="max"/>
        <color rgb="FFF8696B"/>
        <color rgb="FFFCFCFF"/>
        <color rgb="FF63BE7B"/>
      </colorScale>
    </cfRule>
    <cfRule type="colorScale" priority="2420">
      <colorScale>
        <cfvo type="min"/>
        <cfvo type="max"/>
        <color rgb="FFFCFCFF"/>
        <color rgb="FF63BE7B"/>
      </colorScale>
    </cfRule>
  </conditionalFormatting>
  <conditionalFormatting sqref="L15">
    <cfRule type="colorScale" priority="2421">
      <colorScale>
        <cfvo type="min"/>
        <cfvo type="percentile" val="50"/>
        <cfvo type="max"/>
        <color rgb="FFF8696B"/>
        <color rgb="FFFCFCFF"/>
        <color rgb="FF63BE7B"/>
      </colorScale>
    </cfRule>
  </conditionalFormatting>
  <conditionalFormatting sqref="L15">
    <cfRule type="colorScale" priority="2411">
      <colorScale>
        <cfvo type="min"/>
        <cfvo type="max"/>
        <color rgb="FFFCFCFF"/>
        <color rgb="FF63BE7B"/>
      </colorScale>
    </cfRule>
  </conditionalFormatting>
  <conditionalFormatting sqref="L15">
    <cfRule type="colorScale" priority="2413">
      <colorScale>
        <cfvo type="min"/>
        <cfvo type="max"/>
        <color rgb="FFFCFCFF"/>
        <color rgb="FF63BE7B"/>
      </colorScale>
    </cfRule>
  </conditionalFormatting>
  <conditionalFormatting sqref="L15">
    <cfRule type="colorScale" priority="2414">
      <colorScale>
        <cfvo type="min"/>
        <cfvo type="max"/>
        <color rgb="FFFCFCFF"/>
        <color rgb="FF63BE7B"/>
      </colorScale>
    </cfRule>
  </conditionalFormatting>
  <conditionalFormatting sqref="L15">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L15">
    <cfRule type="colorScale" priority="2410">
      <colorScale>
        <cfvo type="min"/>
        <cfvo type="max"/>
        <color rgb="FFFCFCFF"/>
        <color rgb="FF63BE7B"/>
      </colorScale>
    </cfRule>
  </conditionalFormatting>
  <conditionalFormatting sqref="L15">
    <cfRule type="colorScale" priority="2409">
      <colorScale>
        <cfvo type="min"/>
        <cfvo type="max"/>
        <color rgb="FFFCFCFF"/>
        <color rgb="FF63BE7B"/>
      </colorScale>
    </cfRule>
  </conditionalFormatting>
  <conditionalFormatting sqref="L15">
    <cfRule type="colorScale" priority="2408">
      <colorScale>
        <cfvo type="min"/>
        <cfvo type="max"/>
        <color rgb="FFFCFCFF"/>
        <color rgb="FF63BE7B"/>
      </colorScale>
    </cfRule>
  </conditionalFormatting>
  <conditionalFormatting sqref="L15">
    <cfRule type="colorScale" priority="2407">
      <colorScale>
        <cfvo type="min"/>
        <cfvo type="max"/>
        <color rgb="FFFCFCFF"/>
        <color rgb="FF63BE7B"/>
      </colorScale>
    </cfRule>
  </conditionalFormatting>
  <conditionalFormatting sqref="L15">
    <cfRule type="colorScale" priority="2406">
      <colorScale>
        <cfvo type="min"/>
        <cfvo type="max"/>
        <color rgb="FFFCFCFF"/>
        <color rgb="FF63BE7B"/>
      </colorScale>
    </cfRule>
  </conditionalFormatting>
  <conditionalFormatting sqref="D15">
    <cfRule type="colorScale" priority="2396">
      <colorScale>
        <cfvo type="min"/>
        <cfvo type="percentile" val="50"/>
        <cfvo type="max"/>
        <color rgb="FFF8696B"/>
        <color rgb="FFFCFCFF"/>
        <color rgb="FF63BE7B"/>
      </colorScale>
    </cfRule>
  </conditionalFormatting>
  <conditionalFormatting sqref="G15">
    <cfRule type="colorScale" priority="2395">
      <colorScale>
        <cfvo type="min"/>
        <cfvo type="max"/>
        <color rgb="FFFCFCFF"/>
        <color rgb="FF63BE7B"/>
      </colorScale>
    </cfRule>
  </conditionalFormatting>
  <conditionalFormatting sqref="J15">
    <cfRule type="colorScale" priority="2394">
      <colorScale>
        <cfvo type="min"/>
        <cfvo type="max"/>
        <color rgb="FFFCFCFF"/>
        <color rgb="FF63BE7B"/>
      </colorScale>
    </cfRule>
  </conditionalFormatting>
  <conditionalFormatting sqref="O15">
    <cfRule type="colorScale" priority="2393">
      <colorScale>
        <cfvo type="min"/>
        <cfvo type="percentile" val="50"/>
        <cfvo type="max"/>
        <color rgb="FF63BE7B"/>
        <color rgb="FFFCFCFF"/>
        <color rgb="FFF8696B"/>
      </colorScale>
    </cfRule>
  </conditionalFormatting>
  <conditionalFormatting sqref="P15">
    <cfRule type="colorScale" priority="2392">
      <colorScale>
        <cfvo type="min"/>
        <cfvo type="percentile" val="50"/>
        <cfvo type="max"/>
        <color rgb="FF63BE7B"/>
        <color rgb="FFFCFCFF"/>
        <color rgb="FFF8696B"/>
      </colorScale>
    </cfRule>
  </conditionalFormatting>
  <conditionalFormatting sqref="Q15">
    <cfRule type="colorScale" priority="2391">
      <colorScale>
        <cfvo type="min"/>
        <cfvo type="percentile" val="50"/>
        <cfvo type="max"/>
        <color rgb="FFF8696B"/>
        <color rgb="FFFCFCFF"/>
        <color rgb="FF63BE7B"/>
      </colorScale>
    </cfRule>
  </conditionalFormatting>
  <conditionalFormatting sqref="R15">
    <cfRule type="colorScale" priority="2390">
      <colorScale>
        <cfvo type="min"/>
        <cfvo type="max"/>
        <color rgb="FFFCFCFF"/>
        <color rgb="FF63BE7B"/>
      </colorScale>
    </cfRule>
  </conditionalFormatting>
  <conditionalFormatting sqref="S15">
    <cfRule type="colorScale" priority="2389">
      <colorScale>
        <cfvo type="min"/>
        <cfvo type="percentile" val="50"/>
        <cfvo type="max"/>
        <color rgb="FFF8696B"/>
        <color rgb="FFFCFCFF"/>
        <color rgb="FF63BE7B"/>
      </colorScale>
    </cfRule>
  </conditionalFormatting>
  <conditionalFormatting sqref="T15">
    <cfRule type="colorScale" priority="2388">
      <colorScale>
        <cfvo type="min"/>
        <cfvo type="percentile" val="50"/>
        <cfvo type="max"/>
        <color rgb="FFF8696B"/>
        <color rgb="FFFCFCFF"/>
        <color rgb="FF63BE7B"/>
      </colorScale>
    </cfRule>
  </conditionalFormatting>
  <conditionalFormatting sqref="U15">
    <cfRule type="colorScale" priority="2387">
      <colorScale>
        <cfvo type="min"/>
        <cfvo type="percentile" val="50"/>
        <cfvo type="max"/>
        <color rgb="FFF8696B"/>
        <color rgb="FFFCFCFF"/>
        <color rgb="FF63BE7B"/>
      </colorScale>
    </cfRule>
  </conditionalFormatting>
  <conditionalFormatting sqref="V15">
    <cfRule type="colorScale" priority="2386">
      <colorScale>
        <cfvo type="min"/>
        <cfvo type="percentile" val="50"/>
        <cfvo type="max"/>
        <color rgb="FF63BE7B"/>
        <color rgb="FFFCFCFF"/>
        <color rgb="FFF8696B"/>
      </colorScale>
    </cfRule>
  </conditionalFormatting>
  <conditionalFormatting sqref="W15">
    <cfRule type="colorScale" priority="2385">
      <colorScale>
        <cfvo type="min"/>
        <cfvo type="percentile" val="50"/>
        <cfvo type="max"/>
        <color rgb="FF63BE7B"/>
        <color rgb="FFFCFCFF"/>
        <color rgb="FFF8696B"/>
      </colorScale>
    </cfRule>
  </conditionalFormatting>
  <conditionalFormatting sqref="D15">
    <cfRule type="colorScale" priority="2384">
      <colorScale>
        <cfvo type="min"/>
        <cfvo type="percentile" val="50"/>
        <cfvo type="max"/>
        <color rgb="FFF8696B"/>
        <color rgb="FFFCFCFF"/>
        <color rgb="FF63BE7B"/>
      </colorScale>
    </cfRule>
  </conditionalFormatting>
  <conditionalFormatting sqref="G15">
    <cfRule type="colorScale" priority="2383">
      <colorScale>
        <cfvo type="min"/>
        <cfvo type="max"/>
        <color rgb="FFFCFCFF"/>
        <color rgb="FF63BE7B"/>
      </colorScale>
    </cfRule>
  </conditionalFormatting>
  <conditionalFormatting sqref="J15">
    <cfRule type="colorScale" priority="2382">
      <colorScale>
        <cfvo type="min"/>
        <cfvo type="max"/>
        <color rgb="FFFCFCFF"/>
        <color rgb="FF63BE7B"/>
      </colorScale>
    </cfRule>
  </conditionalFormatting>
  <conditionalFormatting sqref="O15">
    <cfRule type="colorScale" priority="2381">
      <colorScale>
        <cfvo type="min"/>
        <cfvo type="percentile" val="50"/>
        <cfvo type="max"/>
        <color rgb="FF63BE7B"/>
        <color rgb="FFFCFCFF"/>
        <color rgb="FFF8696B"/>
      </colorScale>
    </cfRule>
  </conditionalFormatting>
  <conditionalFormatting sqref="P15">
    <cfRule type="colorScale" priority="2380">
      <colorScale>
        <cfvo type="min"/>
        <cfvo type="percentile" val="50"/>
        <cfvo type="max"/>
        <color rgb="FF63BE7B"/>
        <color rgb="FFFCFCFF"/>
        <color rgb="FFF8696B"/>
      </colorScale>
    </cfRule>
  </conditionalFormatting>
  <conditionalFormatting sqref="Q15">
    <cfRule type="colorScale" priority="2379">
      <colorScale>
        <cfvo type="min"/>
        <cfvo type="percentile" val="50"/>
        <cfvo type="max"/>
        <color rgb="FFF8696B"/>
        <color rgb="FFFCFCFF"/>
        <color rgb="FF63BE7B"/>
      </colorScale>
    </cfRule>
  </conditionalFormatting>
  <conditionalFormatting sqref="R15">
    <cfRule type="colorScale" priority="2378">
      <colorScale>
        <cfvo type="min"/>
        <cfvo type="max"/>
        <color rgb="FFFCFCFF"/>
        <color rgb="FF63BE7B"/>
      </colorScale>
    </cfRule>
  </conditionalFormatting>
  <conditionalFormatting sqref="S15">
    <cfRule type="colorScale" priority="2377">
      <colorScale>
        <cfvo type="min"/>
        <cfvo type="percentile" val="50"/>
        <cfvo type="max"/>
        <color rgb="FFF8696B"/>
        <color rgb="FFFCFCFF"/>
        <color rgb="FF63BE7B"/>
      </colorScale>
    </cfRule>
  </conditionalFormatting>
  <conditionalFormatting sqref="T15">
    <cfRule type="colorScale" priority="2376">
      <colorScale>
        <cfvo type="min"/>
        <cfvo type="percentile" val="50"/>
        <cfvo type="max"/>
        <color rgb="FFF8696B"/>
        <color rgb="FFFCFCFF"/>
        <color rgb="FF63BE7B"/>
      </colorScale>
    </cfRule>
  </conditionalFormatting>
  <conditionalFormatting sqref="U15">
    <cfRule type="colorScale" priority="2375">
      <colorScale>
        <cfvo type="min"/>
        <cfvo type="percentile" val="50"/>
        <cfvo type="max"/>
        <color rgb="FFF8696B"/>
        <color rgb="FFFCFCFF"/>
        <color rgb="FF63BE7B"/>
      </colorScale>
    </cfRule>
  </conditionalFormatting>
  <conditionalFormatting sqref="V15">
    <cfRule type="colorScale" priority="2374">
      <colorScale>
        <cfvo type="min"/>
        <cfvo type="percentile" val="50"/>
        <cfvo type="max"/>
        <color rgb="FF63BE7B"/>
        <color rgb="FFFCFCFF"/>
        <color rgb="FFF8696B"/>
      </colorScale>
    </cfRule>
  </conditionalFormatting>
  <conditionalFormatting sqref="W15">
    <cfRule type="colorScale" priority="2373">
      <colorScale>
        <cfvo type="min"/>
        <cfvo type="percentile" val="50"/>
        <cfvo type="max"/>
        <color rgb="FF63BE7B"/>
        <color rgb="FFFCFCFF"/>
        <color rgb="FFF8696B"/>
      </colorScale>
    </cfRule>
  </conditionalFormatting>
  <conditionalFormatting sqref="D15">
    <cfRule type="colorScale" priority="2338">
      <colorScale>
        <cfvo type="min"/>
        <cfvo type="percentile" val="50"/>
        <cfvo type="max"/>
        <color rgb="FFF8696B"/>
        <color rgb="FFFCFCFF"/>
        <color rgb="FF63BE7B"/>
      </colorScale>
    </cfRule>
  </conditionalFormatting>
  <conditionalFormatting sqref="G15">
    <cfRule type="colorScale" priority="2337">
      <colorScale>
        <cfvo type="min"/>
        <cfvo type="max"/>
        <color rgb="FFFCFCFF"/>
        <color rgb="FF63BE7B"/>
      </colorScale>
    </cfRule>
  </conditionalFormatting>
  <conditionalFormatting sqref="J15">
    <cfRule type="colorScale" priority="2371">
      <colorScale>
        <cfvo type="min"/>
        <cfvo type="max"/>
        <color rgb="FFFCFCFF"/>
        <color rgb="FF63BE7B"/>
      </colorScale>
    </cfRule>
  </conditionalFormatting>
  <conditionalFormatting sqref="O15">
    <cfRule type="colorScale" priority="2333">
      <colorScale>
        <cfvo type="min"/>
        <cfvo type="percentile" val="50"/>
        <cfvo type="max"/>
        <color rgb="FF63BE7B"/>
        <color rgb="FFFCFCFF"/>
        <color rgb="FFF8696B"/>
      </colorScale>
    </cfRule>
  </conditionalFormatting>
  <conditionalFormatting sqref="P15">
    <cfRule type="colorScale" priority="2332">
      <colorScale>
        <cfvo type="min"/>
        <cfvo type="percentile" val="50"/>
        <cfvo type="max"/>
        <color rgb="FF63BE7B"/>
        <color rgb="FFFCFCFF"/>
        <color rgb="FFF8696B"/>
      </colorScale>
    </cfRule>
  </conditionalFormatting>
  <conditionalFormatting sqref="Q15">
    <cfRule type="colorScale" priority="2331">
      <colorScale>
        <cfvo type="min"/>
        <cfvo type="percentile" val="50"/>
        <cfvo type="max"/>
        <color rgb="FFF8696B"/>
        <color rgb="FFFCFCFF"/>
        <color rgb="FF63BE7B"/>
      </colorScale>
    </cfRule>
  </conditionalFormatting>
  <conditionalFormatting sqref="R15">
    <cfRule type="colorScale" priority="2324">
      <colorScale>
        <cfvo type="min"/>
        <cfvo type="max"/>
        <color rgb="FFFCFCFF"/>
        <color rgb="FF63BE7B"/>
      </colorScale>
    </cfRule>
    <cfRule type="colorScale" priority="2325">
      <colorScale>
        <cfvo type="min"/>
        <cfvo type="percentile" val="50"/>
        <cfvo type="max"/>
        <color rgb="FFF8696B"/>
        <color rgb="FFFCFCFF"/>
        <color rgb="FF63BE7B"/>
      </colorScale>
    </cfRule>
  </conditionalFormatting>
  <conditionalFormatting sqref="S15">
    <cfRule type="colorScale" priority="2330">
      <colorScale>
        <cfvo type="min"/>
        <cfvo type="percentile" val="50"/>
        <cfvo type="max"/>
        <color rgb="FFF8696B"/>
        <color rgb="FFFCFCFF"/>
        <color rgb="FF63BE7B"/>
      </colorScale>
    </cfRule>
    <cfRule type="colorScale" priority="2372">
      <colorScale>
        <cfvo type="min"/>
        <cfvo type="max"/>
        <color rgb="FFFCFCFF"/>
        <color rgb="FF63BE7B"/>
      </colorScale>
    </cfRule>
  </conditionalFormatting>
  <conditionalFormatting sqref="T15">
    <cfRule type="colorScale" priority="2329">
      <colorScale>
        <cfvo type="min"/>
        <cfvo type="percentile" val="50"/>
        <cfvo type="max"/>
        <color rgb="FFF8696B"/>
        <color rgb="FFFCFCFF"/>
        <color rgb="FF63BE7B"/>
      </colorScale>
    </cfRule>
    <cfRule type="colorScale" priority="2339">
      <colorScale>
        <cfvo type="min"/>
        <cfvo type="max"/>
        <color rgb="FFFCFCFF"/>
        <color rgb="FF63BE7B"/>
      </colorScale>
    </cfRule>
  </conditionalFormatting>
  <conditionalFormatting sqref="U15">
    <cfRule type="colorScale" priority="2328">
      <colorScale>
        <cfvo type="min"/>
        <cfvo type="percentile" val="50"/>
        <cfvo type="max"/>
        <color rgb="FFF8696B"/>
        <color rgb="FFFCFCFF"/>
        <color rgb="FF63BE7B"/>
      </colorScale>
    </cfRule>
  </conditionalFormatting>
  <conditionalFormatting sqref="V15">
    <cfRule type="colorScale" priority="2327">
      <colorScale>
        <cfvo type="min"/>
        <cfvo type="percentile" val="50"/>
        <cfvo type="max"/>
        <color rgb="FF63BE7B"/>
        <color rgb="FFFCFCFF"/>
        <color rgb="FFF8696B"/>
      </colorScale>
    </cfRule>
  </conditionalFormatting>
  <conditionalFormatting sqref="W15">
    <cfRule type="colorScale" priority="2326">
      <colorScale>
        <cfvo type="min"/>
        <cfvo type="percentile" val="50"/>
        <cfvo type="max"/>
        <color rgb="FF63BE7B"/>
        <color rgb="FFFCFCFF"/>
        <color rgb="FFF8696B"/>
      </colorScale>
    </cfRule>
  </conditionalFormatting>
  <conditionalFormatting sqref="J15">
    <cfRule type="colorScale" priority="2336">
      <colorScale>
        <cfvo type="min"/>
        <cfvo type="max"/>
        <color rgb="FFFCFCFF"/>
        <color rgb="FF63BE7B"/>
      </colorScale>
    </cfRule>
  </conditionalFormatting>
  <conditionalFormatting sqref="M15">
    <cfRule type="colorScale" priority="2361">
      <colorScale>
        <cfvo type="min"/>
        <cfvo type="max"/>
        <color rgb="FFFCFCFF"/>
        <color rgb="FF63BE7B"/>
      </colorScale>
    </cfRule>
  </conditionalFormatting>
  <conditionalFormatting sqref="M15">
    <cfRule type="colorScale" priority="2368">
      <colorScale>
        <cfvo type="min"/>
        <cfvo type="percentile" val="50"/>
        <cfvo type="max"/>
        <color rgb="FFF8696B"/>
        <color rgb="FFFCFCFF"/>
        <color rgb="FF63BE7B"/>
      </colorScale>
    </cfRule>
    <cfRule type="colorScale" priority="2369">
      <colorScale>
        <cfvo type="min"/>
        <cfvo type="max"/>
        <color rgb="FFFCFCFF"/>
        <color rgb="FF63BE7B"/>
      </colorScale>
    </cfRule>
  </conditionalFormatting>
  <conditionalFormatting sqref="M15">
    <cfRule type="colorScale" priority="2370">
      <colorScale>
        <cfvo type="min"/>
        <cfvo type="percentile" val="50"/>
        <cfvo type="max"/>
        <color rgb="FFF8696B"/>
        <color rgb="FFFCFCFF"/>
        <color rgb="FF63BE7B"/>
      </colorScale>
    </cfRule>
  </conditionalFormatting>
  <conditionalFormatting sqref="M15">
    <cfRule type="colorScale" priority="2360">
      <colorScale>
        <cfvo type="min"/>
        <cfvo type="max"/>
        <color rgb="FFFCFCFF"/>
        <color rgb="FF63BE7B"/>
      </colorScale>
    </cfRule>
  </conditionalFormatting>
  <conditionalFormatting sqref="M15">
    <cfRule type="colorScale" priority="2362">
      <colorScale>
        <cfvo type="min"/>
        <cfvo type="max"/>
        <color rgb="FFFCFCFF"/>
        <color rgb="FF63BE7B"/>
      </colorScale>
    </cfRule>
  </conditionalFormatting>
  <conditionalFormatting sqref="M15">
    <cfRule type="colorScale" priority="2363">
      <colorScale>
        <cfvo type="min"/>
        <cfvo type="max"/>
        <color rgb="FFFCFCFF"/>
        <color rgb="FF63BE7B"/>
      </colorScale>
    </cfRule>
  </conditionalFormatting>
  <conditionalFormatting sqref="M15">
    <cfRule type="colorScale" priority="2364">
      <colorScale>
        <cfvo type="min"/>
        <cfvo type="max"/>
        <color rgb="FFFCFCFF"/>
        <color rgb="FF63BE7B"/>
      </colorScale>
    </cfRule>
    <cfRule type="colorScale" priority="2365">
      <colorScale>
        <cfvo type="min"/>
        <cfvo type="max"/>
        <color rgb="FFFCFCFF"/>
        <color rgb="FF63BE7B"/>
      </colorScale>
    </cfRule>
    <cfRule type="colorScale" priority="2366">
      <colorScale>
        <cfvo type="min"/>
        <cfvo type="percentile" val="50"/>
        <cfvo type="max"/>
        <color rgb="FFF8696B"/>
        <color rgb="FFFFEB84"/>
        <color rgb="FF63BE7B"/>
      </colorScale>
    </cfRule>
    <cfRule type="colorScale" priority="2367">
      <colorScale>
        <cfvo type="min"/>
        <cfvo type="max"/>
        <color rgb="FFFFEF9C"/>
        <color rgb="FF63BE7B"/>
      </colorScale>
    </cfRule>
  </conditionalFormatting>
  <conditionalFormatting sqref="M15:N15">
    <cfRule type="colorScale" priority="2359">
      <colorScale>
        <cfvo type="min"/>
        <cfvo type="max"/>
        <color rgb="FFFCFCFF"/>
        <color rgb="FF63BE7B"/>
      </colorScale>
    </cfRule>
  </conditionalFormatting>
  <conditionalFormatting sqref="M15:N15">
    <cfRule type="colorScale" priority="2358">
      <colorScale>
        <cfvo type="min"/>
        <cfvo type="max"/>
        <color rgb="FFFCFCFF"/>
        <color rgb="FF63BE7B"/>
      </colorScale>
    </cfRule>
  </conditionalFormatting>
  <conditionalFormatting sqref="M15:N15">
    <cfRule type="colorScale" priority="2357">
      <colorScale>
        <cfvo type="min"/>
        <cfvo type="max"/>
        <color rgb="FFFCFCFF"/>
        <color rgb="FF63BE7B"/>
      </colorScale>
    </cfRule>
  </conditionalFormatting>
  <conditionalFormatting sqref="M15:N15">
    <cfRule type="colorScale" priority="2356">
      <colorScale>
        <cfvo type="min"/>
        <cfvo type="max"/>
        <color rgb="FFFCFCFF"/>
        <color rgb="FF63BE7B"/>
      </colorScale>
    </cfRule>
  </conditionalFormatting>
  <conditionalFormatting sqref="M15:N15">
    <cfRule type="colorScale" priority="2355">
      <colorScale>
        <cfvo type="min"/>
        <cfvo type="max"/>
        <color rgb="FFFCFCFF"/>
        <color rgb="FF63BE7B"/>
      </colorScale>
    </cfRule>
  </conditionalFormatting>
  <conditionalFormatting sqref="M15:N15">
    <cfRule type="colorScale" priority="2354">
      <colorScale>
        <cfvo type="min"/>
        <cfvo type="max"/>
        <color rgb="FFFCFCFF"/>
        <color rgb="FF63BE7B"/>
      </colorScale>
    </cfRule>
  </conditionalFormatting>
  <conditionalFormatting sqref="M15:N15">
    <cfRule type="colorScale" priority="2353">
      <colorScale>
        <cfvo type="min"/>
        <cfvo type="max"/>
        <color rgb="FFFCFCFF"/>
        <color rgb="FF63BE7B"/>
      </colorScale>
    </cfRule>
  </conditionalFormatting>
  <conditionalFormatting sqref="M15">
    <cfRule type="colorScale" priority="2352">
      <colorScale>
        <cfvo type="min"/>
        <cfvo type="max"/>
        <color rgb="FFFCFCFF"/>
        <color rgb="FF63BE7B"/>
      </colorScale>
    </cfRule>
  </conditionalFormatting>
  <conditionalFormatting sqref="M15">
    <cfRule type="colorScale" priority="2335">
      <colorScale>
        <cfvo type="min"/>
        <cfvo type="max"/>
        <color rgb="FFFCFCFF"/>
        <color rgb="FF63BE7B"/>
      </colorScale>
    </cfRule>
  </conditionalFormatting>
  <conditionalFormatting sqref="N15">
    <cfRule type="colorScale" priority="2342">
      <colorScale>
        <cfvo type="min"/>
        <cfvo type="max"/>
        <color rgb="FFFCFCFF"/>
        <color rgb="FF63BE7B"/>
      </colorScale>
    </cfRule>
  </conditionalFormatting>
  <conditionalFormatting sqref="N15">
    <cfRule type="colorScale" priority="2349">
      <colorScale>
        <cfvo type="min"/>
        <cfvo type="percentile" val="50"/>
        <cfvo type="max"/>
        <color rgb="FFF8696B"/>
        <color rgb="FFFCFCFF"/>
        <color rgb="FF63BE7B"/>
      </colorScale>
    </cfRule>
    <cfRule type="colorScale" priority="2350">
      <colorScale>
        <cfvo type="min"/>
        <cfvo type="max"/>
        <color rgb="FFFCFCFF"/>
        <color rgb="FF63BE7B"/>
      </colorScale>
    </cfRule>
  </conditionalFormatting>
  <conditionalFormatting sqref="N15">
    <cfRule type="colorScale" priority="2351">
      <colorScale>
        <cfvo type="min"/>
        <cfvo type="percentile" val="50"/>
        <cfvo type="max"/>
        <color rgb="FFF8696B"/>
        <color rgb="FFFCFCFF"/>
        <color rgb="FF63BE7B"/>
      </colorScale>
    </cfRule>
  </conditionalFormatting>
  <conditionalFormatting sqref="N15">
    <cfRule type="colorScale" priority="2341">
      <colorScale>
        <cfvo type="min"/>
        <cfvo type="max"/>
        <color rgb="FFFCFCFF"/>
        <color rgb="FF63BE7B"/>
      </colorScale>
    </cfRule>
  </conditionalFormatting>
  <conditionalFormatting sqref="N15">
    <cfRule type="colorScale" priority="2343">
      <colorScale>
        <cfvo type="min"/>
        <cfvo type="max"/>
        <color rgb="FFFCFCFF"/>
        <color rgb="FF63BE7B"/>
      </colorScale>
    </cfRule>
  </conditionalFormatting>
  <conditionalFormatting sqref="N15">
    <cfRule type="colorScale" priority="2344">
      <colorScale>
        <cfvo type="min"/>
        <cfvo type="max"/>
        <color rgb="FFFCFCFF"/>
        <color rgb="FF63BE7B"/>
      </colorScale>
    </cfRule>
  </conditionalFormatting>
  <conditionalFormatting sqref="N15">
    <cfRule type="colorScale" priority="2345">
      <colorScale>
        <cfvo type="min"/>
        <cfvo type="max"/>
        <color rgb="FFFCFCFF"/>
        <color rgb="FF63BE7B"/>
      </colorScale>
    </cfRule>
    <cfRule type="colorScale" priority="2346">
      <colorScale>
        <cfvo type="min"/>
        <cfvo type="max"/>
        <color rgb="FFFCFCFF"/>
        <color rgb="FF63BE7B"/>
      </colorScale>
    </cfRule>
    <cfRule type="colorScale" priority="2347">
      <colorScale>
        <cfvo type="min"/>
        <cfvo type="percentile" val="50"/>
        <cfvo type="max"/>
        <color rgb="FFF8696B"/>
        <color rgb="FFFFEB84"/>
        <color rgb="FF63BE7B"/>
      </colorScale>
    </cfRule>
    <cfRule type="colorScale" priority="2348">
      <colorScale>
        <cfvo type="min"/>
        <cfvo type="max"/>
        <color rgb="FFFFEF9C"/>
        <color rgb="FF63BE7B"/>
      </colorScale>
    </cfRule>
  </conditionalFormatting>
  <conditionalFormatting sqref="N15">
    <cfRule type="colorScale" priority="2340">
      <colorScale>
        <cfvo type="min"/>
        <cfvo type="max"/>
        <color rgb="FFFCFCFF"/>
        <color rgb="FF63BE7B"/>
      </colorScale>
    </cfRule>
  </conditionalFormatting>
  <conditionalFormatting sqref="N15">
    <cfRule type="colorScale" priority="2334">
      <colorScale>
        <cfvo type="min"/>
        <cfvo type="max"/>
        <color rgb="FFFCFCFF"/>
        <color rgb="FF63BE7B"/>
      </colorScale>
    </cfRule>
  </conditionalFormatting>
  <conditionalFormatting sqref="S16">
    <cfRule type="colorScale" priority="2291">
      <colorScale>
        <cfvo type="min"/>
        <cfvo type="percentile" val="50"/>
        <cfvo type="max"/>
        <color rgb="FFF8696B"/>
        <color rgb="FFFCFCFF"/>
        <color rgb="FF63BE7B"/>
      </colorScale>
    </cfRule>
  </conditionalFormatting>
  <conditionalFormatting sqref="D16">
    <cfRule type="colorScale" priority="2292">
      <colorScale>
        <cfvo type="min"/>
        <cfvo type="percentile" val="50"/>
        <cfvo type="max"/>
        <color rgb="FFF8696B"/>
        <color rgb="FFFCFCFF"/>
        <color rgb="FF63BE7B"/>
      </colorScale>
    </cfRule>
  </conditionalFormatting>
  <conditionalFormatting sqref="O16">
    <cfRule type="colorScale" priority="2293">
      <colorScale>
        <cfvo type="min"/>
        <cfvo type="percentile" val="50"/>
        <cfvo type="max"/>
        <color rgb="FF63BE7B"/>
        <color rgb="FFFCFCFF"/>
        <color rgb="FFF8696B"/>
      </colorScale>
    </cfRule>
  </conditionalFormatting>
  <conditionalFormatting sqref="P16">
    <cfRule type="colorScale" priority="2294">
      <colorScale>
        <cfvo type="min"/>
        <cfvo type="percentile" val="50"/>
        <cfvo type="max"/>
        <color rgb="FF63BE7B"/>
        <color rgb="FFFCFCFF"/>
        <color rgb="FFF8696B"/>
      </colorScale>
    </cfRule>
  </conditionalFormatting>
  <conditionalFormatting sqref="Q16">
    <cfRule type="colorScale" priority="2295">
      <colorScale>
        <cfvo type="min"/>
        <cfvo type="percentile" val="50"/>
        <cfvo type="max"/>
        <color rgb="FFF8696B"/>
        <color rgb="FFFCFCFF"/>
        <color rgb="FF63BE7B"/>
      </colorScale>
    </cfRule>
  </conditionalFormatting>
  <conditionalFormatting sqref="R16">
    <cfRule type="colorScale" priority="2296">
      <colorScale>
        <cfvo type="min"/>
        <cfvo type="percentile" val="50"/>
        <cfvo type="max"/>
        <color rgb="FFF8696B"/>
        <color rgb="FFFCFCFF"/>
        <color rgb="FF63BE7B"/>
      </colorScale>
    </cfRule>
    <cfRule type="colorScale" priority="2297">
      <colorScale>
        <cfvo type="min"/>
        <cfvo type="max"/>
        <color rgb="FFFCFCFF"/>
        <color rgb="FF63BE7B"/>
      </colorScale>
    </cfRule>
  </conditionalFormatting>
  <conditionalFormatting sqref="S16">
    <cfRule type="colorScale" priority="2298">
      <colorScale>
        <cfvo type="min"/>
        <cfvo type="percentile" val="50"/>
        <cfvo type="max"/>
        <color rgb="FFF8696B"/>
        <color rgb="FFFCFCFF"/>
        <color rgb="FF63BE7B"/>
      </colorScale>
    </cfRule>
  </conditionalFormatting>
  <conditionalFormatting sqref="T16">
    <cfRule type="colorScale" priority="2299">
      <colorScale>
        <cfvo type="min"/>
        <cfvo type="percentile" val="50"/>
        <cfvo type="max"/>
        <color rgb="FFF8696B"/>
        <color rgb="FFFCFCFF"/>
        <color rgb="FF63BE7B"/>
      </colorScale>
    </cfRule>
  </conditionalFormatting>
  <conditionalFormatting sqref="U16">
    <cfRule type="colorScale" priority="2300">
      <colorScale>
        <cfvo type="min"/>
        <cfvo type="percentile" val="50"/>
        <cfvo type="max"/>
        <color rgb="FFF8696B"/>
        <color rgb="FFFCFCFF"/>
        <color rgb="FF63BE7B"/>
      </colorScale>
    </cfRule>
  </conditionalFormatting>
  <conditionalFormatting sqref="V16">
    <cfRule type="colorScale" priority="2301">
      <colorScale>
        <cfvo type="min"/>
        <cfvo type="percentile" val="50"/>
        <cfvo type="max"/>
        <color rgb="FF63BE7B"/>
        <color rgb="FFFCFCFF"/>
        <color rgb="FFF8696B"/>
      </colorScale>
    </cfRule>
  </conditionalFormatting>
  <conditionalFormatting sqref="W16">
    <cfRule type="colorScale" priority="2302">
      <colorScale>
        <cfvo type="min"/>
        <cfvo type="percentile" val="50"/>
        <cfvo type="max"/>
        <color rgb="FF63BE7B"/>
        <color rgb="FFFCFCFF"/>
        <color rgb="FFF8696B"/>
      </colorScale>
    </cfRule>
  </conditionalFormatting>
  <conditionalFormatting sqref="D16">
    <cfRule type="colorScale" priority="2303">
      <colorScale>
        <cfvo type="min"/>
        <cfvo type="percentile" val="50"/>
        <cfvo type="max"/>
        <color rgb="FFF8696B"/>
        <color rgb="FFFCFCFF"/>
        <color rgb="FF63BE7B"/>
      </colorScale>
    </cfRule>
  </conditionalFormatting>
  <conditionalFormatting sqref="O16">
    <cfRule type="colorScale" priority="2304">
      <colorScale>
        <cfvo type="min"/>
        <cfvo type="percentile" val="50"/>
        <cfvo type="max"/>
        <color rgb="FF63BE7B"/>
        <color rgb="FFFCFCFF"/>
        <color rgb="FFF8696B"/>
      </colorScale>
    </cfRule>
  </conditionalFormatting>
  <conditionalFormatting sqref="P16">
    <cfRule type="colorScale" priority="2305">
      <colorScale>
        <cfvo type="min"/>
        <cfvo type="percentile" val="50"/>
        <cfvo type="max"/>
        <color rgb="FF63BE7B"/>
        <color rgb="FFFCFCFF"/>
        <color rgb="FFF8696B"/>
      </colorScale>
    </cfRule>
  </conditionalFormatting>
  <conditionalFormatting sqref="Q16">
    <cfRule type="colorScale" priority="2306">
      <colorScale>
        <cfvo type="min"/>
        <cfvo type="percentile" val="50"/>
        <cfvo type="max"/>
        <color rgb="FFF8696B"/>
        <color rgb="FFFCFCFF"/>
        <color rgb="FF63BE7B"/>
      </colorScale>
    </cfRule>
  </conditionalFormatting>
  <conditionalFormatting sqref="R16">
    <cfRule type="colorScale" priority="2307">
      <colorScale>
        <cfvo type="min"/>
        <cfvo type="max"/>
        <color rgb="FFFCFCFF"/>
        <color rgb="FF63BE7B"/>
      </colorScale>
    </cfRule>
    <cfRule type="colorScale" priority="2308">
      <colorScale>
        <cfvo type="min"/>
        <cfvo type="percentile" val="50"/>
        <cfvo type="max"/>
        <color rgb="FFF8696B"/>
        <color rgb="FFFCFCFF"/>
        <color rgb="FF63BE7B"/>
      </colorScale>
    </cfRule>
  </conditionalFormatting>
  <conditionalFormatting sqref="S16">
    <cfRule type="colorScale" priority="2309">
      <colorScale>
        <cfvo type="min"/>
        <cfvo type="percentile" val="50"/>
        <cfvo type="max"/>
        <color rgb="FFF8696B"/>
        <color rgb="FFFCFCFF"/>
        <color rgb="FF63BE7B"/>
      </colorScale>
    </cfRule>
  </conditionalFormatting>
  <conditionalFormatting sqref="T16">
    <cfRule type="colorScale" priority="2310">
      <colorScale>
        <cfvo type="min"/>
        <cfvo type="percentile" val="50"/>
        <cfvo type="max"/>
        <color rgb="FFF8696B"/>
        <color rgb="FFFCFCFF"/>
        <color rgb="FF63BE7B"/>
      </colorScale>
    </cfRule>
  </conditionalFormatting>
  <conditionalFormatting sqref="U16">
    <cfRule type="colorScale" priority="2311">
      <colorScale>
        <cfvo type="min"/>
        <cfvo type="percentile" val="50"/>
        <cfvo type="max"/>
        <color rgb="FFF8696B"/>
        <color rgb="FFFCFCFF"/>
        <color rgb="FF63BE7B"/>
      </colorScale>
    </cfRule>
  </conditionalFormatting>
  <conditionalFormatting sqref="V16">
    <cfRule type="colorScale" priority="2312">
      <colorScale>
        <cfvo type="min"/>
        <cfvo type="percentile" val="50"/>
        <cfvo type="max"/>
        <color rgb="FF63BE7B"/>
        <color rgb="FFFCFCFF"/>
        <color rgb="FFF8696B"/>
      </colorScale>
    </cfRule>
  </conditionalFormatting>
  <conditionalFormatting sqref="W16">
    <cfRule type="colorScale" priority="2313">
      <colorScale>
        <cfvo type="min"/>
        <cfvo type="percentile" val="50"/>
        <cfvo type="max"/>
        <color rgb="FF63BE7B"/>
        <color rgb="FFFCFCFF"/>
        <color rgb="FFF8696B"/>
      </colorScale>
    </cfRule>
  </conditionalFormatting>
  <conditionalFormatting sqref="D16">
    <cfRule type="colorScale" priority="2279">
      <colorScale>
        <cfvo type="min"/>
        <cfvo type="percentile" val="50"/>
        <cfvo type="max"/>
        <color rgb="FFF8696B"/>
        <color rgb="FFFCFCFF"/>
        <color rgb="FF63BE7B"/>
      </colorScale>
    </cfRule>
  </conditionalFormatting>
  <conditionalFormatting sqref="E16">
    <cfRule type="colorScale" priority="2280">
      <colorScale>
        <cfvo type="min"/>
        <cfvo type="max"/>
        <color rgb="FFFCFCFF"/>
        <color rgb="FF63BE7B"/>
      </colorScale>
    </cfRule>
  </conditionalFormatting>
  <conditionalFormatting sqref="O16">
    <cfRule type="colorScale" priority="2281">
      <colorScale>
        <cfvo type="min"/>
        <cfvo type="percentile" val="50"/>
        <cfvo type="max"/>
        <color rgb="FF63BE7B"/>
        <color rgb="FFFCFCFF"/>
        <color rgb="FFF8696B"/>
      </colorScale>
    </cfRule>
  </conditionalFormatting>
  <conditionalFormatting sqref="P16">
    <cfRule type="colorScale" priority="2282">
      <colorScale>
        <cfvo type="min"/>
        <cfvo type="percentile" val="50"/>
        <cfvo type="max"/>
        <color rgb="FF63BE7B"/>
        <color rgb="FFFCFCFF"/>
        <color rgb="FFF8696B"/>
      </colorScale>
    </cfRule>
  </conditionalFormatting>
  <conditionalFormatting sqref="Q16">
    <cfRule type="colorScale" priority="2283">
      <colorScale>
        <cfvo type="min"/>
        <cfvo type="percentile" val="50"/>
        <cfvo type="max"/>
        <color rgb="FFF8696B"/>
        <color rgb="FFFCFCFF"/>
        <color rgb="FF63BE7B"/>
      </colorScale>
    </cfRule>
  </conditionalFormatting>
  <conditionalFormatting sqref="R16">
    <cfRule type="colorScale" priority="2284">
      <colorScale>
        <cfvo type="min"/>
        <cfvo type="max"/>
        <color rgb="FFFCFCFF"/>
        <color rgb="FF63BE7B"/>
      </colorScale>
    </cfRule>
  </conditionalFormatting>
  <conditionalFormatting sqref="S16">
    <cfRule type="colorScale" priority="2285">
      <colorScale>
        <cfvo type="min"/>
        <cfvo type="max"/>
        <color rgb="FFFCFCFF"/>
        <color rgb="FF63BE7B"/>
      </colorScale>
    </cfRule>
    <cfRule type="colorScale" priority="2286">
      <colorScale>
        <cfvo type="min"/>
        <cfvo type="percentile" val="50"/>
        <cfvo type="max"/>
        <color rgb="FFF8696B"/>
        <color rgb="FFFCFCFF"/>
        <color rgb="FF63BE7B"/>
      </colorScale>
    </cfRule>
  </conditionalFormatting>
  <conditionalFormatting sqref="T16">
    <cfRule type="colorScale" priority="2287">
      <colorScale>
        <cfvo type="min"/>
        <cfvo type="max"/>
        <color rgb="FFFCFCFF"/>
        <color rgb="FF63BE7B"/>
      </colorScale>
    </cfRule>
  </conditionalFormatting>
  <conditionalFormatting sqref="U16">
    <cfRule type="colorScale" priority="2288">
      <colorScale>
        <cfvo type="min"/>
        <cfvo type="percentile" val="50"/>
        <cfvo type="max"/>
        <color rgb="FFF8696B"/>
        <color rgb="FFFCFCFF"/>
        <color rgb="FF63BE7B"/>
      </colorScale>
    </cfRule>
  </conditionalFormatting>
  <conditionalFormatting sqref="V16">
    <cfRule type="colorScale" priority="2289">
      <colorScale>
        <cfvo type="min"/>
        <cfvo type="percentile" val="50"/>
        <cfvo type="max"/>
        <color rgb="FF63BE7B"/>
        <color rgb="FFFCFCFF"/>
        <color rgb="FFF8696B"/>
      </colorScale>
    </cfRule>
  </conditionalFormatting>
  <conditionalFormatting sqref="W16">
    <cfRule type="colorScale" priority="2290">
      <colorScale>
        <cfvo type="min"/>
        <cfvo type="percentile" val="50"/>
        <cfvo type="max"/>
        <color rgb="FF63BE7B"/>
        <color rgb="FFFCFCFF"/>
        <color rgb="FFF8696B"/>
      </colorScale>
    </cfRule>
  </conditionalFormatting>
  <conditionalFormatting sqref="D16">
    <cfRule type="colorScale" priority="2228">
      <colorScale>
        <cfvo type="min"/>
        <cfvo type="percentile" val="50"/>
        <cfvo type="max"/>
        <color rgb="FFF8696B"/>
        <color rgb="FFFCFCFF"/>
        <color rgb="FF63BE7B"/>
      </colorScale>
    </cfRule>
    <cfRule type="colorScale" priority="2246">
      <colorScale>
        <cfvo type="min"/>
        <cfvo type="percentile" val="50"/>
        <cfvo type="max"/>
        <color rgb="FFF8696B"/>
        <color rgb="FFFCFCFF"/>
        <color rgb="FF63BE7B"/>
      </colorScale>
    </cfRule>
    <cfRule type="colorScale" priority="2256">
      <colorScale>
        <cfvo type="min"/>
        <cfvo type="percentile" val="50"/>
        <cfvo type="max"/>
        <color rgb="FFF8696B"/>
        <color rgb="FFFCFCFF"/>
        <color rgb="FF63BE7B"/>
      </colorScale>
    </cfRule>
  </conditionalFormatting>
  <conditionalFormatting sqref="E16">
    <cfRule type="colorScale" priority="2248">
      <colorScale>
        <cfvo type="min"/>
        <cfvo type="max"/>
        <color rgb="FFFCFCFF"/>
        <color rgb="FF63BE7B"/>
      </colorScale>
    </cfRule>
    <cfRule type="colorScale" priority="2249">
      <colorScale>
        <cfvo type="min"/>
        <cfvo type="max"/>
        <color rgb="FFFCFCFF"/>
        <color rgb="FF63BE7B"/>
      </colorScale>
    </cfRule>
    <cfRule type="colorScale" priority="2257">
      <colorScale>
        <cfvo type="min"/>
        <cfvo type="max"/>
        <color rgb="FFFCFCFF"/>
        <color rgb="FF63BE7B"/>
      </colorScale>
    </cfRule>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fRule type="colorScale" priority="2278">
      <colorScale>
        <cfvo type="min"/>
        <cfvo type="percentile" val="50"/>
        <cfvo type="max"/>
        <color rgb="FFF8696B"/>
        <color rgb="FFFCFCFF"/>
        <color rgb="FF63BE7B"/>
      </colorScale>
    </cfRule>
  </conditionalFormatting>
  <conditionalFormatting sqref="O16">
    <cfRule type="colorScale" priority="2245">
      <colorScale>
        <cfvo type="min"/>
        <cfvo type="percentile" val="50"/>
        <cfvo type="max"/>
        <color rgb="FF63BE7B"/>
        <color rgb="FFFCFCFF"/>
        <color rgb="FFF8696B"/>
      </colorScale>
    </cfRule>
    <cfRule type="colorScale" priority="2247">
      <colorScale>
        <cfvo type="min"/>
        <cfvo type="percentile" val="50"/>
        <cfvo type="max"/>
        <color rgb="FF63BE7B"/>
        <color rgb="FFFCFCFF"/>
        <color rgb="FFF8696B"/>
      </colorScale>
    </cfRule>
    <cfRule type="colorScale" priority="2250">
      <colorScale>
        <cfvo type="min"/>
        <cfvo type="percentile" val="50"/>
        <cfvo type="max"/>
        <color rgb="FF63BE7B"/>
        <color rgb="FFFCFCFF"/>
        <color rgb="FFF8696B"/>
      </colorScale>
    </cfRule>
    <cfRule type="colorScale" priority="2251">
      <colorScale>
        <cfvo type="min"/>
        <cfvo type="percentile" val="50"/>
        <cfvo type="max"/>
        <color rgb="FF63BE7B"/>
        <color rgb="FFFCFCFF"/>
        <color rgb="FFF8696B"/>
      </colorScale>
    </cfRule>
    <cfRule type="colorScale" priority="2258">
      <colorScale>
        <cfvo type="min"/>
        <cfvo type="percentile" val="50"/>
        <cfvo type="max"/>
        <color rgb="FF63BE7B"/>
        <color rgb="FFFCFCFF"/>
        <color rgb="FFF8696B"/>
      </colorScale>
    </cfRule>
  </conditionalFormatting>
  <conditionalFormatting sqref="P16">
    <cfRule type="colorScale" priority="2244">
      <colorScale>
        <cfvo type="min"/>
        <cfvo type="percentile" val="50"/>
        <cfvo type="max"/>
        <color rgb="FF63BE7B"/>
        <color rgb="FFFCFCFF"/>
        <color rgb="FFF8696B"/>
      </colorScale>
    </cfRule>
    <cfRule type="colorScale" priority="2259">
      <colorScale>
        <cfvo type="min"/>
        <cfvo type="percentile" val="50"/>
        <cfvo type="max"/>
        <color rgb="FF63BE7B"/>
        <color rgb="FFFCFCFF"/>
        <color rgb="FFF8696B"/>
      </colorScale>
    </cfRule>
    <cfRule type="colorScale" priority="2260">
      <colorScale>
        <cfvo type="min"/>
        <cfvo type="percentile" val="50"/>
        <cfvo type="max"/>
        <color rgb="FF63BE7B"/>
        <color rgb="FFFCFCFF"/>
        <color rgb="FFF8696B"/>
      </colorScale>
    </cfRule>
    <cfRule type="colorScale" priority="2261">
      <colorScale>
        <cfvo type="min"/>
        <cfvo type="max"/>
        <color rgb="FFFCFCFF"/>
        <color rgb="FFF8696B"/>
      </colorScale>
    </cfRule>
  </conditionalFormatting>
  <conditionalFormatting sqref="Q16">
    <cfRule type="colorScale" priority="2233">
      <colorScale>
        <cfvo type="min"/>
        <cfvo type="percentile" val="50"/>
        <cfvo type="max"/>
        <color rgb="FFF8696B"/>
        <color rgb="FFFCFCFF"/>
        <color rgb="FF63BE7B"/>
      </colorScale>
    </cfRule>
    <cfRule type="colorScale" priority="2239">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62">
      <colorScale>
        <cfvo type="min"/>
        <cfvo type="percentile" val="50"/>
        <cfvo type="max"/>
        <color rgb="FFF8696B"/>
        <color rgb="FFFCFCFF"/>
        <color rgb="FF63BE7B"/>
      </colorScale>
    </cfRule>
    <cfRule type="colorScale" priority="2263">
      <colorScale>
        <cfvo type="min"/>
        <cfvo type="max"/>
        <color rgb="FFFFEF9C"/>
        <color rgb="FF63BE7B"/>
      </colorScale>
    </cfRule>
    <cfRule type="colorScale" priority="2264">
      <colorScale>
        <cfvo type="min"/>
        <cfvo type="max"/>
        <color rgb="FFFCFCFF"/>
        <color rgb="FF63BE7B"/>
      </colorScale>
    </cfRule>
    <cfRule type="colorScale" priority="2265">
      <colorScale>
        <cfvo type="min"/>
        <cfvo type="max"/>
        <color rgb="FFFCFCFF"/>
        <color rgb="FF63BE7B"/>
      </colorScale>
    </cfRule>
    <cfRule type="colorScale" priority="2266">
      <colorScale>
        <cfvo type="min"/>
        <cfvo type="percentile" val="50"/>
        <cfvo type="max"/>
        <color rgb="FFF8696B"/>
        <color rgb="FFFCFCFF"/>
        <color rgb="FF63BE7B"/>
      </colorScale>
    </cfRule>
  </conditionalFormatting>
  <conditionalFormatting sqref="R16">
    <cfRule type="colorScale" priority="2238">
      <colorScale>
        <cfvo type="min"/>
        <cfvo type="max"/>
        <color rgb="FFFCFCFF"/>
        <color rgb="FF63BE7B"/>
      </colorScale>
    </cfRule>
    <cfRule type="colorScale" priority="2243">
      <colorScale>
        <cfvo type="min"/>
        <cfvo type="percentile" val="50"/>
        <cfvo type="max"/>
        <color rgb="FFF8696B"/>
        <color rgb="FFFCFCFF"/>
        <color rgb="FF63BE7B"/>
      </colorScale>
    </cfRule>
  </conditionalFormatting>
  <conditionalFormatting sqref="S16">
    <cfRule type="colorScale" priority="2237">
      <colorScale>
        <cfvo type="min"/>
        <cfvo type="max"/>
        <color rgb="FFFCFCFF"/>
        <color rgb="FF63BE7B"/>
      </colorScale>
    </cfRule>
    <cfRule type="colorScale" priority="2242">
      <colorScale>
        <cfvo type="min"/>
        <cfvo type="percentile" val="50"/>
        <cfvo type="max"/>
        <color rgb="FFF8696B"/>
        <color rgb="FFFCFCFF"/>
        <color rgb="FF63BE7B"/>
      </colorScale>
    </cfRule>
  </conditionalFormatting>
  <conditionalFormatting sqref="T16">
    <cfRule type="colorScale" priority="2236">
      <colorScale>
        <cfvo type="min"/>
        <cfvo type="max"/>
        <color rgb="FFFCFCFF"/>
        <color rgb="FF63BE7B"/>
      </colorScale>
    </cfRule>
    <cfRule type="colorScale" priority="2241">
      <colorScale>
        <cfvo type="min"/>
        <cfvo type="percentile" val="50"/>
        <cfvo type="max"/>
        <color rgb="FFF8696B"/>
        <color rgb="FFFCFCFF"/>
        <color rgb="FF63BE7B"/>
      </colorScale>
    </cfRule>
    <cfRule type="colorScale" priority="2254">
      <colorScale>
        <cfvo type="min"/>
        <cfvo type="max"/>
        <color rgb="FFFFEF9C"/>
        <color rgb="FF63BE7B"/>
      </colorScale>
    </cfRule>
    <cfRule type="colorScale" priority="2255">
      <colorScale>
        <cfvo type="min"/>
        <cfvo type="max"/>
        <color rgb="FFFFEF9C"/>
        <color rgb="FF63BE7B"/>
      </colorScale>
    </cfRule>
    <cfRule type="colorScale" priority="2267">
      <colorScale>
        <cfvo type="min"/>
        <cfvo type="percentile" val="50"/>
        <cfvo type="max"/>
        <color rgb="FFF8696B"/>
        <color rgb="FFFCFCFF"/>
        <color rgb="FF63BE7B"/>
      </colorScale>
    </cfRule>
    <cfRule type="colorScale" priority="2268">
      <colorScale>
        <cfvo type="min"/>
        <cfvo type="max"/>
        <color rgb="FFFCFCFF"/>
        <color rgb="FF63BE7B"/>
      </colorScale>
    </cfRule>
    <cfRule type="colorScale" priority="2269">
      <colorScale>
        <cfvo type="min"/>
        <cfvo type="max"/>
        <color rgb="FFFCFCFF"/>
        <color rgb="FF63BE7B"/>
      </colorScale>
    </cfRule>
    <cfRule type="colorScale" priority="2270">
      <colorScale>
        <cfvo type="min"/>
        <cfvo type="max"/>
        <color rgb="FFFCFCFF"/>
        <color rgb="FF63BE7B"/>
      </colorScale>
    </cfRule>
  </conditionalFormatting>
  <conditionalFormatting sqref="U16">
    <cfRule type="colorScale" priority="2235">
      <colorScale>
        <cfvo type="min"/>
        <cfvo type="max"/>
        <color rgb="FFFCFCFF"/>
        <color rgb="FF63BE7B"/>
      </colorScale>
    </cfRule>
    <cfRule type="colorScale" priority="2240">
      <colorScale>
        <cfvo type="min"/>
        <cfvo type="percentile" val="50"/>
        <cfvo type="max"/>
        <color rgb="FFF8696B"/>
        <color rgb="FFFCFCFF"/>
        <color rgb="FF63BE7B"/>
      </colorScale>
    </cfRule>
    <cfRule type="colorScale" priority="2271">
      <colorScale>
        <cfvo type="min"/>
        <cfvo type="percentile" val="50"/>
        <cfvo type="max"/>
        <color rgb="FFF8696B"/>
        <color rgb="FFFCFCFF"/>
        <color rgb="FF63BE7B"/>
      </colorScale>
    </cfRule>
    <cfRule type="colorScale" priority="2272">
      <colorScale>
        <cfvo type="min"/>
        <cfvo type="max"/>
        <color rgb="FFFCFCFF"/>
        <color rgb="FF63BE7B"/>
      </colorScale>
    </cfRule>
  </conditionalFormatting>
  <conditionalFormatting sqref="V16">
    <cfRule type="colorScale" priority="2229">
      <colorScale>
        <cfvo type="min"/>
        <cfvo type="percentile" val="50"/>
        <cfvo type="max"/>
        <color rgb="FF63BE7B"/>
        <color rgb="FFFCFCFF"/>
        <color rgb="FFF8696B"/>
      </colorScale>
    </cfRule>
    <cfRule type="colorScale" priority="2230">
      <colorScale>
        <cfvo type="min"/>
        <cfvo type="percentile" val="50"/>
        <cfvo type="max"/>
        <color rgb="FF63BE7B"/>
        <color rgb="FFFCFCFF"/>
        <color rgb="FFF8696B"/>
      </colorScale>
    </cfRule>
    <cfRule type="colorScale" priority="2231">
      <colorScale>
        <cfvo type="min"/>
        <cfvo type="max"/>
        <color rgb="FF63BE7B"/>
        <color rgb="FFFCFCFF"/>
      </colorScale>
    </cfRule>
    <cfRule type="colorScale" priority="2232">
      <colorScale>
        <cfvo type="min"/>
        <cfvo type="percentile" val="50"/>
        <cfvo type="max"/>
        <color rgb="FF63BE7B"/>
        <color rgb="FFFCFCFF"/>
        <color rgb="FFF8696B"/>
      </colorScale>
    </cfRule>
  </conditionalFormatting>
  <conditionalFormatting sqref="W16">
    <cfRule type="colorScale" priority="2234">
      <colorScale>
        <cfvo type="min"/>
        <cfvo type="percentile" val="50"/>
        <cfvo type="max"/>
        <color rgb="FF63BE7B"/>
        <color rgb="FFFCFCFF"/>
        <color rgb="FFF8696B"/>
      </colorScale>
    </cfRule>
    <cfRule type="colorScale" priority="2273">
      <colorScale>
        <cfvo type="min"/>
        <cfvo type="percentile" val="50"/>
        <cfvo type="max"/>
        <color rgb="FF63BE7B"/>
        <color rgb="FFFCFCFF"/>
        <color rgb="FFF8696B"/>
      </colorScale>
    </cfRule>
    <cfRule type="colorScale" priority="2274">
      <colorScale>
        <cfvo type="min"/>
        <cfvo type="max"/>
        <color rgb="FF63BE7B"/>
        <color rgb="FFFCFCFF"/>
      </colorScale>
    </cfRule>
    <cfRule type="colorScale" priority="2275">
      <colorScale>
        <cfvo type="min"/>
        <cfvo type="percentile" val="50"/>
        <cfvo type="max"/>
        <color rgb="FF63BE7B"/>
        <color rgb="FFFCFCFF"/>
        <color rgb="FFF8696B"/>
      </colorScale>
    </cfRule>
  </conditionalFormatting>
  <conditionalFormatting sqref="D16">
    <cfRule type="colorScale" priority="2227">
      <colorScale>
        <cfvo type="min"/>
        <cfvo type="percentile" val="50"/>
        <cfvo type="max"/>
        <color rgb="FFF8696B"/>
        <color rgb="FFFCFCFF"/>
        <color rgb="FF63BE7B"/>
      </colorScale>
    </cfRule>
  </conditionalFormatting>
  <conditionalFormatting sqref="E16">
    <cfRule type="colorScale" priority="2226">
      <colorScale>
        <cfvo type="min"/>
        <cfvo type="max"/>
        <color rgb="FFFCFCFF"/>
        <color rgb="FF63BE7B"/>
      </colorScale>
    </cfRule>
  </conditionalFormatting>
  <conditionalFormatting sqref="O16">
    <cfRule type="colorScale" priority="2225">
      <colorScale>
        <cfvo type="min"/>
        <cfvo type="percentile" val="50"/>
        <cfvo type="max"/>
        <color rgb="FF63BE7B"/>
        <color rgb="FFFCFCFF"/>
        <color rgb="FFF8696B"/>
      </colorScale>
    </cfRule>
  </conditionalFormatting>
  <conditionalFormatting sqref="P16">
    <cfRule type="colorScale" priority="2224">
      <colorScale>
        <cfvo type="min"/>
        <cfvo type="percentile" val="50"/>
        <cfvo type="max"/>
        <color rgb="FF63BE7B"/>
        <color rgb="FFFCFCFF"/>
        <color rgb="FFF8696B"/>
      </colorScale>
    </cfRule>
  </conditionalFormatting>
  <conditionalFormatting sqref="Q16">
    <cfRule type="colorScale" priority="2223">
      <colorScale>
        <cfvo type="min"/>
        <cfvo type="percentile" val="50"/>
        <cfvo type="max"/>
        <color rgb="FFF8696B"/>
        <color rgb="FFFCFCFF"/>
        <color rgb="FF63BE7B"/>
      </colorScale>
    </cfRule>
  </conditionalFormatting>
  <conditionalFormatting sqref="R16">
    <cfRule type="colorScale" priority="2218">
      <colorScale>
        <cfvo type="min"/>
        <cfvo type="percentile" val="50"/>
        <cfvo type="max"/>
        <color rgb="FFF8696B"/>
        <color rgb="FFFCFCFF"/>
        <color rgb="FF63BE7B"/>
      </colorScale>
    </cfRule>
    <cfRule type="colorScale" priority="2222">
      <colorScale>
        <cfvo type="min"/>
        <cfvo type="max"/>
        <color rgb="FFFCFCFF"/>
        <color rgb="FF63BE7B"/>
      </colorScale>
    </cfRule>
  </conditionalFormatting>
  <conditionalFormatting sqref="S16">
    <cfRule type="colorScale" priority="2219">
      <colorScale>
        <cfvo type="min"/>
        <cfvo type="percentile" val="50"/>
        <cfvo type="max"/>
        <color rgb="FFF8696B"/>
        <color rgb="FFFCFCFF"/>
        <color rgb="FF63BE7B"/>
      </colorScale>
    </cfRule>
  </conditionalFormatting>
  <conditionalFormatting sqref="S16">
    <cfRule type="colorScale" priority="2221">
      <colorScale>
        <cfvo type="min"/>
        <cfvo type="max"/>
        <color rgb="FFFCFCFF"/>
        <color rgb="FF63BE7B"/>
      </colorScale>
    </cfRule>
  </conditionalFormatting>
  <conditionalFormatting sqref="T16">
    <cfRule type="colorScale" priority="2220">
      <colorScale>
        <cfvo type="min"/>
        <cfvo type="percentile" val="50"/>
        <cfvo type="max"/>
        <color rgb="FFF8696B"/>
        <color rgb="FFFCFCFF"/>
        <color rgb="FF63BE7B"/>
      </colorScale>
    </cfRule>
  </conditionalFormatting>
  <conditionalFormatting sqref="U16">
    <cfRule type="colorScale" priority="2217">
      <colorScale>
        <cfvo type="min"/>
        <cfvo type="percentile" val="50"/>
        <cfvo type="max"/>
        <color rgb="FFF8696B"/>
        <color rgb="FFFCFCFF"/>
        <color rgb="FF63BE7B"/>
      </colorScale>
    </cfRule>
  </conditionalFormatting>
  <conditionalFormatting sqref="V16">
    <cfRule type="colorScale" priority="2193">
      <colorScale>
        <cfvo type="min"/>
        <cfvo type="percentile" val="50"/>
        <cfvo type="max"/>
        <color rgb="FF63BE7B"/>
        <color rgb="FFFCFCFF"/>
        <color rgb="FFF8696B"/>
      </colorScale>
    </cfRule>
  </conditionalFormatting>
  <conditionalFormatting sqref="W16">
    <cfRule type="colorScale" priority="2216">
      <colorScale>
        <cfvo type="min"/>
        <cfvo type="percentile" val="50"/>
        <cfvo type="max"/>
        <color rgb="FF63BE7B"/>
        <color rgb="FFFCFCFF"/>
        <color rgb="FFF8696B"/>
      </colorScale>
    </cfRule>
  </conditionalFormatting>
  <conditionalFormatting sqref="D16">
    <cfRule type="colorScale" priority="2215">
      <colorScale>
        <cfvo type="min"/>
        <cfvo type="percentile" val="50"/>
        <cfvo type="max"/>
        <color rgb="FFF8696B"/>
        <color rgb="FFFCFCFF"/>
        <color rgb="FF63BE7B"/>
      </colorScale>
    </cfRule>
  </conditionalFormatting>
  <conditionalFormatting sqref="E16">
    <cfRule type="colorScale" priority="2214">
      <colorScale>
        <cfvo type="min"/>
        <cfvo type="max"/>
        <color rgb="FFFCFCFF"/>
        <color rgb="FF63BE7B"/>
      </colorScale>
    </cfRule>
  </conditionalFormatting>
  <conditionalFormatting sqref="O16">
    <cfRule type="colorScale" priority="2213">
      <colorScale>
        <cfvo type="min"/>
        <cfvo type="percentile" val="50"/>
        <cfvo type="max"/>
        <color rgb="FF63BE7B"/>
        <color rgb="FFFCFCFF"/>
        <color rgb="FFF8696B"/>
      </colorScale>
    </cfRule>
  </conditionalFormatting>
  <conditionalFormatting sqref="P16">
    <cfRule type="colorScale" priority="2212">
      <colorScale>
        <cfvo type="min"/>
        <cfvo type="percentile" val="50"/>
        <cfvo type="max"/>
        <color rgb="FF63BE7B"/>
        <color rgb="FFFCFCFF"/>
        <color rgb="FFF8696B"/>
      </colorScale>
    </cfRule>
  </conditionalFormatting>
  <conditionalFormatting sqref="Q16">
    <cfRule type="colorScale" priority="2211">
      <colorScale>
        <cfvo type="min"/>
        <cfvo type="percentile" val="50"/>
        <cfvo type="max"/>
        <color rgb="FFF8696B"/>
        <color rgb="FFFCFCFF"/>
        <color rgb="FF63BE7B"/>
      </colorScale>
    </cfRule>
  </conditionalFormatting>
  <conditionalFormatting sqref="R16">
    <cfRule type="colorScale" priority="2207">
      <colorScale>
        <cfvo type="min"/>
        <cfvo type="percentile" val="50"/>
        <cfvo type="max"/>
        <color rgb="FFF8696B"/>
        <color rgb="FFFCFCFF"/>
        <color rgb="FF63BE7B"/>
      </colorScale>
    </cfRule>
    <cfRule type="colorScale" priority="2208">
      <colorScale>
        <cfvo type="min"/>
        <cfvo type="max"/>
        <color rgb="FFFCFCFF"/>
        <color rgb="FF63BE7B"/>
      </colorScale>
    </cfRule>
  </conditionalFormatting>
  <conditionalFormatting sqref="S16">
    <cfRule type="colorScale" priority="2209">
      <colorScale>
        <cfvo type="min"/>
        <cfvo type="percentile" val="50"/>
        <cfvo type="max"/>
        <color rgb="FFF8696B"/>
        <color rgb="FFFCFCFF"/>
        <color rgb="FF63BE7B"/>
      </colorScale>
    </cfRule>
    <cfRule type="colorScale" priority="2210">
      <colorScale>
        <cfvo type="min"/>
        <cfvo type="max"/>
        <color rgb="FFFCFCFF"/>
        <color rgb="FF63BE7B"/>
      </colorScale>
    </cfRule>
  </conditionalFormatting>
  <conditionalFormatting sqref="T16">
    <cfRule type="colorScale" priority="2206">
      <colorScale>
        <cfvo type="min"/>
        <cfvo type="percentile" val="50"/>
        <cfvo type="max"/>
        <color rgb="FFF8696B"/>
        <color rgb="FFFCFCFF"/>
        <color rgb="FF63BE7B"/>
      </colorScale>
    </cfRule>
  </conditionalFormatting>
  <conditionalFormatting sqref="U16">
    <cfRule type="colorScale" priority="2205">
      <colorScale>
        <cfvo type="min"/>
        <cfvo type="percentile" val="50"/>
        <cfvo type="max"/>
        <color rgb="FFF8696B"/>
        <color rgb="FFFCFCFF"/>
        <color rgb="FF63BE7B"/>
      </colorScale>
    </cfRule>
  </conditionalFormatting>
  <conditionalFormatting sqref="W16">
    <cfRule type="colorScale" priority="2204">
      <colorScale>
        <cfvo type="min"/>
        <cfvo type="percentile" val="50"/>
        <cfvo type="max"/>
        <color rgb="FF63BE7B"/>
        <color rgb="FFFCFCFF"/>
        <color rgb="FFF8696B"/>
      </colorScale>
    </cfRule>
  </conditionalFormatting>
  <conditionalFormatting sqref="D16">
    <cfRule type="colorScale" priority="2203">
      <colorScale>
        <cfvo type="min"/>
        <cfvo type="percentile" val="50"/>
        <cfvo type="max"/>
        <color rgb="FFF8696B"/>
        <color rgb="FFFCFCFF"/>
        <color rgb="FF63BE7B"/>
      </colorScale>
    </cfRule>
  </conditionalFormatting>
  <conditionalFormatting sqref="E16">
    <cfRule type="colorScale" priority="2202">
      <colorScale>
        <cfvo type="min"/>
        <cfvo type="max"/>
        <color rgb="FFFCFCFF"/>
        <color rgb="FF63BE7B"/>
      </colorScale>
    </cfRule>
  </conditionalFormatting>
  <conditionalFormatting sqref="O16">
    <cfRule type="colorScale" priority="2201">
      <colorScale>
        <cfvo type="min"/>
        <cfvo type="percentile" val="50"/>
        <cfvo type="max"/>
        <color rgb="FF63BE7B"/>
        <color rgb="FFFCFCFF"/>
        <color rgb="FFF8696B"/>
      </colorScale>
    </cfRule>
  </conditionalFormatting>
  <conditionalFormatting sqref="P16">
    <cfRule type="colorScale" priority="2200">
      <colorScale>
        <cfvo type="min"/>
        <cfvo type="percentile" val="50"/>
        <cfvo type="max"/>
        <color rgb="FF63BE7B"/>
        <color rgb="FFFCFCFF"/>
        <color rgb="FFF8696B"/>
      </colorScale>
    </cfRule>
  </conditionalFormatting>
  <conditionalFormatting sqref="Q16">
    <cfRule type="colorScale" priority="2199">
      <colorScale>
        <cfvo type="min"/>
        <cfvo type="percentile" val="50"/>
        <cfvo type="max"/>
        <color rgb="FFF8696B"/>
        <color rgb="FFFCFCFF"/>
        <color rgb="FF63BE7B"/>
      </colorScale>
    </cfRule>
  </conditionalFormatting>
  <conditionalFormatting sqref="R16">
    <cfRule type="colorScale" priority="2198">
      <colorScale>
        <cfvo type="min"/>
        <cfvo type="max"/>
        <color rgb="FFFCFCFF"/>
        <color rgb="FF63BE7B"/>
      </colorScale>
    </cfRule>
  </conditionalFormatting>
  <conditionalFormatting sqref="S16">
    <cfRule type="colorScale" priority="2195">
      <colorScale>
        <cfvo type="min"/>
        <cfvo type="percentile" val="50"/>
        <cfvo type="max"/>
        <color rgb="FFF8696B"/>
        <color rgb="FFFCFCFF"/>
        <color rgb="FF63BE7B"/>
      </colorScale>
    </cfRule>
    <cfRule type="colorScale" priority="2197">
      <colorScale>
        <cfvo type="min"/>
        <cfvo type="max"/>
        <color rgb="FFFCFCFF"/>
        <color rgb="FF63BE7B"/>
      </colorScale>
    </cfRule>
  </conditionalFormatting>
  <conditionalFormatting sqref="T16">
    <cfRule type="colorScale" priority="2196">
      <colorScale>
        <cfvo type="min"/>
        <cfvo type="percentile" val="50"/>
        <cfvo type="max"/>
        <color rgb="FFF8696B"/>
        <color rgb="FFFCFCFF"/>
        <color rgb="FF63BE7B"/>
      </colorScale>
    </cfRule>
  </conditionalFormatting>
  <conditionalFormatting sqref="U16">
    <cfRule type="colorScale" priority="2194">
      <colorScale>
        <cfvo type="min"/>
        <cfvo type="percentile" val="50"/>
        <cfvo type="max"/>
        <color rgb="FFF8696B"/>
        <color rgb="FFFCFCFF"/>
        <color rgb="FF63BE7B"/>
      </colorScale>
    </cfRule>
  </conditionalFormatting>
  <conditionalFormatting sqref="W16">
    <cfRule type="colorScale" priority="2192">
      <colorScale>
        <cfvo type="min"/>
        <cfvo type="percentile" val="50"/>
        <cfvo type="max"/>
        <color rgb="FF63BE7B"/>
        <color rgb="FFFCFCFF"/>
        <color rgb="FFF8696B"/>
      </colorScale>
    </cfRule>
  </conditionalFormatting>
  <conditionalFormatting sqref="D16">
    <cfRule type="colorScale" priority="2314">
      <colorScale>
        <cfvo type="min"/>
        <cfvo type="percentile" val="50"/>
        <cfvo type="max"/>
        <color rgb="FFF8696B"/>
        <color rgb="FFFCFCFF"/>
        <color rgb="FF63BE7B"/>
      </colorScale>
    </cfRule>
  </conditionalFormatting>
  <conditionalFormatting sqref="E16">
    <cfRule type="colorScale" priority="2315">
      <colorScale>
        <cfvo type="min"/>
        <cfvo type="max"/>
        <color rgb="FFFCFCFF"/>
        <color rgb="FF63BE7B"/>
      </colorScale>
    </cfRule>
  </conditionalFormatting>
  <conditionalFormatting sqref="O16">
    <cfRule type="colorScale" priority="2316">
      <colorScale>
        <cfvo type="min"/>
        <cfvo type="percentile" val="50"/>
        <cfvo type="max"/>
        <color rgb="FF63BE7B"/>
        <color rgb="FFFCFCFF"/>
        <color rgb="FFF8696B"/>
      </colorScale>
    </cfRule>
  </conditionalFormatting>
  <conditionalFormatting sqref="P16">
    <cfRule type="colorScale" priority="2317">
      <colorScale>
        <cfvo type="min"/>
        <cfvo type="percentile" val="50"/>
        <cfvo type="max"/>
        <color rgb="FF63BE7B"/>
        <color rgb="FFFCFCFF"/>
        <color rgb="FFF8696B"/>
      </colorScale>
    </cfRule>
  </conditionalFormatting>
  <conditionalFormatting sqref="Q16">
    <cfRule type="colorScale" priority="2318">
      <colorScale>
        <cfvo type="min"/>
        <cfvo type="percentile" val="50"/>
        <cfvo type="max"/>
        <color rgb="FFF8696B"/>
        <color rgb="FFFCFCFF"/>
        <color rgb="FF63BE7B"/>
      </colorScale>
    </cfRule>
  </conditionalFormatting>
  <conditionalFormatting sqref="R16">
    <cfRule type="colorScale" priority="2319">
      <colorScale>
        <cfvo type="min"/>
        <cfvo type="max"/>
        <color rgb="FFFCFCFF"/>
        <color rgb="FF63BE7B"/>
      </colorScale>
    </cfRule>
  </conditionalFormatting>
  <conditionalFormatting sqref="S16">
    <cfRule type="colorScale" priority="2320">
      <colorScale>
        <cfvo type="min"/>
        <cfvo type="max"/>
        <color rgb="FFFCFCFF"/>
        <color rgb="FF63BE7B"/>
      </colorScale>
    </cfRule>
  </conditionalFormatting>
  <conditionalFormatting sqref="T16">
    <cfRule type="colorScale" priority="2321">
      <colorScale>
        <cfvo type="min"/>
        <cfvo type="max"/>
        <color rgb="FFFCFCFF"/>
        <color rgb="FF63BE7B"/>
      </colorScale>
    </cfRule>
  </conditionalFormatting>
  <conditionalFormatting sqref="U16">
    <cfRule type="colorScale" priority="2322">
      <colorScale>
        <cfvo type="min"/>
        <cfvo type="max"/>
        <color rgb="FFFCFCFF"/>
        <color rgb="FF63BE7B"/>
      </colorScale>
    </cfRule>
  </conditionalFormatting>
  <conditionalFormatting sqref="V16">
    <cfRule type="colorScale" priority="2323">
      <colorScale>
        <cfvo type="min"/>
        <cfvo type="percentile" val="50"/>
        <cfvo type="max"/>
        <color rgb="FF63BE7B"/>
        <color rgb="FFFCFCFF"/>
        <color rgb="FFF8696B"/>
      </colorScale>
    </cfRule>
  </conditionalFormatting>
  <conditionalFormatting sqref="D16">
    <cfRule type="colorScale" priority="2191">
      <colorScale>
        <cfvo type="min"/>
        <cfvo type="percentile" val="50"/>
        <cfvo type="max"/>
        <color rgb="FFF8696B"/>
        <color rgb="FFFCFCFF"/>
        <color rgb="FF63BE7B"/>
      </colorScale>
    </cfRule>
  </conditionalFormatting>
  <conditionalFormatting sqref="O16">
    <cfRule type="colorScale" priority="2184">
      <colorScale>
        <cfvo type="min"/>
        <cfvo type="percentile" val="50"/>
        <cfvo type="max"/>
        <color rgb="FF63BE7B"/>
        <color rgb="FFFCFCFF"/>
        <color rgb="FFF8696B"/>
      </colorScale>
    </cfRule>
  </conditionalFormatting>
  <conditionalFormatting sqref="P16">
    <cfRule type="colorScale" priority="2183">
      <colorScale>
        <cfvo type="min"/>
        <cfvo type="percentile" val="50"/>
        <cfvo type="max"/>
        <color rgb="FF63BE7B"/>
        <color rgb="FFFCFCFF"/>
        <color rgb="FFF8696B"/>
      </colorScale>
    </cfRule>
  </conditionalFormatting>
  <conditionalFormatting sqref="Q16">
    <cfRule type="colorScale" priority="2182">
      <colorScale>
        <cfvo type="min"/>
        <cfvo type="percentile" val="50"/>
        <cfvo type="max"/>
        <color rgb="FFF8696B"/>
        <color rgb="FFFCFCFF"/>
        <color rgb="FF63BE7B"/>
      </colorScale>
    </cfRule>
  </conditionalFormatting>
  <conditionalFormatting sqref="R16">
    <cfRule type="colorScale" priority="2181">
      <colorScale>
        <cfvo type="min"/>
        <cfvo type="max"/>
        <color rgb="FFFCFCFF"/>
        <color rgb="FF63BE7B"/>
      </colorScale>
    </cfRule>
  </conditionalFormatting>
  <conditionalFormatting sqref="S16">
    <cfRule type="colorScale" priority="2180">
      <colorScale>
        <cfvo type="min"/>
        <cfvo type="percentile" val="50"/>
        <cfvo type="max"/>
        <color rgb="FFF8696B"/>
        <color rgb="FFFCFCFF"/>
        <color rgb="FF63BE7B"/>
      </colorScale>
    </cfRule>
  </conditionalFormatting>
  <conditionalFormatting sqref="T16">
    <cfRule type="colorScale" priority="2179">
      <colorScale>
        <cfvo type="min"/>
        <cfvo type="percentile" val="50"/>
        <cfvo type="max"/>
        <color rgb="FFF8696B"/>
        <color rgb="FFFCFCFF"/>
        <color rgb="FF63BE7B"/>
      </colorScale>
    </cfRule>
  </conditionalFormatting>
  <conditionalFormatting sqref="U16">
    <cfRule type="colorScale" priority="2178">
      <colorScale>
        <cfvo type="min"/>
        <cfvo type="percentile" val="50"/>
        <cfvo type="max"/>
        <color rgb="FFF8696B"/>
        <color rgb="FFFCFCFF"/>
        <color rgb="FF63BE7B"/>
      </colorScale>
    </cfRule>
  </conditionalFormatting>
  <conditionalFormatting sqref="V16">
    <cfRule type="colorScale" priority="2177">
      <colorScale>
        <cfvo type="min"/>
        <cfvo type="percentile" val="50"/>
        <cfvo type="max"/>
        <color rgb="FF63BE7B"/>
        <color rgb="FFFCFCFF"/>
        <color rgb="FFF8696B"/>
      </colorScale>
    </cfRule>
  </conditionalFormatting>
  <conditionalFormatting sqref="W16">
    <cfRule type="colorScale" priority="2176">
      <colorScale>
        <cfvo type="min"/>
        <cfvo type="percentile" val="50"/>
        <cfvo type="max"/>
        <color rgb="FF63BE7B"/>
        <color rgb="FFFCFCFF"/>
        <color rgb="FFF8696B"/>
      </colorScale>
    </cfRule>
  </conditionalFormatting>
  <conditionalFormatting sqref="E16">
    <cfRule type="colorScale" priority="2187">
      <colorScale>
        <cfvo type="min"/>
        <cfvo type="max"/>
        <color rgb="FFFCFCFF"/>
        <color rgb="FF63BE7B"/>
      </colorScale>
    </cfRule>
    <cfRule type="colorScale" priority="2188">
      <colorScale>
        <cfvo type="min"/>
        <cfvo type="max"/>
        <color rgb="FFFCFCFF"/>
        <color rgb="FF63BE7B"/>
      </colorScale>
    </cfRule>
    <cfRule type="colorScale" priority="2189">
      <colorScale>
        <cfvo type="min"/>
        <cfvo type="percentile" val="50"/>
        <cfvo type="max"/>
        <color rgb="FFF8696B"/>
        <color rgb="FFFFEB84"/>
        <color rgb="FF63BE7B"/>
      </colorScale>
    </cfRule>
    <cfRule type="colorScale" priority="2190">
      <colorScale>
        <cfvo type="min"/>
        <cfvo type="max"/>
        <color rgb="FFFFEF9C"/>
        <color rgb="FF63BE7B"/>
      </colorScale>
    </cfRule>
  </conditionalFormatting>
  <conditionalFormatting sqref="D16">
    <cfRule type="colorScale" priority="2186">
      <colorScale>
        <cfvo type="min"/>
        <cfvo type="percentile" val="50"/>
        <cfvo type="max"/>
        <color rgb="FFF8696B"/>
        <color rgb="FFFCFCFF"/>
        <color rgb="FF63BE7B"/>
      </colorScale>
    </cfRule>
  </conditionalFormatting>
  <conditionalFormatting sqref="E16">
    <cfRule type="colorScale" priority="2185">
      <colorScale>
        <cfvo type="min"/>
        <cfvo type="max"/>
        <color rgb="FFFCFCFF"/>
        <color rgb="FF63BE7B"/>
      </colorScale>
    </cfRule>
  </conditionalFormatting>
  <conditionalFormatting sqref="D16">
    <cfRule type="colorScale" priority="2174">
      <colorScale>
        <cfvo type="min"/>
        <cfvo type="percentile" val="50"/>
        <cfvo type="max"/>
        <color rgb="FFF8696B"/>
        <color rgb="FFFCFCFF"/>
        <color rgb="FF63BE7B"/>
      </colorScale>
    </cfRule>
  </conditionalFormatting>
  <conditionalFormatting sqref="O16">
    <cfRule type="colorScale" priority="2053">
      <colorScale>
        <cfvo type="min"/>
        <cfvo type="percentile" val="50"/>
        <cfvo type="max"/>
        <color rgb="FF63BE7B"/>
        <color rgb="FFFCFCFF"/>
        <color rgb="FFF8696B"/>
      </colorScale>
    </cfRule>
    <cfRule type="colorScale" priority="2175">
      <colorScale>
        <cfvo type="min"/>
        <cfvo type="max"/>
        <color rgb="FFFCFCFF"/>
        <color rgb="FF63BE7B"/>
      </colorScale>
    </cfRule>
  </conditionalFormatting>
  <conditionalFormatting sqref="P16">
    <cfRule type="colorScale" priority="2052">
      <colorScale>
        <cfvo type="min"/>
        <cfvo type="percentile" val="50"/>
        <cfvo type="max"/>
        <color rgb="FF63BE7B"/>
        <color rgb="FFFCFCFF"/>
        <color rgb="FFF8696B"/>
      </colorScale>
    </cfRule>
  </conditionalFormatting>
  <conditionalFormatting sqref="Q16">
    <cfRule type="colorScale" priority="2051">
      <colorScale>
        <cfvo type="min"/>
        <cfvo type="percentile" val="50"/>
        <cfvo type="max"/>
        <color rgb="FFF8696B"/>
        <color rgb="FFFCFCFF"/>
        <color rgb="FF63BE7B"/>
      </colorScale>
    </cfRule>
  </conditionalFormatting>
  <conditionalFormatting sqref="R16">
    <cfRule type="colorScale" priority="2050">
      <colorScale>
        <cfvo type="min"/>
        <cfvo type="max"/>
        <color rgb="FFFCFCFF"/>
        <color rgb="FF63BE7B"/>
      </colorScale>
    </cfRule>
  </conditionalFormatting>
  <conditionalFormatting sqref="S16">
    <cfRule type="colorScale" priority="2049">
      <colorScale>
        <cfvo type="min"/>
        <cfvo type="percentile" val="50"/>
        <cfvo type="max"/>
        <color rgb="FFF8696B"/>
        <color rgb="FFFCFCFF"/>
        <color rgb="FF63BE7B"/>
      </colorScale>
    </cfRule>
  </conditionalFormatting>
  <conditionalFormatting sqref="T16">
    <cfRule type="colorScale" priority="2048">
      <colorScale>
        <cfvo type="min"/>
        <cfvo type="percentile" val="50"/>
        <cfvo type="max"/>
        <color rgb="FFF8696B"/>
        <color rgb="FFFCFCFF"/>
        <color rgb="FF63BE7B"/>
      </colorScale>
    </cfRule>
  </conditionalFormatting>
  <conditionalFormatting sqref="U16">
    <cfRule type="colorScale" priority="2047">
      <colorScale>
        <cfvo type="min"/>
        <cfvo type="percentile" val="50"/>
        <cfvo type="max"/>
        <color rgb="FFF8696B"/>
        <color rgb="FFFCFCFF"/>
        <color rgb="FF63BE7B"/>
      </colorScale>
    </cfRule>
  </conditionalFormatting>
  <conditionalFormatting sqref="V16">
    <cfRule type="colorScale" priority="2046">
      <colorScale>
        <cfvo type="min"/>
        <cfvo type="percentile" val="50"/>
        <cfvo type="max"/>
        <color rgb="FF63BE7B"/>
        <color rgb="FFFCFCFF"/>
        <color rgb="FFF8696B"/>
      </colorScale>
    </cfRule>
  </conditionalFormatting>
  <conditionalFormatting sqref="W16">
    <cfRule type="colorScale" priority="2045">
      <colorScale>
        <cfvo type="min"/>
        <cfvo type="percentile" val="50"/>
        <cfvo type="max"/>
        <color rgb="FF63BE7B"/>
        <color rgb="FFFCFCFF"/>
        <color rgb="FFF8696B"/>
      </colorScale>
    </cfRule>
  </conditionalFormatting>
  <conditionalFormatting sqref="E16">
    <cfRule type="colorScale" priority="2173">
      <colorScale>
        <cfvo type="min"/>
        <cfvo type="max"/>
        <color rgb="FFFCFCFF"/>
        <color rgb="FF63BE7B"/>
      </colorScale>
    </cfRule>
  </conditionalFormatting>
  <conditionalFormatting sqref="F16">
    <cfRule type="colorScale" priority="2171">
      <colorScale>
        <cfvo type="min"/>
        <cfvo type="max"/>
        <color rgb="FFFCFCFF"/>
        <color rgb="FF63BE7B"/>
      </colorScale>
    </cfRule>
  </conditionalFormatting>
  <conditionalFormatting sqref="F16">
    <cfRule type="colorScale" priority="2165">
      <colorScale>
        <cfvo type="min"/>
        <cfvo type="max"/>
        <color rgb="FFFCFCFF"/>
        <color rgb="FF63BE7B"/>
      </colorScale>
    </cfRule>
    <cfRule type="colorScale" priority="2166">
      <colorScale>
        <cfvo type="min"/>
        <cfvo type="max"/>
        <color rgb="FFFCFCFF"/>
        <color rgb="FF63BE7B"/>
      </colorScale>
    </cfRule>
    <cfRule type="colorScale" priority="2167">
      <colorScale>
        <cfvo type="min"/>
        <cfvo type="max"/>
        <color rgb="FFFCFCFF"/>
        <color rgb="FF63BE7B"/>
      </colorScale>
    </cfRule>
    <cfRule type="colorScale" priority="2168">
      <colorScale>
        <cfvo type="min"/>
        <cfvo type="percentile" val="50"/>
        <cfvo type="max"/>
        <color rgb="FFF8696B"/>
        <color rgb="FFFCFCFF"/>
        <color rgb="FF63BE7B"/>
      </colorScale>
    </cfRule>
    <cfRule type="colorScale" priority="2169">
      <colorScale>
        <cfvo type="min"/>
        <cfvo type="max"/>
        <color rgb="FFFCFCFF"/>
        <color rgb="FF63BE7B"/>
      </colorScale>
    </cfRule>
    <cfRule type="colorScale" priority="2170">
      <colorScale>
        <cfvo type="min"/>
        <cfvo type="percentile" val="50"/>
        <cfvo type="max"/>
        <color rgb="FFF8696B"/>
        <color rgb="FFFCFCFF"/>
        <color rgb="FF63BE7B"/>
      </colorScale>
    </cfRule>
  </conditionalFormatting>
  <conditionalFormatting sqref="F16">
    <cfRule type="colorScale" priority="2164">
      <colorScale>
        <cfvo type="min"/>
        <cfvo type="max"/>
        <color rgb="FFFCFCFF"/>
        <color rgb="FF63BE7B"/>
      </colorScale>
    </cfRule>
  </conditionalFormatting>
  <conditionalFormatting sqref="F16">
    <cfRule type="colorScale" priority="2163">
      <colorScale>
        <cfvo type="min"/>
        <cfvo type="max"/>
        <color rgb="FFFCFCFF"/>
        <color rgb="FF63BE7B"/>
      </colorScale>
    </cfRule>
  </conditionalFormatting>
  <conditionalFormatting sqref="F16">
    <cfRule type="colorScale" priority="2162">
      <colorScale>
        <cfvo type="min"/>
        <cfvo type="max"/>
        <color rgb="FFFCFCFF"/>
        <color rgb="FF63BE7B"/>
      </colorScale>
    </cfRule>
  </conditionalFormatting>
  <conditionalFormatting sqref="F16">
    <cfRule type="colorScale" priority="2172">
      <colorScale>
        <cfvo type="min"/>
        <cfvo type="max"/>
        <color rgb="FFFCFCFF"/>
        <color rgb="FF63BE7B"/>
      </colorScale>
    </cfRule>
  </conditionalFormatting>
  <conditionalFormatting sqref="F16">
    <cfRule type="colorScale" priority="2158">
      <colorScale>
        <cfvo type="min"/>
        <cfvo type="max"/>
        <color rgb="FFFCFCFF"/>
        <color rgb="FF63BE7B"/>
      </colorScale>
    </cfRule>
    <cfRule type="colorScale" priority="2159">
      <colorScale>
        <cfvo type="min"/>
        <cfvo type="max"/>
        <color rgb="FFFCFCFF"/>
        <color rgb="FF63BE7B"/>
      </colorScale>
    </cfRule>
    <cfRule type="colorScale" priority="2160">
      <colorScale>
        <cfvo type="min"/>
        <cfvo type="percentile" val="50"/>
        <cfvo type="max"/>
        <color rgb="FFF8696B"/>
        <color rgb="FFFFEB84"/>
        <color rgb="FF63BE7B"/>
      </colorScale>
    </cfRule>
    <cfRule type="colorScale" priority="2161">
      <colorScale>
        <cfvo type="min"/>
        <cfvo type="max"/>
        <color rgb="FFFFEF9C"/>
        <color rgb="FF63BE7B"/>
      </colorScale>
    </cfRule>
  </conditionalFormatting>
  <conditionalFormatting sqref="F16">
    <cfRule type="colorScale" priority="2157">
      <colorScale>
        <cfvo type="min"/>
        <cfvo type="max"/>
        <color rgb="FFFCFCFF"/>
        <color rgb="FF63BE7B"/>
      </colorScale>
    </cfRule>
  </conditionalFormatting>
  <conditionalFormatting sqref="F16">
    <cfRule type="colorScale" priority="2156">
      <colorScale>
        <cfvo type="min"/>
        <cfvo type="max"/>
        <color rgb="FFFCFCFF"/>
        <color rgb="FF63BE7B"/>
      </colorScale>
    </cfRule>
  </conditionalFormatting>
  <conditionalFormatting sqref="G16">
    <cfRule type="colorScale" priority="2154">
      <colorScale>
        <cfvo type="min"/>
        <cfvo type="max"/>
        <color rgb="FFFCFCFF"/>
        <color rgb="FF63BE7B"/>
      </colorScale>
    </cfRule>
  </conditionalFormatting>
  <conditionalFormatting sqref="G16">
    <cfRule type="colorScale" priority="2148">
      <colorScale>
        <cfvo type="min"/>
        <cfvo type="max"/>
        <color rgb="FFFCFCFF"/>
        <color rgb="FF63BE7B"/>
      </colorScale>
    </cfRule>
    <cfRule type="colorScale" priority="2149">
      <colorScale>
        <cfvo type="min"/>
        <cfvo type="max"/>
        <color rgb="FFFCFCFF"/>
        <color rgb="FF63BE7B"/>
      </colorScale>
    </cfRule>
    <cfRule type="colorScale" priority="2150">
      <colorScale>
        <cfvo type="min"/>
        <cfvo type="max"/>
        <color rgb="FFFCFCFF"/>
        <color rgb="FF63BE7B"/>
      </colorScale>
    </cfRule>
    <cfRule type="colorScale" priority="2151">
      <colorScale>
        <cfvo type="min"/>
        <cfvo type="percentile" val="50"/>
        <cfvo type="max"/>
        <color rgb="FFF8696B"/>
        <color rgb="FFFCFCFF"/>
        <color rgb="FF63BE7B"/>
      </colorScale>
    </cfRule>
    <cfRule type="colorScale" priority="2152">
      <colorScale>
        <cfvo type="min"/>
        <cfvo type="max"/>
        <color rgb="FFFCFCFF"/>
        <color rgb="FF63BE7B"/>
      </colorScale>
    </cfRule>
    <cfRule type="colorScale" priority="2153">
      <colorScale>
        <cfvo type="min"/>
        <cfvo type="percentile" val="50"/>
        <cfvo type="max"/>
        <color rgb="FFF8696B"/>
        <color rgb="FFFCFCFF"/>
        <color rgb="FF63BE7B"/>
      </colorScale>
    </cfRule>
  </conditionalFormatting>
  <conditionalFormatting sqref="G16">
    <cfRule type="colorScale" priority="2147">
      <colorScale>
        <cfvo type="min"/>
        <cfvo type="max"/>
        <color rgb="FFFCFCFF"/>
        <color rgb="FF63BE7B"/>
      </colorScale>
    </cfRule>
  </conditionalFormatting>
  <conditionalFormatting sqref="G16">
    <cfRule type="colorScale" priority="2146">
      <colorScale>
        <cfvo type="min"/>
        <cfvo type="max"/>
        <color rgb="FFFCFCFF"/>
        <color rgb="FF63BE7B"/>
      </colorScale>
    </cfRule>
  </conditionalFormatting>
  <conditionalFormatting sqref="G16">
    <cfRule type="colorScale" priority="2145">
      <colorScale>
        <cfvo type="min"/>
        <cfvo type="max"/>
        <color rgb="FFFCFCFF"/>
        <color rgb="FF63BE7B"/>
      </colorScale>
    </cfRule>
  </conditionalFormatting>
  <conditionalFormatting sqref="G16">
    <cfRule type="colorScale" priority="2155">
      <colorScale>
        <cfvo type="min"/>
        <cfvo type="max"/>
        <color rgb="FFFCFCFF"/>
        <color rgb="FF63BE7B"/>
      </colorScale>
    </cfRule>
  </conditionalFormatting>
  <conditionalFormatting sqref="G16">
    <cfRule type="colorScale" priority="2141">
      <colorScale>
        <cfvo type="min"/>
        <cfvo type="max"/>
        <color rgb="FFFCFCFF"/>
        <color rgb="FF63BE7B"/>
      </colorScale>
    </cfRule>
    <cfRule type="colorScale" priority="2142">
      <colorScale>
        <cfvo type="min"/>
        <cfvo type="max"/>
        <color rgb="FFFCFCFF"/>
        <color rgb="FF63BE7B"/>
      </colorScale>
    </cfRule>
    <cfRule type="colorScale" priority="2143">
      <colorScale>
        <cfvo type="min"/>
        <cfvo type="percentile" val="50"/>
        <cfvo type="max"/>
        <color rgb="FFF8696B"/>
        <color rgb="FFFFEB84"/>
        <color rgb="FF63BE7B"/>
      </colorScale>
    </cfRule>
    <cfRule type="colorScale" priority="2144">
      <colorScale>
        <cfvo type="min"/>
        <cfvo type="max"/>
        <color rgb="FFFFEF9C"/>
        <color rgb="FF63BE7B"/>
      </colorScale>
    </cfRule>
  </conditionalFormatting>
  <conditionalFormatting sqref="G16">
    <cfRule type="colorScale" priority="2140">
      <colorScale>
        <cfvo type="min"/>
        <cfvo type="max"/>
        <color rgb="FFFCFCFF"/>
        <color rgb="FF63BE7B"/>
      </colorScale>
    </cfRule>
  </conditionalFormatting>
  <conditionalFormatting sqref="G16">
    <cfRule type="colorScale" priority="2139">
      <colorScale>
        <cfvo type="min"/>
        <cfvo type="max"/>
        <color rgb="FFFCFCFF"/>
        <color rgb="FF63BE7B"/>
      </colorScale>
    </cfRule>
  </conditionalFormatting>
  <conditionalFormatting sqref="H16">
    <cfRule type="colorScale" priority="2137">
      <colorScale>
        <cfvo type="min"/>
        <cfvo type="max"/>
        <color rgb="FFFCFCFF"/>
        <color rgb="FF63BE7B"/>
      </colorScale>
    </cfRule>
  </conditionalFormatting>
  <conditionalFormatting sqref="H16">
    <cfRule type="colorScale" priority="2131">
      <colorScale>
        <cfvo type="min"/>
        <cfvo type="max"/>
        <color rgb="FFFCFCFF"/>
        <color rgb="FF63BE7B"/>
      </colorScale>
    </cfRule>
    <cfRule type="colorScale" priority="2132">
      <colorScale>
        <cfvo type="min"/>
        <cfvo type="max"/>
        <color rgb="FFFCFCFF"/>
        <color rgb="FF63BE7B"/>
      </colorScale>
    </cfRule>
    <cfRule type="colorScale" priority="2133">
      <colorScale>
        <cfvo type="min"/>
        <cfvo type="max"/>
        <color rgb="FFFCFCFF"/>
        <color rgb="FF63BE7B"/>
      </colorScale>
    </cfRule>
    <cfRule type="colorScale" priority="2134">
      <colorScale>
        <cfvo type="min"/>
        <cfvo type="percentile" val="50"/>
        <cfvo type="max"/>
        <color rgb="FFF8696B"/>
        <color rgb="FFFCFCFF"/>
        <color rgb="FF63BE7B"/>
      </colorScale>
    </cfRule>
    <cfRule type="colorScale" priority="2135">
      <colorScale>
        <cfvo type="min"/>
        <cfvo type="max"/>
        <color rgb="FFFCFCFF"/>
        <color rgb="FF63BE7B"/>
      </colorScale>
    </cfRule>
    <cfRule type="colorScale" priority="2136">
      <colorScale>
        <cfvo type="min"/>
        <cfvo type="percentile" val="50"/>
        <cfvo type="max"/>
        <color rgb="FFF8696B"/>
        <color rgb="FFFCFCFF"/>
        <color rgb="FF63BE7B"/>
      </colorScale>
    </cfRule>
  </conditionalFormatting>
  <conditionalFormatting sqref="H16">
    <cfRule type="colorScale" priority="2130">
      <colorScale>
        <cfvo type="min"/>
        <cfvo type="max"/>
        <color rgb="FFFCFCFF"/>
        <color rgb="FF63BE7B"/>
      </colorScale>
    </cfRule>
  </conditionalFormatting>
  <conditionalFormatting sqref="H16">
    <cfRule type="colorScale" priority="2129">
      <colorScale>
        <cfvo type="min"/>
        <cfvo type="max"/>
        <color rgb="FFFCFCFF"/>
        <color rgb="FF63BE7B"/>
      </colorScale>
    </cfRule>
  </conditionalFormatting>
  <conditionalFormatting sqref="H16">
    <cfRule type="colorScale" priority="2128">
      <colorScale>
        <cfvo type="min"/>
        <cfvo type="max"/>
        <color rgb="FFFCFCFF"/>
        <color rgb="FF63BE7B"/>
      </colorScale>
    </cfRule>
  </conditionalFormatting>
  <conditionalFormatting sqref="H16">
    <cfRule type="colorScale" priority="2138">
      <colorScale>
        <cfvo type="min"/>
        <cfvo type="max"/>
        <color rgb="FFFCFCFF"/>
        <color rgb="FF63BE7B"/>
      </colorScale>
    </cfRule>
  </conditionalFormatting>
  <conditionalFormatting sqref="H16">
    <cfRule type="colorScale" priority="2124">
      <colorScale>
        <cfvo type="min"/>
        <cfvo type="max"/>
        <color rgb="FFFCFCFF"/>
        <color rgb="FF63BE7B"/>
      </colorScale>
    </cfRule>
    <cfRule type="colorScale" priority="2125">
      <colorScale>
        <cfvo type="min"/>
        <cfvo type="max"/>
        <color rgb="FFFCFCFF"/>
        <color rgb="FF63BE7B"/>
      </colorScale>
    </cfRule>
    <cfRule type="colorScale" priority="2126">
      <colorScale>
        <cfvo type="min"/>
        <cfvo type="percentile" val="50"/>
        <cfvo type="max"/>
        <color rgb="FFF8696B"/>
        <color rgb="FFFFEB84"/>
        <color rgb="FF63BE7B"/>
      </colorScale>
    </cfRule>
    <cfRule type="colorScale" priority="2127">
      <colorScale>
        <cfvo type="min"/>
        <cfvo type="max"/>
        <color rgb="FFFFEF9C"/>
        <color rgb="FF63BE7B"/>
      </colorScale>
    </cfRule>
  </conditionalFormatting>
  <conditionalFormatting sqref="H16">
    <cfRule type="colorScale" priority="2123">
      <colorScale>
        <cfvo type="min"/>
        <cfvo type="max"/>
        <color rgb="FFFCFCFF"/>
        <color rgb="FF63BE7B"/>
      </colorScale>
    </cfRule>
  </conditionalFormatting>
  <conditionalFormatting sqref="H16">
    <cfRule type="colorScale" priority="2122">
      <colorScale>
        <cfvo type="min"/>
        <cfvo type="max"/>
        <color rgb="FFFCFCFF"/>
        <color rgb="FF63BE7B"/>
      </colorScale>
    </cfRule>
  </conditionalFormatting>
  <conditionalFormatting sqref="I16">
    <cfRule type="colorScale" priority="2120">
      <colorScale>
        <cfvo type="min"/>
        <cfvo type="max"/>
        <color rgb="FFFCFCFF"/>
        <color rgb="FF63BE7B"/>
      </colorScale>
    </cfRule>
  </conditionalFormatting>
  <conditionalFormatting sqref="I16">
    <cfRule type="colorScale" priority="2114">
      <colorScale>
        <cfvo type="min"/>
        <cfvo type="max"/>
        <color rgb="FFFCFCFF"/>
        <color rgb="FF63BE7B"/>
      </colorScale>
    </cfRule>
    <cfRule type="colorScale" priority="2115">
      <colorScale>
        <cfvo type="min"/>
        <cfvo type="max"/>
        <color rgb="FFFCFCFF"/>
        <color rgb="FF63BE7B"/>
      </colorScale>
    </cfRule>
    <cfRule type="colorScale" priority="2116">
      <colorScale>
        <cfvo type="min"/>
        <cfvo type="max"/>
        <color rgb="FFFCFCFF"/>
        <color rgb="FF63BE7B"/>
      </colorScale>
    </cfRule>
    <cfRule type="colorScale" priority="2117">
      <colorScale>
        <cfvo type="min"/>
        <cfvo type="percentile" val="50"/>
        <cfvo type="max"/>
        <color rgb="FFF8696B"/>
        <color rgb="FFFCFCFF"/>
        <color rgb="FF63BE7B"/>
      </colorScale>
    </cfRule>
    <cfRule type="colorScale" priority="2118">
      <colorScale>
        <cfvo type="min"/>
        <cfvo type="max"/>
        <color rgb="FFFCFCFF"/>
        <color rgb="FF63BE7B"/>
      </colorScale>
    </cfRule>
    <cfRule type="colorScale" priority="2119">
      <colorScale>
        <cfvo type="min"/>
        <cfvo type="percentile" val="50"/>
        <cfvo type="max"/>
        <color rgb="FFF8696B"/>
        <color rgb="FFFCFCFF"/>
        <color rgb="FF63BE7B"/>
      </colorScale>
    </cfRule>
  </conditionalFormatting>
  <conditionalFormatting sqref="I16">
    <cfRule type="colorScale" priority="2113">
      <colorScale>
        <cfvo type="min"/>
        <cfvo type="max"/>
        <color rgb="FFFCFCFF"/>
        <color rgb="FF63BE7B"/>
      </colorScale>
    </cfRule>
  </conditionalFormatting>
  <conditionalFormatting sqref="I16">
    <cfRule type="colorScale" priority="2112">
      <colorScale>
        <cfvo type="min"/>
        <cfvo type="max"/>
        <color rgb="FFFCFCFF"/>
        <color rgb="FF63BE7B"/>
      </colorScale>
    </cfRule>
  </conditionalFormatting>
  <conditionalFormatting sqref="I16">
    <cfRule type="colorScale" priority="2111">
      <colorScale>
        <cfvo type="min"/>
        <cfvo type="max"/>
        <color rgb="FFFCFCFF"/>
        <color rgb="FF63BE7B"/>
      </colorScale>
    </cfRule>
  </conditionalFormatting>
  <conditionalFormatting sqref="I16">
    <cfRule type="colorScale" priority="2121">
      <colorScale>
        <cfvo type="min"/>
        <cfvo type="max"/>
        <color rgb="FFFCFCFF"/>
        <color rgb="FF63BE7B"/>
      </colorScale>
    </cfRule>
  </conditionalFormatting>
  <conditionalFormatting sqref="I16">
    <cfRule type="colorScale" priority="2107">
      <colorScale>
        <cfvo type="min"/>
        <cfvo type="max"/>
        <color rgb="FFFCFCFF"/>
        <color rgb="FF63BE7B"/>
      </colorScale>
    </cfRule>
    <cfRule type="colorScale" priority="2108">
      <colorScale>
        <cfvo type="min"/>
        <cfvo type="max"/>
        <color rgb="FFFCFCFF"/>
        <color rgb="FF63BE7B"/>
      </colorScale>
    </cfRule>
    <cfRule type="colorScale" priority="2109">
      <colorScale>
        <cfvo type="min"/>
        <cfvo type="percentile" val="50"/>
        <cfvo type="max"/>
        <color rgb="FFF8696B"/>
        <color rgb="FFFFEB84"/>
        <color rgb="FF63BE7B"/>
      </colorScale>
    </cfRule>
    <cfRule type="colorScale" priority="2110">
      <colorScale>
        <cfvo type="min"/>
        <cfvo type="max"/>
        <color rgb="FFFFEF9C"/>
        <color rgb="FF63BE7B"/>
      </colorScale>
    </cfRule>
  </conditionalFormatting>
  <conditionalFormatting sqref="I16">
    <cfRule type="colorScale" priority="2106">
      <colorScale>
        <cfvo type="min"/>
        <cfvo type="max"/>
        <color rgb="FFFCFCFF"/>
        <color rgb="FF63BE7B"/>
      </colorScale>
    </cfRule>
  </conditionalFormatting>
  <conditionalFormatting sqref="I16">
    <cfRule type="colorScale" priority="2105">
      <colorScale>
        <cfvo type="min"/>
        <cfvo type="max"/>
        <color rgb="FFFCFCFF"/>
        <color rgb="FF63BE7B"/>
      </colorScale>
    </cfRule>
  </conditionalFormatting>
  <conditionalFormatting sqref="J16">
    <cfRule type="colorScale" priority="2103">
      <colorScale>
        <cfvo type="min"/>
        <cfvo type="max"/>
        <color rgb="FFFCFCFF"/>
        <color rgb="FF63BE7B"/>
      </colorScale>
    </cfRule>
  </conditionalFormatting>
  <conditionalFormatting sqref="J16">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max"/>
        <color rgb="FFFCFCFF"/>
        <color rgb="FF63BE7B"/>
      </colorScale>
    </cfRule>
    <cfRule type="colorScale" priority="2100">
      <colorScale>
        <cfvo type="min"/>
        <cfvo type="percentile" val="50"/>
        <cfvo type="max"/>
        <color rgb="FFF8696B"/>
        <color rgb="FFFCFCFF"/>
        <color rgb="FF63BE7B"/>
      </colorScale>
    </cfRule>
    <cfRule type="colorScale" priority="2101">
      <colorScale>
        <cfvo type="min"/>
        <cfvo type="max"/>
        <color rgb="FFFCFCFF"/>
        <color rgb="FF63BE7B"/>
      </colorScale>
    </cfRule>
    <cfRule type="colorScale" priority="2102">
      <colorScale>
        <cfvo type="min"/>
        <cfvo type="percentile" val="50"/>
        <cfvo type="max"/>
        <color rgb="FFF8696B"/>
        <color rgb="FFFCFCFF"/>
        <color rgb="FF63BE7B"/>
      </colorScale>
    </cfRule>
  </conditionalFormatting>
  <conditionalFormatting sqref="J16">
    <cfRule type="colorScale" priority="2096">
      <colorScale>
        <cfvo type="min"/>
        <cfvo type="max"/>
        <color rgb="FFFCFCFF"/>
        <color rgb="FF63BE7B"/>
      </colorScale>
    </cfRule>
  </conditionalFormatting>
  <conditionalFormatting sqref="J16">
    <cfRule type="colorScale" priority="2095">
      <colorScale>
        <cfvo type="min"/>
        <cfvo type="max"/>
        <color rgb="FFFCFCFF"/>
        <color rgb="FF63BE7B"/>
      </colorScale>
    </cfRule>
  </conditionalFormatting>
  <conditionalFormatting sqref="J16">
    <cfRule type="colorScale" priority="2094">
      <colorScale>
        <cfvo type="min"/>
        <cfvo type="max"/>
        <color rgb="FFFCFCFF"/>
        <color rgb="FF63BE7B"/>
      </colorScale>
    </cfRule>
  </conditionalFormatting>
  <conditionalFormatting sqref="J16">
    <cfRule type="colorScale" priority="2104">
      <colorScale>
        <cfvo type="min"/>
        <cfvo type="max"/>
        <color rgb="FFFCFCFF"/>
        <color rgb="FF63BE7B"/>
      </colorScale>
    </cfRule>
  </conditionalFormatting>
  <conditionalFormatting sqref="J16">
    <cfRule type="colorScale" priority="2090">
      <colorScale>
        <cfvo type="min"/>
        <cfvo type="max"/>
        <color rgb="FFFCFCFF"/>
        <color rgb="FF63BE7B"/>
      </colorScale>
    </cfRule>
    <cfRule type="colorScale" priority="2091">
      <colorScale>
        <cfvo type="min"/>
        <cfvo type="max"/>
        <color rgb="FFFCFCFF"/>
        <color rgb="FF63BE7B"/>
      </colorScale>
    </cfRule>
    <cfRule type="colorScale" priority="2092">
      <colorScale>
        <cfvo type="min"/>
        <cfvo type="percentile" val="50"/>
        <cfvo type="max"/>
        <color rgb="FFF8696B"/>
        <color rgb="FFFFEB84"/>
        <color rgb="FF63BE7B"/>
      </colorScale>
    </cfRule>
    <cfRule type="colorScale" priority="2093">
      <colorScale>
        <cfvo type="min"/>
        <cfvo type="max"/>
        <color rgb="FFFFEF9C"/>
        <color rgb="FF63BE7B"/>
      </colorScale>
    </cfRule>
  </conditionalFormatting>
  <conditionalFormatting sqref="J16">
    <cfRule type="colorScale" priority="2089">
      <colorScale>
        <cfvo type="min"/>
        <cfvo type="max"/>
        <color rgb="FFFCFCFF"/>
        <color rgb="FF63BE7B"/>
      </colorScale>
    </cfRule>
  </conditionalFormatting>
  <conditionalFormatting sqref="J16">
    <cfRule type="colorScale" priority="2088">
      <colorScale>
        <cfvo type="min"/>
        <cfvo type="max"/>
        <color rgb="FFFCFCFF"/>
        <color rgb="FF63BE7B"/>
      </colorScale>
    </cfRule>
  </conditionalFormatting>
  <conditionalFormatting sqref="K16">
    <cfRule type="colorScale" priority="2086">
      <colorScale>
        <cfvo type="min"/>
        <cfvo type="max"/>
        <color rgb="FFFCFCFF"/>
        <color rgb="FF63BE7B"/>
      </colorScale>
    </cfRule>
  </conditionalFormatting>
  <conditionalFormatting sqref="K16">
    <cfRule type="colorScale" priority="2080">
      <colorScale>
        <cfvo type="min"/>
        <cfvo type="max"/>
        <color rgb="FFFCFCFF"/>
        <color rgb="FF63BE7B"/>
      </colorScale>
    </cfRule>
    <cfRule type="colorScale" priority="2081">
      <colorScale>
        <cfvo type="min"/>
        <cfvo type="max"/>
        <color rgb="FFFCFCFF"/>
        <color rgb="FF63BE7B"/>
      </colorScale>
    </cfRule>
    <cfRule type="colorScale" priority="2082">
      <colorScale>
        <cfvo type="min"/>
        <cfvo type="max"/>
        <color rgb="FFFCFCFF"/>
        <color rgb="FF63BE7B"/>
      </colorScale>
    </cfRule>
    <cfRule type="colorScale" priority="2083">
      <colorScale>
        <cfvo type="min"/>
        <cfvo type="percentile" val="50"/>
        <cfvo type="max"/>
        <color rgb="FFF8696B"/>
        <color rgb="FFFCFCFF"/>
        <color rgb="FF63BE7B"/>
      </colorScale>
    </cfRule>
    <cfRule type="colorScale" priority="2084">
      <colorScale>
        <cfvo type="min"/>
        <cfvo type="max"/>
        <color rgb="FFFCFCFF"/>
        <color rgb="FF63BE7B"/>
      </colorScale>
    </cfRule>
    <cfRule type="colorScale" priority="2085">
      <colorScale>
        <cfvo type="min"/>
        <cfvo type="percentile" val="50"/>
        <cfvo type="max"/>
        <color rgb="FFF8696B"/>
        <color rgb="FFFCFCFF"/>
        <color rgb="FF63BE7B"/>
      </colorScale>
    </cfRule>
  </conditionalFormatting>
  <conditionalFormatting sqref="K16">
    <cfRule type="colorScale" priority="2079">
      <colorScale>
        <cfvo type="min"/>
        <cfvo type="max"/>
        <color rgb="FFFCFCFF"/>
        <color rgb="FF63BE7B"/>
      </colorScale>
    </cfRule>
  </conditionalFormatting>
  <conditionalFormatting sqref="K16">
    <cfRule type="colorScale" priority="2078">
      <colorScale>
        <cfvo type="min"/>
        <cfvo type="max"/>
        <color rgb="FFFCFCFF"/>
        <color rgb="FF63BE7B"/>
      </colorScale>
    </cfRule>
  </conditionalFormatting>
  <conditionalFormatting sqref="K16">
    <cfRule type="colorScale" priority="2077">
      <colorScale>
        <cfvo type="min"/>
        <cfvo type="max"/>
        <color rgb="FFFCFCFF"/>
        <color rgb="FF63BE7B"/>
      </colorScale>
    </cfRule>
  </conditionalFormatting>
  <conditionalFormatting sqref="K16">
    <cfRule type="colorScale" priority="2087">
      <colorScale>
        <cfvo type="min"/>
        <cfvo type="max"/>
        <color rgb="FFFCFCFF"/>
        <color rgb="FF63BE7B"/>
      </colorScale>
    </cfRule>
  </conditionalFormatting>
  <conditionalFormatting sqref="K16">
    <cfRule type="colorScale" priority="2073">
      <colorScale>
        <cfvo type="min"/>
        <cfvo type="max"/>
        <color rgb="FFFCFCFF"/>
        <color rgb="FF63BE7B"/>
      </colorScale>
    </cfRule>
    <cfRule type="colorScale" priority="2074">
      <colorScale>
        <cfvo type="min"/>
        <cfvo type="max"/>
        <color rgb="FFFCFCFF"/>
        <color rgb="FF63BE7B"/>
      </colorScale>
    </cfRule>
    <cfRule type="colorScale" priority="2075">
      <colorScale>
        <cfvo type="min"/>
        <cfvo type="percentile" val="50"/>
        <cfvo type="max"/>
        <color rgb="FFF8696B"/>
        <color rgb="FFFFEB84"/>
        <color rgb="FF63BE7B"/>
      </colorScale>
    </cfRule>
    <cfRule type="colorScale" priority="2076">
      <colorScale>
        <cfvo type="min"/>
        <cfvo type="max"/>
        <color rgb="FFFFEF9C"/>
        <color rgb="FF63BE7B"/>
      </colorScale>
    </cfRule>
  </conditionalFormatting>
  <conditionalFormatting sqref="K16">
    <cfRule type="colorScale" priority="2072">
      <colorScale>
        <cfvo type="min"/>
        <cfvo type="max"/>
        <color rgb="FFFCFCFF"/>
        <color rgb="FF63BE7B"/>
      </colorScale>
    </cfRule>
  </conditionalFormatting>
  <conditionalFormatting sqref="K16">
    <cfRule type="colorScale" priority="2071">
      <colorScale>
        <cfvo type="min"/>
        <cfvo type="max"/>
        <color rgb="FFFCFCFF"/>
        <color rgb="FF63BE7B"/>
      </colorScale>
    </cfRule>
  </conditionalFormatting>
  <conditionalFormatting sqref="L16">
    <cfRule type="colorScale" priority="2069">
      <colorScale>
        <cfvo type="min"/>
        <cfvo type="max"/>
        <color rgb="FFFCFCFF"/>
        <color rgb="FF63BE7B"/>
      </colorScale>
    </cfRule>
  </conditionalFormatting>
  <conditionalFormatting sqref="L16">
    <cfRule type="colorScale" priority="2063">
      <colorScale>
        <cfvo type="min"/>
        <cfvo type="max"/>
        <color rgb="FFFCFCFF"/>
        <color rgb="FF63BE7B"/>
      </colorScale>
    </cfRule>
    <cfRule type="colorScale" priority="2064">
      <colorScale>
        <cfvo type="min"/>
        <cfvo type="max"/>
        <color rgb="FFFCFCFF"/>
        <color rgb="FF63BE7B"/>
      </colorScale>
    </cfRule>
    <cfRule type="colorScale" priority="2065">
      <colorScale>
        <cfvo type="min"/>
        <cfvo type="max"/>
        <color rgb="FFFCFCFF"/>
        <color rgb="FF63BE7B"/>
      </colorScale>
    </cfRule>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fRule type="colorScale" priority="2068">
      <colorScale>
        <cfvo type="min"/>
        <cfvo type="percentile" val="50"/>
        <cfvo type="max"/>
        <color rgb="FFF8696B"/>
        <color rgb="FFFCFCFF"/>
        <color rgb="FF63BE7B"/>
      </colorScale>
    </cfRule>
  </conditionalFormatting>
  <conditionalFormatting sqref="L16">
    <cfRule type="colorScale" priority="2062">
      <colorScale>
        <cfvo type="min"/>
        <cfvo type="max"/>
        <color rgb="FFFCFCFF"/>
        <color rgb="FF63BE7B"/>
      </colorScale>
    </cfRule>
  </conditionalFormatting>
  <conditionalFormatting sqref="L16">
    <cfRule type="colorScale" priority="2061">
      <colorScale>
        <cfvo type="min"/>
        <cfvo type="max"/>
        <color rgb="FFFCFCFF"/>
        <color rgb="FF63BE7B"/>
      </colorScale>
    </cfRule>
  </conditionalFormatting>
  <conditionalFormatting sqref="L16">
    <cfRule type="colorScale" priority="2060">
      <colorScale>
        <cfvo type="min"/>
        <cfvo type="max"/>
        <color rgb="FFFCFCFF"/>
        <color rgb="FF63BE7B"/>
      </colorScale>
    </cfRule>
  </conditionalFormatting>
  <conditionalFormatting sqref="L16">
    <cfRule type="colorScale" priority="2070">
      <colorScale>
        <cfvo type="min"/>
        <cfvo type="max"/>
        <color rgb="FFFCFCFF"/>
        <color rgb="FF63BE7B"/>
      </colorScale>
    </cfRule>
  </conditionalFormatting>
  <conditionalFormatting sqref="L16">
    <cfRule type="colorScale" priority="2056">
      <colorScale>
        <cfvo type="min"/>
        <cfvo type="max"/>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FEB84"/>
        <color rgb="FF63BE7B"/>
      </colorScale>
    </cfRule>
    <cfRule type="colorScale" priority="2059">
      <colorScale>
        <cfvo type="min"/>
        <cfvo type="max"/>
        <color rgb="FFFFEF9C"/>
        <color rgb="FF63BE7B"/>
      </colorScale>
    </cfRule>
  </conditionalFormatting>
  <conditionalFormatting sqref="L16">
    <cfRule type="colorScale" priority="2055">
      <colorScale>
        <cfvo type="min"/>
        <cfvo type="max"/>
        <color rgb="FFFCFCFF"/>
        <color rgb="FF63BE7B"/>
      </colorScale>
    </cfRule>
  </conditionalFormatting>
  <conditionalFormatting sqref="L16">
    <cfRule type="colorScale" priority="2054">
      <colorScale>
        <cfvo type="min"/>
        <cfvo type="max"/>
        <color rgb="FFFCFCFF"/>
        <color rgb="FF63BE7B"/>
      </colorScale>
    </cfRule>
  </conditionalFormatting>
  <conditionalFormatting sqref="D16">
    <cfRule type="colorScale" priority="2044">
      <colorScale>
        <cfvo type="min"/>
        <cfvo type="percentile" val="50"/>
        <cfvo type="max"/>
        <color rgb="FFF8696B"/>
        <color rgb="FFFCFCFF"/>
        <color rgb="FF63BE7B"/>
      </colorScale>
    </cfRule>
  </conditionalFormatting>
  <conditionalFormatting sqref="G16">
    <cfRule type="colorScale" priority="2043">
      <colorScale>
        <cfvo type="min"/>
        <cfvo type="max"/>
        <color rgb="FFFCFCFF"/>
        <color rgb="FF63BE7B"/>
      </colorScale>
    </cfRule>
  </conditionalFormatting>
  <conditionalFormatting sqref="J16">
    <cfRule type="colorScale" priority="2042">
      <colorScale>
        <cfvo type="min"/>
        <cfvo type="max"/>
        <color rgb="FFFCFCFF"/>
        <color rgb="FF63BE7B"/>
      </colorScale>
    </cfRule>
  </conditionalFormatting>
  <conditionalFormatting sqref="O16">
    <cfRule type="colorScale" priority="2041">
      <colorScale>
        <cfvo type="min"/>
        <cfvo type="percentile" val="50"/>
        <cfvo type="max"/>
        <color rgb="FF63BE7B"/>
        <color rgb="FFFCFCFF"/>
        <color rgb="FFF8696B"/>
      </colorScale>
    </cfRule>
  </conditionalFormatting>
  <conditionalFormatting sqref="P16">
    <cfRule type="colorScale" priority="2040">
      <colorScale>
        <cfvo type="min"/>
        <cfvo type="percentile" val="50"/>
        <cfvo type="max"/>
        <color rgb="FF63BE7B"/>
        <color rgb="FFFCFCFF"/>
        <color rgb="FFF8696B"/>
      </colorScale>
    </cfRule>
  </conditionalFormatting>
  <conditionalFormatting sqref="Q16">
    <cfRule type="colorScale" priority="2039">
      <colorScale>
        <cfvo type="min"/>
        <cfvo type="percentile" val="50"/>
        <cfvo type="max"/>
        <color rgb="FFF8696B"/>
        <color rgb="FFFCFCFF"/>
        <color rgb="FF63BE7B"/>
      </colorScale>
    </cfRule>
  </conditionalFormatting>
  <conditionalFormatting sqref="R16">
    <cfRule type="colorScale" priority="2038">
      <colorScale>
        <cfvo type="min"/>
        <cfvo type="max"/>
        <color rgb="FFFCFCFF"/>
        <color rgb="FF63BE7B"/>
      </colorScale>
    </cfRule>
  </conditionalFormatting>
  <conditionalFormatting sqref="S16">
    <cfRule type="colorScale" priority="2037">
      <colorScale>
        <cfvo type="min"/>
        <cfvo type="percentile" val="50"/>
        <cfvo type="max"/>
        <color rgb="FFF8696B"/>
        <color rgb="FFFCFCFF"/>
        <color rgb="FF63BE7B"/>
      </colorScale>
    </cfRule>
  </conditionalFormatting>
  <conditionalFormatting sqref="T16">
    <cfRule type="colorScale" priority="2036">
      <colorScale>
        <cfvo type="min"/>
        <cfvo type="percentile" val="50"/>
        <cfvo type="max"/>
        <color rgb="FFF8696B"/>
        <color rgb="FFFCFCFF"/>
        <color rgb="FF63BE7B"/>
      </colorScale>
    </cfRule>
  </conditionalFormatting>
  <conditionalFormatting sqref="U16">
    <cfRule type="colorScale" priority="2035">
      <colorScale>
        <cfvo type="min"/>
        <cfvo type="percentile" val="50"/>
        <cfvo type="max"/>
        <color rgb="FFF8696B"/>
        <color rgb="FFFCFCFF"/>
        <color rgb="FF63BE7B"/>
      </colorScale>
    </cfRule>
  </conditionalFormatting>
  <conditionalFormatting sqref="V16">
    <cfRule type="colorScale" priority="2034">
      <colorScale>
        <cfvo type="min"/>
        <cfvo type="percentile" val="50"/>
        <cfvo type="max"/>
        <color rgb="FF63BE7B"/>
        <color rgb="FFFCFCFF"/>
        <color rgb="FFF8696B"/>
      </colorScale>
    </cfRule>
  </conditionalFormatting>
  <conditionalFormatting sqref="W16">
    <cfRule type="colorScale" priority="2033">
      <colorScale>
        <cfvo type="min"/>
        <cfvo type="percentile" val="50"/>
        <cfvo type="max"/>
        <color rgb="FF63BE7B"/>
        <color rgb="FFFCFCFF"/>
        <color rgb="FFF8696B"/>
      </colorScale>
    </cfRule>
  </conditionalFormatting>
  <conditionalFormatting sqref="E16:N16">
    <cfRule type="colorScale" priority="2031">
      <colorScale>
        <cfvo type="min"/>
        <cfvo type="max"/>
        <color rgb="FFFCFCFF"/>
        <color rgb="FF63BE7B"/>
      </colorScale>
    </cfRule>
  </conditionalFormatting>
  <conditionalFormatting sqref="E16:N16">
    <cfRule type="colorScale" priority="2032">
      <colorScale>
        <cfvo type="min"/>
        <cfvo type="max"/>
        <color rgb="FFFCFCFF"/>
        <color rgb="FF63BE7B"/>
      </colorScale>
    </cfRule>
  </conditionalFormatting>
  <conditionalFormatting sqref="Q16:W16">
    <cfRule type="colorScale" priority="2027">
      <colorScale>
        <cfvo type="min"/>
        <cfvo type="max"/>
        <color rgb="FFFFEF9C"/>
        <color rgb="FF63BE7B"/>
      </colorScale>
    </cfRule>
  </conditionalFormatting>
  <conditionalFormatting sqref="R16:S16">
    <cfRule type="colorScale" priority="2020">
      <colorScale>
        <cfvo type="min"/>
        <cfvo type="max"/>
        <color rgb="FFFFEF9C"/>
        <color rgb="FF63BE7B"/>
      </colorScale>
    </cfRule>
    <cfRule type="colorScale" priority="2021">
      <colorScale>
        <cfvo type="min"/>
        <cfvo type="max"/>
        <color rgb="FFFFEF9C"/>
        <color rgb="FF63BE7B"/>
      </colorScale>
    </cfRule>
    <cfRule type="colorScale" priority="2022">
      <colorScale>
        <cfvo type="min"/>
        <cfvo type="percentile" val="50"/>
        <cfvo type="max"/>
        <color rgb="FFF8696B"/>
        <color rgb="FFFCFCFF"/>
        <color rgb="FF63BE7B"/>
      </colorScale>
    </cfRule>
    <cfRule type="colorScale" priority="2023">
      <colorScale>
        <cfvo type="min"/>
        <cfvo type="max"/>
        <color rgb="FFFCFCFF"/>
        <color rgb="FF63BE7B"/>
      </colorScale>
    </cfRule>
    <cfRule type="colorScale" priority="2024">
      <colorScale>
        <cfvo type="min"/>
        <cfvo type="max"/>
        <color rgb="FFFCFCFF"/>
        <color rgb="FF63BE7B"/>
      </colorScale>
    </cfRule>
    <cfRule type="colorScale" priority="2025">
      <colorScale>
        <cfvo type="min"/>
        <cfvo type="percentile" val="50"/>
        <cfvo type="max"/>
        <color rgb="FFF8696B"/>
        <color rgb="FFFCFCFF"/>
        <color rgb="FF63BE7B"/>
      </colorScale>
    </cfRule>
    <cfRule type="colorScale" priority="2026">
      <colorScale>
        <cfvo type="min"/>
        <cfvo type="max"/>
        <color rgb="FFFCFCFF"/>
        <color rgb="FF63BE7B"/>
      </colorScale>
    </cfRule>
  </conditionalFormatting>
  <conditionalFormatting sqref="U16:W16">
    <cfRule type="colorScale" priority="2028">
      <colorScale>
        <cfvo type="min"/>
        <cfvo type="max"/>
        <color rgb="FFFFEF9C"/>
        <color rgb="FF63BE7B"/>
      </colorScale>
    </cfRule>
    <cfRule type="colorScale" priority="2029">
      <colorScale>
        <cfvo type="min"/>
        <cfvo type="max"/>
        <color rgb="FFFFEF9C"/>
        <color rgb="FF63BE7B"/>
      </colorScale>
    </cfRule>
    <cfRule type="colorScale" priority="2030">
      <colorScale>
        <cfvo type="min"/>
        <cfvo type="max"/>
        <color rgb="FFFFEF9C"/>
        <color rgb="FF63BE7B"/>
      </colorScale>
    </cfRule>
  </conditionalFormatting>
  <conditionalFormatting sqref="D16">
    <cfRule type="colorScale" priority="2019">
      <colorScale>
        <cfvo type="min"/>
        <cfvo type="percentile" val="50"/>
        <cfvo type="max"/>
        <color rgb="FFF8696B"/>
        <color rgb="FFFCFCFF"/>
        <color rgb="FF63BE7B"/>
      </colorScale>
    </cfRule>
  </conditionalFormatting>
  <conditionalFormatting sqref="G16">
    <cfRule type="colorScale" priority="2018">
      <colorScale>
        <cfvo type="min"/>
        <cfvo type="max"/>
        <color rgb="FFFCFCFF"/>
        <color rgb="FF63BE7B"/>
      </colorScale>
    </cfRule>
  </conditionalFormatting>
  <conditionalFormatting sqref="J16">
    <cfRule type="colorScale" priority="2017">
      <colorScale>
        <cfvo type="min"/>
        <cfvo type="max"/>
        <color rgb="FFFCFCFF"/>
        <color rgb="FF63BE7B"/>
      </colorScale>
    </cfRule>
  </conditionalFormatting>
  <conditionalFormatting sqref="O16">
    <cfRule type="colorScale" priority="2016">
      <colorScale>
        <cfvo type="min"/>
        <cfvo type="percentile" val="50"/>
        <cfvo type="max"/>
        <color rgb="FF63BE7B"/>
        <color rgb="FFFCFCFF"/>
        <color rgb="FFF8696B"/>
      </colorScale>
    </cfRule>
  </conditionalFormatting>
  <conditionalFormatting sqref="P16">
    <cfRule type="colorScale" priority="2015">
      <colorScale>
        <cfvo type="min"/>
        <cfvo type="percentile" val="50"/>
        <cfvo type="max"/>
        <color rgb="FF63BE7B"/>
        <color rgb="FFFCFCFF"/>
        <color rgb="FFF8696B"/>
      </colorScale>
    </cfRule>
  </conditionalFormatting>
  <conditionalFormatting sqref="Q16">
    <cfRule type="colorScale" priority="2014">
      <colorScale>
        <cfvo type="min"/>
        <cfvo type="percentile" val="50"/>
        <cfvo type="max"/>
        <color rgb="FFF8696B"/>
        <color rgb="FFFCFCFF"/>
        <color rgb="FF63BE7B"/>
      </colorScale>
    </cfRule>
  </conditionalFormatting>
  <conditionalFormatting sqref="R16">
    <cfRule type="colorScale" priority="2013">
      <colorScale>
        <cfvo type="min"/>
        <cfvo type="max"/>
        <color rgb="FFFCFCFF"/>
        <color rgb="FF63BE7B"/>
      </colorScale>
    </cfRule>
  </conditionalFormatting>
  <conditionalFormatting sqref="S16">
    <cfRule type="colorScale" priority="2012">
      <colorScale>
        <cfvo type="min"/>
        <cfvo type="percentile" val="50"/>
        <cfvo type="max"/>
        <color rgb="FFF8696B"/>
        <color rgb="FFFCFCFF"/>
        <color rgb="FF63BE7B"/>
      </colorScale>
    </cfRule>
  </conditionalFormatting>
  <conditionalFormatting sqref="T16">
    <cfRule type="colorScale" priority="2011">
      <colorScale>
        <cfvo type="min"/>
        <cfvo type="percentile" val="50"/>
        <cfvo type="max"/>
        <color rgb="FFF8696B"/>
        <color rgb="FFFCFCFF"/>
        <color rgb="FF63BE7B"/>
      </colorScale>
    </cfRule>
  </conditionalFormatting>
  <conditionalFormatting sqref="U16">
    <cfRule type="colorScale" priority="2010">
      <colorScale>
        <cfvo type="min"/>
        <cfvo type="percentile" val="50"/>
        <cfvo type="max"/>
        <color rgb="FFF8696B"/>
        <color rgb="FFFCFCFF"/>
        <color rgb="FF63BE7B"/>
      </colorScale>
    </cfRule>
  </conditionalFormatting>
  <conditionalFormatting sqref="V16">
    <cfRule type="colorScale" priority="2009">
      <colorScale>
        <cfvo type="min"/>
        <cfvo type="percentile" val="50"/>
        <cfvo type="max"/>
        <color rgb="FF63BE7B"/>
        <color rgb="FFFCFCFF"/>
        <color rgb="FFF8696B"/>
      </colorScale>
    </cfRule>
  </conditionalFormatting>
  <conditionalFormatting sqref="W16">
    <cfRule type="colorScale" priority="2008">
      <colorScale>
        <cfvo type="min"/>
        <cfvo type="percentile" val="50"/>
        <cfvo type="max"/>
        <color rgb="FF63BE7B"/>
        <color rgb="FFFCFCFF"/>
        <color rgb="FFF8696B"/>
      </colorScale>
    </cfRule>
  </conditionalFormatting>
  <conditionalFormatting sqref="D16">
    <cfRule type="colorScale" priority="1971">
      <colorScale>
        <cfvo type="min"/>
        <cfvo type="percentile" val="50"/>
        <cfvo type="max"/>
        <color rgb="FFF8696B"/>
        <color rgb="FFFCFCFF"/>
        <color rgb="FF63BE7B"/>
      </colorScale>
    </cfRule>
  </conditionalFormatting>
  <conditionalFormatting sqref="G16">
    <cfRule type="colorScale" priority="1970">
      <colorScale>
        <cfvo type="min"/>
        <cfvo type="max"/>
        <color rgb="FFFCFCFF"/>
        <color rgb="FF63BE7B"/>
      </colorScale>
    </cfRule>
  </conditionalFormatting>
  <conditionalFormatting sqref="J16">
    <cfRule type="colorScale" priority="2006">
      <colorScale>
        <cfvo type="min"/>
        <cfvo type="max"/>
        <color rgb="FFFCFCFF"/>
        <color rgb="FF63BE7B"/>
      </colorScale>
    </cfRule>
  </conditionalFormatting>
  <conditionalFormatting sqref="O16">
    <cfRule type="colorScale" priority="1966">
      <colorScale>
        <cfvo type="min"/>
        <cfvo type="percentile" val="50"/>
        <cfvo type="max"/>
        <color rgb="FF63BE7B"/>
        <color rgb="FFFCFCFF"/>
        <color rgb="FFF8696B"/>
      </colorScale>
    </cfRule>
  </conditionalFormatting>
  <conditionalFormatting sqref="P16">
    <cfRule type="colorScale" priority="1965">
      <colorScale>
        <cfvo type="min"/>
        <cfvo type="percentile" val="50"/>
        <cfvo type="max"/>
        <color rgb="FF63BE7B"/>
        <color rgb="FFFCFCFF"/>
        <color rgb="FFF8696B"/>
      </colorScale>
    </cfRule>
  </conditionalFormatting>
  <conditionalFormatting sqref="Q16">
    <cfRule type="colorScale" priority="1964">
      <colorScale>
        <cfvo type="min"/>
        <cfvo type="percentile" val="50"/>
        <cfvo type="max"/>
        <color rgb="FFF8696B"/>
        <color rgb="FFFCFCFF"/>
        <color rgb="FF63BE7B"/>
      </colorScale>
    </cfRule>
  </conditionalFormatting>
  <conditionalFormatting sqref="R16">
    <cfRule type="colorScale" priority="1957">
      <colorScale>
        <cfvo type="min"/>
        <cfvo type="max"/>
        <color rgb="FFFCFCFF"/>
        <color rgb="FF63BE7B"/>
      </colorScale>
    </cfRule>
    <cfRule type="colorScale" priority="1958">
      <colorScale>
        <cfvo type="min"/>
        <cfvo type="percentile" val="50"/>
        <cfvo type="max"/>
        <color rgb="FFF8696B"/>
        <color rgb="FFFCFCFF"/>
        <color rgb="FF63BE7B"/>
      </colorScale>
    </cfRule>
  </conditionalFormatting>
  <conditionalFormatting sqref="S16">
    <cfRule type="colorScale" priority="1963">
      <colorScale>
        <cfvo type="min"/>
        <cfvo type="percentile" val="50"/>
        <cfvo type="max"/>
        <color rgb="FFF8696B"/>
        <color rgb="FFFCFCFF"/>
        <color rgb="FF63BE7B"/>
      </colorScale>
    </cfRule>
    <cfRule type="colorScale" priority="2007">
      <colorScale>
        <cfvo type="min"/>
        <cfvo type="max"/>
        <color rgb="FFFCFCFF"/>
        <color rgb="FF63BE7B"/>
      </colorScale>
    </cfRule>
  </conditionalFormatting>
  <conditionalFormatting sqref="T16">
    <cfRule type="colorScale" priority="1962">
      <colorScale>
        <cfvo type="min"/>
        <cfvo type="percentile" val="50"/>
        <cfvo type="max"/>
        <color rgb="FFF8696B"/>
        <color rgb="FFFCFCFF"/>
        <color rgb="FF63BE7B"/>
      </colorScale>
    </cfRule>
    <cfRule type="colorScale" priority="1972">
      <colorScale>
        <cfvo type="min"/>
        <cfvo type="max"/>
        <color rgb="FFFCFCFF"/>
        <color rgb="FF63BE7B"/>
      </colorScale>
    </cfRule>
  </conditionalFormatting>
  <conditionalFormatting sqref="U16">
    <cfRule type="colorScale" priority="1961">
      <colorScale>
        <cfvo type="min"/>
        <cfvo type="percentile" val="50"/>
        <cfvo type="max"/>
        <color rgb="FFF8696B"/>
        <color rgb="FFFCFCFF"/>
        <color rgb="FF63BE7B"/>
      </colorScale>
    </cfRule>
  </conditionalFormatting>
  <conditionalFormatting sqref="V16">
    <cfRule type="colorScale" priority="1960">
      <colorScale>
        <cfvo type="min"/>
        <cfvo type="percentile" val="50"/>
        <cfvo type="max"/>
        <color rgb="FF63BE7B"/>
        <color rgb="FFFCFCFF"/>
        <color rgb="FFF8696B"/>
      </colorScale>
    </cfRule>
  </conditionalFormatting>
  <conditionalFormatting sqref="W16">
    <cfRule type="colorScale" priority="1959">
      <colorScale>
        <cfvo type="min"/>
        <cfvo type="percentile" val="50"/>
        <cfvo type="max"/>
        <color rgb="FF63BE7B"/>
        <color rgb="FFFCFCFF"/>
        <color rgb="FFF8696B"/>
      </colorScale>
    </cfRule>
  </conditionalFormatting>
  <conditionalFormatting sqref="J16">
    <cfRule type="colorScale" priority="1969">
      <colorScale>
        <cfvo type="min"/>
        <cfvo type="max"/>
        <color rgb="FFFCFCFF"/>
        <color rgb="FF63BE7B"/>
      </colorScale>
    </cfRule>
  </conditionalFormatting>
  <conditionalFormatting sqref="M16">
    <cfRule type="colorScale" priority="2004">
      <colorScale>
        <cfvo type="min"/>
        <cfvo type="max"/>
        <color rgb="FFFCFCFF"/>
        <color rgb="FF63BE7B"/>
      </colorScale>
    </cfRule>
  </conditionalFormatting>
  <conditionalFormatting sqref="M16">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max"/>
        <color rgb="FFFCFCFF"/>
        <color rgb="FF63BE7B"/>
      </colorScale>
    </cfRule>
    <cfRule type="colorScale" priority="2001">
      <colorScale>
        <cfvo type="min"/>
        <cfvo type="percentile" val="50"/>
        <cfvo type="max"/>
        <color rgb="FFF8696B"/>
        <color rgb="FFFCFCFF"/>
        <color rgb="FF63BE7B"/>
      </colorScale>
    </cfRule>
    <cfRule type="colorScale" priority="2002">
      <colorScale>
        <cfvo type="min"/>
        <cfvo type="max"/>
        <color rgb="FFFCFCFF"/>
        <color rgb="FF63BE7B"/>
      </colorScale>
    </cfRule>
    <cfRule type="colorScale" priority="2003">
      <colorScale>
        <cfvo type="min"/>
        <cfvo type="percentile" val="50"/>
        <cfvo type="max"/>
        <color rgb="FFF8696B"/>
        <color rgb="FFFCFCFF"/>
        <color rgb="FF63BE7B"/>
      </colorScale>
    </cfRule>
  </conditionalFormatting>
  <conditionalFormatting sqref="M16:N16">
    <cfRule type="colorScale" priority="1997">
      <colorScale>
        <cfvo type="min"/>
        <cfvo type="max"/>
        <color rgb="FFFCFCFF"/>
        <color rgb="FF63BE7B"/>
      </colorScale>
    </cfRule>
  </conditionalFormatting>
  <conditionalFormatting sqref="M16:N16">
    <cfRule type="colorScale" priority="1996">
      <colorScale>
        <cfvo type="min"/>
        <cfvo type="max"/>
        <color rgb="FFFCFCFF"/>
        <color rgb="FF63BE7B"/>
      </colorScale>
    </cfRule>
  </conditionalFormatting>
  <conditionalFormatting sqref="M16:N16">
    <cfRule type="colorScale" priority="1995">
      <colorScale>
        <cfvo type="min"/>
        <cfvo type="max"/>
        <color rgb="FFFCFCFF"/>
        <color rgb="FF63BE7B"/>
      </colorScale>
    </cfRule>
  </conditionalFormatting>
  <conditionalFormatting sqref="M16">
    <cfRule type="colorScale" priority="2005">
      <colorScale>
        <cfvo type="min"/>
        <cfvo type="max"/>
        <color rgb="FFFCFCFF"/>
        <color rgb="FF63BE7B"/>
      </colorScale>
    </cfRule>
  </conditionalFormatting>
  <conditionalFormatting sqref="M16">
    <cfRule type="colorScale" priority="1991">
      <colorScale>
        <cfvo type="min"/>
        <cfvo type="max"/>
        <color rgb="FFFCFCFF"/>
        <color rgb="FF63BE7B"/>
      </colorScale>
    </cfRule>
    <cfRule type="colorScale" priority="1992">
      <colorScale>
        <cfvo type="min"/>
        <cfvo type="max"/>
        <color rgb="FFFCFCFF"/>
        <color rgb="FF63BE7B"/>
      </colorScale>
    </cfRule>
    <cfRule type="colorScale" priority="1993">
      <colorScale>
        <cfvo type="min"/>
        <cfvo type="percentile" val="50"/>
        <cfvo type="max"/>
        <color rgb="FFF8696B"/>
        <color rgb="FFFFEB84"/>
        <color rgb="FF63BE7B"/>
      </colorScale>
    </cfRule>
    <cfRule type="colorScale" priority="1994">
      <colorScale>
        <cfvo type="min"/>
        <cfvo type="max"/>
        <color rgb="FFFFEF9C"/>
        <color rgb="FF63BE7B"/>
      </colorScale>
    </cfRule>
  </conditionalFormatting>
  <conditionalFormatting sqref="M16:N16">
    <cfRule type="colorScale" priority="1990">
      <colorScale>
        <cfvo type="min"/>
        <cfvo type="max"/>
        <color rgb="FFFCFCFF"/>
        <color rgb="FF63BE7B"/>
      </colorScale>
    </cfRule>
  </conditionalFormatting>
  <conditionalFormatting sqref="M16:N16">
    <cfRule type="colorScale" priority="1989">
      <colorScale>
        <cfvo type="min"/>
        <cfvo type="max"/>
        <color rgb="FFFCFCFF"/>
        <color rgb="FF63BE7B"/>
      </colorScale>
    </cfRule>
  </conditionalFormatting>
  <conditionalFormatting sqref="M16:N16">
    <cfRule type="colorScale" priority="1988">
      <colorScale>
        <cfvo type="min"/>
        <cfvo type="max"/>
        <color rgb="FFFCFCFF"/>
        <color rgb="FF63BE7B"/>
      </colorScale>
    </cfRule>
  </conditionalFormatting>
  <conditionalFormatting sqref="M16:N16">
    <cfRule type="colorScale" priority="1987">
      <colorScale>
        <cfvo type="min"/>
        <cfvo type="max"/>
        <color rgb="FFFCFCFF"/>
        <color rgb="FF63BE7B"/>
      </colorScale>
    </cfRule>
  </conditionalFormatting>
  <conditionalFormatting sqref="M16">
    <cfRule type="colorScale" priority="1986">
      <colorScale>
        <cfvo type="min"/>
        <cfvo type="max"/>
        <color rgb="FFFCFCFF"/>
        <color rgb="FF63BE7B"/>
      </colorScale>
    </cfRule>
  </conditionalFormatting>
  <conditionalFormatting sqref="M16">
    <cfRule type="colorScale" priority="1968">
      <colorScale>
        <cfvo type="min"/>
        <cfvo type="max"/>
        <color rgb="FFFCFCFF"/>
        <color rgb="FF63BE7B"/>
      </colorScale>
    </cfRule>
  </conditionalFormatting>
  <conditionalFormatting sqref="N16">
    <cfRule type="colorScale" priority="1984">
      <colorScale>
        <cfvo type="min"/>
        <cfvo type="max"/>
        <color rgb="FFFCFCFF"/>
        <color rgb="FF63BE7B"/>
      </colorScale>
    </cfRule>
  </conditionalFormatting>
  <conditionalFormatting sqref="N16">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percentile" val="50"/>
        <cfvo type="max"/>
        <color rgb="FFF8696B"/>
        <color rgb="FFFCFCFF"/>
        <color rgb="FF63BE7B"/>
      </colorScale>
    </cfRule>
    <cfRule type="colorScale" priority="1982">
      <colorScale>
        <cfvo type="min"/>
        <cfvo type="max"/>
        <color rgb="FFFCFCFF"/>
        <color rgb="FF63BE7B"/>
      </colorScale>
    </cfRule>
    <cfRule type="colorScale" priority="1983">
      <colorScale>
        <cfvo type="min"/>
        <cfvo type="percentile" val="50"/>
        <cfvo type="max"/>
        <color rgb="FFF8696B"/>
        <color rgb="FFFCFCFF"/>
        <color rgb="FF63BE7B"/>
      </colorScale>
    </cfRule>
  </conditionalFormatting>
  <conditionalFormatting sqref="N16">
    <cfRule type="colorScale" priority="1985">
      <colorScale>
        <cfvo type="min"/>
        <cfvo type="max"/>
        <color rgb="FFFCFCFF"/>
        <color rgb="FF63BE7B"/>
      </colorScale>
    </cfRule>
  </conditionalFormatting>
  <conditionalFormatting sqref="N16">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percentile" val="50"/>
        <cfvo type="max"/>
        <color rgb="FFF8696B"/>
        <color rgb="FFFFEB84"/>
        <color rgb="FF63BE7B"/>
      </colorScale>
    </cfRule>
    <cfRule type="colorScale" priority="1977">
      <colorScale>
        <cfvo type="min"/>
        <cfvo type="max"/>
        <color rgb="FFFFEF9C"/>
        <color rgb="FF63BE7B"/>
      </colorScale>
    </cfRule>
  </conditionalFormatting>
  <conditionalFormatting sqref="N16">
    <cfRule type="colorScale" priority="1973">
      <colorScale>
        <cfvo type="min"/>
        <cfvo type="max"/>
        <color rgb="FFFCFCFF"/>
        <color rgb="FF63BE7B"/>
      </colorScale>
    </cfRule>
  </conditionalFormatting>
  <conditionalFormatting sqref="N16">
    <cfRule type="colorScale" priority="1967">
      <colorScale>
        <cfvo type="min"/>
        <cfvo type="max"/>
        <color rgb="FFFCFCFF"/>
        <color rgb="FF63BE7B"/>
      </colorScale>
    </cfRule>
  </conditionalFormatting>
  <conditionalFormatting sqref="D17">
    <cfRule type="colorScale" priority="1905">
      <colorScale>
        <cfvo type="min"/>
        <cfvo type="percentile" val="50"/>
        <cfvo type="max"/>
        <color rgb="FFF8696B"/>
        <color rgb="FFFCFCFF"/>
        <color rgb="FF63BE7B"/>
      </colorScale>
    </cfRule>
  </conditionalFormatting>
  <conditionalFormatting sqref="D17">
    <cfRule type="colorScale" priority="1923">
      <colorScale>
        <cfvo type="min"/>
        <cfvo type="percentile" val="50"/>
        <cfvo type="max"/>
        <color rgb="FFF8696B"/>
        <color rgb="FFFCFCFF"/>
        <color rgb="FF63BE7B"/>
      </colorScale>
    </cfRule>
  </conditionalFormatting>
  <conditionalFormatting sqref="E17">
    <cfRule type="colorScale" priority="1897">
      <colorScale>
        <cfvo type="min"/>
        <cfvo type="max"/>
        <color rgb="FFFCFCFF"/>
        <color rgb="FF63BE7B"/>
      </colorScale>
    </cfRule>
  </conditionalFormatting>
  <conditionalFormatting sqref="E17">
    <cfRule type="colorScale" priority="1924">
      <colorScale>
        <cfvo type="min"/>
        <cfvo type="percentile" val="50"/>
        <cfvo type="max"/>
        <color rgb="FFF8696B"/>
        <color rgb="FFFCFCFF"/>
        <color rgb="FF63BE7B"/>
      </colorScale>
    </cfRule>
    <cfRule type="colorScale" priority="1925">
      <colorScale>
        <cfvo type="min"/>
        <cfvo type="max"/>
        <color rgb="FFFCFCFF"/>
        <color rgb="FF63BE7B"/>
      </colorScale>
    </cfRule>
    <cfRule type="colorScale" priority="1926">
      <colorScale>
        <cfvo type="min"/>
        <cfvo type="percentile" val="50"/>
        <cfvo type="max"/>
        <color rgb="FFF8696B"/>
        <color rgb="FFFCFCFF"/>
        <color rgb="FF63BE7B"/>
      </colorScale>
    </cfRule>
  </conditionalFormatting>
  <conditionalFormatting sqref="E17">
    <cfRule type="colorScale" priority="1901">
      <colorScale>
        <cfvo type="min"/>
        <cfvo type="max"/>
        <color rgb="FFFCFCFF"/>
        <color rgb="FF63BE7B"/>
      </colorScale>
    </cfRule>
  </conditionalFormatting>
  <conditionalFormatting sqref="E17">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FEB84"/>
        <color rgb="FF63BE7B"/>
      </colorScale>
    </cfRule>
    <cfRule type="colorScale" priority="1896">
      <colorScale>
        <cfvo type="min"/>
        <cfvo type="max"/>
        <color rgb="FFFFEF9C"/>
        <color rgb="FF63BE7B"/>
      </colorScale>
    </cfRule>
  </conditionalFormatting>
  <conditionalFormatting sqref="O17">
    <cfRule type="colorScale" priority="1898">
      <colorScale>
        <cfvo type="min"/>
        <cfvo type="percentile" val="50"/>
        <cfvo type="max"/>
        <color rgb="FF63BE7B"/>
        <color rgb="FFFCFCFF"/>
        <color rgb="FFF8696B"/>
      </colorScale>
    </cfRule>
  </conditionalFormatting>
  <conditionalFormatting sqref="O17">
    <cfRule type="colorScale" priority="1927">
      <colorScale>
        <cfvo type="min"/>
        <cfvo type="percentile" val="50"/>
        <cfvo type="max"/>
        <color rgb="FF63BE7B"/>
        <color rgb="FFFCFCFF"/>
        <color rgb="FFF8696B"/>
      </colorScale>
    </cfRule>
  </conditionalFormatting>
  <conditionalFormatting sqref="O17">
    <cfRule type="colorScale" priority="1890">
      <colorScale>
        <cfvo type="min"/>
        <cfvo type="percentile" val="50"/>
        <cfvo type="max"/>
        <color rgb="FF63BE7B"/>
        <color rgb="FFFCFCFF"/>
        <color rgb="FFF8696B"/>
      </colorScale>
    </cfRule>
    <cfRule type="colorScale" priority="1891">
      <colorScale>
        <cfvo type="min"/>
        <cfvo type="percentile" val="50"/>
        <cfvo type="max"/>
        <color rgb="FF63BE7B"/>
        <color rgb="FFFCFCFF"/>
        <color rgb="FFF8696B"/>
      </colorScale>
    </cfRule>
  </conditionalFormatting>
  <conditionalFormatting sqref="O17">
    <cfRule type="colorScale" priority="1902">
      <colorScale>
        <cfvo type="min"/>
        <cfvo type="percentile" val="50"/>
        <cfvo type="max"/>
        <color rgb="FF63BE7B"/>
        <color rgb="FFFCFCFF"/>
        <color rgb="FFF8696B"/>
      </colorScale>
    </cfRule>
  </conditionalFormatting>
  <conditionalFormatting sqref="P17">
    <cfRule type="colorScale" priority="1906">
      <colorScale>
        <cfvo type="min"/>
        <cfvo type="percentile" val="50"/>
        <cfvo type="max"/>
        <color rgb="FF63BE7B"/>
        <color rgb="FFFCFCFF"/>
        <color rgb="FFF8696B"/>
      </colorScale>
    </cfRule>
    <cfRule type="colorScale" priority="1907">
      <colorScale>
        <cfvo type="min"/>
        <cfvo type="percentile" val="50"/>
        <cfvo type="max"/>
        <color rgb="FF63BE7B"/>
        <color rgb="FFFCFCFF"/>
        <color rgb="FFF8696B"/>
      </colorScale>
    </cfRule>
    <cfRule type="colorScale" priority="1908">
      <colorScale>
        <cfvo type="min"/>
        <cfvo type="max"/>
        <color rgb="FFFCFCFF"/>
        <color rgb="FFF8696B"/>
      </colorScale>
    </cfRule>
  </conditionalFormatting>
  <conditionalFormatting sqref="P17">
    <cfRule type="colorScale" priority="1928">
      <colorScale>
        <cfvo type="min"/>
        <cfvo type="percentile" val="50"/>
        <cfvo type="max"/>
        <color rgb="FF63BE7B"/>
        <color rgb="FFFCFCFF"/>
        <color rgb="FFF8696B"/>
      </colorScale>
    </cfRule>
  </conditionalFormatting>
  <conditionalFormatting sqref="Q17">
    <cfRule type="colorScale" priority="1909">
      <colorScale>
        <cfvo type="min"/>
        <cfvo type="percentile" val="50"/>
        <cfvo type="max"/>
        <color rgb="FFF8696B"/>
        <color rgb="FFFCFCFF"/>
        <color rgb="FF63BE7B"/>
      </colorScale>
    </cfRule>
    <cfRule type="colorScale" priority="1910">
      <colorScale>
        <cfvo type="min"/>
        <cfvo type="max"/>
        <color rgb="FFFFEF9C"/>
        <color rgb="FF63BE7B"/>
      </colorScale>
    </cfRule>
    <cfRule type="colorScale" priority="1911">
      <colorScale>
        <cfvo type="min"/>
        <cfvo type="max"/>
        <color rgb="FFFCFCFF"/>
        <color rgb="FF63BE7B"/>
      </colorScale>
    </cfRule>
    <cfRule type="colorScale" priority="1912">
      <colorScale>
        <cfvo type="min"/>
        <cfvo type="max"/>
        <color rgb="FFFCFCFF"/>
        <color rgb="FF63BE7B"/>
      </colorScale>
    </cfRule>
    <cfRule type="colorScale" priority="1913">
      <colorScale>
        <cfvo type="min"/>
        <cfvo type="percentile" val="50"/>
        <cfvo type="max"/>
        <color rgb="FFF8696B"/>
        <color rgb="FFFCFCFF"/>
        <color rgb="FF63BE7B"/>
      </colorScale>
    </cfRule>
  </conditionalFormatting>
  <conditionalFormatting sqref="Q17">
    <cfRule type="colorScale" priority="1929">
      <colorScale>
        <cfvo type="min"/>
        <cfvo type="percentile" val="50"/>
        <cfvo type="max"/>
        <color rgb="FFF8696B"/>
        <color rgb="FFFCFCFF"/>
        <color rgb="FF63BE7B"/>
      </colorScale>
    </cfRule>
  </conditionalFormatting>
  <conditionalFormatting sqref="Q17">
    <cfRule type="colorScale" priority="1903">
      <colorScale>
        <cfvo type="min"/>
        <cfvo type="max"/>
        <color rgb="FFFFEF9C"/>
        <color rgb="FF63BE7B"/>
      </colorScale>
    </cfRule>
  </conditionalFormatting>
  <conditionalFormatting sqref="Q17:U17 W17">
    <cfRule type="colorScale" priority="1888">
      <colorScale>
        <cfvo type="min"/>
        <cfvo type="max"/>
        <color rgb="FFFFEF9C"/>
        <color rgb="FF63BE7B"/>
      </colorScale>
    </cfRule>
    <cfRule type="colorScale" priority="1889">
      <colorScale>
        <cfvo type="min"/>
        <cfvo type="max"/>
        <color rgb="FFFFEF9C"/>
        <color rgb="FF63BE7B"/>
      </colorScale>
    </cfRule>
    <cfRule type="colorScale" priority="1892">
      <colorScale>
        <cfvo type="min"/>
        <cfvo type="max"/>
        <color rgb="FFFFEF9C"/>
        <color rgb="FF63BE7B"/>
      </colorScale>
    </cfRule>
  </conditionalFormatting>
  <conditionalFormatting sqref="T17">
    <cfRule type="colorScale" priority="1914">
      <colorScale>
        <cfvo type="min"/>
        <cfvo type="percentile" val="50"/>
        <cfvo type="max"/>
        <color rgb="FFF8696B"/>
        <color rgb="FFFCFCFF"/>
        <color rgb="FF63BE7B"/>
      </colorScale>
    </cfRule>
    <cfRule type="colorScale" priority="1915">
      <colorScale>
        <cfvo type="min"/>
        <cfvo type="max"/>
        <color rgb="FFFCFCFF"/>
        <color rgb="FF63BE7B"/>
      </colorScale>
    </cfRule>
    <cfRule type="colorScale" priority="1916">
      <colorScale>
        <cfvo type="min"/>
        <cfvo type="max"/>
        <color rgb="FFFCFCFF"/>
        <color rgb="FF63BE7B"/>
      </colorScale>
    </cfRule>
    <cfRule type="colorScale" priority="1917">
      <colorScale>
        <cfvo type="min"/>
        <cfvo type="max"/>
        <color rgb="FFFCFCFF"/>
        <color rgb="FF63BE7B"/>
      </colorScale>
    </cfRule>
  </conditionalFormatting>
  <conditionalFormatting sqref="T17">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onditionalFormatting>
  <conditionalFormatting sqref="T17">
    <cfRule type="colorScale" priority="1904">
      <colorScale>
        <cfvo type="min"/>
        <cfvo type="max"/>
        <color rgb="FFFFEF9C"/>
        <color rgb="FF63BE7B"/>
      </colorScale>
    </cfRule>
  </conditionalFormatting>
  <conditionalFormatting sqref="U17">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onditionalFormatting>
  <conditionalFormatting sqref="U17">
    <cfRule type="colorScale" priority="1932">
      <colorScale>
        <cfvo type="min"/>
        <cfvo type="percentile" val="50"/>
        <cfvo type="max"/>
        <color rgb="FFF8696B"/>
        <color rgb="FFFCFCFF"/>
        <color rgb="FF63BE7B"/>
      </colorScale>
    </cfRule>
    <cfRule type="colorScale" priority="1933">
      <colorScale>
        <cfvo type="min"/>
        <cfvo type="max"/>
        <color rgb="FFFCFCFF"/>
        <color rgb="FF63BE7B"/>
      </colorScale>
    </cfRule>
  </conditionalFormatting>
  <conditionalFormatting sqref="U17 W17">
    <cfRule type="colorScale" priority="1899">
      <colorScale>
        <cfvo type="min"/>
        <cfvo type="max"/>
        <color rgb="FFFFEF9C"/>
        <color rgb="FF63BE7B"/>
      </colorScale>
    </cfRule>
  </conditionalFormatting>
  <conditionalFormatting sqref="W17">
    <cfRule type="colorScale" priority="1900">
      <colorScale>
        <cfvo type="min"/>
        <cfvo type="max"/>
        <color rgb="FFFFEF9C"/>
        <color rgb="FF63BE7B"/>
      </colorScale>
    </cfRule>
  </conditionalFormatting>
  <conditionalFormatting sqref="V17">
    <cfRule type="colorScale" priority="1934">
      <colorScale>
        <cfvo type="min"/>
        <cfvo type="percentile" val="50"/>
        <cfvo type="max"/>
        <color rgb="FF63BE7B"/>
        <color rgb="FFFCFCFF"/>
        <color rgb="FFF8696B"/>
      </colorScale>
    </cfRule>
    <cfRule type="colorScale" priority="1935">
      <colorScale>
        <cfvo type="min"/>
        <cfvo type="percentile" val="50"/>
        <cfvo type="max"/>
        <color rgb="FF63BE7B"/>
        <color rgb="FFFCFCFF"/>
        <color rgb="FFF8696B"/>
      </colorScale>
    </cfRule>
    <cfRule type="colorScale" priority="1936">
      <colorScale>
        <cfvo type="min"/>
        <cfvo type="max"/>
        <color rgb="FF63BE7B"/>
        <color rgb="FFFCFCFF"/>
      </colorScale>
    </cfRule>
    <cfRule type="colorScale" priority="1937">
      <colorScale>
        <cfvo type="min"/>
        <cfvo type="percentile" val="50"/>
        <cfvo type="max"/>
        <color rgb="FF63BE7B"/>
        <color rgb="FFFCFCFF"/>
        <color rgb="FFF8696B"/>
      </colorScale>
    </cfRule>
    <cfRule type="colorScale" priority="1938">
      <colorScale>
        <cfvo type="min"/>
        <cfvo type="max"/>
        <color rgb="FFFFEF9C"/>
        <color rgb="FF63BE7B"/>
      </colorScale>
    </cfRule>
    <cfRule type="colorScale" priority="1939">
      <colorScale>
        <cfvo type="min"/>
        <cfvo type="max"/>
        <color rgb="FFFFEF9C"/>
        <color rgb="FF63BE7B"/>
      </colorScale>
    </cfRule>
    <cfRule type="colorScale" priority="1940">
      <colorScale>
        <cfvo type="min"/>
        <cfvo type="max"/>
        <color rgb="FFFFEF9C"/>
        <color rgb="FF63BE7B"/>
      </colorScale>
    </cfRule>
  </conditionalFormatting>
  <conditionalFormatting sqref="V17">
    <cfRule type="colorScale" priority="1886">
      <colorScale>
        <cfvo type="min"/>
        <cfvo type="max"/>
        <color rgb="FFFFEF9C"/>
        <color rgb="FF63BE7B"/>
      </colorScale>
    </cfRule>
    <cfRule type="colorScale" priority="1887">
      <colorScale>
        <cfvo type="min"/>
        <cfvo type="max"/>
        <color rgb="FFFFEF9C"/>
        <color rgb="FF63BE7B"/>
      </colorScale>
    </cfRule>
  </conditionalFormatting>
  <conditionalFormatting sqref="V17">
    <cfRule type="colorScale" priority="1941">
      <colorScale>
        <cfvo type="min"/>
        <cfvo type="max"/>
        <color rgb="FFFFEF9C"/>
        <color rgb="FF63BE7B"/>
      </colorScale>
    </cfRule>
  </conditionalFormatting>
  <conditionalFormatting sqref="W17">
    <cfRule type="colorScale" priority="1920">
      <colorScale>
        <cfvo type="min"/>
        <cfvo type="percentile" val="50"/>
        <cfvo type="max"/>
        <color rgb="FF63BE7B"/>
        <color rgb="FFFCFCFF"/>
        <color rgb="FFF8696B"/>
      </colorScale>
    </cfRule>
    <cfRule type="colorScale" priority="1921">
      <colorScale>
        <cfvo type="min"/>
        <cfvo type="max"/>
        <color rgb="FF63BE7B"/>
        <color rgb="FFFCFCFF"/>
      </colorScale>
    </cfRule>
    <cfRule type="colorScale" priority="1922">
      <colorScale>
        <cfvo type="min"/>
        <cfvo type="percentile" val="50"/>
        <cfvo type="max"/>
        <color rgb="FF63BE7B"/>
        <color rgb="FFFCFCFF"/>
        <color rgb="FFF8696B"/>
      </colorScale>
    </cfRule>
  </conditionalFormatting>
  <conditionalFormatting sqref="W17">
    <cfRule type="colorScale" priority="1942">
      <colorScale>
        <cfvo type="min"/>
        <cfvo type="percentile" val="50"/>
        <cfvo type="max"/>
        <color rgb="FF63BE7B"/>
        <color rgb="FFFCFCFF"/>
        <color rgb="FFF8696B"/>
      </colorScale>
    </cfRule>
  </conditionalFormatting>
  <conditionalFormatting sqref="D17">
    <cfRule type="colorScale" priority="1885">
      <colorScale>
        <cfvo type="min"/>
        <cfvo type="percentile" val="50"/>
        <cfvo type="max"/>
        <color rgb="FFF8696B"/>
        <color rgb="FFFCFCFF"/>
        <color rgb="FF63BE7B"/>
      </colorScale>
    </cfRule>
  </conditionalFormatting>
  <conditionalFormatting sqref="D17">
    <cfRule type="colorScale" priority="1884">
      <colorScale>
        <cfvo type="min"/>
        <cfvo type="percentile" val="50"/>
        <cfvo type="max"/>
        <color rgb="FFF8696B"/>
        <color rgb="FFFCFCFF"/>
        <color rgb="FF63BE7B"/>
      </colorScale>
    </cfRule>
  </conditionalFormatting>
  <conditionalFormatting sqref="E17">
    <cfRule type="colorScale" priority="1883">
      <colorScale>
        <cfvo type="min"/>
        <cfvo type="max"/>
        <color rgb="FFFCFCFF"/>
        <color rgb="FF63BE7B"/>
      </colorScale>
    </cfRule>
  </conditionalFormatting>
  <conditionalFormatting sqref="O17">
    <cfRule type="colorScale" priority="1882">
      <colorScale>
        <cfvo type="min"/>
        <cfvo type="percentile" val="50"/>
        <cfvo type="max"/>
        <color rgb="FF63BE7B"/>
        <color rgb="FFFCFCFF"/>
        <color rgb="FFF8696B"/>
      </colorScale>
    </cfRule>
  </conditionalFormatting>
  <conditionalFormatting sqref="P17">
    <cfRule type="colorScale" priority="1881">
      <colorScale>
        <cfvo type="min"/>
        <cfvo type="percentile" val="50"/>
        <cfvo type="max"/>
        <color rgb="FF63BE7B"/>
        <color rgb="FFFCFCFF"/>
        <color rgb="FFF8696B"/>
      </colorScale>
    </cfRule>
  </conditionalFormatting>
  <conditionalFormatting sqref="Q17">
    <cfRule type="colorScale" priority="1880">
      <colorScale>
        <cfvo type="min"/>
        <cfvo type="percentile" val="50"/>
        <cfvo type="max"/>
        <color rgb="FFF8696B"/>
        <color rgb="FFFCFCFF"/>
        <color rgb="FF63BE7B"/>
      </colorScale>
    </cfRule>
  </conditionalFormatting>
  <conditionalFormatting sqref="R17">
    <cfRule type="colorScale" priority="1875">
      <colorScale>
        <cfvo type="min"/>
        <cfvo type="percentile" val="50"/>
        <cfvo type="max"/>
        <color rgb="FFF8696B"/>
        <color rgb="FFFCFCFF"/>
        <color rgb="FF63BE7B"/>
      </colorScale>
    </cfRule>
    <cfRule type="colorScale" priority="1879">
      <colorScale>
        <cfvo type="min"/>
        <cfvo type="max"/>
        <color rgb="FFFCFCFF"/>
        <color rgb="FF63BE7B"/>
      </colorScale>
    </cfRule>
  </conditionalFormatting>
  <conditionalFormatting sqref="S17">
    <cfRule type="colorScale" priority="1876">
      <colorScale>
        <cfvo type="min"/>
        <cfvo type="percentile" val="50"/>
        <cfvo type="max"/>
        <color rgb="FFF8696B"/>
        <color rgb="FFFCFCFF"/>
        <color rgb="FF63BE7B"/>
      </colorScale>
    </cfRule>
  </conditionalFormatting>
  <conditionalFormatting sqref="S17">
    <cfRule type="colorScale" priority="1878">
      <colorScale>
        <cfvo type="min"/>
        <cfvo type="max"/>
        <color rgb="FFFCFCFF"/>
        <color rgb="FF63BE7B"/>
      </colorScale>
    </cfRule>
  </conditionalFormatting>
  <conditionalFormatting sqref="T17">
    <cfRule type="colorScale" priority="1877">
      <colorScale>
        <cfvo type="min"/>
        <cfvo type="percentile" val="50"/>
        <cfvo type="max"/>
        <color rgb="FFF8696B"/>
        <color rgb="FFFCFCFF"/>
        <color rgb="FF63BE7B"/>
      </colorScale>
    </cfRule>
  </conditionalFormatting>
  <conditionalFormatting sqref="U17">
    <cfRule type="colorScale" priority="1874">
      <colorScale>
        <cfvo type="min"/>
        <cfvo type="percentile" val="50"/>
        <cfvo type="max"/>
        <color rgb="FFF8696B"/>
        <color rgb="FFFCFCFF"/>
        <color rgb="FF63BE7B"/>
      </colorScale>
    </cfRule>
  </conditionalFormatting>
  <conditionalFormatting sqref="V17">
    <cfRule type="colorScale" priority="1850">
      <colorScale>
        <cfvo type="min"/>
        <cfvo type="percentile" val="50"/>
        <cfvo type="max"/>
        <color rgb="FF63BE7B"/>
        <color rgb="FFFCFCFF"/>
        <color rgb="FFF8696B"/>
      </colorScale>
    </cfRule>
  </conditionalFormatting>
  <conditionalFormatting sqref="W17">
    <cfRule type="colorScale" priority="1873">
      <colorScale>
        <cfvo type="min"/>
        <cfvo type="percentile" val="50"/>
        <cfvo type="max"/>
        <color rgb="FF63BE7B"/>
        <color rgb="FFFCFCFF"/>
        <color rgb="FFF8696B"/>
      </colorScale>
    </cfRule>
  </conditionalFormatting>
  <conditionalFormatting sqref="D17">
    <cfRule type="colorScale" priority="1872">
      <colorScale>
        <cfvo type="min"/>
        <cfvo type="percentile" val="50"/>
        <cfvo type="max"/>
        <color rgb="FFF8696B"/>
        <color rgb="FFFCFCFF"/>
        <color rgb="FF63BE7B"/>
      </colorScale>
    </cfRule>
  </conditionalFormatting>
  <conditionalFormatting sqref="E17">
    <cfRule type="colorScale" priority="1871">
      <colorScale>
        <cfvo type="min"/>
        <cfvo type="max"/>
        <color rgb="FFFCFCFF"/>
        <color rgb="FF63BE7B"/>
      </colorScale>
    </cfRule>
  </conditionalFormatting>
  <conditionalFormatting sqref="O17">
    <cfRule type="colorScale" priority="1870">
      <colorScale>
        <cfvo type="min"/>
        <cfvo type="percentile" val="50"/>
        <cfvo type="max"/>
        <color rgb="FF63BE7B"/>
        <color rgb="FFFCFCFF"/>
        <color rgb="FFF8696B"/>
      </colorScale>
    </cfRule>
  </conditionalFormatting>
  <conditionalFormatting sqref="P17">
    <cfRule type="colorScale" priority="1869">
      <colorScale>
        <cfvo type="min"/>
        <cfvo type="percentile" val="50"/>
        <cfvo type="max"/>
        <color rgb="FF63BE7B"/>
        <color rgb="FFFCFCFF"/>
        <color rgb="FFF8696B"/>
      </colorScale>
    </cfRule>
  </conditionalFormatting>
  <conditionalFormatting sqref="Q17">
    <cfRule type="colorScale" priority="1868">
      <colorScale>
        <cfvo type="min"/>
        <cfvo type="percentile" val="50"/>
        <cfvo type="max"/>
        <color rgb="FFF8696B"/>
        <color rgb="FFFCFCFF"/>
        <color rgb="FF63BE7B"/>
      </colorScale>
    </cfRule>
  </conditionalFormatting>
  <conditionalFormatting sqref="R17">
    <cfRule type="colorScale" priority="1864">
      <colorScale>
        <cfvo type="min"/>
        <cfvo type="percentile" val="50"/>
        <cfvo type="max"/>
        <color rgb="FFF8696B"/>
        <color rgb="FFFCFCFF"/>
        <color rgb="FF63BE7B"/>
      </colorScale>
    </cfRule>
    <cfRule type="colorScale" priority="1865">
      <colorScale>
        <cfvo type="min"/>
        <cfvo type="max"/>
        <color rgb="FFFCFCFF"/>
        <color rgb="FF63BE7B"/>
      </colorScale>
    </cfRule>
  </conditionalFormatting>
  <conditionalFormatting sqref="S17">
    <cfRule type="colorScale" priority="1866">
      <colorScale>
        <cfvo type="min"/>
        <cfvo type="percentile" val="50"/>
        <cfvo type="max"/>
        <color rgb="FFF8696B"/>
        <color rgb="FFFCFCFF"/>
        <color rgb="FF63BE7B"/>
      </colorScale>
    </cfRule>
    <cfRule type="colorScale" priority="1867">
      <colorScale>
        <cfvo type="min"/>
        <cfvo type="max"/>
        <color rgb="FFFCFCFF"/>
        <color rgb="FF63BE7B"/>
      </colorScale>
    </cfRule>
  </conditionalFormatting>
  <conditionalFormatting sqref="T17">
    <cfRule type="colorScale" priority="1863">
      <colorScale>
        <cfvo type="min"/>
        <cfvo type="percentile" val="50"/>
        <cfvo type="max"/>
        <color rgb="FFF8696B"/>
        <color rgb="FFFCFCFF"/>
        <color rgb="FF63BE7B"/>
      </colorScale>
    </cfRule>
  </conditionalFormatting>
  <conditionalFormatting sqref="U17">
    <cfRule type="colorScale" priority="1862">
      <colorScale>
        <cfvo type="min"/>
        <cfvo type="percentile" val="50"/>
        <cfvo type="max"/>
        <color rgb="FFF8696B"/>
        <color rgb="FFFCFCFF"/>
        <color rgb="FF63BE7B"/>
      </colorScale>
    </cfRule>
  </conditionalFormatting>
  <conditionalFormatting sqref="W17">
    <cfRule type="colorScale" priority="1861">
      <colorScale>
        <cfvo type="min"/>
        <cfvo type="percentile" val="50"/>
        <cfvo type="max"/>
        <color rgb="FF63BE7B"/>
        <color rgb="FFFCFCFF"/>
        <color rgb="FFF8696B"/>
      </colorScale>
    </cfRule>
  </conditionalFormatting>
  <conditionalFormatting sqref="D17">
    <cfRule type="colorScale" priority="1860">
      <colorScale>
        <cfvo type="min"/>
        <cfvo type="percentile" val="50"/>
        <cfvo type="max"/>
        <color rgb="FFF8696B"/>
        <color rgb="FFFCFCFF"/>
        <color rgb="FF63BE7B"/>
      </colorScale>
    </cfRule>
  </conditionalFormatting>
  <conditionalFormatting sqref="E17">
    <cfRule type="colorScale" priority="1859">
      <colorScale>
        <cfvo type="min"/>
        <cfvo type="max"/>
        <color rgb="FFFCFCFF"/>
        <color rgb="FF63BE7B"/>
      </colorScale>
    </cfRule>
  </conditionalFormatting>
  <conditionalFormatting sqref="O17">
    <cfRule type="colorScale" priority="1858">
      <colorScale>
        <cfvo type="min"/>
        <cfvo type="percentile" val="50"/>
        <cfvo type="max"/>
        <color rgb="FF63BE7B"/>
        <color rgb="FFFCFCFF"/>
        <color rgb="FFF8696B"/>
      </colorScale>
    </cfRule>
  </conditionalFormatting>
  <conditionalFormatting sqref="P17">
    <cfRule type="colorScale" priority="1857">
      <colorScale>
        <cfvo type="min"/>
        <cfvo type="percentile" val="50"/>
        <cfvo type="max"/>
        <color rgb="FF63BE7B"/>
        <color rgb="FFFCFCFF"/>
        <color rgb="FFF8696B"/>
      </colorScale>
    </cfRule>
  </conditionalFormatting>
  <conditionalFormatting sqref="Q17">
    <cfRule type="colorScale" priority="1856">
      <colorScale>
        <cfvo type="min"/>
        <cfvo type="percentile" val="50"/>
        <cfvo type="max"/>
        <color rgb="FFF8696B"/>
        <color rgb="FFFCFCFF"/>
        <color rgb="FF63BE7B"/>
      </colorScale>
    </cfRule>
  </conditionalFormatting>
  <conditionalFormatting sqref="R17">
    <cfRule type="colorScale" priority="1855">
      <colorScale>
        <cfvo type="min"/>
        <cfvo type="max"/>
        <color rgb="FFFCFCFF"/>
        <color rgb="FF63BE7B"/>
      </colorScale>
    </cfRule>
  </conditionalFormatting>
  <conditionalFormatting sqref="S17">
    <cfRule type="colorScale" priority="1852">
      <colorScale>
        <cfvo type="min"/>
        <cfvo type="percentile" val="50"/>
        <cfvo type="max"/>
        <color rgb="FFF8696B"/>
        <color rgb="FFFCFCFF"/>
        <color rgb="FF63BE7B"/>
      </colorScale>
    </cfRule>
    <cfRule type="colorScale" priority="1854">
      <colorScale>
        <cfvo type="min"/>
        <cfvo type="max"/>
        <color rgb="FFFCFCFF"/>
        <color rgb="FF63BE7B"/>
      </colorScale>
    </cfRule>
  </conditionalFormatting>
  <conditionalFormatting sqref="T17">
    <cfRule type="colorScale" priority="1853">
      <colorScale>
        <cfvo type="min"/>
        <cfvo type="percentile" val="50"/>
        <cfvo type="max"/>
        <color rgb="FFF8696B"/>
        <color rgb="FFFCFCFF"/>
        <color rgb="FF63BE7B"/>
      </colorScale>
    </cfRule>
  </conditionalFormatting>
  <conditionalFormatting sqref="U17">
    <cfRule type="colorScale" priority="1851">
      <colorScale>
        <cfvo type="min"/>
        <cfvo type="percentile" val="50"/>
        <cfvo type="max"/>
        <color rgb="FFF8696B"/>
        <color rgb="FFFCFCFF"/>
        <color rgb="FF63BE7B"/>
      </colorScale>
    </cfRule>
  </conditionalFormatting>
  <conditionalFormatting sqref="W17">
    <cfRule type="colorScale" priority="1849">
      <colorScale>
        <cfvo type="min"/>
        <cfvo type="percentile" val="50"/>
        <cfvo type="max"/>
        <color rgb="FF63BE7B"/>
        <color rgb="FFFCFCFF"/>
        <color rgb="FFF8696B"/>
      </colorScale>
    </cfRule>
  </conditionalFormatting>
  <conditionalFormatting sqref="D17">
    <cfRule type="colorScale" priority="1848">
      <colorScale>
        <cfvo type="min"/>
        <cfvo type="percentile" val="50"/>
        <cfvo type="max"/>
        <color rgb="FFF8696B"/>
        <color rgb="FFFCFCFF"/>
        <color rgb="FF63BE7B"/>
      </colorScale>
    </cfRule>
  </conditionalFormatting>
  <conditionalFormatting sqref="O17">
    <cfRule type="colorScale" priority="1817">
      <colorScale>
        <cfvo type="min"/>
        <cfvo type="percentile" val="50"/>
        <cfvo type="max"/>
        <color rgb="FF63BE7B"/>
        <color rgb="FFFCFCFF"/>
        <color rgb="FFF8696B"/>
      </colorScale>
    </cfRule>
  </conditionalFormatting>
  <conditionalFormatting sqref="P17">
    <cfRule type="colorScale" priority="1816">
      <colorScale>
        <cfvo type="min"/>
        <cfvo type="percentile" val="50"/>
        <cfvo type="max"/>
        <color rgb="FF63BE7B"/>
        <color rgb="FFFCFCFF"/>
        <color rgb="FFF8696B"/>
      </colorScale>
    </cfRule>
  </conditionalFormatting>
  <conditionalFormatting sqref="Q17">
    <cfRule type="colorScale" priority="1815">
      <colorScale>
        <cfvo type="min"/>
        <cfvo type="percentile" val="50"/>
        <cfvo type="max"/>
        <color rgb="FFF8696B"/>
        <color rgb="FFFCFCFF"/>
        <color rgb="FF63BE7B"/>
      </colorScale>
    </cfRule>
  </conditionalFormatting>
  <conditionalFormatting sqref="R17">
    <cfRule type="colorScale" priority="1814">
      <colorScale>
        <cfvo type="min"/>
        <cfvo type="max"/>
        <color rgb="FFFCFCFF"/>
        <color rgb="FF63BE7B"/>
      </colorScale>
    </cfRule>
  </conditionalFormatting>
  <conditionalFormatting sqref="S17">
    <cfRule type="colorScale" priority="1813">
      <colorScale>
        <cfvo type="min"/>
        <cfvo type="percentile" val="50"/>
        <cfvo type="max"/>
        <color rgb="FFF8696B"/>
        <color rgb="FFFCFCFF"/>
        <color rgb="FF63BE7B"/>
      </colorScale>
    </cfRule>
  </conditionalFormatting>
  <conditionalFormatting sqref="T17">
    <cfRule type="colorScale" priority="1812">
      <colorScale>
        <cfvo type="min"/>
        <cfvo type="percentile" val="50"/>
        <cfvo type="max"/>
        <color rgb="FFF8696B"/>
        <color rgb="FFFCFCFF"/>
        <color rgb="FF63BE7B"/>
      </colorScale>
    </cfRule>
  </conditionalFormatting>
  <conditionalFormatting sqref="U17">
    <cfRule type="colorScale" priority="1811">
      <colorScale>
        <cfvo type="min"/>
        <cfvo type="percentile" val="50"/>
        <cfvo type="max"/>
        <color rgb="FFF8696B"/>
        <color rgb="FFFCFCFF"/>
        <color rgb="FF63BE7B"/>
      </colorScale>
    </cfRule>
  </conditionalFormatting>
  <conditionalFormatting sqref="V17">
    <cfRule type="colorScale" priority="1810">
      <colorScale>
        <cfvo type="min"/>
        <cfvo type="percentile" val="50"/>
        <cfvo type="max"/>
        <color rgb="FF63BE7B"/>
        <color rgb="FFFCFCFF"/>
        <color rgb="FFF8696B"/>
      </colorScale>
    </cfRule>
  </conditionalFormatting>
  <conditionalFormatting sqref="W17">
    <cfRule type="colorScale" priority="1809">
      <colorScale>
        <cfvo type="min"/>
        <cfvo type="percentile" val="50"/>
        <cfvo type="max"/>
        <color rgb="FF63BE7B"/>
        <color rgb="FFFCFCFF"/>
        <color rgb="FFF8696B"/>
      </colorScale>
    </cfRule>
  </conditionalFormatting>
  <conditionalFormatting sqref="D17">
    <cfRule type="colorScale" priority="1847">
      <colorScale>
        <cfvo type="min"/>
        <cfvo type="percentile" val="50"/>
        <cfvo type="max"/>
        <color rgb="FFF8696B"/>
        <color rgb="FFFCFCFF"/>
        <color rgb="FF63BE7B"/>
      </colorScale>
    </cfRule>
  </conditionalFormatting>
  <conditionalFormatting sqref="E17">
    <cfRule type="colorScale" priority="1846">
      <colorScale>
        <cfvo type="min"/>
        <cfvo type="max"/>
        <color rgb="FFFCFCFF"/>
        <color rgb="FF63BE7B"/>
      </colorScale>
    </cfRule>
  </conditionalFormatting>
  <conditionalFormatting sqref="F17">
    <cfRule type="colorScale" priority="1845">
      <colorScale>
        <cfvo type="min"/>
        <cfvo type="max"/>
        <color rgb="FFFCFCFF"/>
        <color rgb="FF63BE7B"/>
      </colorScale>
    </cfRule>
  </conditionalFormatting>
  <conditionalFormatting sqref="F17">
    <cfRule type="colorScale" priority="1844">
      <colorScale>
        <cfvo type="min"/>
        <cfvo type="max"/>
        <color rgb="FFFCFCFF"/>
        <color rgb="FF63BE7B"/>
      </colorScale>
    </cfRule>
  </conditionalFormatting>
  <conditionalFormatting sqref="F17">
    <cfRule type="colorScale" priority="1843">
      <colorScale>
        <cfvo type="min"/>
        <cfvo type="max"/>
        <color rgb="FFFCFCFF"/>
        <color rgb="FF63BE7B"/>
      </colorScale>
    </cfRule>
  </conditionalFormatting>
  <conditionalFormatting sqref="F17">
    <cfRule type="colorScale" priority="1842">
      <colorScale>
        <cfvo type="min"/>
        <cfvo type="max"/>
        <color rgb="FFFCFCFF"/>
        <color rgb="FF63BE7B"/>
      </colorScale>
    </cfRule>
  </conditionalFormatting>
  <conditionalFormatting sqref="G17">
    <cfRule type="colorScale" priority="1841">
      <colorScale>
        <cfvo type="min"/>
        <cfvo type="max"/>
        <color rgb="FFFCFCFF"/>
        <color rgb="FF63BE7B"/>
      </colorScale>
    </cfRule>
  </conditionalFormatting>
  <conditionalFormatting sqref="G17">
    <cfRule type="colorScale" priority="1840">
      <colorScale>
        <cfvo type="min"/>
        <cfvo type="max"/>
        <color rgb="FFFCFCFF"/>
        <color rgb="FF63BE7B"/>
      </colorScale>
    </cfRule>
  </conditionalFormatting>
  <conditionalFormatting sqref="G17">
    <cfRule type="colorScale" priority="1839">
      <colorScale>
        <cfvo type="min"/>
        <cfvo type="max"/>
        <color rgb="FFFCFCFF"/>
        <color rgb="FF63BE7B"/>
      </colorScale>
    </cfRule>
  </conditionalFormatting>
  <conditionalFormatting sqref="G17">
    <cfRule type="colorScale" priority="1838">
      <colorScale>
        <cfvo type="min"/>
        <cfvo type="max"/>
        <color rgb="FFFCFCFF"/>
        <color rgb="FF63BE7B"/>
      </colorScale>
    </cfRule>
  </conditionalFormatting>
  <conditionalFormatting sqref="H17">
    <cfRule type="colorScale" priority="1837">
      <colorScale>
        <cfvo type="min"/>
        <cfvo type="max"/>
        <color rgb="FFFCFCFF"/>
        <color rgb="FF63BE7B"/>
      </colorScale>
    </cfRule>
  </conditionalFormatting>
  <conditionalFormatting sqref="H17">
    <cfRule type="colorScale" priority="1836">
      <colorScale>
        <cfvo type="min"/>
        <cfvo type="max"/>
        <color rgb="FFFCFCFF"/>
        <color rgb="FF63BE7B"/>
      </colorScale>
    </cfRule>
  </conditionalFormatting>
  <conditionalFormatting sqref="H17">
    <cfRule type="colorScale" priority="1835">
      <colorScale>
        <cfvo type="min"/>
        <cfvo type="max"/>
        <color rgb="FFFCFCFF"/>
        <color rgb="FF63BE7B"/>
      </colorScale>
    </cfRule>
  </conditionalFormatting>
  <conditionalFormatting sqref="H17">
    <cfRule type="colorScale" priority="1834">
      <colorScale>
        <cfvo type="min"/>
        <cfvo type="max"/>
        <color rgb="FFFCFCFF"/>
        <color rgb="FF63BE7B"/>
      </colorScale>
    </cfRule>
  </conditionalFormatting>
  <conditionalFormatting sqref="I17">
    <cfRule type="colorScale" priority="1833">
      <colorScale>
        <cfvo type="min"/>
        <cfvo type="max"/>
        <color rgb="FFFCFCFF"/>
        <color rgb="FF63BE7B"/>
      </colorScale>
    </cfRule>
  </conditionalFormatting>
  <conditionalFormatting sqref="I17">
    <cfRule type="colorScale" priority="1832">
      <colorScale>
        <cfvo type="min"/>
        <cfvo type="max"/>
        <color rgb="FFFCFCFF"/>
        <color rgb="FF63BE7B"/>
      </colorScale>
    </cfRule>
  </conditionalFormatting>
  <conditionalFormatting sqref="I17">
    <cfRule type="colorScale" priority="1831">
      <colorScale>
        <cfvo type="min"/>
        <cfvo type="max"/>
        <color rgb="FFFCFCFF"/>
        <color rgb="FF63BE7B"/>
      </colorScale>
    </cfRule>
  </conditionalFormatting>
  <conditionalFormatting sqref="I17">
    <cfRule type="colorScale" priority="1830">
      <colorScale>
        <cfvo type="min"/>
        <cfvo type="max"/>
        <color rgb="FFFCFCFF"/>
        <color rgb="FF63BE7B"/>
      </colorScale>
    </cfRule>
  </conditionalFormatting>
  <conditionalFormatting sqref="J17">
    <cfRule type="colorScale" priority="1829">
      <colorScale>
        <cfvo type="min"/>
        <cfvo type="max"/>
        <color rgb="FFFCFCFF"/>
        <color rgb="FF63BE7B"/>
      </colorScale>
    </cfRule>
  </conditionalFormatting>
  <conditionalFormatting sqref="J17">
    <cfRule type="colorScale" priority="1828">
      <colorScale>
        <cfvo type="min"/>
        <cfvo type="max"/>
        <color rgb="FFFCFCFF"/>
        <color rgb="FF63BE7B"/>
      </colorScale>
    </cfRule>
  </conditionalFormatting>
  <conditionalFormatting sqref="J17">
    <cfRule type="colorScale" priority="1827">
      <colorScale>
        <cfvo type="min"/>
        <cfvo type="max"/>
        <color rgb="FFFCFCFF"/>
        <color rgb="FF63BE7B"/>
      </colorScale>
    </cfRule>
  </conditionalFormatting>
  <conditionalFormatting sqref="J17">
    <cfRule type="colorScale" priority="1826">
      <colorScale>
        <cfvo type="min"/>
        <cfvo type="max"/>
        <color rgb="FFFCFCFF"/>
        <color rgb="FF63BE7B"/>
      </colorScale>
    </cfRule>
  </conditionalFormatting>
  <conditionalFormatting sqref="K17">
    <cfRule type="colorScale" priority="1825">
      <colorScale>
        <cfvo type="min"/>
        <cfvo type="max"/>
        <color rgb="FFFCFCFF"/>
        <color rgb="FF63BE7B"/>
      </colorScale>
    </cfRule>
  </conditionalFormatting>
  <conditionalFormatting sqref="K17">
    <cfRule type="colorScale" priority="1824">
      <colorScale>
        <cfvo type="min"/>
        <cfvo type="max"/>
        <color rgb="FFFCFCFF"/>
        <color rgb="FF63BE7B"/>
      </colorScale>
    </cfRule>
  </conditionalFormatting>
  <conditionalFormatting sqref="K17">
    <cfRule type="colorScale" priority="1823">
      <colorScale>
        <cfvo type="min"/>
        <cfvo type="max"/>
        <color rgb="FFFCFCFF"/>
        <color rgb="FF63BE7B"/>
      </colorScale>
    </cfRule>
  </conditionalFormatting>
  <conditionalFormatting sqref="K17">
    <cfRule type="colorScale" priority="1822">
      <colorScale>
        <cfvo type="min"/>
        <cfvo type="max"/>
        <color rgb="FFFCFCFF"/>
        <color rgb="FF63BE7B"/>
      </colorScale>
    </cfRule>
  </conditionalFormatting>
  <conditionalFormatting sqref="L17">
    <cfRule type="colorScale" priority="1821">
      <colorScale>
        <cfvo type="min"/>
        <cfvo type="max"/>
        <color rgb="FFFCFCFF"/>
        <color rgb="FF63BE7B"/>
      </colorScale>
    </cfRule>
  </conditionalFormatting>
  <conditionalFormatting sqref="L17">
    <cfRule type="colorScale" priority="1820">
      <colorScale>
        <cfvo type="min"/>
        <cfvo type="max"/>
        <color rgb="FFFCFCFF"/>
        <color rgb="FF63BE7B"/>
      </colorScale>
    </cfRule>
  </conditionalFormatting>
  <conditionalFormatting sqref="L17">
    <cfRule type="colorScale" priority="1819">
      <colorScale>
        <cfvo type="min"/>
        <cfvo type="max"/>
        <color rgb="FFFCFCFF"/>
        <color rgb="FF63BE7B"/>
      </colorScale>
    </cfRule>
  </conditionalFormatting>
  <conditionalFormatting sqref="L17">
    <cfRule type="colorScale" priority="1818">
      <colorScale>
        <cfvo type="min"/>
        <cfvo type="max"/>
        <color rgb="FFFCFCFF"/>
        <color rgb="FF63BE7B"/>
      </colorScale>
    </cfRule>
  </conditionalFormatting>
  <conditionalFormatting sqref="D17">
    <cfRule type="colorScale" priority="1808">
      <colorScale>
        <cfvo type="min"/>
        <cfvo type="percentile" val="50"/>
        <cfvo type="max"/>
        <color rgb="FFF8696B"/>
        <color rgb="FFFCFCFF"/>
        <color rgb="FF63BE7B"/>
      </colorScale>
    </cfRule>
  </conditionalFormatting>
  <conditionalFormatting sqref="G17">
    <cfRule type="colorScale" priority="1807">
      <colorScale>
        <cfvo type="min"/>
        <cfvo type="max"/>
        <color rgb="FFFCFCFF"/>
        <color rgb="FF63BE7B"/>
      </colorScale>
    </cfRule>
  </conditionalFormatting>
  <conditionalFormatting sqref="J17">
    <cfRule type="colorScale" priority="1806">
      <colorScale>
        <cfvo type="min"/>
        <cfvo type="max"/>
        <color rgb="FFFCFCFF"/>
        <color rgb="FF63BE7B"/>
      </colorScale>
    </cfRule>
  </conditionalFormatting>
  <conditionalFormatting sqref="O17">
    <cfRule type="colorScale" priority="1804">
      <colorScale>
        <cfvo type="min"/>
        <cfvo type="percentile" val="50"/>
        <cfvo type="max"/>
        <color rgb="FF63BE7B"/>
        <color rgb="FFFCFCFF"/>
        <color rgb="FFF8696B"/>
      </colorScale>
    </cfRule>
    <cfRule type="colorScale" priority="1805">
      <colorScale>
        <cfvo type="min"/>
        <cfvo type="max"/>
        <color rgb="FFFCFCFF"/>
        <color rgb="FF63BE7B"/>
      </colorScale>
    </cfRule>
  </conditionalFormatting>
  <conditionalFormatting sqref="P17">
    <cfRule type="colorScale" priority="1803">
      <colorScale>
        <cfvo type="min"/>
        <cfvo type="percentile" val="50"/>
        <cfvo type="max"/>
        <color rgb="FF63BE7B"/>
        <color rgb="FFFCFCFF"/>
        <color rgb="FFF8696B"/>
      </colorScale>
    </cfRule>
  </conditionalFormatting>
  <conditionalFormatting sqref="Q17">
    <cfRule type="colorScale" priority="1802">
      <colorScale>
        <cfvo type="min"/>
        <cfvo type="percentile" val="50"/>
        <cfvo type="max"/>
        <color rgb="FFF8696B"/>
        <color rgb="FFFCFCFF"/>
        <color rgb="FF63BE7B"/>
      </colorScale>
    </cfRule>
  </conditionalFormatting>
  <conditionalFormatting sqref="R17">
    <cfRule type="colorScale" priority="1801">
      <colorScale>
        <cfvo type="min"/>
        <cfvo type="max"/>
        <color rgb="FFFCFCFF"/>
        <color rgb="FF63BE7B"/>
      </colorScale>
    </cfRule>
  </conditionalFormatting>
  <conditionalFormatting sqref="S17">
    <cfRule type="colorScale" priority="1800">
      <colorScale>
        <cfvo type="min"/>
        <cfvo type="percentile" val="50"/>
        <cfvo type="max"/>
        <color rgb="FFF8696B"/>
        <color rgb="FFFCFCFF"/>
        <color rgb="FF63BE7B"/>
      </colorScale>
    </cfRule>
  </conditionalFormatting>
  <conditionalFormatting sqref="T17">
    <cfRule type="colorScale" priority="1799">
      <colorScale>
        <cfvo type="min"/>
        <cfvo type="percentile" val="50"/>
        <cfvo type="max"/>
        <color rgb="FFF8696B"/>
        <color rgb="FFFCFCFF"/>
        <color rgb="FF63BE7B"/>
      </colorScale>
    </cfRule>
  </conditionalFormatting>
  <conditionalFormatting sqref="U17">
    <cfRule type="colorScale" priority="1798">
      <colorScale>
        <cfvo type="min"/>
        <cfvo type="percentile" val="50"/>
        <cfvo type="max"/>
        <color rgb="FFF8696B"/>
        <color rgb="FFFCFCFF"/>
        <color rgb="FF63BE7B"/>
      </colorScale>
    </cfRule>
  </conditionalFormatting>
  <conditionalFormatting sqref="V17">
    <cfRule type="colorScale" priority="1797">
      <colorScale>
        <cfvo type="min"/>
        <cfvo type="percentile" val="50"/>
        <cfvo type="max"/>
        <color rgb="FF63BE7B"/>
        <color rgb="FFFCFCFF"/>
        <color rgb="FFF8696B"/>
      </colorScale>
    </cfRule>
  </conditionalFormatting>
  <conditionalFormatting sqref="W17">
    <cfRule type="colorScale" priority="1796">
      <colorScale>
        <cfvo type="min"/>
        <cfvo type="percentile" val="50"/>
        <cfvo type="max"/>
        <color rgb="FF63BE7B"/>
        <color rgb="FFFCFCFF"/>
        <color rgb="FFF8696B"/>
      </colorScale>
    </cfRule>
  </conditionalFormatting>
  <conditionalFormatting sqref="D17">
    <cfRule type="colorScale" priority="1943">
      <colorScale>
        <cfvo type="min"/>
        <cfvo type="percentile" val="50"/>
        <cfvo type="max"/>
        <color rgb="FFF8696B"/>
        <color rgb="FFFCFCFF"/>
        <color rgb="FF63BE7B"/>
      </colorScale>
    </cfRule>
  </conditionalFormatting>
  <conditionalFormatting sqref="G17">
    <cfRule type="colorScale" priority="1944">
      <colorScale>
        <cfvo type="min"/>
        <cfvo type="max"/>
        <color rgb="FFFCFCFF"/>
        <color rgb="FF63BE7B"/>
      </colorScale>
    </cfRule>
  </conditionalFormatting>
  <conditionalFormatting sqref="J17">
    <cfRule type="colorScale" priority="1945">
      <colorScale>
        <cfvo type="min"/>
        <cfvo type="max"/>
        <color rgb="FFFCFCFF"/>
        <color rgb="FF63BE7B"/>
      </colorScale>
    </cfRule>
  </conditionalFormatting>
  <conditionalFormatting sqref="O17">
    <cfRule type="colorScale" priority="1946">
      <colorScale>
        <cfvo type="min"/>
        <cfvo type="percentile" val="50"/>
        <cfvo type="max"/>
        <color rgb="FF63BE7B"/>
        <color rgb="FFFCFCFF"/>
        <color rgb="FFF8696B"/>
      </colorScale>
    </cfRule>
  </conditionalFormatting>
  <conditionalFormatting sqref="P17">
    <cfRule type="colorScale" priority="1947">
      <colorScale>
        <cfvo type="min"/>
        <cfvo type="percentile" val="50"/>
        <cfvo type="max"/>
        <color rgb="FF63BE7B"/>
        <color rgb="FFFCFCFF"/>
        <color rgb="FFF8696B"/>
      </colorScale>
    </cfRule>
  </conditionalFormatting>
  <conditionalFormatting sqref="Q17">
    <cfRule type="colorScale" priority="1948">
      <colorScale>
        <cfvo type="min"/>
        <cfvo type="percentile" val="50"/>
        <cfvo type="max"/>
        <color rgb="FFF8696B"/>
        <color rgb="FFFCFCFF"/>
        <color rgb="FF63BE7B"/>
      </colorScale>
    </cfRule>
  </conditionalFormatting>
  <conditionalFormatting sqref="R17">
    <cfRule type="colorScale" priority="1949">
      <colorScale>
        <cfvo type="min"/>
        <cfvo type="max"/>
        <color rgb="FFFCFCFF"/>
        <color rgb="FF63BE7B"/>
      </colorScale>
    </cfRule>
  </conditionalFormatting>
  <conditionalFormatting sqref="S17">
    <cfRule type="colorScale" priority="1950">
      <colorScale>
        <cfvo type="min"/>
        <cfvo type="max"/>
        <color rgb="FFFCFCFF"/>
        <color rgb="FF63BE7B"/>
      </colorScale>
    </cfRule>
  </conditionalFormatting>
  <conditionalFormatting sqref="T17">
    <cfRule type="colorScale" priority="1951">
      <colorScale>
        <cfvo type="min"/>
        <cfvo type="max"/>
        <color rgb="FFFCFCFF"/>
        <color rgb="FF63BE7B"/>
      </colorScale>
    </cfRule>
  </conditionalFormatting>
  <conditionalFormatting sqref="U17">
    <cfRule type="colorScale" priority="1952">
      <colorScale>
        <cfvo type="min"/>
        <cfvo type="max"/>
        <color rgb="FFFCFCFF"/>
        <color rgb="FF63BE7B"/>
      </colorScale>
    </cfRule>
    <cfRule type="colorScale" priority="1953">
      <colorScale>
        <cfvo type="min"/>
        <cfvo type="percentile" val="50"/>
        <cfvo type="max"/>
        <color rgb="FFF8696B"/>
        <color rgb="FFFCFCFF"/>
        <color rgb="FF63BE7B"/>
      </colorScale>
    </cfRule>
  </conditionalFormatting>
  <conditionalFormatting sqref="V17">
    <cfRule type="colorScale" priority="1954">
      <colorScale>
        <cfvo type="min"/>
        <cfvo type="percentile" val="50"/>
        <cfvo type="max"/>
        <color rgb="FF63BE7B"/>
        <color rgb="FFFCFCFF"/>
        <color rgb="FFF8696B"/>
      </colorScale>
    </cfRule>
  </conditionalFormatting>
  <conditionalFormatting sqref="W17">
    <cfRule type="colorScale" priority="1955">
      <colorScale>
        <cfvo type="min"/>
        <cfvo type="percentile" val="50"/>
        <cfvo type="max"/>
        <color rgb="FF63BE7B"/>
        <color rgb="FFFCFCFF"/>
        <color rgb="FFF8696B"/>
      </colorScale>
    </cfRule>
  </conditionalFormatting>
  <conditionalFormatting sqref="D17">
    <cfRule type="colorScale" priority="1956">
      <colorScale>
        <cfvo type="min"/>
        <cfvo type="percentile" val="50"/>
        <cfvo type="max"/>
        <color rgb="FFF8696B"/>
        <color rgb="FFFCFCFF"/>
        <color rgb="FF63BE7B"/>
      </colorScale>
    </cfRule>
  </conditionalFormatting>
  <conditionalFormatting sqref="F17:N17">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percentile" val="50"/>
        <cfvo type="max"/>
        <color rgb="FFF8696B"/>
        <color rgb="FFFFEB84"/>
        <color rgb="FF63BE7B"/>
      </colorScale>
    </cfRule>
    <cfRule type="colorScale" priority="1789">
      <colorScale>
        <cfvo type="min"/>
        <cfvo type="max"/>
        <color rgb="FFFFEF9C"/>
        <color rgb="FF63BE7B"/>
      </colorScale>
    </cfRule>
  </conditionalFormatting>
  <conditionalFormatting sqref="R17:S17">
    <cfRule type="colorScale" priority="1791">
      <colorScale>
        <cfvo type="min"/>
        <cfvo type="percentile" val="50"/>
        <cfvo type="max"/>
        <color rgb="FFF8696B"/>
        <color rgb="FFFCFCFF"/>
        <color rgb="FF63BE7B"/>
      </colorScale>
    </cfRule>
    <cfRule type="colorScale" priority="1792">
      <colorScale>
        <cfvo type="min"/>
        <cfvo type="max"/>
        <color rgb="FFFCFCFF"/>
        <color rgb="FF63BE7B"/>
      </colorScale>
    </cfRule>
    <cfRule type="colorScale" priority="1793">
      <colorScale>
        <cfvo type="min"/>
        <cfvo type="max"/>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R17:S17">
    <cfRule type="colorScale" priority="1790">
      <colorScale>
        <cfvo type="min"/>
        <cfvo type="max"/>
        <color rgb="FFFFEF9C"/>
        <color rgb="FF63BE7B"/>
      </colorScale>
    </cfRule>
  </conditionalFormatting>
  <conditionalFormatting sqref="F17:N17">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onditionalFormatting>
  <conditionalFormatting sqref="F17:N17">
    <cfRule type="colorScale" priority="1783">
      <colorScale>
        <cfvo type="min"/>
        <cfvo type="max"/>
        <color rgb="FFFCFCFF"/>
        <color rgb="FF63BE7B"/>
      </colorScale>
    </cfRule>
    <cfRule type="colorScale" priority="1784">
      <colorScale>
        <cfvo type="min"/>
        <cfvo type="max"/>
        <color rgb="FFFCFCFF"/>
        <color rgb="FF63BE7B"/>
      </colorScale>
    </cfRule>
    <cfRule type="colorScale" priority="1785">
      <colorScale>
        <cfvo type="min"/>
        <cfvo type="max"/>
        <color rgb="FFFCFCFF"/>
        <color rgb="FF63BE7B"/>
      </colorScale>
    </cfRule>
  </conditionalFormatting>
  <conditionalFormatting sqref="D17">
    <cfRule type="colorScale" priority="1779">
      <colorScale>
        <cfvo type="min"/>
        <cfvo type="percentile" val="50"/>
        <cfvo type="max"/>
        <color rgb="FFF8696B"/>
        <color rgb="FFFCFCFF"/>
        <color rgb="FF63BE7B"/>
      </colorScale>
    </cfRule>
  </conditionalFormatting>
  <conditionalFormatting sqref="G17">
    <cfRule type="colorScale" priority="1778">
      <colorScale>
        <cfvo type="min"/>
        <cfvo type="max"/>
        <color rgb="FFFCFCFF"/>
        <color rgb="FF63BE7B"/>
      </colorScale>
    </cfRule>
  </conditionalFormatting>
  <conditionalFormatting sqref="J17">
    <cfRule type="colorScale" priority="1777">
      <colorScale>
        <cfvo type="min"/>
        <cfvo type="max"/>
        <color rgb="FFFCFCFF"/>
        <color rgb="FF63BE7B"/>
      </colorScale>
    </cfRule>
  </conditionalFormatting>
  <conditionalFormatting sqref="O17">
    <cfRule type="colorScale" priority="1776">
      <colorScale>
        <cfvo type="min"/>
        <cfvo type="percentile" val="50"/>
        <cfvo type="max"/>
        <color rgb="FF63BE7B"/>
        <color rgb="FFFCFCFF"/>
        <color rgb="FFF8696B"/>
      </colorScale>
    </cfRule>
  </conditionalFormatting>
  <conditionalFormatting sqref="P17">
    <cfRule type="colorScale" priority="1775">
      <colorScale>
        <cfvo type="min"/>
        <cfvo type="percentile" val="50"/>
        <cfvo type="max"/>
        <color rgb="FF63BE7B"/>
        <color rgb="FFFCFCFF"/>
        <color rgb="FFF8696B"/>
      </colorScale>
    </cfRule>
  </conditionalFormatting>
  <conditionalFormatting sqref="Q17">
    <cfRule type="colorScale" priority="1774">
      <colorScale>
        <cfvo type="min"/>
        <cfvo type="percentile" val="50"/>
        <cfvo type="max"/>
        <color rgb="FFF8696B"/>
        <color rgb="FFFCFCFF"/>
        <color rgb="FF63BE7B"/>
      </colorScale>
    </cfRule>
  </conditionalFormatting>
  <conditionalFormatting sqref="R17">
    <cfRule type="colorScale" priority="1773">
      <colorScale>
        <cfvo type="min"/>
        <cfvo type="max"/>
        <color rgb="FFFCFCFF"/>
        <color rgb="FF63BE7B"/>
      </colorScale>
    </cfRule>
  </conditionalFormatting>
  <conditionalFormatting sqref="S17">
    <cfRule type="colorScale" priority="1772">
      <colorScale>
        <cfvo type="min"/>
        <cfvo type="percentile" val="50"/>
        <cfvo type="max"/>
        <color rgb="FFF8696B"/>
        <color rgb="FFFCFCFF"/>
        <color rgb="FF63BE7B"/>
      </colorScale>
    </cfRule>
  </conditionalFormatting>
  <conditionalFormatting sqref="T17">
    <cfRule type="colorScale" priority="1771">
      <colorScale>
        <cfvo type="min"/>
        <cfvo type="percentile" val="50"/>
        <cfvo type="max"/>
        <color rgb="FFF8696B"/>
        <color rgb="FFFCFCFF"/>
        <color rgb="FF63BE7B"/>
      </colorScale>
    </cfRule>
  </conditionalFormatting>
  <conditionalFormatting sqref="U17">
    <cfRule type="colorScale" priority="1770">
      <colorScale>
        <cfvo type="min"/>
        <cfvo type="percentile" val="50"/>
        <cfvo type="max"/>
        <color rgb="FFF8696B"/>
        <color rgb="FFFCFCFF"/>
        <color rgb="FF63BE7B"/>
      </colorScale>
    </cfRule>
  </conditionalFormatting>
  <conditionalFormatting sqref="V17">
    <cfRule type="colorScale" priority="1769">
      <colorScale>
        <cfvo type="min"/>
        <cfvo type="percentile" val="50"/>
        <cfvo type="max"/>
        <color rgb="FF63BE7B"/>
        <color rgb="FFFCFCFF"/>
        <color rgb="FFF8696B"/>
      </colorScale>
    </cfRule>
  </conditionalFormatting>
  <conditionalFormatting sqref="W17">
    <cfRule type="colorScale" priority="1768">
      <colorScale>
        <cfvo type="min"/>
        <cfvo type="percentile" val="50"/>
        <cfvo type="max"/>
        <color rgb="FF63BE7B"/>
        <color rgb="FFFCFCFF"/>
        <color rgb="FFF8696B"/>
      </colorScale>
    </cfRule>
  </conditionalFormatting>
  <conditionalFormatting sqref="D17">
    <cfRule type="colorScale" priority="1767">
      <colorScale>
        <cfvo type="min"/>
        <cfvo type="percentile" val="50"/>
        <cfvo type="max"/>
        <color rgb="FFF8696B"/>
        <color rgb="FFFCFCFF"/>
        <color rgb="FF63BE7B"/>
      </colorScale>
    </cfRule>
  </conditionalFormatting>
  <conditionalFormatting sqref="G17">
    <cfRule type="colorScale" priority="1766">
      <colorScale>
        <cfvo type="min"/>
        <cfvo type="max"/>
        <color rgb="FFFCFCFF"/>
        <color rgb="FF63BE7B"/>
      </colorScale>
    </cfRule>
  </conditionalFormatting>
  <conditionalFormatting sqref="J17">
    <cfRule type="colorScale" priority="1765">
      <colorScale>
        <cfvo type="min"/>
        <cfvo type="max"/>
        <color rgb="FFFCFCFF"/>
        <color rgb="FF63BE7B"/>
      </colorScale>
    </cfRule>
  </conditionalFormatting>
  <conditionalFormatting sqref="O17">
    <cfRule type="colorScale" priority="1764">
      <colorScale>
        <cfvo type="min"/>
        <cfvo type="percentile" val="50"/>
        <cfvo type="max"/>
        <color rgb="FF63BE7B"/>
        <color rgb="FFFCFCFF"/>
        <color rgb="FFF8696B"/>
      </colorScale>
    </cfRule>
  </conditionalFormatting>
  <conditionalFormatting sqref="P17">
    <cfRule type="colorScale" priority="1763">
      <colorScale>
        <cfvo type="min"/>
        <cfvo type="percentile" val="50"/>
        <cfvo type="max"/>
        <color rgb="FF63BE7B"/>
        <color rgb="FFFCFCFF"/>
        <color rgb="FFF8696B"/>
      </colorScale>
    </cfRule>
  </conditionalFormatting>
  <conditionalFormatting sqref="Q17">
    <cfRule type="colorScale" priority="1762">
      <colorScale>
        <cfvo type="min"/>
        <cfvo type="percentile" val="50"/>
        <cfvo type="max"/>
        <color rgb="FFF8696B"/>
        <color rgb="FFFCFCFF"/>
        <color rgb="FF63BE7B"/>
      </colorScale>
    </cfRule>
  </conditionalFormatting>
  <conditionalFormatting sqref="R17">
    <cfRule type="colorScale" priority="1761">
      <colorScale>
        <cfvo type="min"/>
        <cfvo type="max"/>
        <color rgb="FFFCFCFF"/>
        <color rgb="FF63BE7B"/>
      </colorScale>
    </cfRule>
  </conditionalFormatting>
  <conditionalFormatting sqref="S17">
    <cfRule type="colorScale" priority="1760">
      <colorScale>
        <cfvo type="min"/>
        <cfvo type="percentile" val="50"/>
        <cfvo type="max"/>
        <color rgb="FFF8696B"/>
        <color rgb="FFFCFCFF"/>
        <color rgb="FF63BE7B"/>
      </colorScale>
    </cfRule>
  </conditionalFormatting>
  <conditionalFormatting sqref="T17">
    <cfRule type="colorScale" priority="1759">
      <colorScale>
        <cfvo type="min"/>
        <cfvo type="percentile" val="50"/>
        <cfvo type="max"/>
        <color rgb="FFF8696B"/>
        <color rgb="FFFCFCFF"/>
        <color rgb="FF63BE7B"/>
      </colorScale>
    </cfRule>
  </conditionalFormatting>
  <conditionalFormatting sqref="U17">
    <cfRule type="colorScale" priority="1758">
      <colorScale>
        <cfvo type="min"/>
        <cfvo type="percentile" val="50"/>
        <cfvo type="max"/>
        <color rgb="FFF8696B"/>
        <color rgb="FFFCFCFF"/>
        <color rgb="FF63BE7B"/>
      </colorScale>
    </cfRule>
  </conditionalFormatting>
  <conditionalFormatting sqref="V17">
    <cfRule type="colorScale" priority="1757">
      <colorScale>
        <cfvo type="min"/>
        <cfvo type="percentile" val="50"/>
        <cfvo type="max"/>
        <color rgb="FF63BE7B"/>
        <color rgb="FFFCFCFF"/>
        <color rgb="FFF8696B"/>
      </colorScale>
    </cfRule>
  </conditionalFormatting>
  <conditionalFormatting sqref="W17">
    <cfRule type="colorScale" priority="1756">
      <colorScale>
        <cfvo type="min"/>
        <cfvo type="percentile" val="50"/>
        <cfvo type="max"/>
        <color rgb="FF63BE7B"/>
        <color rgb="FFFCFCFF"/>
        <color rgb="FFF8696B"/>
      </colorScale>
    </cfRule>
  </conditionalFormatting>
  <conditionalFormatting sqref="D17">
    <cfRule type="colorScale" priority="1742">
      <colorScale>
        <cfvo type="min"/>
        <cfvo type="percentile" val="50"/>
        <cfvo type="max"/>
        <color rgb="FFF8696B"/>
        <color rgb="FFFCFCFF"/>
        <color rgb="FF63BE7B"/>
      </colorScale>
    </cfRule>
  </conditionalFormatting>
  <conditionalFormatting sqref="G17">
    <cfRule type="colorScale" priority="1741">
      <colorScale>
        <cfvo type="min"/>
        <cfvo type="max"/>
        <color rgb="FFFCFCFF"/>
        <color rgb="FF63BE7B"/>
      </colorScale>
    </cfRule>
  </conditionalFormatting>
  <conditionalFormatting sqref="J17">
    <cfRule type="colorScale" priority="1754">
      <colorScale>
        <cfvo type="min"/>
        <cfvo type="max"/>
        <color rgb="FFFCFCFF"/>
        <color rgb="FF63BE7B"/>
      </colorScale>
    </cfRule>
  </conditionalFormatting>
  <conditionalFormatting sqref="O17">
    <cfRule type="colorScale" priority="1737">
      <colorScale>
        <cfvo type="min"/>
        <cfvo type="percentile" val="50"/>
        <cfvo type="max"/>
        <color rgb="FF63BE7B"/>
        <color rgb="FFFCFCFF"/>
        <color rgb="FFF8696B"/>
      </colorScale>
    </cfRule>
  </conditionalFormatting>
  <conditionalFormatting sqref="P17">
    <cfRule type="colorScale" priority="1736">
      <colorScale>
        <cfvo type="min"/>
        <cfvo type="percentile" val="50"/>
        <cfvo type="max"/>
        <color rgb="FF63BE7B"/>
        <color rgb="FFFCFCFF"/>
        <color rgb="FFF8696B"/>
      </colorScale>
    </cfRule>
  </conditionalFormatting>
  <conditionalFormatting sqref="Q17">
    <cfRule type="colorScale" priority="1735">
      <colorScale>
        <cfvo type="min"/>
        <cfvo type="percentile" val="50"/>
        <cfvo type="max"/>
        <color rgb="FFF8696B"/>
        <color rgb="FFFCFCFF"/>
        <color rgb="FF63BE7B"/>
      </colorScale>
    </cfRule>
  </conditionalFormatting>
  <conditionalFormatting sqref="R17">
    <cfRule type="colorScale" priority="1728">
      <colorScale>
        <cfvo type="min"/>
        <cfvo type="max"/>
        <color rgb="FFFCFCFF"/>
        <color rgb="FF63BE7B"/>
      </colorScale>
    </cfRule>
    <cfRule type="colorScale" priority="1729">
      <colorScale>
        <cfvo type="min"/>
        <cfvo type="percentile" val="50"/>
        <cfvo type="max"/>
        <color rgb="FFF8696B"/>
        <color rgb="FFFCFCFF"/>
        <color rgb="FF63BE7B"/>
      </colorScale>
    </cfRule>
  </conditionalFormatting>
  <conditionalFormatting sqref="S17">
    <cfRule type="colorScale" priority="1734">
      <colorScale>
        <cfvo type="min"/>
        <cfvo type="percentile" val="50"/>
        <cfvo type="max"/>
        <color rgb="FFF8696B"/>
        <color rgb="FFFCFCFF"/>
        <color rgb="FF63BE7B"/>
      </colorScale>
    </cfRule>
    <cfRule type="colorScale" priority="1755">
      <colorScale>
        <cfvo type="min"/>
        <cfvo type="max"/>
        <color rgb="FFFCFCFF"/>
        <color rgb="FF63BE7B"/>
      </colorScale>
    </cfRule>
  </conditionalFormatting>
  <conditionalFormatting sqref="T17">
    <cfRule type="colorScale" priority="1733">
      <colorScale>
        <cfvo type="min"/>
        <cfvo type="percentile" val="50"/>
        <cfvo type="max"/>
        <color rgb="FFF8696B"/>
        <color rgb="FFFCFCFF"/>
        <color rgb="FF63BE7B"/>
      </colorScale>
    </cfRule>
    <cfRule type="colorScale" priority="1743">
      <colorScale>
        <cfvo type="min"/>
        <cfvo type="max"/>
        <color rgb="FFFCFCFF"/>
        <color rgb="FF63BE7B"/>
      </colorScale>
    </cfRule>
  </conditionalFormatting>
  <conditionalFormatting sqref="U17">
    <cfRule type="colorScale" priority="1732">
      <colorScale>
        <cfvo type="min"/>
        <cfvo type="percentile" val="50"/>
        <cfvo type="max"/>
        <color rgb="FFF8696B"/>
        <color rgb="FFFCFCFF"/>
        <color rgb="FF63BE7B"/>
      </colorScale>
    </cfRule>
  </conditionalFormatting>
  <conditionalFormatting sqref="V17">
    <cfRule type="colorScale" priority="1731">
      <colorScale>
        <cfvo type="min"/>
        <cfvo type="percentile" val="50"/>
        <cfvo type="max"/>
        <color rgb="FF63BE7B"/>
        <color rgb="FFFCFCFF"/>
        <color rgb="FFF8696B"/>
      </colorScale>
    </cfRule>
  </conditionalFormatting>
  <conditionalFormatting sqref="W17">
    <cfRule type="colorScale" priority="1730">
      <colorScale>
        <cfvo type="min"/>
        <cfvo type="percentile" val="50"/>
        <cfvo type="max"/>
        <color rgb="FF63BE7B"/>
        <color rgb="FFFCFCFF"/>
        <color rgb="FFF8696B"/>
      </colorScale>
    </cfRule>
  </conditionalFormatting>
  <conditionalFormatting sqref="J17">
    <cfRule type="colorScale" priority="1740">
      <colorScale>
        <cfvo type="min"/>
        <cfvo type="max"/>
        <color rgb="FFFCFCFF"/>
        <color rgb="FF63BE7B"/>
      </colorScale>
    </cfRule>
  </conditionalFormatting>
  <conditionalFormatting sqref="M17:N17">
    <cfRule type="colorScale" priority="1752">
      <colorScale>
        <cfvo type="min"/>
        <cfvo type="max"/>
        <color rgb="FFFCFCFF"/>
        <color rgb="FF63BE7B"/>
      </colorScale>
    </cfRule>
  </conditionalFormatting>
  <conditionalFormatting sqref="M17:N17">
    <cfRule type="colorScale" priority="1751">
      <colorScale>
        <cfvo type="min"/>
        <cfvo type="max"/>
        <color rgb="FFFCFCFF"/>
        <color rgb="FF63BE7B"/>
      </colorScale>
    </cfRule>
  </conditionalFormatting>
  <conditionalFormatting sqref="M17:N17">
    <cfRule type="colorScale" priority="1750">
      <colorScale>
        <cfvo type="min"/>
        <cfvo type="max"/>
        <color rgb="FFFCFCFF"/>
        <color rgb="FF63BE7B"/>
      </colorScale>
    </cfRule>
  </conditionalFormatting>
  <conditionalFormatting sqref="M17:N17">
    <cfRule type="colorScale" priority="1749">
      <colorScale>
        <cfvo type="min"/>
        <cfvo type="max"/>
        <color rgb="FFFCFCFF"/>
        <color rgb="FF63BE7B"/>
      </colorScale>
    </cfRule>
  </conditionalFormatting>
  <conditionalFormatting sqref="M17:N17">
    <cfRule type="colorScale" priority="1748">
      <colorScale>
        <cfvo type="min"/>
        <cfvo type="max"/>
        <color rgb="FFFCFCFF"/>
        <color rgb="FF63BE7B"/>
      </colorScale>
    </cfRule>
  </conditionalFormatting>
  <conditionalFormatting sqref="M17:N17">
    <cfRule type="colorScale" priority="1753">
      <colorScale>
        <cfvo type="min"/>
        <cfvo type="max"/>
        <color rgb="FFFCFCFF"/>
        <color rgb="FF63BE7B"/>
      </colorScale>
    </cfRule>
  </conditionalFormatting>
  <conditionalFormatting sqref="M17:N17">
    <cfRule type="colorScale" priority="1747">
      <colorScale>
        <cfvo type="min"/>
        <cfvo type="max"/>
        <color rgb="FFFCFCFF"/>
        <color rgb="FF63BE7B"/>
      </colorScale>
    </cfRule>
  </conditionalFormatting>
  <conditionalFormatting sqref="M17:N17">
    <cfRule type="colorScale" priority="1746">
      <colorScale>
        <cfvo type="min"/>
        <cfvo type="max"/>
        <color rgb="FFFCFCFF"/>
        <color rgb="FF63BE7B"/>
      </colorScale>
    </cfRule>
  </conditionalFormatting>
  <conditionalFormatting sqref="M17">
    <cfRule type="colorScale" priority="1745">
      <colorScale>
        <cfvo type="min"/>
        <cfvo type="max"/>
        <color rgb="FFFCFCFF"/>
        <color rgb="FF63BE7B"/>
      </colorScale>
    </cfRule>
  </conditionalFormatting>
  <conditionalFormatting sqref="M17">
    <cfRule type="colorScale" priority="1739">
      <colorScale>
        <cfvo type="min"/>
        <cfvo type="max"/>
        <color rgb="FFFCFCFF"/>
        <color rgb="FF63BE7B"/>
      </colorScale>
    </cfRule>
  </conditionalFormatting>
  <conditionalFormatting sqref="N17">
    <cfRule type="colorScale" priority="1744">
      <colorScale>
        <cfvo type="min"/>
        <cfvo type="max"/>
        <color rgb="FFFCFCFF"/>
        <color rgb="FF63BE7B"/>
      </colorScale>
    </cfRule>
  </conditionalFormatting>
  <conditionalFormatting sqref="N17">
    <cfRule type="colorScale" priority="1738">
      <colorScale>
        <cfvo type="min"/>
        <cfvo type="max"/>
        <color rgb="FFFCFCFF"/>
        <color rgb="FF63BE7B"/>
      </colorScale>
    </cfRule>
  </conditionalFormatting>
  <conditionalFormatting sqref="D18">
    <cfRule type="colorScale" priority="1692">
      <colorScale>
        <cfvo type="min"/>
        <cfvo type="percentile" val="50"/>
        <cfvo type="max"/>
        <color rgb="FFF8696B"/>
        <color rgb="FFFCFCFF"/>
        <color rgb="FF63BE7B"/>
      </colorScale>
    </cfRule>
  </conditionalFormatting>
  <conditionalFormatting sqref="D18">
    <cfRule type="colorScale" priority="1641">
      <colorScale>
        <cfvo type="min"/>
        <cfvo type="percentile" val="50"/>
        <cfvo type="max"/>
        <color rgb="FFF8696B"/>
        <color rgb="FFFCFCFF"/>
        <color rgb="FF63BE7B"/>
      </colorScale>
    </cfRule>
  </conditionalFormatting>
  <conditionalFormatting sqref="E18">
    <cfRule type="colorScale" priority="1697">
      <colorScale>
        <cfvo type="min"/>
        <cfvo type="percentile" val="50"/>
        <cfvo type="max"/>
        <color rgb="FFF8696B"/>
        <color rgb="FFFCFCFF"/>
        <color rgb="FF63BE7B"/>
      </colorScale>
    </cfRule>
    <cfRule type="colorScale" priority="1698">
      <colorScale>
        <cfvo type="min"/>
        <cfvo type="max"/>
        <color rgb="FFFCFCFF"/>
        <color rgb="FF63BE7B"/>
      </colorScale>
    </cfRule>
    <cfRule type="colorScale" priority="1699">
      <colorScale>
        <cfvo type="min"/>
        <cfvo type="percentile" val="50"/>
        <cfvo type="max"/>
        <color rgb="FFF8696B"/>
        <color rgb="FFFCFCFF"/>
        <color rgb="FF63BE7B"/>
      </colorScale>
    </cfRule>
  </conditionalFormatting>
  <conditionalFormatting sqref="E18">
    <cfRule type="colorScale" priority="1642">
      <colorScale>
        <cfvo type="min"/>
        <cfvo type="max"/>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onditionalFormatting>
  <conditionalFormatting sqref="N18">
    <cfRule type="colorScale" priority="1573">
      <colorScale>
        <cfvo type="min"/>
        <cfvo type="max"/>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FEB84"/>
        <color rgb="FF63BE7B"/>
      </colorScale>
    </cfRule>
    <cfRule type="colorScale" priority="1576">
      <colorScale>
        <cfvo type="min"/>
        <cfvo type="max"/>
        <color rgb="FFFFEF9C"/>
        <color rgb="FF63BE7B"/>
      </colorScale>
    </cfRule>
  </conditionalFormatting>
  <conditionalFormatting sqref="E18:M18">
    <cfRule type="colorScale" priority="1620">
      <colorScale>
        <cfvo type="min"/>
        <cfvo type="max"/>
        <color rgb="FFFCFCFF"/>
        <color rgb="FF63BE7B"/>
      </colorScale>
    </cfRule>
    <cfRule type="colorScale" priority="1621">
      <colorScale>
        <cfvo type="min"/>
        <cfvo type="max"/>
        <color rgb="FFFCFCFF"/>
        <color rgb="FF63BE7B"/>
      </colorScale>
    </cfRule>
    <cfRule type="colorScale" priority="1622">
      <colorScale>
        <cfvo type="min"/>
        <cfvo type="percentile" val="50"/>
        <cfvo type="max"/>
        <color rgb="FFF8696B"/>
        <color rgb="FFFFEB84"/>
        <color rgb="FF63BE7B"/>
      </colorScale>
    </cfRule>
    <cfRule type="colorScale" priority="1623">
      <colorScale>
        <cfvo type="min"/>
        <cfvo type="max"/>
        <color rgb="FFFFEF9C"/>
        <color rgb="FF63BE7B"/>
      </colorScale>
    </cfRule>
  </conditionalFormatting>
  <conditionalFormatting sqref="F18">
    <cfRule type="colorScale" priority="1693">
      <colorScale>
        <cfvo type="min"/>
        <cfvo type="max"/>
        <color rgb="FFFCFCFF"/>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CFCFF"/>
        <color rgb="FF63BE7B"/>
      </colorScale>
    </cfRule>
    <cfRule type="colorScale" priority="1702">
      <colorScale>
        <cfvo type="min"/>
        <cfvo type="percentile" val="50"/>
        <cfvo type="max"/>
        <color rgb="FFF8696B"/>
        <color rgb="FFFCFCFF"/>
        <color rgb="FF63BE7B"/>
      </colorScale>
    </cfRule>
  </conditionalFormatting>
  <conditionalFormatting sqref="F18">
    <cfRule type="colorScale" priority="1645">
      <colorScale>
        <cfvo type="min"/>
        <cfvo type="max"/>
        <color rgb="FFFCFCFF"/>
        <color rgb="FF63BE7B"/>
      </colorScale>
    </cfRule>
    <cfRule type="colorScale" priority="1646">
      <colorScale>
        <cfvo type="min"/>
        <cfvo type="max"/>
        <color rgb="FFFCFCFF"/>
        <color rgb="FF63BE7B"/>
      </colorScale>
    </cfRule>
    <cfRule type="colorScale" priority="1647">
      <colorScale>
        <cfvo type="min"/>
        <cfvo type="max"/>
        <color rgb="FFFCFCFF"/>
        <color rgb="FF63BE7B"/>
      </colorScale>
    </cfRule>
  </conditionalFormatting>
  <conditionalFormatting sqref="G18">
    <cfRule type="colorScale" priority="1703">
      <colorScale>
        <cfvo type="min"/>
        <cfvo type="percentile" val="50"/>
        <cfvo type="max"/>
        <color rgb="FFF8696B"/>
        <color rgb="FFFCFCFF"/>
        <color rgb="FF63BE7B"/>
      </colorScale>
    </cfRule>
    <cfRule type="colorScale" priority="1704">
      <colorScale>
        <cfvo type="min"/>
        <cfvo type="max"/>
        <color rgb="FFFCFCFF"/>
        <color rgb="FF63BE7B"/>
      </colorScale>
    </cfRule>
    <cfRule type="colorScale" priority="1705">
      <colorScale>
        <cfvo type="min"/>
        <cfvo type="percentile" val="50"/>
        <cfvo type="max"/>
        <color rgb="FFF8696B"/>
        <color rgb="FFFCFCFF"/>
        <color rgb="FF63BE7B"/>
      </colorScale>
    </cfRule>
  </conditionalFormatting>
  <conditionalFormatting sqref="G18">
    <cfRule type="colorScale" priority="1648">
      <colorScale>
        <cfvo type="min"/>
        <cfvo type="max"/>
        <color rgb="FFFCFCFF"/>
        <color rgb="FF63BE7B"/>
      </colorScale>
    </cfRule>
    <cfRule type="colorScale" priority="1649">
      <colorScale>
        <cfvo type="min"/>
        <cfvo type="max"/>
        <color rgb="FFFCFCFF"/>
        <color rgb="FF63BE7B"/>
      </colorScale>
    </cfRule>
    <cfRule type="colorScale" priority="1650">
      <colorScale>
        <cfvo type="min"/>
        <cfvo type="max"/>
        <color rgb="FFFCFCFF"/>
        <color rgb="FF63BE7B"/>
      </colorScale>
    </cfRule>
  </conditionalFormatting>
  <conditionalFormatting sqref="H18">
    <cfRule type="colorScale" priority="1706">
      <colorScale>
        <cfvo type="min"/>
        <cfvo type="percentile" val="50"/>
        <cfvo type="max"/>
        <color rgb="FFF8696B"/>
        <color rgb="FFFCFCFF"/>
        <color rgb="FF63BE7B"/>
      </colorScale>
    </cfRule>
    <cfRule type="colorScale" priority="1707">
      <colorScale>
        <cfvo type="min"/>
        <cfvo type="max"/>
        <color rgb="FFFCFCFF"/>
        <color rgb="FF63BE7B"/>
      </colorScale>
    </cfRule>
    <cfRule type="colorScale" priority="1708">
      <colorScale>
        <cfvo type="min"/>
        <cfvo type="percentile" val="50"/>
        <cfvo type="max"/>
        <color rgb="FFF8696B"/>
        <color rgb="FFFCFCFF"/>
        <color rgb="FF63BE7B"/>
      </colorScale>
    </cfRule>
  </conditionalFormatting>
  <conditionalFormatting sqref="H18">
    <cfRule type="colorScale" priority="1640">
      <colorScale>
        <cfvo type="min"/>
        <cfvo type="percentile" val="50"/>
        <cfvo type="max"/>
        <color rgb="FFF8696B"/>
        <color rgb="FFFCFCFF"/>
        <color rgb="FF5A8AC6"/>
      </colorScale>
    </cfRule>
  </conditionalFormatting>
  <conditionalFormatting sqref="H18">
    <cfRule type="colorScale" priority="1651">
      <colorScale>
        <cfvo type="min"/>
        <cfvo type="percentile" val="50"/>
        <cfvo type="max"/>
        <color rgb="FFF8696B"/>
        <color rgb="FFFCFCFF"/>
        <color rgb="FF63BE7B"/>
      </colorScale>
    </cfRule>
    <cfRule type="colorScale" priority="1652">
      <colorScale>
        <cfvo type="min"/>
        <cfvo type="max"/>
        <color rgb="FFFCFCFF"/>
        <color rgb="FF63BE7B"/>
      </colorScale>
    </cfRule>
    <cfRule type="colorScale" priority="1653">
      <colorScale>
        <cfvo type="min"/>
        <cfvo type="percentile" val="50"/>
        <cfvo type="max"/>
        <color rgb="FFF8696B"/>
        <color rgb="FFFCFCFF"/>
        <color rgb="FF63BE7B"/>
      </colorScale>
    </cfRule>
    <cfRule type="colorScale" priority="1654">
      <colorScale>
        <cfvo type="min"/>
        <cfvo type="max"/>
        <color rgb="FFFCFCFF"/>
        <color rgb="FF63BE7B"/>
      </colorScale>
    </cfRule>
    <cfRule type="colorScale" priority="1655">
      <colorScale>
        <cfvo type="min"/>
        <cfvo type="percentile" val="50"/>
        <cfvo type="max"/>
        <color rgb="FFF8696B"/>
        <color rgb="FFFCFCFF"/>
        <color rgb="FF63BE7B"/>
      </colorScale>
    </cfRule>
  </conditionalFormatting>
  <conditionalFormatting sqref="I18">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fRule type="colorScale" priority="1711">
      <colorScale>
        <cfvo type="min"/>
        <cfvo type="percentile" val="50"/>
        <cfvo type="max"/>
        <color rgb="FFF8696B"/>
        <color rgb="FFFCFCFF"/>
        <color rgb="FF63BE7B"/>
      </colorScale>
    </cfRule>
  </conditionalFormatting>
  <conditionalFormatting sqref="N18">
    <cfRule type="colorScale" priority="1581">
      <colorScale>
        <cfvo type="min"/>
        <cfvo type="max"/>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percentile" val="50"/>
        <cfvo type="max"/>
        <color rgb="FFF8696B"/>
        <color rgb="FFFCFCFF"/>
        <color rgb="FF63BE7B"/>
      </colorScale>
    </cfRule>
    <cfRule type="colorScale" priority="1584">
      <colorScale>
        <cfvo type="min"/>
        <cfvo type="percentile" val="50"/>
        <cfvo type="max"/>
        <color rgb="FFF8696B"/>
        <color rgb="FFFCFCFF"/>
        <color rgb="FF5A8AC6"/>
      </colorScale>
    </cfRule>
    <cfRule type="colorScale" priority="1585">
      <colorScale>
        <cfvo type="min"/>
        <cfvo type="percentile" val="50"/>
        <cfvo type="max"/>
        <color rgb="FFF8696B"/>
        <color rgb="FFFCFCFF"/>
        <color rgb="FF63BE7B"/>
      </colorScale>
    </cfRule>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fRule type="colorScale" priority="1588">
      <colorScale>
        <cfvo type="min"/>
        <cfvo type="percentile" val="50"/>
        <cfvo type="max"/>
        <color rgb="FFF8696B"/>
        <color rgb="FFFCFCFF"/>
        <color rgb="FF63BE7B"/>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onditionalFormatting>
  <conditionalFormatting sqref="I18:J18">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percentile" val="50"/>
        <cfvo type="max"/>
        <color rgb="FFF8696B"/>
        <color rgb="FFFCFCFF"/>
        <color rgb="FF5A8AC6"/>
      </colorScale>
    </cfRule>
    <cfRule type="colorScale" priority="1660">
      <colorScale>
        <cfvo type="min"/>
        <cfvo type="percentile" val="50"/>
        <cfvo type="max"/>
        <color rgb="FFF8696B"/>
        <color rgb="FFFCFCFF"/>
        <color rgb="FF63BE7B"/>
      </colorScale>
    </cfRule>
    <cfRule type="colorScale" priority="1661">
      <colorScale>
        <cfvo type="min"/>
        <cfvo type="percentile" val="50"/>
        <cfvo type="max"/>
        <color rgb="FFF8696B"/>
        <color rgb="FFFCFCFF"/>
        <color rgb="FF63BE7B"/>
      </colorScale>
    </cfRule>
    <cfRule type="colorScale" priority="1662">
      <colorScale>
        <cfvo type="min"/>
        <cfvo type="max"/>
        <color rgb="FFFCFCFF"/>
        <color rgb="FF63BE7B"/>
      </colorScale>
    </cfRule>
    <cfRule type="colorScale" priority="1663">
      <colorScale>
        <cfvo type="min"/>
        <cfvo type="percentile" val="50"/>
        <cfvo type="max"/>
        <color rgb="FFF8696B"/>
        <color rgb="FFFCFCFF"/>
        <color rgb="FF63BE7B"/>
      </colorScale>
    </cfRule>
  </conditionalFormatting>
  <conditionalFormatting sqref="J18">
    <cfRule type="colorScale" priority="1715">
      <colorScale>
        <cfvo type="min"/>
        <cfvo type="percentile" val="50"/>
        <cfvo type="max"/>
        <color rgb="FFF8696B"/>
        <color rgb="FFFCFCFF"/>
        <color rgb="FF63BE7B"/>
      </colorScale>
    </cfRule>
    <cfRule type="colorScale" priority="1716">
      <colorScale>
        <cfvo type="min"/>
        <cfvo type="max"/>
        <color rgb="FFFCFCFF"/>
        <color rgb="FF63BE7B"/>
      </colorScale>
    </cfRule>
    <cfRule type="colorScale" priority="1717">
      <colorScale>
        <cfvo type="min"/>
        <cfvo type="percentile" val="50"/>
        <cfvo type="max"/>
        <color rgb="FFF8696B"/>
        <color rgb="FFFCFCFF"/>
        <color rgb="FF63BE7B"/>
      </colorScale>
    </cfRule>
  </conditionalFormatting>
  <conditionalFormatting sqref="K18">
    <cfRule type="colorScale" priority="1718">
      <colorScale>
        <cfvo type="min"/>
        <cfvo type="percentile" val="50"/>
        <cfvo type="max"/>
        <color rgb="FFF8696B"/>
        <color rgb="FFFCFCFF"/>
        <color rgb="FF63BE7B"/>
      </colorScale>
    </cfRule>
  </conditionalFormatting>
  <conditionalFormatting sqref="K18:L18">
    <cfRule type="colorScale" priority="1624">
      <colorScale>
        <cfvo type="min"/>
        <cfvo type="max"/>
        <color rgb="FFFCFCFF"/>
        <color rgb="FF63BE7B"/>
      </colorScale>
    </cfRule>
    <cfRule type="colorScale" priority="1625">
      <colorScale>
        <cfvo type="min"/>
        <cfvo type="max"/>
        <color rgb="FFFCFCFF"/>
        <color rgb="FF63BE7B"/>
      </colorScale>
    </cfRule>
    <cfRule type="colorScale" priority="1626">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max"/>
        <color rgb="FFFCFCFF"/>
        <color rgb="FF63BE7B"/>
      </colorScale>
    </cfRule>
  </conditionalFormatting>
  <conditionalFormatting sqref="L18">
    <cfRule type="colorScale" priority="1719">
      <colorScale>
        <cfvo type="min"/>
        <cfvo type="percentile" val="50"/>
        <cfvo type="max"/>
        <color rgb="FFF8696B"/>
        <color rgb="FFFCFCFF"/>
        <color rgb="FF63BE7B"/>
      </colorScale>
    </cfRule>
  </conditionalFormatting>
  <conditionalFormatting sqref="M18">
    <cfRule type="colorScale" priority="1720">
      <colorScale>
        <cfvo type="min"/>
        <cfvo type="percentile" val="50"/>
        <cfvo type="max"/>
        <color rgb="FFF8696B"/>
        <color rgb="FFFCFCFF"/>
        <color rgb="FF63BE7B"/>
      </colorScale>
    </cfRule>
    <cfRule type="colorScale" priority="1721">
      <colorScale>
        <cfvo type="min"/>
        <cfvo type="max"/>
        <color rgb="FFFCFCFF"/>
        <color rgb="FF63BE7B"/>
      </colorScale>
    </cfRule>
    <cfRule type="colorScale" priority="1722">
      <colorScale>
        <cfvo type="min"/>
        <cfvo type="percentile" val="50"/>
        <cfvo type="max"/>
        <color rgb="FFF8696B"/>
        <color rgb="FFFCFCFF"/>
        <color rgb="FF63BE7B"/>
      </colorScale>
    </cfRule>
  </conditionalFormatting>
  <conditionalFormatting sqref="M18">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max"/>
        <color rgb="FFFCFCFF"/>
        <color rgb="FF63BE7B"/>
      </colorScale>
    </cfRule>
  </conditionalFormatting>
  <conditionalFormatting sqref="N18">
    <cfRule type="colorScale" priority="1591">
      <colorScale>
        <cfvo type="min"/>
        <cfvo type="percentile" val="50"/>
        <cfvo type="max"/>
        <color rgb="FFF8696B"/>
        <color rgb="FFFCFCFF"/>
        <color rgb="FF63BE7B"/>
      </colorScale>
    </cfRule>
  </conditionalFormatting>
  <conditionalFormatting sqref="N18">
    <cfRule type="colorScale" priority="1571">
      <colorScale>
        <cfvo type="min"/>
        <cfvo type="max"/>
        <color rgb="FFFCFCFF"/>
        <color rgb="FF63BE7B"/>
      </colorScale>
    </cfRule>
    <cfRule type="colorScale" priority="1572">
      <colorScale>
        <cfvo type="min"/>
        <cfvo type="percentile" val="50"/>
        <cfvo type="max"/>
        <color rgb="FFF8696B"/>
        <color rgb="FFFCFCFF"/>
        <color rgb="FF63BE7B"/>
      </colorScale>
    </cfRule>
    <cfRule type="colorScale" priority="1577">
      <colorScale>
        <cfvo type="min"/>
        <cfvo type="max"/>
        <color rgb="FFFCFCFF"/>
        <color rgb="FF63BE7B"/>
      </colorScale>
    </cfRule>
    <cfRule type="colorScale" priority="1578">
      <colorScale>
        <cfvo type="min"/>
        <cfvo type="max"/>
        <color rgb="FFFCFCFF"/>
        <color rgb="FF63BE7B"/>
      </colorScale>
    </cfRule>
    <cfRule type="colorScale" priority="1579">
      <colorScale>
        <cfvo type="min"/>
        <cfvo type="percentile" val="50"/>
        <cfvo type="max"/>
        <color rgb="FFF8696B"/>
        <color rgb="FFFFEB84"/>
        <color rgb="FF63BE7B"/>
      </colorScale>
    </cfRule>
    <cfRule type="colorScale" priority="1580">
      <colorScale>
        <cfvo type="min"/>
        <cfvo type="max"/>
        <color rgb="FFFFEF9C"/>
        <color rgb="FF63BE7B"/>
      </colorScale>
    </cfRule>
    <cfRule type="colorScale" priority="1592">
      <colorScale>
        <cfvo type="min"/>
        <cfvo type="max"/>
        <color rgb="FFFCFCFF"/>
        <color rgb="FF63BE7B"/>
      </colorScale>
    </cfRule>
    <cfRule type="colorScale" priority="1593">
      <colorScale>
        <cfvo type="min"/>
        <cfvo type="max"/>
        <color rgb="FFFCFCFF"/>
        <color rgb="FF63BE7B"/>
      </colorScale>
    </cfRule>
    <cfRule type="colorScale" priority="1594">
      <colorScale>
        <cfvo type="min"/>
        <cfvo type="percentile" val="50"/>
        <cfvo type="max"/>
        <color rgb="FFF8696B"/>
        <color rgb="FFFFEB84"/>
        <color rgb="FF63BE7B"/>
      </colorScale>
    </cfRule>
    <cfRule type="colorScale" priority="1595">
      <colorScale>
        <cfvo type="min"/>
        <cfvo type="max"/>
        <color rgb="FFFFEF9C"/>
        <color rgb="FF63BE7B"/>
      </colorScale>
    </cfRule>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fRule type="colorScale" priority="1598">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5A8AC6"/>
      </colorScale>
    </cfRule>
    <cfRule type="colorScale" priority="1600">
      <colorScale>
        <cfvo type="min"/>
        <cfvo type="percentile" val="50"/>
        <cfvo type="max"/>
        <color rgb="FFF8696B"/>
        <color rgb="FFFCFCFF"/>
        <color rgb="FF63BE7B"/>
      </colorScale>
    </cfRule>
    <cfRule type="colorScale" priority="1601">
      <colorScale>
        <cfvo type="min"/>
        <cfvo type="percentile" val="50"/>
        <cfvo type="max"/>
        <color rgb="FFF8696B"/>
        <color rgb="FFFCFCFF"/>
        <color rgb="FF63BE7B"/>
      </colorScale>
    </cfRule>
    <cfRule type="colorScale" priority="1602">
      <colorScale>
        <cfvo type="min"/>
        <cfvo type="max"/>
        <color rgb="FFFCFCFF"/>
        <color rgb="FF63BE7B"/>
      </colorScale>
    </cfRule>
    <cfRule type="colorScale" priority="1603">
      <colorScale>
        <cfvo type="min"/>
        <cfvo type="percentile" val="50"/>
        <cfvo type="max"/>
        <color rgb="FFF8696B"/>
        <color rgb="FFFCFCFF"/>
        <color rgb="FF63BE7B"/>
      </colorScale>
    </cfRule>
    <cfRule type="colorScale" priority="1604">
      <colorScale>
        <cfvo type="min"/>
        <cfvo type="max"/>
        <color rgb="FFFCFCFF"/>
        <color rgb="FF63BE7B"/>
      </colorScale>
    </cfRule>
    <cfRule type="colorScale" priority="1605">
      <colorScale>
        <cfvo type="min"/>
        <cfvo type="max"/>
        <color rgb="FFFCFCFF"/>
        <color rgb="FF63BE7B"/>
      </colorScale>
    </cfRule>
    <cfRule type="colorScale" priority="1606">
      <colorScale>
        <cfvo type="min"/>
        <cfvo type="max"/>
        <color rgb="FFFCFCFF"/>
        <color rgb="FF63BE7B"/>
      </colorScale>
    </cfRule>
    <cfRule type="colorScale" priority="1607">
      <colorScale>
        <cfvo type="min"/>
        <cfvo type="percentile" val="50"/>
        <cfvo type="max"/>
        <color rgb="FFF8696B"/>
        <color rgb="FFFFEB84"/>
        <color rgb="FF63BE7B"/>
      </colorScale>
    </cfRule>
    <cfRule type="colorScale" priority="1608">
      <colorScale>
        <cfvo type="min"/>
        <cfvo type="max"/>
        <color rgb="FFFFEF9C"/>
        <color rgb="FF63BE7B"/>
      </colorScale>
    </cfRule>
    <cfRule type="colorScale" priority="1609">
      <colorScale>
        <cfvo type="min"/>
        <cfvo type="max"/>
        <color rgb="FFFCFCFF"/>
        <color rgb="FF63BE7B"/>
      </colorScale>
    </cfRule>
  </conditionalFormatting>
  <conditionalFormatting sqref="I18:J18">
    <cfRule type="colorScale" priority="1712">
      <colorScale>
        <cfvo type="min"/>
        <cfvo type="percentile" val="50"/>
        <cfvo type="max"/>
        <color rgb="FFF8696B"/>
        <color rgb="FFFCFCFF"/>
        <color rgb="FF63BE7B"/>
      </colorScale>
    </cfRule>
    <cfRule type="colorScale" priority="1713">
      <colorScale>
        <cfvo type="min"/>
        <cfvo type="max"/>
        <color rgb="FFFCFCFF"/>
        <color rgb="FF63BE7B"/>
      </colorScale>
    </cfRule>
  </conditionalFormatting>
  <conditionalFormatting sqref="J18">
    <cfRule type="colorScale" priority="1714">
      <colorScale>
        <cfvo type="min"/>
        <cfvo type="percentile" val="50"/>
        <cfvo type="max"/>
        <color rgb="FFF8696B"/>
        <color rgb="FFFCFCFF"/>
        <color rgb="FF63BE7B"/>
      </colorScale>
    </cfRule>
  </conditionalFormatting>
  <conditionalFormatting sqref="O18">
    <cfRule type="colorScale" priority="1694">
      <colorScale>
        <cfvo type="min"/>
        <cfvo type="percentile" val="50"/>
        <cfvo type="max"/>
        <color rgb="FF63BE7B"/>
        <color rgb="FFFCFCFF"/>
        <color rgb="FFF8696B"/>
      </colorScale>
    </cfRule>
  </conditionalFormatting>
  <conditionalFormatting sqref="O18">
    <cfRule type="colorScale" priority="1667">
      <colorScale>
        <cfvo type="min"/>
        <cfvo type="percentile" val="50"/>
        <cfvo type="max"/>
        <color rgb="FF63BE7B"/>
        <color rgb="FFFCFCFF"/>
        <color rgb="FFF8696B"/>
      </colorScale>
    </cfRule>
    <cfRule type="colorScale" priority="1668">
      <colorScale>
        <cfvo type="min"/>
        <cfvo type="percentile" val="50"/>
        <cfvo type="max"/>
        <color rgb="FF63BE7B"/>
        <color rgb="FFFCFCFF"/>
        <color rgb="FFF8696B"/>
      </colorScale>
    </cfRule>
    <cfRule type="colorScale" priority="1669">
      <colorScale>
        <cfvo type="min"/>
        <cfvo type="percentile" val="50"/>
        <cfvo type="max"/>
        <color rgb="FF63BE7B"/>
        <color rgb="FFFCFCFF"/>
        <color rgb="FFF8696B"/>
      </colorScale>
    </cfRule>
    <cfRule type="colorScale" priority="1670">
      <colorScale>
        <cfvo type="min"/>
        <cfvo type="percentile" val="50"/>
        <cfvo type="max"/>
        <color rgb="FF63BE7B"/>
        <color rgb="FFFCFCFF"/>
        <color rgb="FFF8696B"/>
      </colorScale>
    </cfRule>
  </conditionalFormatting>
  <conditionalFormatting sqref="P18">
    <cfRule type="colorScale" priority="1723">
      <colorScale>
        <cfvo type="min"/>
        <cfvo type="percentile" val="50"/>
        <cfvo type="max"/>
        <color rgb="FF63BE7B"/>
        <color rgb="FFFCFCFF"/>
        <color rgb="FFF8696B"/>
      </colorScale>
    </cfRule>
  </conditionalFormatting>
  <conditionalFormatting sqref="P18">
    <cfRule type="colorScale" priority="1671">
      <colorScale>
        <cfvo type="min"/>
        <cfvo type="percentile" val="50"/>
        <cfvo type="max"/>
        <color rgb="FF63BE7B"/>
        <color rgb="FFFCFCFF"/>
        <color rgb="FFF8696B"/>
      </colorScale>
    </cfRule>
    <cfRule type="colorScale" priority="1672">
      <colorScale>
        <cfvo type="min"/>
        <cfvo type="percentile" val="50"/>
        <cfvo type="max"/>
        <color rgb="FF63BE7B"/>
        <color rgb="FFFCFCFF"/>
        <color rgb="FFF8696B"/>
      </colorScale>
    </cfRule>
    <cfRule type="colorScale" priority="1673">
      <colorScale>
        <cfvo type="min"/>
        <cfvo type="max"/>
        <color rgb="FFFCFCFF"/>
        <color rgb="FFF8696B"/>
      </colorScale>
    </cfRule>
  </conditionalFormatting>
  <conditionalFormatting sqref="Q18">
    <cfRule type="colorScale" priority="1724">
      <colorScale>
        <cfvo type="min"/>
        <cfvo type="percentile" val="50"/>
        <cfvo type="max"/>
        <color rgb="FFF8696B"/>
        <color rgb="FFFCFCFF"/>
        <color rgb="FF63BE7B"/>
      </colorScale>
    </cfRule>
  </conditionalFormatting>
  <conditionalFormatting sqref="Q18">
    <cfRule type="colorScale" priority="1674">
      <colorScale>
        <cfvo type="min"/>
        <cfvo type="percentile" val="50"/>
        <cfvo type="max"/>
        <color rgb="FFF8696B"/>
        <color rgb="FFFCFCFF"/>
        <color rgb="FF63BE7B"/>
      </colorScale>
    </cfRule>
    <cfRule type="colorScale" priority="1675">
      <colorScale>
        <cfvo type="min"/>
        <cfvo type="max"/>
        <color rgb="FFFFEF9C"/>
        <color rgb="FF63BE7B"/>
      </colorScale>
    </cfRule>
    <cfRule type="colorScale" priority="1676">
      <colorScale>
        <cfvo type="min"/>
        <cfvo type="max"/>
        <color rgb="FFFFEF9C"/>
        <color rgb="FF63BE7B"/>
      </colorScale>
    </cfRule>
    <cfRule type="colorScale" priority="1677">
      <colorScale>
        <cfvo type="min"/>
        <cfvo type="max"/>
        <color rgb="FFFFEF9C"/>
        <color rgb="FF63BE7B"/>
      </colorScale>
    </cfRule>
    <cfRule type="colorScale" priority="1678">
      <colorScale>
        <cfvo type="min"/>
        <cfvo type="max"/>
        <color rgb="FFFCFCFF"/>
        <color rgb="FF63BE7B"/>
      </colorScale>
    </cfRule>
    <cfRule type="colorScale" priority="1679">
      <colorScale>
        <cfvo type="min"/>
        <cfvo type="max"/>
        <color rgb="FFFCFCFF"/>
        <color rgb="FF63BE7B"/>
      </colorScale>
    </cfRule>
    <cfRule type="colorScale" priority="1680">
      <colorScale>
        <cfvo type="min"/>
        <cfvo type="percentile" val="50"/>
        <cfvo type="max"/>
        <color rgb="FFF8696B"/>
        <color rgb="FFFCFCFF"/>
        <color rgb="FF63BE7B"/>
      </colorScale>
    </cfRule>
  </conditionalFormatting>
  <conditionalFormatting sqref="Q18:U18 W18">
    <cfRule type="colorScale" priority="1627">
      <colorScale>
        <cfvo type="min"/>
        <cfvo type="max"/>
        <color rgb="FFFFEF9C"/>
        <color rgb="FF63BE7B"/>
      </colorScale>
    </cfRule>
  </conditionalFormatting>
  <conditionalFormatting sqref="R18:S18">
    <cfRule type="colorScale" priority="1628">
      <colorScale>
        <cfvo type="min"/>
        <cfvo type="percentile" val="50"/>
        <cfvo type="max"/>
        <color rgb="FFF8696B"/>
        <color rgb="FFFCFCFF"/>
        <color rgb="FF63BE7B"/>
      </colorScale>
    </cfRule>
    <cfRule type="colorScale" priority="1629">
      <colorScale>
        <cfvo type="min"/>
        <cfvo type="max"/>
        <color rgb="FFFCFCFF"/>
        <color rgb="FF63BE7B"/>
      </colorScale>
    </cfRule>
    <cfRule type="colorScale" priority="1630">
      <colorScale>
        <cfvo type="min"/>
        <cfvo type="max"/>
        <color rgb="FFFFEF9C"/>
        <color rgb="FF63BE7B"/>
      </colorScale>
    </cfRule>
    <cfRule type="colorScale" priority="1631">
      <colorScale>
        <cfvo type="min"/>
        <cfvo type="max"/>
        <color rgb="FFFFEF9C"/>
        <color rgb="FF63BE7B"/>
      </colorScale>
    </cfRule>
    <cfRule type="colorScale" priority="1632">
      <colorScale>
        <cfvo type="min"/>
        <cfvo type="max"/>
        <color rgb="FFFCFCFF"/>
        <color rgb="FF63BE7B"/>
      </colorScale>
    </cfRule>
    <cfRule type="colorScale" priority="1638">
      <colorScale>
        <cfvo type="min"/>
        <cfvo type="percentile" val="50"/>
        <cfvo type="max"/>
        <color rgb="FFF8696B"/>
        <color rgb="FFFCFCFF"/>
        <color rgb="FF63BE7B"/>
      </colorScale>
    </cfRule>
    <cfRule type="colorScale" priority="1639">
      <colorScale>
        <cfvo type="min"/>
        <cfvo type="max"/>
        <color rgb="FFFCFCFF"/>
        <color rgb="FF63BE7B"/>
      </colorScale>
    </cfRule>
  </conditionalFormatting>
  <conditionalFormatting sqref="T18">
    <cfRule type="colorScale" priority="1725">
      <colorScale>
        <cfvo type="min"/>
        <cfvo type="percentile" val="50"/>
        <cfvo type="max"/>
        <color rgb="FFF8696B"/>
        <color rgb="FFFCFCFF"/>
        <color rgb="FF63BE7B"/>
      </colorScale>
    </cfRule>
    <cfRule type="colorScale" priority="1726">
      <colorScale>
        <cfvo type="min"/>
        <cfvo type="max"/>
        <color rgb="FFFCFCFF"/>
        <color rgb="FF63BE7B"/>
      </colorScale>
    </cfRule>
  </conditionalFormatting>
  <conditionalFormatting sqref="T18">
    <cfRule type="colorScale" priority="1681">
      <colorScale>
        <cfvo type="min"/>
        <cfvo type="percentile" val="50"/>
        <cfvo type="max"/>
        <color rgb="FFF8696B"/>
        <color rgb="FFFCFCFF"/>
        <color rgb="FF63BE7B"/>
      </colorScale>
    </cfRule>
    <cfRule type="colorScale" priority="1682">
      <colorScale>
        <cfvo type="min"/>
        <cfvo type="max"/>
        <color rgb="FFFCFCFF"/>
        <color rgb="FF63BE7B"/>
      </colorScale>
    </cfRule>
    <cfRule type="colorScale" priority="1683">
      <colorScale>
        <cfvo type="min"/>
        <cfvo type="max"/>
        <color rgb="FFFFEF9C"/>
        <color rgb="FF63BE7B"/>
      </colorScale>
    </cfRule>
    <cfRule type="colorScale" priority="1684">
      <colorScale>
        <cfvo type="min"/>
        <cfvo type="max"/>
        <color rgb="FFFFEF9C"/>
        <color rgb="FF63BE7B"/>
      </colorScale>
    </cfRule>
    <cfRule type="colorScale" priority="1685">
      <colorScale>
        <cfvo type="min"/>
        <cfvo type="max"/>
        <color rgb="FFFCFCFF"/>
        <color rgb="FF63BE7B"/>
      </colorScale>
    </cfRule>
    <cfRule type="colorScale" priority="1686">
      <colorScale>
        <cfvo type="min"/>
        <cfvo type="max"/>
        <color rgb="FFFCFCFF"/>
        <color rgb="FF63BE7B"/>
      </colorScale>
    </cfRule>
  </conditionalFormatting>
  <conditionalFormatting sqref="U18">
    <cfRule type="colorScale" priority="1695">
      <colorScale>
        <cfvo type="min"/>
        <cfvo type="percentile" val="50"/>
        <cfvo type="max"/>
        <color rgb="FFF8696B"/>
        <color rgb="FFFCFCFF"/>
        <color rgb="FF63BE7B"/>
      </colorScale>
    </cfRule>
    <cfRule type="colorScale" priority="1696">
      <colorScale>
        <cfvo type="min"/>
        <cfvo type="max"/>
        <color rgb="FFFCFCFF"/>
        <color rgb="FF63BE7B"/>
      </colorScale>
    </cfRule>
  </conditionalFormatting>
  <conditionalFormatting sqref="W18 U18">
    <cfRule type="colorScale" priority="1633">
      <colorScale>
        <cfvo type="min"/>
        <cfvo type="max"/>
        <color rgb="FFFFEF9C"/>
        <color rgb="FF63BE7B"/>
      </colorScale>
    </cfRule>
    <cfRule type="colorScale" priority="1634">
      <colorScale>
        <cfvo type="min"/>
        <cfvo type="max"/>
        <color rgb="FFFFEF9C"/>
        <color rgb="FF63BE7B"/>
      </colorScale>
    </cfRule>
    <cfRule type="colorScale" priority="1635">
      <colorScale>
        <cfvo type="min"/>
        <cfvo type="max"/>
        <color rgb="FFFFEF9C"/>
        <color rgb="FF63BE7B"/>
      </colorScale>
    </cfRule>
  </conditionalFormatting>
  <conditionalFormatting sqref="U18">
    <cfRule type="colorScale" priority="1687">
      <colorScale>
        <cfvo type="min"/>
        <cfvo type="percentile" val="50"/>
        <cfvo type="max"/>
        <color rgb="FFF8696B"/>
        <color rgb="FFFCFCFF"/>
        <color rgb="FF63BE7B"/>
      </colorScale>
    </cfRule>
    <cfRule type="colorScale" priority="1688">
      <colorScale>
        <cfvo type="min"/>
        <cfvo type="max"/>
        <color rgb="FFFCFCFF"/>
        <color rgb="FF63BE7B"/>
      </colorScale>
    </cfRule>
  </conditionalFormatting>
  <conditionalFormatting sqref="V18">
    <cfRule type="colorScale" priority="1610">
      <colorScale>
        <cfvo type="min"/>
        <cfvo type="max"/>
        <color rgb="FFFFEF9C"/>
        <color rgb="FF63BE7B"/>
      </colorScale>
    </cfRule>
    <cfRule type="colorScale" priority="1611">
      <colorScale>
        <cfvo type="min"/>
        <cfvo type="percentile" val="50"/>
        <cfvo type="max"/>
        <color rgb="FF63BE7B"/>
        <color rgb="FFFCFCFF"/>
        <color rgb="FFF8696B"/>
      </colorScale>
    </cfRule>
    <cfRule type="colorScale" priority="1612">
      <colorScale>
        <cfvo type="min"/>
        <cfvo type="percentile" val="50"/>
        <cfvo type="max"/>
        <color rgb="FF63BE7B"/>
        <color rgb="FFFCFCFF"/>
        <color rgb="FFF8696B"/>
      </colorScale>
    </cfRule>
    <cfRule type="colorScale" priority="1613">
      <colorScale>
        <cfvo type="min"/>
        <cfvo type="max"/>
        <color rgb="FF63BE7B"/>
        <color rgb="FFFCFCFF"/>
      </colorScale>
    </cfRule>
    <cfRule type="colorScale" priority="1614">
      <colorScale>
        <cfvo type="min"/>
        <cfvo type="percentile" val="50"/>
        <cfvo type="max"/>
        <color rgb="FF63BE7B"/>
        <color rgb="FFFCFCFF"/>
        <color rgb="FFF8696B"/>
      </colorScale>
    </cfRule>
    <cfRule type="colorScale" priority="1616">
      <colorScale>
        <cfvo type="min"/>
        <cfvo type="max"/>
        <color rgb="FFFFEF9C"/>
        <color rgb="FF63BE7B"/>
      </colorScale>
    </cfRule>
    <cfRule type="colorScale" priority="1617">
      <colorScale>
        <cfvo type="min"/>
        <cfvo type="max"/>
        <color rgb="FFFFEF9C"/>
        <color rgb="FF63BE7B"/>
      </colorScale>
    </cfRule>
    <cfRule type="colorScale" priority="1618">
      <colorScale>
        <cfvo type="min"/>
        <cfvo type="max"/>
        <color rgb="FFFFEF9C"/>
        <color rgb="FF63BE7B"/>
      </colorScale>
    </cfRule>
  </conditionalFormatting>
  <conditionalFormatting sqref="V18">
    <cfRule type="colorScale" priority="1615">
      <colorScale>
        <cfvo type="min"/>
        <cfvo type="max"/>
        <color rgb="FFFFEF9C"/>
        <color rgb="FF63BE7B"/>
      </colorScale>
    </cfRule>
    <cfRule type="colorScale" priority="1619">
      <colorScale>
        <cfvo type="min"/>
        <cfvo type="max"/>
        <color rgb="FFFFEF9C"/>
        <color rgb="FF63BE7B"/>
      </colorScale>
    </cfRule>
  </conditionalFormatting>
  <conditionalFormatting sqref="W18">
    <cfRule type="colorScale" priority="1727">
      <colorScale>
        <cfvo type="min"/>
        <cfvo type="percentile" val="50"/>
        <cfvo type="max"/>
        <color rgb="FF63BE7B"/>
        <color rgb="FFFCFCFF"/>
        <color rgb="FFF8696B"/>
      </colorScale>
    </cfRule>
  </conditionalFormatting>
  <conditionalFormatting sqref="W18">
    <cfRule type="colorScale" priority="1689">
      <colorScale>
        <cfvo type="min"/>
        <cfvo type="percentile" val="50"/>
        <cfvo type="max"/>
        <color rgb="FF63BE7B"/>
        <color rgb="FFFCFCFF"/>
        <color rgb="FFF8696B"/>
      </colorScale>
    </cfRule>
    <cfRule type="colorScale" priority="1690">
      <colorScale>
        <cfvo type="min"/>
        <cfvo type="max"/>
        <color rgb="FF63BE7B"/>
        <color rgb="FFFCFCFF"/>
      </colorScale>
    </cfRule>
    <cfRule type="colorScale" priority="1691">
      <colorScale>
        <cfvo type="min"/>
        <cfvo type="percentile" val="50"/>
        <cfvo type="max"/>
        <color rgb="FF63BE7B"/>
        <color rgb="FFFCFCFF"/>
        <color rgb="FFF8696B"/>
      </colorScale>
    </cfRule>
  </conditionalFormatting>
  <conditionalFormatting sqref="D18">
    <cfRule type="colorScale" priority="1558">
      <colorScale>
        <cfvo type="min"/>
        <cfvo type="percentile" val="50"/>
        <cfvo type="max"/>
        <color rgb="FFF8696B"/>
        <color rgb="FFFCFCFF"/>
        <color rgb="FF63BE7B"/>
      </colorScale>
    </cfRule>
  </conditionalFormatting>
  <conditionalFormatting sqref="G18">
    <cfRule type="colorScale" priority="1557">
      <colorScale>
        <cfvo type="min"/>
        <cfvo type="max"/>
        <color rgb="FFFCFCFF"/>
        <color rgb="FF63BE7B"/>
      </colorScale>
    </cfRule>
  </conditionalFormatting>
  <conditionalFormatting sqref="J18">
    <cfRule type="colorScale" priority="1556">
      <colorScale>
        <cfvo type="min"/>
        <cfvo type="max"/>
        <color rgb="FFFCFCFF"/>
        <color rgb="FF63BE7B"/>
      </colorScale>
    </cfRule>
  </conditionalFormatting>
  <conditionalFormatting sqref="M18">
    <cfRule type="colorScale" priority="1570">
      <colorScale>
        <cfvo type="min"/>
        <cfvo type="max"/>
        <color rgb="FFFCFCFF"/>
        <color rgb="FF63BE7B"/>
      </colorScale>
    </cfRule>
  </conditionalFormatting>
  <conditionalFormatting sqref="N18">
    <cfRule type="colorScale" priority="1569">
      <colorScale>
        <cfvo type="min"/>
        <cfvo type="max"/>
        <color rgb="FFFCFCFF"/>
        <color rgb="FF63BE7B"/>
      </colorScale>
    </cfRule>
  </conditionalFormatting>
  <conditionalFormatting sqref="O18">
    <cfRule type="colorScale" priority="1568">
      <colorScale>
        <cfvo type="min"/>
        <cfvo type="percentile" val="50"/>
        <cfvo type="max"/>
        <color rgb="FF63BE7B"/>
        <color rgb="FFFCFCFF"/>
        <color rgb="FFF8696B"/>
      </colorScale>
    </cfRule>
  </conditionalFormatting>
  <conditionalFormatting sqref="P18">
    <cfRule type="colorScale" priority="1567">
      <colorScale>
        <cfvo type="min"/>
        <cfvo type="percentile" val="50"/>
        <cfvo type="max"/>
        <color rgb="FF63BE7B"/>
        <color rgb="FFFCFCFF"/>
        <color rgb="FFF8696B"/>
      </colorScale>
    </cfRule>
  </conditionalFormatting>
  <conditionalFormatting sqref="Q18">
    <cfRule type="colorScale" priority="1566">
      <colorScale>
        <cfvo type="min"/>
        <cfvo type="percentile" val="50"/>
        <cfvo type="max"/>
        <color rgb="FFF8696B"/>
        <color rgb="FFFCFCFF"/>
        <color rgb="FF63BE7B"/>
      </colorScale>
    </cfRule>
  </conditionalFormatting>
  <conditionalFormatting sqref="R18">
    <cfRule type="colorScale" priority="1565">
      <colorScale>
        <cfvo type="min"/>
        <cfvo type="max"/>
        <color rgb="FFFCFCFF"/>
        <color rgb="FF63BE7B"/>
      </colorScale>
    </cfRule>
  </conditionalFormatting>
  <conditionalFormatting sqref="S18">
    <cfRule type="colorScale" priority="1564">
      <colorScale>
        <cfvo type="min"/>
        <cfvo type="max"/>
        <color rgb="FFFCFCFF"/>
        <color rgb="FF63BE7B"/>
      </colorScale>
    </cfRule>
  </conditionalFormatting>
  <conditionalFormatting sqref="T18">
    <cfRule type="colorScale" priority="1563">
      <colorScale>
        <cfvo type="min"/>
        <cfvo type="max"/>
        <color rgb="FFFCFCFF"/>
        <color rgb="FF63BE7B"/>
      </colorScale>
    </cfRule>
  </conditionalFormatting>
  <conditionalFormatting sqref="U18">
    <cfRule type="colorScale" priority="1561">
      <colorScale>
        <cfvo type="min"/>
        <cfvo type="max"/>
        <color rgb="FFFCFCFF"/>
        <color rgb="FF63BE7B"/>
      </colorScale>
    </cfRule>
    <cfRule type="colorScale" priority="1562">
      <colorScale>
        <cfvo type="min"/>
        <cfvo type="percentile" val="50"/>
        <cfvo type="max"/>
        <color rgb="FFF8696B"/>
        <color rgb="FFFCFCFF"/>
        <color rgb="FF63BE7B"/>
      </colorScale>
    </cfRule>
  </conditionalFormatting>
  <conditionalFormatting sqref="V18">
    <cfRule type="colorScale" priority="1560">
      <colorScale>
        <cfvo type="min"/>
        <cfvo type="percentile" val="50"/>
        <cfvo type="max"/>
        <color rgb="FF63BE7B"/>
        <color rgb="FFFCFCFF"/>
        <color rgb="FFF8696B"/>
      </colorScale>
    </cfRule>
  </conditionalFormatting>
  <conditionalFormatting sqref="W18">
    <cfRule type="colorScale" priority="1559">
      <colorScale>
        <cfvo type="min"/>
        <cfvo type="percentile" val="50"/>
        <cfvo type="max"/>
        <color rgb="FF63BE7B"/>
        <color rgb="FFFCFCFF"/>
        <color rgb="FFF8696B"/>
      </colorScale>
    </cfRule>
  </conditionalFormatting>
  <conditionalFormatting sqref="D18">
    <cfRule type="colorScale" priority="1555">
      <colorScale>
        <cfvo type="min"/>
        <cfvo type="percentile" val="50"/>
        <cfvo type="max"/>
        <color rgb="FFF8696B"/>
        <color rgb="FFFCFCFF"/>
        <color rgb="FF63BE7B"/>
      </colorScale>
    </cfRule>
  </conditionalFormatting>
  <conditionalFormatting sqref="G18">
    <cfRule type="colorScale" priority="1554">
      <colorScale>
        <cfvo type="min"/>
        <cfvo type="max"/>
        <color rgb="FFFCFCFF"/>
        <color rgb="FF63BE7B"/>
      </colorScale>
    </cfRule>
  </conditionalFormatting>
  <conditionalFormatting sqref="J18">
    <cfRule type="colorScale" priority="1553">
      <colorScale>
        <cfvo type="min"/>
        <cfvo type="max"/>
        <color rgb="FFFCFCFF"/>
        <color rgb="FF63BE7B"/>
      </colorScale>
    </cfRule>
  </conditionalFormatting>
  <conditionalFormatting sqref="M18">
    <cfRule type="colorScale" priority="1552">
      <colorScale>
        <cfvo type="min"/>
        <cfvo type="max"/>
        <color rgb="FFFCFCFF"/>
        <color rgb="FF63BE7B"/>
      </colorScale>
    </cfRule>
  </conditionalFormatting>
  <conditionalFormatting sqref="N18">
    <cfRule type="colorScale" priority="1551">
      <colorScale>
        <cfvo type="min"/>
        <cfvo type="max"/>
        <color rgb="FFFCFCFF"/>
        <color rgb="FF63BE7B"/>
      </colorScale>
    </cfRule>
  </conditionalFormatting>
  <conditionalFormatting sqref="O18">
    <cfRule type="colorScale" priority="1550">
      <colorScale>
        <cfvo type="min"/>
        <cfvo type="percentile" val="50"/>
        <cfvo type="max"/>
        <color rgb="FF63BE7B"/>
        <color rgb="FFFCFCFF"/>
        <color rgb="FFF8696B"/>
      </colorScale>
    </cfRule>
  </conditionalFormatting>
  <conditionalFormatting sqref="P18">
    <cfRule type="colorScale" priority="1549">
      <colorScale>
        <cfvo type="min"/>
        <cfvo type="percentile" val="50"/>
        <cfvo type="max"/>
        <color rgb="FF63BE7B"/>
        <color rgb="FFFCFCFF"/>
        <color rgb="FFF8696B"/>
      </colorScale>
    </cfRule>
  </conditionalFormatting>
  <conditionalFormatting sqref="Q18">
    <cfRule type="colorScale" priority="1548">
      <colorScale>
        <cfvo type="min"/>
        <cfvo type="percentile" val="50"/>
        <cfvo type="max"/>
        <color rgb="FFF8696B"/>
        <color rgb="FFFCFCFF"/>
        <color rgb="FF63BE7B"/>
      </colorScale>
    </cfRule>
  </conditionalFormatting>
  <conditionalFormatting sqref="R18">
    <cfRule type="colorScale" priority="1547">
      <colorScale>
        <cfvo type="min"/>
        <cfvo type="max"/>
        <color rgb="FFFCFCFF"/>
        <color rgb="FF63BE7B"/>
      </colorScale>
    </cfRule>
  </conditionalFormatting>
  <conditionalFormatting sqref="S18">
    <cfRule type="colorScale" priority="1541">
      <colorScale>
        <cfvo type="min"/>
        <cfvo type="max"/>
        <color rgb="FFFCFCFF"/>
        <color rgb="FF63BE7B"/>
      </colorScale>
    </cfRule>
    <cfRule type="colorScale" priority="1546">
      <colorScale>
        <cfvo type="min"/>
        <cfvo type="percentile" val="50"/>
        <cfvo type="max"/>
        <color rgb="FFF8696B"/>
        <color rgb="FFFCFCFF"/>
        <color rgb="FF63BE7B"/>
      </colorScale>
    </cfRule>
  </conditionalFormatting>
  <conditionalFormatting sqref="T18">
    <cfRule type="colorScale" priority="1540">
      <colorScale>
        <cfvo type="min"/>
        <cfvo type="max"/>
        <color rgb="FFFCFCFF"/>
        <color rgb="FF63BE7B"/>
      </colorScale>
    </cfRule>
    <cfRule type="colorScale" priority="1545">
      <colorScale>
        <cfvo type="min"/>
        <cfvo type="percentile" val="50"/>
        <cfvo type="max"/>
        <color rgb="FFF8696B"/>
        <color rgb="FFFCFCFF"/>
        <color rgb="FF63BE7B"/>
      </colorScale>
    </cfRule>
  </conditionalFormatting>
  <conditionalFormatting sqref="U18">
    <cfRule type="colorScale" priority="1539">
      <colorScale>
        <cfvo type="min"/>
        <cfvo type="max"/>
        <color rgb="FFFCFCFF"/>
        <color rgb="FF63BE7B"/>
      </colorScale>
    </cfRule>
    <cfRule type="colorScale" priority="1544">
      <colorScale>
        <cfvo type="min"/>
        <cfvo type="percentile" val="50"/>
        <cfvo type="max"/>
        <color rgb="FFF8696B"/>
        <color rgb="FFFCFCFF"/>
        <color rgb="FF63BE7B"/>
      </colorScale>
    </cfRule>
  </conditionalFormatting>
  <conditionalFormatting sqref="V18">
    <cfRule type="colorScale" priority="1543">
      <colorScale>
        <cfvo type="min"/>
        <cfvo type="percentile" val="50"/>
        <cfvo type="max"/>
        <color rgb="FF63BE7B"/>
        <color rgb="FFFCFCFF"/>
        <color rgb="FFF8696B"/>
      </colorScale>
    </cfRule>
  </conditionalFormatting>
  <conditionalFormatting sqref="W18">
    <cfRule type="colorScale" priority="1542">
      <colorScale>
        <cfvo type="min"/>
        <cfvo type="percentile" val="50"/>
        <cfvo type="max"/>
        <color rgb="FF63BE7B"/>
        <color rgb="FFFCFCFF"/>
        <color rgb="FFF8696B"/>
      </colorScale>
    </cfRule>
  </conditionalFormatting>
  <conditionalFormatting sqref="D19">
    <cfRule type="colorScale" priority="1203">
      <colorScale>
        <cfvo type="min"/>
        <cfvo type="percentile" val="50"/>
        <cfvo type="max"/>
        <color rgb="FFF8696B"/>
        <color rgb="FFFCFCFF"/>
        <color rgb="FF63BE7B"/>
      </colorScale>
    </cfRule>
    <cfRule type="colorScale" priority="1224">
      <colorScale>
        <cfvo type="min"/>
        <cfvo type="percentile" val="50"/>
        <cfvo type="max"/>
        <color rgb="FFF8696B"/>
        <color rgb="FFFCFCFF"/>
        <color rgb="FF63BE7B"/>
      </colorScale>
    </cfRule>
    <cfRule type="colorScale" priority="1227">
      <colorScale>
        <cfvo type="min"/>
        <cfvo type="percentile" val="50"/>
        <cfvo type="max"/>
        <color rgb="FFF8696B"/>
        <color rgb="FFFCFCFF"/>
        <color rgb="FF63BE7B"/>
      </colorScale>
    </cfRule>
    <cfRule type="colorScale" priority="1228">
      <colorScale>
        <cfvo type="min"/>
        <cfvo type="max"/>
        <color rgb="FFFCFCFF"/>
        <color rgb="FF63BE7B"/>
      </colorScale>
    </cfRule>
    <cfRule type="colorScale" priority="1248">
      <colorScale>
        <cfvo type="min"/>
        <cfvo type="percentile" val="50"/>
        <cfvo type="max"/>
        <color rgb="FFF8696B"/>
        <color rgb="FFFCFCFF"/>
        <color rgb="FF63BE7B"/>
      </colorScale>
    </cfRule>
    <cfRule type="colorScale" priority="1249">
      <colorScale>
        <cfvo type="min"/>
        <cfvo type="percentile" val="50"/>
        <cfvo type="max"/>
        <color rgb="FFF8696B"/>
        <color rgb="FFFCFCFF"/>
        <color rgb="FF63BE7B"/>
      </colorScale>
    </cfRule>
    <cfRule type="colorScale" priority="1263">
      <colorScale>
        <cfvo type="min"/>
        <cfvo type="percentile" val="50"/>
        <cfvo type="max"/>
        <color rgb="FFF8696B"/>
        <color rgb="FFFCFCFF"/>
        <color rgb="FF63BE7B"/>
      </colorScale>
    </cfRule>
    <cfRule type="colorScale" priority="1281">
      <colorScale>
        <cfvo type="min"/>
        <cfvo type="percentile" val="50"/>
        <cfvo type="max"/>
        <color rgb="FFF8696B"/>
        <color rgb="FFFCFCFF"/>
        <color rgb="FF63BE7B"/>
      </colorScale>
    </cfRule>
    <cfRule type="colorScale" priority="1288">
      <colorScale>
        <cfvo type="min"/>
        <cfvo type="percentile" val="50"/>
        <cfvo type="max"/>
        <color rgb="FFF8696B"/>
        <color rgb="FFFCFCFF"/>
        <color rgb="FF63BE7B"/>
      </colorScale>
    </cfRule>
    <cfRule type="colorScale" priority="1302">
      <colorScale>
        <cfvo type="min"/>
        <cfvo type="percentile" val="50"/>
        <cfvo type="max"/>
        <color rgb="FFF8696B"/>
        <color rgb="FFFCFCFF"/>
        <color rgb="FF63BE7B"/>
      </colorScale>
    </cfRule>
    <cfRule type="colorScale" priority="1347">
      <colorScale>
        <cfvo type="min"/>
        <cfvo type="percentile" val="50"/>
        <cfvo type="max"/>
        <color rgb="FFF8696B"/>
        <color rgb="FFFCFCFF"/>
        <color rgb="FF63BE7B"/>
      </colorScale>
    </cfRule>
    <cfRule type="colorScale" priority="1368">
      <colorScale>
        <cfvo type="min"/>
        <cfvo type="percentile" val="50"/>
        <cfvo type="max"/>
        <color rgb="FFF8696B"/>
        <color rgb="FFFCFCFF"/>
        <color rgb="FF63BE7B"/>
      </colorScale>
    </cfRule>
    <cfRule type="colorScale" priority="1454">
      <colorScale>
        <cfvo type="min"/>
        <cfvo type="percentile" val="50"/>
        <cfvo type="max"/>
        <color rgb="FFF8696B"/>
        <color rgb="FFFCFCFF"/>
        <color rgb="FF63BE7B"/>
      </colorScale>
    </cfRule>
    <cfRule type="colorScale" priority="1505">
      <colorScale>
        <cfvo type="min"/>
        <cfvo type="percentile" val="50"/>
        <cfvo type="max"/>
        <color rgb="FFF8696B"/>
        <color rgb="FFFCFCFF"/>
        <color rgb="FF63BE7B"/>
      </colorScale>
    </cfRule>
    <cfRule type="colorScale" priority="1530">
      <colorScale>
        <cfvo type="min"/>
        <cfvo type="percentile" val="50"/>
        <cfvo type="max"/>
        <color rgb="FFF8696B"/>
        <color rgb="FFFCFCFF"/>
        <color rgb="FF63BE7B"/>
      </colorScale>
    </cfRule>
    <cfRule type="colorScale" priority="1537">
      <colorScale>
        <cfvo type="min"/>
        <cfvo type="percentile" val="50"/>
        <cfvo type="max"/>
        <color rgb="FFF8696B"/>
        <color rgb="FFFCFCFF"/>
        <color rgb="FF63BE7B"/>
      </colorScale>
    </cfRule>
  </conditionalFormatting>
  <conditionalFormatting sqref="E19">
    <cfRule type="colorScale" priority="1247">
      <colorScale>
        <cfvo type="min"/>
        <cfvo type="max"/>
        <color rgb="FFFCFCFF"/>
        <color rgb="FF63BE7B"/>
      </colorScale>
    </cfRule>
    <cfRule type="colorScale" priority="1269">
      <colorScale>
        <cfvo type="min"/>
        <cfvo type="max"/>
        <color rgb="FFFCFCFF"/>
        <color rgb="FF63BE7B"/>
      </colorScale>
    </cfRule>
    <cfRule type="colorScale" priority="1367">
      <colorScale>
        <cfvo type="min"/>
        <cfvo type="max"/>
        <color rgb="FFFCFCFF"/>
        <color rgb="FF63BE7B"/>
      </colorScale>
    </cfRule>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fRule type="colorScale" priority="1453">
      <colorScale>
        <cfvo type="min"/>
        <cfvo type="max"/>
        <color rgb="FFFCFCFF"/>
        <color rgb="FF63BE7B"/>
      </colorScale>
    </cfRule>
    <cfRule type="colorScale" priority="1486">
      <colorScale>
        <cfvo type="min"/>
        <cfvo type="max"/>
        <color rgb="FFFCFCFF"/>
        <color rgb="FF63BE7B"/>
      </colorScale>
    </cfRule>
    <cfRule type="colorScale" priority="1529">
      <colorScale>
        <cfvo type="min"/>
        <cfvo type="max"/>
        <color rgb="FFFCFCFF"/>
        <color rgb="FF63BE7B"/>
      </colorScale>
    </cfRule>
  </conditionalFormatting>
  <conditionalFormatting sqref="N19">
    <cfRule type="colorScale" priority="1487">
      <colorScale>
        <cfvo type="min"/>
        <cfvo type="max"/>
        <color rgb="FFFCFCFF"/>
        <color rgb="FF63BE7B"/>
      </colorScale>
    </cfRule>
    <cfRule type="colorScale" priority="1488">
      <colorScale>
        <cfvo type="min"/>
        <cfvo type="max"/>
        <color rgb="FFFCFCFF"/>
        <color rgb="FF63BE7B"/>
      </colorScale>
    </cfRule>
    <cfRule type="colorScale" priority="1489">
      <colorScale>
        <cfvo type="min"/>
        <cfvo type="percentile" val="50"/>
        <cfvo type="max"/>
        <color rgb="FFF8696B"/>
        <color rgb="FFFFEB84"/>
        <color rgb="FF63BE7B"/>
      </colorScale>
    </cfRule>
    <cfRule type="colorScale" priority="1490">
      <colorScale>
        <cfvo type="min"/>
        <cfvo type="max"/>
        <color rgb="FFFFEF9C"/>
        <color rgb="FF63BE7B"/>
      </colorScale>
    </cfRule>
  </conditionalFormatting>
  <conditionalFormatting sqref="F19">
    <cfRule type="colorScale" priority="1246">
      <colorScale>
        <cfvo type="min"/>
        <cfvo type="max"/>
        <color rgb="FFFCFCFF"/>
        <color rgb="FF63BE7B"/>
      </colorScale>
    </cfRule>
    <cfRule type="colorScale" priority="1268">
      <colorScale>
        <cfvo type="min"/>
        <cfvo type="max"/>
        <color rgb="FFFCFCFF"/>
        <color rgb="FF63BE7B"/>
      </colorScale>
    </cfRule>
    <cfRule type="colorScale" priority="1365">
      <colorScale>
        <cfvo type="min"/>
        <cfvo type="percentile" val="50"/>
        <cfvo type="max"/>
        <color rgb="FFF8696B"/>
        <color rgb="FFFCFCFF"/>
        <color rgb="FF63BE7B"/>
      </colorScale>
    </cfRule>
    <cfRule type="colorScale" priority="1366">
      <colorScale>
        <cfvo type="min"/>
        <cfvo type="max"/>
        <color rgb="FFFCFCFF"/>
        <color rgb="FF63BE7B"/>
      </colorScale>
    </cfRule>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fRule type="colorScale" priority="1452">
      <colorScale>
        <cfvo type="min"/>
        <cfvo type="max"/>
        <color rgb="FFFCFCFF"/>
        <color rgb="FF63BE7B"/>
      </colorScale>
    </cfRule>
    <cfRule type="colorScale" priority="1485">
      <colorScale>
        <cfvo type="min"/>
        <cfvo type="max"/>
        <color rgb="FFFCFCFF"/>
        <color rgb="FF63BE7B"/>
      </colorScale>
    </cfRule>
    <cfRule type="colorScale" priority="1514">
      <colorScale>
        <cfvo type="min"/>
        <cfvo type="max"/>
        <color rgb="FFFCFCFF"/>
        <color rgb="FF63BE7B"/>
      </colorScale>
    </cfRule>
  </conditionalFormatting>
  <conditionalFormatting sqref="G19">
    <cfRule type="colorScale" priority="1202">
      <colorScale>
        <cfvo type="min"/>
        <cfvo type="max"/>
        <color rgb="FFFCFCFF"/>
        <color rgb="FF63BE7B"/>
      </colorScale>
    </cfRule>
    <cfRule type="colorScale" priority="1223">
      <colorScale>
        <cfvo type="min"/>
        <cfvo type="max"/>
        <color rgb="FFFCFCFF"/>
        <color rgb="FF63BE7B"/>
      </colorScale>
    </cfRule>
    <cfRule type="colorScale" priority="1245">
      <colorScale>
        <cfvo type="min"/>
        <cfvo type="max"/>
        <color rgb="FFFCFCFF"/>
        <color rgb="FF63BE7B"/>
      </colorScale>
    </cfRule>
    <cfRule type="colorScale" priority="1262">
      <colorScale>
        <cfvo type="min"/>
        <cfvo type="max"/>
        <color rgb="FFFCFCFF"/>
        <color rgb="FF63BE7B"/>
      </colorScale>
    </cfRule>
    <cfRule type="colorScale" priority="1280">
      <colorScale>
        <cfvo type="min"/>
        <cfvo type="max"/>
        <color rgb="FFFCFCFF"/>
        <color rgb="FF63BE7B"/>
      </colorScale>
    </cfRule>
    <cfRule type="colorScale" priority="1287">
      <colorScale>
        <cfvo type="min"/>
        <cfvo type="max"/>
        <color rgb="FFFCFCFF"/>
        <color rgb="FF63BE7B"/>
      </colorScale>
    </cfRule>
    <cfRule type="colorScale" priority="1301">
      <colorScale>
        <cfvo type="min"/>
        <cfvo type="max"/>
        <color rgb="FFFCFCFF"/>
        <color rgb="FF63BE7B"/>
      </colorScale>
    </cfRule>
    <cfRule type="colorScale" priority="1314">
      <colorScale>
        <cfvo type="min"/>
        <cfvo type="max"/>
        <color rgb="FFFCFCFF"/>
        <color rgb="FF63BE7B"/>
      </colorScale>
    </cfRule>
    <cfRule type="colorScale" priority="1346">
      <colorScale>
        <cfvo type="min"/>
        <cfvo type="max"/>
        <color rgb="FFFCFCFF"/>
        <color rgb="FF63BE7B"/>
      </colorScale>
    </cfRule>
    <cfRule type="colorScale" priority="1363">
      <colorScale>
        <cfvo type="min"/>
        <cfvo type="percentile" val="50"/>
        <cfvo type="max"/>
        <color rgb="FFF8696B"/>
        <color rgb="FFFCFCFF"/>
        <color rgb="FF63BE7B"/>
      </colorScale>
    </cfRule>
    <cfRule type="colorScale" priority="1364">
      <colorScale>
        <cfvo type="min"/>
        <cfvo type="max"/>
        <color rgb="FFFCFCFF"/>
        <color rgb="FF63BE7B"/>
      </colorScale>
    </cfRule>
    <cfRule type="colorScale" priority="1435">
      <colorScale>
        <cfvo type="min"/>
        <cfvo type="max"/>
        <color rgb="FFFCFCFF"/>
        <color rgb="FF63BE7B"/>
      </colorScale>
    </cfRule>
    <cfRule type="colorScale" priority="1436">
      <colorScale>
        <cfvo type="min"/>
        <cfvo type="percentile" val="50"/>
        <cfvo type="max"/>
        <color rgb="FFF8696B"/>
        <color rgb="FFFCFCFF"/>
        <color rgb="FF63BE7B"/>
      </colorScale>
    </cfRule>
    <cfRule type="colorScale" priority="1437">
      <colorScale>
        <cfvo type="min"/>
        <cfvo type="percentile" val="50"/>
        <cfvo type="max"/>
        <color rgb="FFF8696B"/>
        <color rgb="FFFCFCFF"/>
        <color rgb="FF63BE7B"/>
      </colorScale>
    </cfRule>
    <cfRule type="colorScale" priority="1451">
      <colorScale>
        <cfvo type="min"/>
        <cfvo type="max"/>
        <color rgb="FFFCFCFF"/>
        <color rgb="FF63BE7B"/>
      </colorScale>
    </cfRule>
    <cfRule type="colorScale" priority="1484">
      <colorScale>
        <cfvo type="min"/>
        <cfvo type="max"/>
        <color rgb="FFFCFCFF"/>
        <color rgb="FF63BE7B"/>
      </colorScale>
    </cfRule>
    <cfRule type="colorScale" priority="1504">
      <colorScale>
        <cfvo type="min"/>
        <cfvo type="max"/>
        <color rgb="FFFCFCFF"/>
        <color rgb="FF63BE7B"/>
      </colorScale>
    </cfRule>
    <cfRule type="colorScale" priority="1509">
      <colorScale>
        <cfvo type="min"/>
        <cfvo type="max"/>
        <color rgb="FFFCFCFF"/>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CFCFF"/>
        <color rgb="FF63BE7B"/>
      </colorScale>
    </cfRule>
    <cfRule type="colorScale" priority="1522">
      <colorScale>
        <cfvo type="min"/>
        <cfvo type="max"/>
        <color rgb="FFFCFCFF"/>
        <color rgb="FF63BE7B"/>
      </colorScale>
    </cfRule>
  </conditionalFormatting>
  <conditionalFormatting sqref="H19">
    <cfRule type="colorScale" priority="1244">
      <colorScale>
        <cfvo type="min"/>
        <cfvo type="max"/>
        <color rgb="FFFCFCFF"/>
        <color rgb="FF63BE7B"/>
      </colorScale>
    </cfRule>
    <cfRule type="colorScale" priority="1267">
      <colorScale>
        <cfvo type="min"/>
        <cfvo type="max"/>
        <color rgb="FFFCFCFF"/>
        <color rgb="FF63BE7B"/>
      </colorScale>
    </cfRule>
    <cfRule type="colorScale" priority="1362">
      <colorScale>
        <cfvo type="min"/>
        <cfvo type="percentile" val="50"/>
        <cfvo type="max"/>
        <color rgb="FFF8696B"/>
        <color rgb="FFFCFCFF"/>
        <color rgb="FF63BE7B"/>
      </colorScale>
    </cfRule>
    <cfRule type="colorScale" priority="1370">
      <colorScale>
        <cfvo type="min"/>
        <cfvo type="percentile" val="50"/>
        <cfvo type="max"/>
        <color rgb="FFF8696B"/>
        <color rgb="FFFCFCFF"/>
        <color rgb="FF63BE7B"/>
      </colorScale>
    </cfRule>
    <cfRule type="colorScale" priority="1371">
      <colorScale>
        <cfvo type="min"/>
        <cfvo type="max"/>
        <color rgb="FFFCFCFF"/>
        <color rgb="FF63BE7B"/>
      </colorScale>
    </cfRule>
    <cfRule type="colorScale" priority="1382">
      <colorScale>
        <cfvo type="min"/>
        <cfvo type="max"/>
        <color rgb="FFFCFCFF"/>
        <color rgb="FF63BE7B"/>
      </colorScale>
    </cfRule>
    <cfRule type="colorScale" priority="1445">
      <colorScale>
        <cfvo type="min"/>
        <cfvo type="percentile" val="50"/>
        <cfvo type="max"/>
        <color rgb="FFF8696B"/>
        <color rgb="FFFCFCFF"/>
        <color rgb="FF5A8AC6"/>
      </colorScale>
    </cfRule>
    <cfRule type="colorScale" priority="1448">
      <colorScale>
        <cfvo type="min"/>
        <cfvo type="percentile" val="50"/>
        <cfvo type="max"/>
        <color rgb="FFF8696B"/>
        <color rgb="FFFCFCFF"/>
        <color rgb="FF63BE7B"/>
      </colorScale>
    </cfRule>
    <cfRule type="colorScale" priority="1449">
      <colorScale>
        <cfvo type="min"/>
        <cfvo type="max"/>
        <color rgb="FFFCFCFF"/>
        <color rgb="FF63BE7B"/>
      </colorScale>
    </cfRule>
    <cfRule type="colorScale" priority="1450">
      <colorScale>
        <cfvo type="min"/>
        <cfvo type="percentile" val="50"/>
        <cfvo type="max"/>
        <color rgb="FFF8696B"/>
        <color rgb="FFFCFCFF"/>
        <color rgb="FF63BE7B"/>
      </colorScale>
    </cfRule>
    <cfRule type="colorScale" priority="1476">
      <colorScale>
        <cfvo type="min"/>
        <cfvo type="percentile" val="50"/>
        <cfvo type="max"/>
        <color rgb="FFF8696B"/>
        <color rgb="FFFCFCFF"/>
        <color rgb="FF63BE7B"/>
      </colorScale>
    </cfRule>
    <cfRule type="colorScale" priority="1483">
      <colorScale>
        <cfvo type="min"/>
        <cfvo type="max"/>
        <color rgb="FFFCFCFF"/>
        <color rgb="FF63BE7B"/>
      </colorScale>
    </cfRule>
    <cfRule type="colorScale" priority="1513">
      <colorScale>
        <cfvo type="min"/>
        <cfvo type="max"/>
        <color rgb="FFFCFCFF"/>
        <color rgb="FF63BE7B"/>
      </colorScale>
    </cfRule>
  </conditionalFormatting>
  <conditionalFormatting sqref="I19">
    <cfRule type="colorScale" priority="1243">
      <colorScale>
        <cfvo type="min"/>
        <cfvo type="max"/>
        <color rgb="FFFCFCFF"/>
        <color rgb="FF63BE7B"/>
      </colorScale>
    </cfRule>
    <cfRule type="colorScale" priority="1266">
      <colorScale>
        <cfvo type="min"/>
        <cfvo type="max"/>
        <color rgb="FFFCFCFF"/>
        <color rgb="FF63BE7B"/>
      </colorScale>
    </cfRule>
    <cfRule type="colorScale" priority="1361">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424">
      <colorScale>
        <cfvo type="min"/>
        <cfvo type="percentile" val="50"/>
        <cfvo type="max"/>
        <color rgb="FFF8696B"/>
        <color rgb="FFFCFCFF"/>
        <color rgb="FF63BE7B"/>
      </colorScale>
    </cfRule>
    <cfRule type="colorScale" priority="1425">
      <colorScale>
        <cfvo type="min"/>
        <cfvo type="max"/>
        <color rgb="FFFCFCFF"/>
        <color rgb="FF63BE7B"/>
      </colorScale>
    </cfRule>
    <cfRule type="colorScale" priority="1426">
      <colorScale>
        <cfvo type="min"/>
        <cfvo type="percentile" val="50"/>
        <cfvo type="max"/>
        <color rgb="FFF8696B"/>
        <color rgb="FFFCFCFF"/>
        <color rgb="FF63BE7B"/>
      </colorScale>
    </cfRule>
    <cfRule type="colorScale" priority="1427">
      <colorScale>
        <cfvo type="min"/>
        <cfvo type="percentile" val="50"/>
        <cfvo type="max"/>
        <color rgb="FFF8696B"/>
        <color rgb="FFFCFCFF"/>
        <color rgb="FF5A8AC6"/>
      </colorScale>
    </cfRule>
    <cfRule type="colorScale" priority="1428">
      <colorScale>
        <cfvo type="min"/>
        <cfvo type="percentile" val="50"/>
        <cfvo type="max"/>
        <color rgb="FFF8696B"/>
        <color rgb="FFFCFCFF"/>
        <color rgb="FF63BE7B"/>
      </colorScale>
    </cfRule>
    <cfRule type="colorScale" priority="1429">
      <colorScale>
        <cfvo type="min"/>
        <cfvo type="percentile" val="50"/>
        <cfvo type="max"/>
        <color rgb="FFF8696B"/>
        <color rgb="FFFCFCFF"/>
        <color rgb="FF63BE7B"/>
      </colorScale>
    </cfRule>
    <cfRule type="colorScale" priority="1430">
      <colorScale>
        <cfvo type="min"/>
        <cfvo type="max"/>
        <color rgb="FFFCFCFF"/>
        <color rgb="FF63BE7B"/>
      </colorScale>
    </cfRule>
    <cfRule type="colorScale" priority="1431">
      <colorScale>
        <cfvo type="min"/>
        <cfvo type="percentile" val="50"/>
        <cfvo type="max"/>
        <color rgb="FFF8696B"/>
        <color rgb="FFFCFCFF"/>
        <color rgb="FF63BE7B"/>
      </colorScale>
    </cfRule>
    <cfRule type="colorScale" priority="1432">
      <colorScale>
        <cfvo type="min"/>
        <cfvo type="percentile" val="50"/>
        <cfvo type="max"/>
        <color rgb="FFF8696B"/>
        <color rgb="FFFCFCFF"/>
        <color rgb="FF63BE7B"/>
      </colorScale>
    </cfRule>
    <cfRule type="colorScale" priority="1433">
      <colorScale>
        <cfvo type="min"/>
        <cfvo type="max"/>
        <color rgb="FFFCFCFF"/>
        <color rgb="FF63BE7B"/>
      </colorScale>
    </cfRule>
    <cfRule type="colorScale" priority="1434">
      <colorScale>
        <cfvo type="min"/>
        <cfvo type="percentile" val="50"/>
        <cfvo type="max"/>
        <color rgb="FFF8696B"/>
        <color rgb="FFFCFCFF"/>
        <color rgb="FF63BE7B"/>
      </colorScale>
    </cfRule>
    <cfRule type="colorScale" priority="1475">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512">
      <colorScale>
        <cfvo type="min"/>
        <cfvo type="max"/>
        <color rgb="FFFCFCFF"/>
        <color rgb="FF63BE7B"/>
      </colorScale>
    </cfRule>
  </conditionalFormatting>
  <conditionalFormatting sqref="J19">
    <cfRule type="colorScale" priority="1201">
      <colorScale>
        <cfvo type="min"/>
        <cfvo type="max"/>
        <color rgb="FFFCFCFF"/>
        <color rgb="FF63BE7B"/>
      </colorScale>
    </cfRule>
    <cfRule type="colorScale" priority="1222">
      <colorScale>
        <cfvo type="min"/>
        <cfvo type="max"/>
        <color rgb="FFFCFCFF"/>
        <color rgb="FF63BE7B"/>
      </colorScale>
    </cfRule>
    <cfRule type="colorScale" priority="1242">
      <colorScale>
        <cfvo type="min"/>
        <cfvo type="max"/>
        <color rgb="FFFCFCFF"/>
        <color rgb="FF63BE7B"/>
      </colorScale>
    </cfRule>
    <cfRule type="colorScale" priority="1261">
      <colorScale>
        <cfvo type="min"/>
        <cfvo type="max"/>
        <color rgb="FFFCFCFF"/>
        <color rgb="FF63BE7B"/>
      </colorScale>
    </cfRule>
    <cfRule type="colorScale" priority="1279">
      <colorScale>
        <cfvo type="min"/>
        <cfvo type="max"/>
        <color rgb="FFFCFCFF"/>
        <color rgb="FF63BE7B"/>
      </colorScale>
    </cfRule>
    <cfRule type="colorScale" priority="1286">
      <colorScale>
        <cfvo type="min"/>
        <cfvo type="max"/>
        <color rgb="FFFCFCFF"/>
        <color rgb="FF63BE7B"/>
      </colorScale>
    </cfRule>
    <cfRule type="colorScale" priority="1300">
      <colorScale>
        <cfvo type="min"/>
        <cfvo type="max"/>
        <color rgb="FFFCFCFF"/>
        <color rgb="FF63BE7B"/>
      </colorScale>
    </cfRule>
    <cfRule type="colorScale" priority="1313">
      <colorScale>
        <cfvo type="min"/>
        <cfvo type="max"/>
        <color rgb="FFFCFCFF"/>
        <color rgb="FF63BE7B"/>
      </colorScale>
    </cfRule>
    <cfRule type="colorScale" priority="1345">
      <colorScale>
        <cfvo type="min"/>
        <cfvo type="max"/>
        <color rgb="FFFCFCFF"/>
        <color rgb="FF63BE7B"/>
      </colorScale>
    </cfRule>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fRule type="colorScale" priority="1387">
      <colorScale>
        <cfvo type="min"/>
        <cfvo type="max"/>
        <color rgb="FFFCFCFF"/>
        <color rgb="FF63BE7B"/>
      </colorScale>
    </cfRule>
    <cfRule type="colorScale" priority="1388">
      <colorScale>
        <cfvo type="min"/>
        <cfvo type="percentile" val="50"/>
        <cfvo type="max"/>
        <color rgb="FFF8696B"/>
        <color rgb="FFFCFCFF"/>
        <color rgb="FF63BE7B"/>
      </colorScale>
    </cfRule>
    <cfRule type="colorScale" priority="1389">
      <colorScale>
        <cfvo type="min"/>
        <cfvo type="percentile" val="50"/>
        <cfvo type="max"/>
        <color rgb="FFF8696B"/>
        <color rgb="FFFCFCFF"/>
        <color rgb="FF63BE7B"/>
      </colorScale>
    </cfRule>
    <cfRule type="colorScale" priority="1446">
      <colorScale>
        <cfvo type="min"/>
        <cfvo type="max"/>
        <color rgb="FFFCFCFF"/>
        <color rgb="FF63BE7B"/>
      </colorScale>
    </cfRule>
    <cfRule type="colorScale" priority="1477">
      <colorScale>
        <cfvo type="min"/>
        <cfvo type="max"/>
        <color rgb="FFFCFCFF"/>
        <color rgb="FF63BE7B"/>
      </colorScale>
    </cfRule>
    <cfRule type="colorScale" priority="1503">
      <colorScale>
        <cfvo type="min"/>
        <cfvo type="max"/>
        <color rgb="FFFCFCFF"/>
        <color rgb="FF63BE7B"/>
      </colorScale>
    </cfRule>
    <cfRule type="colorScale" priority="1508">
      <colorScale>
        <cfvo type="min"/>
        <cfvo type="max"/>
        <color rgb="FFFCFCFF"/>
        <color rgb="FF63BE7B"/>
      </colorScale>
    </cfRule>
    <cfRule type="colorScale" priority="1517">
      <colorScale>
        <cfvo type="min"/>
        <cfvo type="max"/>
        <color rgb="FFFCFCFF"/>
        <color rgb="FF63BE7B"/>
      </colorScale>
    </cfRule>
    <cfRule type="colorScale" priority="1518">
      <colorScale>
        <cfvo type="min"/>
        <cfvo type="percentile" val="50"/>
        <cfvo type="max"/>
        <color rgb="FFF8696B"/>
        <color rgb="FFFCFCFF"/>
        <color rgb="FF63BE7B"/>
      </colorScale>
    </cfRule>
    <cfRule type="colorScale" priority="1521">
      <colorScale>
        <cfvo type="min"/>
        <cfvo type="max"/>
        <color rgb="FFFCFCFF"/>
        <color rgb="FF63BE7B"/>
      </colorScale>
    </cfRule>
  </conditionalFormatting>
  <conditionalFormatting sqref="K19">
    <cfRule type="colorScale" priority="1241">
      <colorScale>
        <cfvo type="min"/>
        <cfvo type="max"/>
        <color rgb="FFFCFCFF"/>
        <color rgb="FF63BE7B"/>
      </colorScale>
    </cfRule>
    <cfRule type="colorScale" priority="1265">
      <colorScale>
        <cfvo type="min"/>
        <cfvo type="max"/>
        <color rgb="FFFCFCFF"/>
        <color rgb="FF63BE7B"/>
      </colorScale>
    </cfRule>
    <cfRule type="colorScale" priority="1360">
      <colorScale>
        <cfvo type="min"/>
        <cfvo type="percentile" val="50"/>
        <cfvo type="max"/>
        <color rgb="FFF8696B"/>
        <color rgb="FFFCFCFF"/>
        <color rgb="FF63BE7B"/>
      </colorScale>
    </cfRule>
    <cfRule type="colorScale" priority="1379">
      <colorScale>
        <cfvo type="min"/>
        <cfvo type="max"/>
        <color rgb="FFFCFCFF"/>
        <color rgb="FF63BE7B"/>
      </colorScale>
    </cfRule>
    <cfRule type="colorScale" priority="1380">
      <colorScale>
        <cfvo type="min"/>
        <cfvo type="percentile" val="50"/>
        <cfvo type="max"/>
        <color rgb="FFF8696B"/>
        <color rgb="FFFCFCFF"/>
        <color rgb="FF63BE7B"/>
      </colorScale>
    </cfRule>
    <cfRule type="colorScale" priority="1423">
      <colorScale>
        <cfvo type="min"/>
        <cfvo type="percentile" val="50"/>
        <cfvo type="max"/>
        <color rgb="FFF8696B"/>
        <color rgb="FFFCFCFF"/>
        <color rgb="FF63BE7B"/>
      </colorScale>
    </cfRule>
    <cfRule type="colorScale" priority="1511">
      <colorScale>
        <cfvo type="min"/>
        <cfvo type="max"/>
        <color rgb="FFFCFCFF"/>
        <color rgb="FF63BE7B"/>
      </colorScale>
    </cfRule>
  </conditionalFormatting>
  <conditionalFormatting sqref="L19">
    <cfRule type="colorScale" priority="1240">
      <colorScale>
        <cfvo type="min"/>
        <cfvo type="max"/>
        <color rgb="FFFCFCFF"/>
        <color rgb="FF63BE7B"/>
      </colorScale>
    </cfRule>
    <cfRule type="colorScale" priority="1264">
      <colorScale>
        <cfvo type="min"/>
        <cfvo type="max"/>
        <color rgb="FFFCFCFF"/>
        <color rgb="FF63BE7B"/>
      </colorScale>
    </cfRule>
    <cfRule type="colorScale" priority="1359">
      <colorScale>
        <cfvo type="min"/>
        <cfvo type="percentile" val="50"/>
        <cfvo type="max"/>
        <color rgb="FFF8696B"/>
        <color rgb="FFFCFCFF"/>
        <color rgb="FF63BE7B"/>
      </colorScale>
    </cfRule>
    <cfRule type="colorScale" priority="1377">
      <colorScale>
        <cfvo type="min"/>
        <cfvo type="max"/>
        <color rgb="FFFCFCFF"/>
        <color rgb="FF63BE7B"/>
      </colorScale>
    </cfRule>
    <cfRule type="colorScale" priority="1378">
      <colorScale>
        <cfvo type="min"/>
        <cfvo type="percentile" val="50"/>
        <cfvo type="max"/>
        <color rgb="FFF8696B"/>
        <color rgb="FFFCFCFF"/>
        <color rgb="FF63BE7B"/>
      </colorScale>
    </cfRule>
    <cfRule type="colorScale" priority="1422">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M19">
    <cfRule type="colorScale" priority="1200">
      <colorScale>
        <cfvo type="min"/>
        <cfvo type="max"/>
        <color rgb="FFFCFCFF"/>
        <color rgb="FF63BE7B"/>
      </colorScale>
    </cfRule>
    <cfRule type="colorScale" priority="1221">
      <colorScale>
        <cfvo type="min"/>
        <cfvo type="max"/>
        <color rgb="FFFCFCFF"/>
        <color rgb="FF63BE7B"/>
      </colorScale>
    </cfRule>
    <cfRule type="colorScale" priority="1232">
      <colorScale>
        <cfvo type="min"/>
        <cfvo type="max"/>
        <color rgb="FFFCFCFF"/>
        <color rgb="FF63BE7B"/>
      </colorScale>
    </cfRule>
    <cfRule type="colorScale" priority="1252">
      <colorScale>
        <cfvo type="min"/>
        <cfvo type="max"/>
        <color rgb="FFFCFCFF"/>
        <color rgb="FF63BE7B"/>
      </colorScale>
    </cfRule>
    <cfRule type="colorScale" priority="1285">
      <colorScale>
        <cfvo type="min"/>
        <cfvo type="max"/>
        <color rgb="FFFCFCFF"/>
        <color rgb="FF63BE7B"/>
      </colorScale>
    </cfRule>
    <cfRule type="colorScale" priority="1291">
      <colorScale>
        <cfvo type="min"/>
        <cfvo type="max"/>
        <color rgb="FFFCFCFF"/>
        <color rgb="FF63BE7B"/>
      </colorScale>
    </cfRule>
    <cfRule type="colorScale" priority="1305">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CFCFF"/>
        <color rgb="FF63BE7B"/>
      </colorScale>
    </cfRule>
    <cfRule type="colorScale" priority="1336">
      <colorScale>
        <cfvo type="min"/>
        <cfvo type="percentile" val="50"/>
        <cfvo type="max"/>
        <color rgb="FFF8696B"/>
        <color rgb="FFFCFCFF"/>
        <color rgb="FF63BE7B"/>
      </colorScale>
    </cfRule>
    <cfRule type="colorScale" priority="1337">
      <colorScale>
        <cfvo type="min"/>
        <cfvo type="max"/>
        <color rgb="FFFCFCFF"/>
        <color rgb="FF63BE7B"/>
      </colorScale>
    </cfRule>
    <cfRule type="colorScale" priority="1461">
      <colorScale>
        <cfvo type="min"/>
        <cfvo type="max"/>
        <color rgb="FFFCFCFF"/>
        <color rgb="FF63BE7B"/>
      </colorScale>
    </cfRule>
    <cfRule type="colorScale" priority="1462">
      <colorScale>
        <cfvo type="min"/>
        <cfvo type="max"/>
        <color rgb="FFFCFCFF"/>
        <color rgb="FF63BE7B"/>
      </colorScale>
    </cfRule>
    <cfRule type="colorScale" priority="1467">
      <colorScale>
        <cfvo type="min"/>
        <cfvo type="max"/>
        <color rgb="FFFCFCFF"/>
        <color rgb="FF63BE7B"/>
      </colorScale>
    </cfRule>
  </conditionalFormatting>
  <conditionalFormatting sqref="N19">
    <cfRule type="colorScale" priority="1253">
      <colorScale>
        <cfvo type="min"/>
        <cfvo type="max"/>
        <color rgb="FFFCFCFF"/>
        <color rgb="FF63BE7B"/>
      </colorScale>
    </cfRule>
    <cfRule type="colorScale" priority="1463">
      <colorScale>
        <cfvo type="min"/>
        <cfvo type="max"/>
        <color rgb="FFFCFCFF"/>
        <color rgb="FF63BE7B"/>
      </colorScale>
    </cfRule>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onditionalFormatting>
  <conditionalFormatting sqref="N19">
    <cfRule type="colorScale" priority="1199">
      <colorScale>
        <cfvo type="min"/>
        <cfvo type="max"/>
        <color rgb="FFFCFCFF"/>
        <color rgb="FF63BE7B"/>
      </colorScale>
    </cfRule>
    <cfRule type="colorScale" priority="1220">
      <colorScale>
        <cfvo type="min"/>
        <cfvo type="max"/>
        <color rgb="FFFCFCFF"/>
        <color rgb="FF63BE7B"/>
      </colorScale>
    </cfRule>
    <cfRule type="colorScale" priority="1231">
      <colorScale>
        <cfvo type="min"/>
        <cfvo type="max"/>
        <color rgb="FFFCFCFF"/>
        <color rgb="FF63BE7B"/>
      </colorScale>
    </cfRule>
    <cfRule type="colorScale" priority="1251">
      <colorScale>
        <cfvo type="min"/>
        <cfvo type="max"/>
        <color rgb="FFFCFCFF"/>
        <color rgb="FF63BE7B"/>
      </colorScale>
    </cfRule>
    <cfRule type="colorScale" priority="1284">
      <colorScale>
        <cfvo type="min"/>
        <cfvo type="max"/>
        <color rgb="FFFCFCFF"/>
        <color rgb="FF63BE7B"/>
      </colorScale>
    </cfRule>
    <cfRule type="colorScale" priority="1290">
      <colorScale>
        <cfvo type="min"/>
        <cfvo type="max"/>
        <color rgb="FFFCFCFF"/>
        <color rgb="FF63BE7B"/>
      </colorScale>
    </cfRule>
    <cfRule type="colorScale" priority="1304">
      <colorScale>
        <cfvo type="min"/>
        <cfvo type="max"/>
        <color rgb="FFFCFCFF"/>
        <color rgb="FF63BE7B"/>
      </colorScale>
    </cfRule>
    <cfRule type="colorScale" priority="1324">
      <colorScale>
        <cfvo type="min"/>
        <cfvo type="max"/>
        <color rgb="FFFCFCFF"/>
        <color rgb="FF63BE7B"/>
      </colorScale>
    </cfRule>
    <cfRule type="colorScale" priority="1325">
      <colorScale>
        <cfvo type="min"/>
        <cfvo type="percentile" val="50"/>
        <cfvo type="max"/>
        <color rgb="FFF8696B"/>
        <color rgb="FFFCFCFF"/>
        <color rgb="FF63BE7B"/>
      </colorScale>
    </cfRule>
    <cfRule type="colorScale" priority="1326">
      <colorScale>
        <cfvo type="min"/>
        <cfvo type="max"/>
        <color rgb="FFFCFCFF"/>
        <color rgb="FF63BE7B"/>
      </colorScale>
    </cfRule>
    <cfRule type="colorScale" priority="1327">
      <colorScale>
        <cfvo type="min"/>
        <cfvo type="max"/>
        <color rgb="FFFCFCFF"/>
        <color rgb="FF63BE7B"/>
      </colorScale>
    </cfRule>
    <cfRule type="colorScale" priority="1328">
      <colorScale>
        <cfvo type="min"/>
        <cfvo type="percentile" val="50"/>
        <cfvo type="max"/>
        <color rgb="FFF8696B"/>
        <color rgb="FFFCFCFF"/>
        <color rgb="FF63BE7B"/>
      </colorScale>
    </cfRule>
    <cfRule type="colorScale" priority="1329">
      <colorScale>
        <cfvo type="min"/>
        <cfvo type="percentile" val="50"/>
        <cfvo type="max"/>
        <color rgb="FFF8696B"/>
        <color rgb="FFFCFCFF"/>
        <color rgb="FF63BE7B"/>
      </colorScale>
    </cfRule>
    <cfRule type="colorScale" priority="1330">
      <colorScale>
        <cfvo type="min"/>
        <cfvo type="max"/>
        <color rgb="FFFCFCFF"/>
        <color rgb="FF63BE7B"/>
      </colorScale>
    </cfRule>
    <cfRule type="colorScale" priority="1458">
      <colorScale>
        <cfvo type="min"/>
        <cfvo type="max"/>
        <color rgb="FFFCFCFF"/>
        <color rgb="FF63BE7B"/>
      </colorScale>
    </cfRule>
    <cfRule type="colorScale" priority="1459">
      <colorScale>
        <cfvo type="min"/>
        <cfvo type="max"/>
        <color rgb="FFFCFCFF"/>
        <color rgb="FF63BE7B"/>
      </colorScale>
    </cfRule>
    <cfRule type="colorScale" priority="1460">
      <colorScale>
        <cfvo type="min"/>
        <cfvo type="max"/>
        <color rgb="FFFCFCFF"/>
        <color rgb="FF63BE7B"/>
      </colorScale>
    </cfRule>
    <cfRule type="colorScale" priority="1466">
      <colorScale>
        <cfvo type="min"/>
        <cfvo type="max"/>
        <color rgb="FFFCFCFF"/>
        <color rgb="FF63BE7B"/>
      </colorScale>
    </cfRule>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max"/>
        <color rgb="FFFCFCFF"/>
        <color rgb="FF63BE7B"/>
      </colorScale>
    </cfRule>
    <cfRule type="colorScale" priority="1471">
      <colorScale>
        <cfvo type="min"/>
        <cfvo type="max"/>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percentile" val="50"/>
        <cfvo type="max"/>
        <color rgb="FFF8696B"/>
        <color rgb="FFFCFCFF"/>
        <color rgb="FF63BE7B"/>
      </colorScale>
    </cfRule>
    <cfRule type="colorScale" priority="1474">
      <colorScale>
        <cfvo type="min"/>
        <cfvo type="max"/>
        <color rgb="FFFCFCFF"/>
        <color rgb="FF63BE7B"/>
      </colorScale>
    </cfRule>
    <cfRule type="colorScale" priority="1491">
      <colorScale>
        <cfvo type="min"/>
        <cfvo type="max"/>
        <color rgb="FFFCFCFF"/>
        <color rgb="FF63BE7B"/>
      </colorScale>
    </cfRule>
    <cfRule type="colorScale" priority="1492">
      <colorScale>
        <cfvo type="min"/>
        <cfvo type="max"/>
        <color rgb="FFFCFCFF"/>
        <color rgb="FF63BE7B"/>
      </colorScale>
    </cfRule>
    <cfRule type="colorScale" priority="1493">
      <colorScale>
        <cfvo type="min"/>
        <cfvo type="percentile" val="50"/>
        <cfvo type="max"/>
        <color rgb="FFF8696B"/>
        <color rgb="FFFFEB84"/>
        <color rgb="FF63BE7B"/>
      </colorScale>
    </cfRule>
    <cfRule type="colorScale" priority="1494">
      <colorScale>
        <cfvo type="min"/>
        <cfvo type="max"/>
        <color rgb="FFFFEF9C"/>
        <color rgb="FF63BE7B"/>
      </colorScale>
    </cfRule>
  </conditionalFormatting>
  <conditionalFormatting sqref="O19">
    <cfRule type="colorScale" priority="1198">
      <colorScale>
        <cfvo type="min"/>
        <cfvo type="percentile" val="50"/>
        <cfvo type="max"/>
        <color rgb="FF63BE7B"/>
        <color rgb="FFFCFCFF"/>
        <color rgb="FFF8696B"/>
      </colorScale>
    </cfRule>
    <cfRule type="colorScale" priority="1219">
      <colorScale>
        <cfvo type="min"/>
        <cfvo type="percentile" val="50"/>
        <cfvo type="max"/>
        <color rgb="FF63BE7B"/>
        <color rgb="FFFCFCFF"/>
        <color rgb="FFF8696B"/>
      </colorScale>
    </cfRule>
    <cfRule type="colorScale" priority="1239">
      <colorScale>
        <cfvo type="min"/>
        <cfvo type="percentile" val="50"/>
        <cfvo type="max"/>
        <color rgb="FF63BE7B"/>
        <color rgb="FFFCFCFF"/>
        <color rgb="FFF8696B"/>
      </colorScale>
    </cfRule>
    <cfRule type="colorScale" priority="1260">
      <colorScale>
        <cfvo type="min"/>
        <cfvo type="percentile" val="50"/>
        <cfvo type="max"/>
        <color rgb="FF63BE7B"/>
        <color rgb="FFFCFCFF"/>
        <color rgb="FFF8696B"/>
      </colorScale>
    </cfRule>
    <cfRule type="colorScale" priority="1278">
      <colorScale>
        <cfvo type="min"/>
        <cfvo type="percentile" val="50"/>
        <cfvo type="max"/>
        <color rgb="FF63BE7B"/>
        <color rgb="FFFCFCFF"/>
        <color rgb="FFF8696B"/>
      </colorScale>
    </cfRule>
    <cfRule type="colorScale" priority="1283">
      <colorScale>
        <cfvo type="min"/>
        <cfvo type="percentile" val="50"/>
        <cfvo type="max"/>
        <color rgb="FF63BE7B"/>
        <color rgb="FFFCFCFF"/>
        <color rgb="FFF8696B"/>
      </colorScale>
    </cfRule>
    <cfRule type="colorScale" priority="1299">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44">
      <colorScale>
        <cfvo type="min"/>
        <cfvo type="percentile" val="50"/>
        <cfvo type="max"/>
        <color rgb="FF63BE7B"/>
        <color rgb="FFFCFCFF"/>
        <color rgb="FFF8696B"/>
      </colorScale>
    </cfRule>
    <cfRule type="colorScale" priority="1358">
      <colorScale>
        <cfvo type="min"/>
        <cfvo type="percentile" val="50"/>
        <cfvo type="max"/>
        <color rgb="FF63BE7B"/>
        <color rgb="FFFCFCFF"/>
        <color rgb="FFF8696B"/>
      </colorScale>
    </cfRule>
    <cfRule type="colorScale" priority="1447">
      <colorScale>
        <cfvo type="min"/>
        <cfvo type="percentile" val="50"/>
        <cfvo type="max"/>
        <color rgb="FF63BE7B"/>
        <color rgb="FFFCFCFF"/>
        <color rgb="FFF8696B"/>
      </colorScale>
    </cfRule>
    <cfRule type="colorScale" priority="1482">
      <colorScale>
        <cfvo type="min"/>
        <cfvo type="percentile" val="50"/>
        <cfvo type="max"/>
        <color rgb="FF63BE7B"/>
        <color rgb="FFFCFCFF"/>
        <color rgb="FFF8696B"/>
      </colorScale>
    </cfRule>
    <cfRule type="colorScale" priority="1502">
      <colorScale>
        <cfvo type="min"/>
        <cfvo type="percentile" val="50"/>
        <cfvo type="max"/>
        <color rgb="FF63BE7B"/>
        <color rgb="FFFCFCFF"/>
        <color rgb="FFF8696B"/>
      </colorScale>
    </cfRule>
    <cfRule type="colorScale" priority="1528">
      <colorScale>
        <cfvo type="min"/>
        <cfvo type="percentile" val="50"/>
        <cfvo type="max"/>
        <color rgb="FF63BE7B"/>
        <color rgb="FFFCFCFF"/>
        <color rgb="FFF8696B"/>
      </colorScale>
    </cfRule>
    <cfRule type="colorScale" priority="1536">
      <colorScale>
        <cfvo type="min"/>
        <cfvo type="percentile" val="50"/>
        <cfvo type="max"/>
        <color rgb="FF63BE7B"/>
        <color rgb="FFFCFCFF"/>
        <color rgb="FFF8696B"/>
      </colorScale>
    </cfRule>
    <cfRule type="colorScale" priority="1538">
      <colorScale>
        <cfvo type="min"/>
        <cfvo type="percentile" val="50"/>
        <cfvo type="max"/>
        <color rgb="FF63BE7B"/>
        <color rgb="FFFCFCFF"/>
        <color rgb="FFF8696B"/>
      </colorScale>
    </cfRule>
  </conditionalFormatting>
  <conditionalFormatting sqref="P19">
    <cfRule type="colorScale" priority="1197">
      <colorScale>
        <cfvo type="min"/>
        <cfvo type="percentile" val="50"/>
        <cfvo type="max"/>
        <color rgb="FF63BE7B"/>
        <color rgb="FFFCFCFF"/>
        <color rgb="FFF8696B"/>
      </colorScale>
    </cfRule>
    <cfRule type="colorScale" priority="1218">
      <colorScale>
        <cfvo type="min"/>
        <cfvo type="percentile" val="50"/>
        <cfvo type="max"/>
        <color rgb="FF63BE7B"/>
        <color rgb="FFFCFCFF"/>
        <color rgb="FFF8696B"/>
      </colorScale>
    </cfRule>
    <cfRule type="colorScale" priority="1238">
      <colorScale>
        <cfvo type="min"/>
        <cfvo type="percentile" val="50"/>
        <cfvo type="max"/>
        <color rgb="FF63BE7B"/>
        <color rgb="FFFCFCFF"/>
        <color rgb="FFF8696B"/>
      </colorScale>
    </cfRule>
    <cfRule type="colorScale" priority="1259">
      <colorScale>
        <cfvo type="min"/>
        <cfvo type="percentile" val="50"/>
        <cfvo type="max"/>
        <color rgb="FF63BE7B"/>
        <color rgb="FFFCFCFF"/>
        <color rgb="FFF8696B"/>
      </colorScale>
    </cfRule>
    <cfRule type="colorScale" priority="1277">
      <colorScale>
        <cfvo type="min"/>
        <cfvo type="percentile" val="50"/>
        <cfvo type="max"/>
        <color rgb="FF63BE7B"/>
        <color rgb="FFFCFCFF"/>
        <color rgb="FFF8696B"/>
      </colorScale>
    </cfRule>
    <cfRule type="colorScale" priority="1282">
      <colorScale>
        <cfvo type="min"/>
        <cfvo type="percentile" val="50"/>
        <cfvo type="max"/>
        <color rgb="FF63BE7B"/>
        <color rgb="FFFCFCFF"/>
        <color rgb="FFF8696B"/>
      </colorScale>
    </cfRule>
    <cfRule type="colorScale" priority="1298">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43">
      <colorScale>
        <cfvo type="min"/>
        <cfvo type="percentile" val="50"/>
        <cfvo type="max"/>
        <color rgb="FF63BE7B"/>
        <color rgb="FFFCFCFF"/>
        <color rgb="FFF8696B"/>
      </colorScale>
    </cfRule>
    <cfRule type="colorScale" priority="1357">
      <colorScale>
        <cfvo type="min"/>
        <cfvo type="percentile" val="50"/>
        <cfvo type="max"/>
        <color rgb="FF63BE7B"/>
        <color rgb="FFFCFCFF"/>
        <color rgb="FFF8696B"/>
      </colorScale>
    </cfRule>
    <cfRule type="colorScale" priority="1418">
      <colorScale>
        <cfvo type="min"/>
        <cfvo type="percentile" val="50"/>
        <cfvo type="max"/>
        <color rgb="FF63BE7B"/>
        <color rgb="FFFCFCFF"/>
        <color rgb="FFF8696B"/>
      </colorScale>
    </cfRule>
    <cfRule type="colorScale" priority="1419">
      <colorScale>
        <cfvo type="min"/>
        <cfvo type="percentile" val="50"/>
        <cfvo type="max"/>
        <color rgb="FF63BE7B"/>
        <color rgb="FFFCFCFF"/>
        <color rgb="FFF8696B"/>
      </colorScale>
    </cfRule>
    <cfRule type="colorScale" priority="1420">
      <colorScale>
        <cfvo type="min"/>
        <cfvo type="percentile" val="50"/>
        <cfvo type="max"/>
        <color rgb="FF63BE7B"/>
        <color rgb="FFFCFCFF"/>
        <color rgb="FFF8696B"/>
      </colorScale>
    </cfRule>
    <cfRule type="colorScale" priority="1421">
      <colorScale>
        <cfvo type="min"/>
        <cfvo type="max"/>
        <color rgb="FFFCFCFF"/>
        <color rgb="FFF8696B"/>
      </colorScale>
    </cfRule>
    <cfRule type="colorScale" priority="1501">
      <colorScale>
        <cfvo type="min"/>
        <cfvo type="percentile" val="50"/>
        <cfvo type="max"/>
        <color rgb="FF63BE7B"/>
        <color rgb="FFFCFCFF"/>
        <color rgb="FFF8696B"/>
      </colorScale>
    </cfRule>
    <cfRule type="colorScale" priority="1527">
      <colorScale>
        <cfvo type="min"/>
        <cfvo type="percentile" val="50"/>
        <cfvo type="max"/>
        <color rgb="FF63BE7B"/>
        <color rgb="FFFCFCFF"/>
        <color rgb="FFF8696B"/>
      </colorScale>
    </cfRule>
    <cfRule type="colorScale" priority="1535">
      <colorScale>
        <cfvo type="min"/>
        <cfvo type="percentile" val="50"/>
        <cfvo type="max"/>
        <color rgb="FF63BE7B"/>
        <color rgb="FFFCFCFF"/>
        <color rgb="FFF8696B"/>
      </colorScale>
    </cfRule>
  </conditionalFormatting>
  <conditionalFormatting sqref="Q19">
    <cfRule type="colorScale" priority="1196">
      <colorScale>
        <cfvo type="min"/>
        <cfvo type="percentile" val="50"/>
        <cfvo type="max"/>
        <color rgb="FFF8696B"/>
        <color rgb="FFFCFCFF"/>
        <color rgb="FF63BE7B"/>
      </colorScale>
    </cfRule>
    <cfRule type="colorScale" priority="1210">
      <colorScale>
        <cfvo type="min"/>
        <cfvo type="percentile" val="50"/>
        <cfvo type="max"/>
        <color rgb="FFF8696B"/>
        <color rgb="FFFCFCFF"/>
        <color rgb="FF63BE7B"/>
      </colorScale>
    </cfRule>
    <cfRule type="colorScale" priority="1217">
      <colorScale>
        <cfvo type="min"/>
        <cfvo type="percentile" val="50"/>
        <cfvo type="max"/>
        <color rgb="FFF8696B"/>
        <color rgb="FFFCFCFF"/>
        <color rgb="FF63BE7B"/>
      </colorScale>
    </cfRule>
    <cfRule type="colorScale" priority="1225">
      <colorScale>
        <cfvo type="min"/>
        <cfvo type="percentile" val="50"/>
        <cfvo type="max"/>
        <color rgb="FFF8696B"/>
        <color rgb="FFFCFCFF"/>
        <color rgb="FF63BE7B"/>
      </colorScale>
    </cfRule>
    <cfRule type="colorScale" priority="1226">
      <colorScale>
        <cfvo type="min"/>
        <cfvo type="max"/>
        <color rgb="FFFCFCFF"/>
        <color rgb="FF63BE7B"/>
      </colorScale>
    </cfRule>
    <cfRule type="colorScale" priority="1237">
      <colorScale>
        <cfvo type="min"/>
        <cfvo type="percentile" val="50"/>
        <cfvo type="max"/>
        <color rgb="FFF8696B"/>
        <color rgb="FFFCFCFF"/>
        <color rgb="FF63BE7B"/>
      </colorScale>
    </cfRule>
    <cfRule type="colorScale" priority="1258">
      <colorScale>
        <cfvo type="min"/>
        <cfvo type="percentile" val="50"/>
        <cfvo type="max"/>
        <color rgb="FFF8696B"/>
        <color rgb="FFFCFCFF"/>
        <color rgb="FF63BE7B"/>
      </colorScale>
    </cfRule>
    <cfRule type="colorScale" priority="1276">
      <colorScale>
        <cfvo type="min"/>
        <cfvo type="percentile" val="50"/>
        <cfvo type="max"/>
        <color rgb="FFF8696B"/>
        <color rgb="FFFCFCFF"/>
        <color rgb="FF63BE7B"/>
      </colorScale>
    </cfRule>
    <cfRule type="colorScale" priority="1297">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fRule type="colorScale" priority="1356">
      <colorScale>
        <cfvo type="min"/>
        <cfvo type="percentile" val="50"/>
        <cfvo type="max"/>
        <color rgb="FFF8696B"/>
        <color rgb="FFFCFCFF"/>
        <color rgb="FF63BE7B"/>
      </colorScale>
    </cfRule>
    <cfRule type="colorScale" priority="1376">
      <colorScale>
        <cfvo type="min"/>
        <cfvo type="percentile" val="50"/>
        <cfvo type="max"/>
        <color rgb="FFF8696B"/>
        <color rgb="FFFCFCFF"/>
        <color rgb="FF63BE7B"/>
      </colorScale>
    </cfRule>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fRule type="colorScale" priority="1413">
      <colorScale>
        <cfvo type="min"/>
        <cfvo type="percentile" val="50"/>
        <cfvo type="max"/>
        <color rgb="FFF8696B"/>
        <color rgb="FFFCFCFF"/>
        <color rgb="FF63BE7B"/>
      </colorScale>
    </cfRule>
    <cfRule type="colorScale" priority="1414">
      <colorScale>
        <cfvo type="min"/>
        <cfvo type="max"/>
        <color rgb="FFFFEF9C"/>
        <color rgb="FF63BE7B"/>
      </colorScale>
    </cfRule>
    <cfRule type="colorScale" priority="1415">
      <colorScale>
        <cfvo type="min"/>
        <cfvo type="max"/>
        <color rgb="FFFCFCFF"/>
        <color rgb="FF63BE7B"/>
      </colorScale>
    </cfRule>
    <cfRule type="colorScale" priority="1416">
      <colorScale>
        <cfvo type="min"/>
        <cfvo type="max"/>
        <color rgb="FFFCFCFF"/>
        <color rgb="FF63BE7B"/>
      </colorScale>
    </cfRule>
    <cfRule type="colorScale" priority="1417">
      <colorScale>
        <cfvo type="min"/>
        <cfvo type="percentile" val="50"/>
        <cfvo type="max"/>
        <color rgb="FFF8696B"/>
        <color rgb="FFFCFCFF"/>
        <color rgb="FF63BE7B"/>
      </colorScale>
    </cfRule>
    <cfRule type="colorScale" priority="1481">
      <colorScale>
        <cfvo type="min"/>
        <cfvo type="max"/>
        <color rgb="FFFFEF9C"/>
        <color rgb="FF63BE7B"/>
      </colorScale>
    </cfRule>
    <cfRule type="colorScale" priority="1500">
      <colorScale>
        <cfvo type="min"/>
        <cfvo type="percentile" val="50"/>
        <cfvo type="max"/>
        <color rgb="FFF8696B"/>
        <color rgb="FFFCFCFF"/>
        <color rgb="FF63BE7B"/>
      </colorScale>
    </cfRule>
    <cfRule type="colorScale" priority="1526">
      <colorScale>
        <cfvo type="min"/>
        <cfvo type="percentile" val="50"/>
        <cfvo type="max"/>
        <color rgb="FFF8696B"/>
        <color rgb="FFFCFCFF"/>
        <color rgb="FF63BE7B"/>
      </colorScale>
    </cfRule>
    <cfRule type="colorScale" priority="1534">
      <colorScale>
        <cfvo type="min"/>
        <cfvo type="percentile" val="50"/>
        <cfvo type="max"/>
        <color rgb="FFF8696B"/>
        <color rgb="FFFCFCFF"/>
        <color rgb="FF63BE7B"/>
      </colorScale>
    </cfRule>
  </conditionalFormatting>
  <conditionalFormatting sqref="R19">
    <cfRule type="colorScale" priority="1195">
      <colorScale>
        <cfvo type="min"/>
        <cfvo type="max"/>
        <color rgb="FFFCFCFF"/>
        <color rgb="FF63BE7B"/>
      </colorScale>
    </cfRule>
    <cfRule type="colorScale" priority="1209">
      <colorScale>
        <cfvo type="min"/>
        <cfvo type="max"/>
        <color rgb="FFFCFCFF"/>
        <color rgb="FF63BE7B"/>
      </colorScale>
    </cfRule>
    <cfRule type="colorScale" priority="1216">
      <colorScale>
        <cfvo type="min"/>
        <cfvo type="max"/>
        <color rgb="FFFCFCFF"/>
        <color rgb="FF63BE7B"/>
      </colorScale>
    </cfRule>
    <cfRule type="colorScale" priority="1236">
      <colorScale>
        <cfvo type="min"/>
        <cfvo type="max"/>
        <color rgb="FFFCFCFF"/>
        <color rgb="FF63BE7B"/>
      </colorScale>
    </cfRule>
    <cfRule type="colorScale" priority="1270">
      <colorScale>
        <cfvo type="min"/>
        <cfvo type="max"/>
        <color rgb="FFFCFCFF"/>
        <color rgb="FF63BE7B"/>
      </colorScale>
    </cfRule>
    <cfRule type="colorScale" priority="1271">
      <colorScale>
        <cfvo type="min"/>
        <cfvo type="percentile" val="50"/>
        <cfvo type="max"/>
        <color rgb="FFF8696B"/>
        <color rgb="FFFCFCFF"/>
        <color rgb="FF63BE7B"/>
      </colorScale>
    </cfRule>
    <cfRule type="colorScale" priority="1272">
      <colorScale>
        <cfvo type="min"/>
        <cfvo type="max"/>
        <color rgb="FFFCFCFF"/>
        <color rgb="FF63BE7B"/>
      </colorScale>
    </cfRule>
    <cfRule type="colorScale" priority="1296">
      <colorScale>
        <cfvo type="min"/>
        <cfvo type="max"/>
        <color rgb="FFFCFCFF"/>
        <color rgb="FF63BE7B"/>
      </colorScale>
    </cfRule>
    <cfRule type="colorScale" priority="1310">
      <colorScale>
        <cfvo type="min"/>
        <cfvo type="max"/>
        <color rgb="FFFCFCFF"/>
        <color rgb="FF63BE7B"/>
      </colorScale>
    </cfRule>
    <cfRule type="colorScale" priority="1341">
      <colorScale>
        <cfvo type="min"/>
        <cfvo type="max"/>
        <color rgb="FFFCFCFF"/>
        <color rgb="FF63BE7B"/>
      </colorScale>
    </cfRule>
    <cfRule type="colorScale" priority="1354">
      <colorScale>
        <cfvo type="min"/>
        <cfvo type="percentile" val="50"/>
        <cfvo type="max"/>
        <color rgb="FFF8696B"/>
        <color rgb="FFFCFCFF"/>
        <color rgb="FF63BE7B"/>
      </colorScale>
    </cfRule>
    <cfRule type="colorScale" priority="1355">
      <colorScale>
        <cfvo type="min"/>
        <cfvo type="max"/>
        <color rgb="FFFCFCFF"/>
        <color rgb="FF63BE7B"/>
      </colorScale>
    </cfRule>
    <cfRule type="colorScale" priority="1375">
      <colorScale>
        <cfvo type="min"/>
        <cfvo type="max"/>
        <color rgb="FFFCFCFF"/>
        <color rgb="FF63BE7B"/>
      </colorScale>
    </cfRule>
    <cfRule type="colorScale" priority="1404">
      <colorScale>
        <cfvo type="min"/>
        <cfvo type="percentile" val="50"/>
        <cfvo type="max"/>
        <color rgb="FFF8696B"/>
        <color rgb="FFFCFCFF"/>
        <color rgb="FF63BE7B"/>
      </colorScale>
    </cfRule>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fRule type="colorScale" priority="1408">
      <colorScale>
        <cfvo type="min"/>
        <cfvo type="max"/>
        <color rgb="FFFCFCFF"/>
        <color rgb="FF63BE7B"/>
      </colorScale>
    </cfRule>
    <cfRule type="colorScale" priority="1409">
      <colorScale>
        <cfvo type="min"/>
        <cfvo type="max"/>
        <color rgb="FFFCFCFF"/>
        <color rgb="FF63BE7B"/>
      </colorScale>
    </cfRule>
    <cfRule type="colorScale" priority="1410">
      <colorScale>
        <cfvo type="min"/>
        <cfvo type="percentile" val="50"/>
        <cfvo type="max"/>
        <color rgb="FFF8696B"/>
        <color rgb="FFFCFCFF"/>
        <color rgb="FF63BE7B"/>
      </colorScale>
    </cfRule>
    <cfRule type="colorScale" priority="1480">
      <colorScale>
        <cfvo type="min"/>
        <cfvo type="max"/>
        <color rgb="FFFFEF9C"/>
        <color rgb="FF63BE7B"/>
      </colorScale>
    </cfRule>
    <cfRule type="colorScale" priority="1499">
      <colorScale>
        <cfvo type="min"/>
        <cfvo type="max"/>
        <color rgb="FFFCFCFF"/>
        <color rgb="FF63BE7B"/>
      </colorScale>
    </cfRule>
    <cfRule type="colorScale" priority="1507">
      <colorScale>
        <cfvo type="min"/>
        <cfvo type="max"/>
        <color rgb="FFFCFCFF"/>
        <color rgb="FF63BE7B"/>
      </colorScale>
    </cfRule>
    <cfRule type="colorScale" priority="1515">
      <colorScale>
        <cfvo type="min"/>
        <cfvo type="max"/>
        <color rgb="FFFCFCFF"/>
        <color rgb="FF63BE7B"/>
      </colorScale>
    </cfRule>
    <cfRule type="colorScale" priority="1516">
      <colorScale>
        <cfvo type="min"/>
        <cfvo type="percentile" val="50"/>
        <cfvo type="max"/>
        <color rgb="FFF8696B"/>
        <color rgb="FFFCFCFF"/>
        <color rgb="FF63BE7B"/>
      </colorScale>
    </cfRule>
  </conditionalFormatting>
  <conditionalFormatting sqref="S19">
    <cfRule type="colorScale" priority="1194">
      <colorScale>
        <cfvo type="min"/>
        <cfvo type="percentile" val="50"/>
        <cfvo type="max"/>
        <color rgb="FFF8696B"/>
        <color rgb="FFFCFCFF"/>
        <color rgb="FF63BE7B"/>
      </colorScale>
    </cfRule>
    <cfRule type="colorScale" priority="1208">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30">
      <colorScale>
        <cfvo type="min"/>
        <cfvo type="percentile" val="50"/>
        <cfvo type="max"/>
        <color rgb="FFF8696B"/>
        <color rgb="FFFCFCFF"/>
        <color rgb="FF63BE7B"/>
      </colorScale>
    </cfRule>
    <cfRule type="colorScale" priority="1250">
      <colorScale>
        <cfvo type="min"/>
        <cfvo type="percentile" val="50"/>
        <cfvo type="max"/>
        <color rgb="FFF8696B"/>
        <color rgb="FFFCFCFF"/>
        <color rgb="FF63BE7B"/>
      </colorScale>
    </cfRule>
    <cfRule type="colorScale" priority="1289">
      <colorScale>
        <cfvo type="min"/>
        <cfvo type="percentile" val="50"/>
        <cfvo type="max"/>
        <color rgb="FFF8696B"/>
        <color rgb="FFFCFCFF"/>
        <color rgb="FF63BE7B"/>
      </colorScale>
    </cfRule>
    <cfRule type="colorScale" priority="1303">
      <colorScale>
        <cfvo type="min"/>
        <cfvo type="percentile" val="50"/>
        <cfvo type="max"/>
        <color rgb="FFF8696B"/>
        <color rgb="FFFCFCFF"/>
        <color rgb="FF63BE7B"/>
      </colorScale>
    </cfRule>
    <cfRule type="colorScale" priority="1315">
      <colorScale>
        <cfvo type="min"/>
        <cfvo type="percentile" val="50"/>
        <cfvo type="max"/>
        <color rgb="FFF8696B"/>
        <color rgb="FFFCFCFF"/>
        <color rgb="FF63BE7B"/>
      </colorScale>
    </cfRule>
    <cfRule type="colorScale" priority="1316">
      <colorScale>
        <cfvo type="min"/>
        <cfvo type="percentile" val="50"/>
        <cfvo type="max"/>
        <color rgb="FFF8696B"/>
        <color rgb="FFFCFCFF"/>
        <color rgb="FF63BE7B"/>
      </colorScale>
    </cfRule>
    <cfRule type="colorScale" priority="1317">
      <colorScale>
        <cfvo type="min"/>
        <cfvo type="max"/>
        <color rgb="FFFCFCFF"/>
        <color rgb="FF63BE7B"/>
      </colorScale>
    </cfRule>
    <cfRule type="colorScale" priority="1318">
      <colorScale>
        <cfvo type="min"/>
        <cfvo type="max"/>
        <color rgb="FFFCFCFF"/>
        <color rgb="FF63BE7B"/>
      </colorScale>
    </cfRule>
    <cfRule type="colorScale" priority="1319">
      <colorScale>
        <cfvo type="min"/>
        <cfvo type="percentile" val="50"/>
        <cfvo type="max"/>
        <color rgb="FFF8696B"/>
        <color rgb="FFFCFCFF"/>
        <color rgb="FF63BE7B"/>
      </colorScale>
    </cfRule>
    <cfRule type="colorScale" priority="1320">
      <colorScale>
        <cfvo type="min"/>
        <cfvo type="percentile" val="50"/>
        <cfvo type="max"/>
        <color rgb="FFF8696B"/>
        <color rgb="FFFCFCFF"/>
        <color rgb="FF63BE7B"/>
      </colorScale>
    </cfRule>
    <cfRule type="colorScale" priority="1321">
      <colorScale>
        <cfvo type="min"/>
        <cfvo type="max"/>
        <color rgb="FFFCFCFF"/>
        <color rgb="FF63BE7B"/>
      </colorScale>
    </cfRule>
    <cfRule type="colorScale" priority="1322">
      <colorScale>
        <cfvo type="min"/>
        <cfvo type="max"/>
        <color rgb="FFFCFCFF"/>
        <color rgb="FF63BE7B"/>
      </colorScale>
    </cfRule>
    <cfRule type="colorScale" priority="1323">
      <colorScale>
        <cfvo type="min"/>
        <cfvo type="max"/>
        <color rgb="FFFCFCFF"/>
        <color rgb="FF63BE7B"/>
      </colorScale>
    </cfRule>
    <cfRule type="colorScale" priority="1455">
      <colorScale>
        <cfvo type="min"/>
        <cfvo type="max"/>
        <color rgb="FFFFEF9C"/>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onditionalFormatting>
  <conditionalFormatting sqref="T19">
    <cfRule type="colorScale" priority="1193">
      <colorScale>
        <cfvo type="min"/>
        <cfvo type="percentile" val="50"/>
        <cfvo type="max"/>
        <color rgb="FFF8696B"/>
        <color rgb="FFFCFCFF"/>
        <color rgb="FF63BE7B"/>
      </colorScale>
    </cfRule>
    <cfRule type="colorScale" priority="1207">
      <colorScale>
        <cfvo type="min"/>
        <cfvo type="percentile" val="50"/>
        <cfvo type="max"/>
        <color rgb="FFF8696B"/>
        <color rgb="FFFCFCFF"/>
        <color rgb="FF63BE7B"/>
      </colorScale>
    </cfRule>
    <cfRule type="colorScale" priority="1214">
      <colorScale>
        <cfvo type="min"/>
        <cfvo type="percentile" val="50"/>
        <cfvo type="max"/>
        <color rgb="FFF8696B"/>
        <color rgb="FFFCFCFF"/>
        <color rgb="FF63BE7B"/>
      </colorScale>
    </cfRule>
    <cfRule type="colorScale" priority="1235">
      <colorScale>
        <cfvo type="min"/>
        <cfvo type="percentile" val="50"/>
        <cfvo type="max"/>
        <color rgb="FFF8696B"/>
        <color rgb="FFFCFCFF"/>
        <color rgb="FF63BE7B"/>
      </colorScale>
    </cfRule>
    <cfRule type="colorScale" priority="1257">
      <colorScale>
        <cfvo type="min"/>
        <cfvo type="percentile" val="50"/>
        <cfvo type="max"/>
        <color rgb="FFF8696B"/>
        <color rgb="FFFCFCFF"/>
        <color rgb="FF63BE7B"/>
      </colorScale>
    </cfRule>
    <cfRule type="colorScale" priority="1295">
      <colorScale>
        <cfvo type="min"/>
        <cfvo type="percentile" val="50"/>
        <cfvo type="max"/>
        <color rgb="FFF8696B"/>
        <color rgb="FFFCFCFF"/>
        <color rgb="FF63BE7B"/>
      </colorScale>
    </cfRule>
    <cfRule type="colorScale" priority="1309">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63BE7B"/>
      </colorScale>
    </cfRule>
    <cfRule type="colorScale" priority="1374">
      <colorScale>
        <cfvo type="min"/>
        <cfvo type="max"/>
        <color rgb="FFFCFCFF"/>
        <color rgb="FF63BE7B"/>
      </colorScale>
    </cfRule>
    <cfRule type="colorScale" priority="1398">
      <colorScale>
        <cfvo type="min"/>
        <cfvo type="max"/>
        <color rgb="FFFCFCFF"/>
        <color rgb="FF63BE7B"/>
      </colorScale>
    </cfRule>
    <cfRule type="colorScale" priority="1399">
      <colorScale>
        <cfvo type="min"/>
        <cfvo type="percentile" val="50"/>
        <cfvo type="max"/>
        <color rgb="FFF8696B"/>
        <color rgb="FFFCFCFF"/>
        <color rgb="FF63BE7B"/>
      </colorScale>
    </cfRule>
    <cfRule type="colorScale" priority="1400">
      <colorScale>
        <cfvo type="min"/>
        <cfvo type="percentile" val="50"/>
        <cfvo type="max"/>
        <color rgb="FFF8696B"/>
        <color rgb="FFFCFCFF"/>
        <color rgb="FF63BE7B"/>
      </colorScale>
    </cfRule>
    <cfRule type="colorScale" priority="1401">
      <colorScale>
        <cfvo type="min"/>
        <cfvo type="max"/>
        <color rgb="FFFCFCFF"/>
        <color rgb="FF63BE7B"/>
      </colorScale>
    </cfRule>
    <cfRule type="colorScale" priority="1402">
      <colorScale>
        <cfvo type="min"/>
        <cfvo type="max"/>
        <color rgb="FFFCFCFF"/>
        <color rgb="FF63BE7B"/>
      </colorScale>
    </cfRule>
    <cfRule type="colorScale" priority="1403">
      <colorScale>
        <cfvo type="min"/>
        <cfvo type="max"/>
        <color rgb="FFFCFCFF"/>
        <color rgb="FF63BE7B"/>
      </colorScale>
    </cfRule>
    <cfRule type="colorScale" priority="1479">
      <colorScale>
        <cfvo type="min"/>
        <cfvo type="max"/>
        <color rgb="FFFFEF9C"/>
        <color rgb="FF63BE7B"/>
      </colorScale>
    </cfRule>
    <cfRule type="colorScale" priority="1498">
      <colorScale>
        <cfvo type="min"/>
        <cfvo type="max"/>
        <color rgb="FFFCFCFF"/>
        <color rgb="FF63BE7B"/>
      </colorScale>
    </cfRule>
    <cfRule type="colorScale" priority="1506">
      <colorScale>
        <cfvo type="min"/>
        <cfvo type="max"/>
        <color rgb="FFFCFCFF"/>
        <color rgb="FF63BE7B"/>
      </colorScale>
    </cfRule>
  </conditionalFormatting>
  <conditionalFormatting sqref="U19">
    <cfRule type="colorScale" priority="1192">
      <colorScale>
        <cfvo type="min"/>
        <cfvo type="percentile" val="50"/>
        <cfvo type="max"/>
        <color rgb="FFF8696B"/>
        <color rgb="FFFCFCFF"/>
        <color rgb="FF63BE7B"/>
      </colorScale>
    </cfRule>
    <cfRule type="colorScale" priority="1206">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63BE7B"/>
      </colorScale>
    </cfRule>
    <cfRule type="colorScale" priority="1229">
      <colorScale>
        <cfvo type="min"/>
        <cfvo type="percentile" val="50"/>
        <cfvo type="max"/>
        <color rgb="FFF8696B"/>
        <color rgb="FFFCFCFF"/>
        <color rgb="FF63BE7B"/>
      </colorScale>
    </cfRule>
    <cfRule type="colorScale" priority="1256">
      <colorScale>
        <cfvo type="min"/>
        <cfvo type="percentile" val="50"/>
        <cfvo type="max"/>
        <color rgb="FFF8696B"/>
        <color rgb="FFFCFCFF"/>
        <color rgb="FF63BE7B"/>
      </colorScale>
    </cfRule>
    <cfRule type="colorScale" priority="1275">
      <colorScale>
        <cfvo type="min"/>
        <cfvo type="percentile" val="50"/>
        <cfvo type="max"/>
        <color rgb="FFF8696B"/>
        <color rgb="FFFCFCFF"/>
        <color rgb="FF63BE7B"/>
      </colorScale>
    </cfRule>
    <cfRule type="colorScale" priority="1294">
      <colorScale>
        <cfvo type="min"/>
        <cfvo type="percentile" val="50"/>
        <cfvo type="max"/>
        <color rgb="FFF8696B"/>
        <color rgb="FFFCFCFF"/>
        <color rgb="FF63BE7B"/>
      </colorScale>
    </cfRule>
    <cfRule type="colorScale" priority="1308">
      <colorScale>
        <cfvo type="min"/>
        <cfvo type="percentile" val="50"/>
        <cfvo type="max"/>
        <color rgb="FFF8696B"/>
        <color rgb="FFFCFCFF"/>
        <color rgb="FF63BE7B"/>
      </colorScale>
    </cfRule>
    <cfRule type="colorScale" priority="1352">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73">
      <colorScale>
        <cfvo type="min"/>
        <cfvo type="max"/>
        <color rgb="FFFCFCFF"/>
        <color rgb="FF63BE7B"/>
      </colorScale>
    </cfRule>
    <cfRule type="colorScale" priority="1394">
      <colorScale>
        <cfvo type="min"/>
        <cfvo type="max"/>
        <color rgb="FFFCFCFF"/>
        <color rgb="FF63BE7B"/>
      </colorScale>
    </cfRule>
    <cfRule type="colorScale" priority="1395">
      <colorScale>
        <cfvo type="min"/>
        <cfvo type="percentile" val="50"/>
        <cfvo type="max"/>
        <color rgb="FFF8696B"/>
        <color rgb="FFFCFCFF"/>
        <color rgb="FF63BE7B"/>
      </colorScale>
    </cfRule>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fRule type="colorScale" priority="1497">
      <colorScale>
        <cfvo type="min"/>
        <cfvo type="percentile" val="50"/>
        <cfvo type="max"/>
        <color rgb="FFF8696B"/>
        <color rgb="FFFCFCFF"/>
        <color rgb="FF63BE7B"/>
      </colorScale>
    </cfRule>
    <cfRule type="colorScale" priority="1525">
      <colorScale>
        <cfvo type="min"/>
        <cfvo type="percentile" val="50"/>
        <cfvo type="max"/>
        <color rgb="FFF8696B"/>
        <color rgb="FFFCFCFF"/>
        <color rgb="FF63BE7B"/>
      </colorScale>
    </cfRule>
    <cfRule type="colorScale" priority="1533">
      <colorScale>
        <cfvo type="min"/>
        <cfvo type="percentile" val="50"/>
        <cfvo type="max"/>
        <color rgb="FFF8696B"/>
        <color rgb="FFFCFCFF"/>
        <color rgb="FF63BE7B"/>
      </colorScale>
    </cfRule>
  </conditionalFormatting>
  <conditionalFormatting sqref="V19">
    <cfRule type="colorScale" priority="1191">
      <colorScale>
        <cfvo type="min"/>
        <cfvo type="percentile" val="50"/>
        <cfvo type="max"/>
        <color rgb="FF63BE7B"/>
        <color rgb="FFFCFCFF"/>
        <color rgb="FFF8696B"/>
      </colorScale>
    </cfRule>
    <cfRule type="colorScale" priority="1205">
      <colorScale>
        <cfvo type="min"/>
        <cfvo type="percentile" val="50"/>
        <cfvo type="max"/>
        <color rgb="FF63BE7B"/>
        <color rgb="FFFCFCFF"/>
        <color rgb="FFF8696B"/>
      </colorScale>
    </cfRule>
    <cfRule type="colorScale" priority="1212">
      <colorScale>
        <cfvo type="min"/>
        <cfvo type="percentile" val="50"/>
        <cfvo type="max"/>
        <color rgb="FF63BE7B"/>
        <color rgb="FFFCFCFF"/>
        <color rgb="FFF8696B"/>
      </colorScale>
    </cfRule>
    <cfRule type="colorScale" priority="1234">
      <colorScale>
        <cfvo type="min"/>
        <cfvo type="percentile" val="50"/>
        <cfvo type="max"/>
        <color rgb="FF63BE7B"/>
        <color rgb="FFFCFCFF"/>
        <color rgb="FFF8696B"/>
      </colorScale>
    </cfRule>
    <cfRule type="colorScale" priority="1255">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93">
      <colorScale>
        <cfvo type="min"/>
        <cfvo type="percentile" val="50"/>
        <cfvo type="max"/>
        <color rgb="FF63BE7B"/>
        <color rgb="FFFCFCFF"/>
        <color rgb="FFF8696B"/>
      </colorScale>
    </cfRule>
    <cfRule type="colorScale" priority="1307">
      <colorScale>
        <cfvo type="min"/>
        <cfvo type="percentile" val="50"/>
        <cfvo type="max"/>
        <color rgb="FF63BE7B"/>
        <color rgb="FFFCFCFF"/>
        <color rgb="FFF8696B"/>
      </colorScale>
    </cfRule>
    <cfRule type="colorScale" priority="1339">
      <colorScale>
        <cfvo type="min"/>
        <cfvo type="percentile" val="50"/>
        <cfvo type="max"/>
        <color rgb="FF63BE7B"/>
        <color rgb="FFFCFCFF"/>
        <color rgb="FFF8696B"/>
      </colorScale>
    </cfRule>
    <cfRule type="colorScale" priority="1351">
      <colorScale>
        <cfvo type="min"/>
        <cfvo type="percentile" val="50"/>
        <cfvo type="max"/>
        <color rgb="FF63BE7B"/>
        <color rgb="FFFCFCFF"/>
        <color rgb="FFF8696B"/>
      </colorScale>
    </cfRule>
    <cfRule type="colorScale" priority="1372">
      <colorScale>
        <cfvo type="min"/>
        <cfvo type="percentile" val="50"/>
        <cfvo type="max"/>
        <color rgb="FF63BE7B"/>
        <color rgb="FFFCFCFF"/>
        <color rgb="FFF8696B"/>
      </colorScale>
    </cfRule>
    <cfRule type="colorScale" priority="1383">
      <colorScale>
        <cfvo type="min"/>
        <cfvo type="percentile" val="50"/>
        <cfvo type="max"/>
        <color rgb="FF63BE7B"/>
        <color rgb="FFFCFCFF"/>
        <color rgb="FFF8696B"/>
      </colorScale>
    </cfRule>
    <cfRule type="colorScale" priority="1384">
      <colorScale>
        <cfvo type="min"/>
        <cfvo type="percentile" val="50"/>
        <cfvo type="max"/>
        <color rgb="FF63BE7B"/>
        <color rgb="FFFCFCFF"/>
        <color rgb="FFF8696B"/>
      </colorScale>
    </cfRule>
    <cfRule type="colorScale" priority="1385">
      <colorScale>
        <cfvo type="min"/>
        <cfvo type="max"/>
        <color rgb="FF63BE7B"/>
        <color rgb="FFFCFCFF"/>
      </colorScale>
    </cfRule>
    <cfRule type="colorScale" priority="1386">
      <colorScale>
        <cfvo type="min"/>
        <cfvo type="percentile" val="50"/>
        <cfvo type="max"/>
        <color rgb="FF63BE7B"/>
        <color rgb="FFFCFCFF"/>
        <color rgb="FFF8696B"/>
      </colorScale>
    </cfRule>
    <cfRule type="colorScale" priority="1496">
      <colorScale>
        <cfvo type="min"/>
        <cfvo type="percentile" val="50"/>
        <cfvo type="max"/>
        <color rgb="FF63BE7B"/>
        <color rgb="FFFCFCFF"/>
        <color rgb="FFF8696B"/>
      </colorScale>
    </cfRule>
    <cfRule type="colorScale" priority="1524">
      <colorScale>
        <cfvo type="min"/>
        <cfvo type="percentile" val="50"/>
        <cfvo type="max"/>
        <color rgb="FF63BE7B"/>
        <color rgb="FFFCFCFF"/>
        <color rgb="FFF8696B"/>
      </colorScale>
    </cfRule>
    <cfRule type="colorScale" priority="1532">
      <colorScale>
        <cfvo type="min"/>
        <cfvo type="percentile" val="50"/>
        <cfvo type="max"/>
        <color rgb="FF63BE7B"/>
        <color rgb="FFFCFCFF"/>
        <color rgb="FFF8696B"/>
      </colorScale>
    </cfRule>
  </conditionalFormatting>
  <conditionalFormatting sqref="W19">
    <cfRule type="colorScale" priority="1190">
      <colorScale>
        <cfvo type="min"/>
        <cfvo type="percentile" val="50"/>
        <cfvo type="max"/>
        <color rgb="FF63BE7B"/>
        <color rgb="FFFCFCFF"/>
        <color rgb="FFF8696B"/>
      </colorScale>
    </cfRule>
    <cfRule type="colorScale" priority="1204">
      <colorScale>
        <cfvo type="min"/>
        <cfvo type="percentile" val="50"/>
        <cfvo type="max"/>
        <color rgb="FF63BE7B"/>
        <color rgb="FFFCFCFF"/>
        <color rgb="FFF8696B"/>
      </colorScale>
    </cfRule>
    <cfRule type="colorScale" priority="1211">
      <colorScale>
        <cfvo type="min"/>
        <cfvo type="percentile" val="50"/>
        <cfvo type="max"/>
        <color rgb="FF63BE7B"/>
        <color rgb="FFFCFCFF"/>
        <color rgb="FFF8696B"/>
      </colorScale>
    </cfRule>
    <cfRule type="colorScale" priority="1233">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73">
      <colorScale>
        <cfvo type="min"/>
        <cfvo type="percentile" val="50"/>
        <cfvo type="max"/>
        <color rgb="FF63BE7B"/>
        <color rgb="FFFCFCFF"/>
        <color rgb="FFF8696B"/>
      </colorScale>
    </cfRule>
    <cfRule type="colorScale" priority="1292">
      <colorScale>
        <cfvo type="min"/>
        <cfvo type="percentile" val="50"/>
        <cfvo type="max"/>
        <color rgb="FF63BE7B"/>
        <color rgb="FFFCFCFF"/>
        <color rgb="FFF8696B"/>
      </colorScale>
    </cfRule>
    <cfRule type="colorScale" priority="1306">
      <colorScale>
        <cfvo type="min"/>
        <cfvo type="percentile" val="50"/>
        <cfvo type="max"/>
        <color rgb="FF63BE7B"/>
        <color rgb="FFFCFCFF"/>
        <color rgb="FFF8696B"/>
      </colorScale>
    </cfRule>
    <cfRule type="colorScale" priority="1338">
      <colorScale>
        <cfvo type="min"/>
        <cfvo type="percentile" val="50"/>
        <cfvo type="max"/>
        <color rgb="FF63BE7B"/>
        <color rgb="FFFCFCFF"/>
        <color rgb="FFF8696B"/>
      </colorScale>
    </cfRule>
    <cfRule type="colorScale" priority="1350">
      <colorScale>
        <cfvo type="min"/>
        <cfvo type="percentile" val="50"/>
        <cfvo type="max"/>
        <color rgb="FF63BE7B"/>
        <color rgb="FFFCFCFF"/>
        <color rgb="FFF8696B"/>
      </colorScale>
    </cfRule>
    <cfRule type="colorScale" priority="1390">
      <colorScale>
        <cfvo type="min"/>
        <cfvo type="percentile" val="50"/>
        <cfvo type="max"/>
        <color rgb="FF63BE7B"/>
        <color rgb="FFFCFCFF"/>
        <color rgb="FFF8696B"/>
      </colorScale>
    </cfRule>
    <cfRule type="colorScale" priority="1391">
      <colorScale>
        <cfvo type="min"/>
        <cfvo type="percentile" val="50"/>
        <cfvo type="max"/>
        <color rgb="FF63BE7B"/>
        <color rgb="FFFCFCFF"/>
        <color rgb="FFF8696B"/>
      </colorScale>
    </cfRule>
    <cfRule type="colorScale" priority="1392">
      <colorScale>
        <cfvo type="min"/>
        <cfvo type="max"/>
        <color rgb="FF63BE7B"/>
        <color rgb="FFFCFCFF"/>
      </colorScale>
    </cfRule>
    <cfRule type="colorScale" priority="1393">
      <colorScale>
        <cfvo type="min"/>
        <cfvo type="percentile" val="50"/>
        <cfvo type="max"/>
        <color rgb="FF63BE7B"/>
        <color rgb="FFFCFCFF"/>
        <color rgb="FFF8696B"/>
      </colorScale>
    </cfRule>
    <cfRule type="colorScale" priority="1495">
      <colorScale>
        <cfvo type="min"/>
        <cfvo type="percentile" val="50"/>
        <cfvo type="max"/>
        <color rgb="FF63BE7B"/>
        <color rgb="FFFCFCFF"/>
        <color rgb="FFF8696B"/>
      </colorScale>
    </cfRule>
    <cfRule type="colorScale" priority="1523">
      <colorScale>
        <cfvo type="min"/>
        <cfvo type="percentile" val="50"/>
        <cfvo type="max"/>
        <color rgb="FF63BE7B"/>
        <color rgb="FFFCFCFF"/>
        <color rgb="FFF8696B"/>
      </colorScale>
    </cfRule>
    <cfRule type="colorScale" priority="1531">
      <colorScale>
        <cfvo type="min"/>
        <cfvo type="percentile" val="50"/>
        <cfvo type="max"/>
        <color rgb="FF63BE7B"/>
        <color rgb="FFFCFCFF"/>
        <color rgb="FFF8696B"/>
      </colorScale>
    </cfRule>
  </conditionalFormatting>
  <conditionalFormatting sqref="D19">
    <cfRule type="colorScale" priority="1189">
      <colorScale>
        <cfvo type="min"/>
        <cfvo type="percentile" val="50"/>
        <cfvo type="max"/>
        <color rgb="FFF8696B"/>
        <color rgb="FFFCFCFF"/>
        <color rgb="FF63BE7B"/>
      </colorScale>
    </cfRule>
  </conditionalFormatting>
  <conditionalFormatting sqref="G19">
    <cfRule type="colorScale" priority="1188">
      <colorScale>
        <cfvo type="min"/>
        <cfvo type="max"/>
        <color rgb="FFFCFCFF"/>
        <color rgb="FF63BE7B"/>
      </colorScale>
    </cfRule>
  </conditionalFormatting>
  <conditionalFormatting sqref="J19">
    <cfRule type="colorScale" priority="1187">
      <colorScale>
        <cfvo type="min"/>
        <cfvo type="max"/>
        <color rgb="FFFCFCFF"/>
        <color rgb="FF63BE7B"/>
      </colorScale>
    </cfRule>
  </conditionalFormatting>
  <conditionalFormatting sqref="M19">
    <cfRule type="colorScale" priority="1186">
      <colorScale>
        <cfvo type="min"/>
        <cfvo type="max"/>
        <color rgb="FFFCFCFF"/>
        <color rgb="FF63BE7B"/>
      </colorScale>
    </cfRule>
  </conditionalFormatting>
  <conditionalFormatting sqref="N19">
    <cfRule type="colorScale" priority="1185">
      <colorScale>
        <cfvo type="min"/>
        <cfvo type="max"/>
        <color rgb="FFFCFCFF"/>
        <color rgb="FF63BE7B"/>
      </colorScale>
    </cfRule>
  </conditionalFormatting>
  <conditionalFormatting sqref="O19">
    <cfRule type="colorScale" priority="1184">
      <colorScale>
        <cfvo type="min"/>
        <cfvo type="percentile" val="50"/>
        <cfvo type="max"/>
        <color rgb="FF63BE7B"/>
        <color rgb="FFFCFCFF"/>
        <color rgb="FFF8696B"/>
      </colorScale>
    </cfRule>
  </conditionalFormatting>
  <conditionalFormatting sqref="P19">
    <cfRule type="colorScale" priority="1183">
      <colorScale>
        <cfvo type="min"/>
        <cfvo type="percentile" val="50"/>
        <cfvo type="max"/>
        <color rgb="FF63BE7B"/>
        <color rgb="FFFCFCFF"/>
        <color rgb="FFF8696B"/>
      </colorScale>
    </cfRule>
  </conditionalFormatting>
  <conditionalFormatting sqref="Q19">
    <cfRule type="colorScale" priority="1182">
      <colorScale>
        <cfvo type="min"/>
        <cfvo type="percentile" val="50"/>
        <cfvo type="max"/>
        <color rgb="FFF8696B"/>
        <color rgb="FFFCFCFF"/>
        <color rgb="FF63BE7B"/>
      </colorScale>
    </cfRule>
  </conditionalFormatting>
  <conditionalFormatting sqref="R19">
    <cfRule type="colorScale" priority="1181">
      <colorScale>
        <cfvo type="min"/>
        <cfvo type="max"/>
        <color rgb="FFFCFCFF"/>
        <color rgb="FF63BE7B"/>
      </colorScale>
    </cfRule>
  </conditionalFormatting>
  <conditionalFormatting sqref="S19">
    <cfRule type="colorScale" priority="1176">
      <colorScale>
        <cfvo type="min"/>
        <cfvo type="percentile" val="50"/>
        <cfvo type="max"/>
        <color rgb="FFF8696B"/>
        <color rgb="FFFCFCFF"/>
        <color rgb="FF63BE7B"/>
      </colorScale>
    </cfRule>
    <cfRule type="colorScale" priority="1180">
      <colorScale>
        <cfvo type="min"/>
        <cfvo type="max"/>
        <color rgb="FFFCFCFF"/>
        <color rgb="FF63BE7B"/>
      </colorScale>
    </cfRule>
  </conditionalFormatting>
  <conditionalFormatting sqref="T19">
    <cfRule type="colorScale" priority="1177">
      <colorScale>
        <cfvo type="min"/>
        <cfvo type="percentile" val="50"/>
        <cfvo type="max"/>
        <color rgb="FFF8696B"/>
        <color rgb="FFFCFCFF"/>
        <color rgb="FF63BE7B"/>
      </colorScale>
    </cfRule>
    <cfRule type="colorScale" priority="1179">
      <colorScale>
        <cfvo type="min"/>
        <cfvo type="max"/>
        <color rgb="FFFCFCFF"/>
        <color rgb="FF63BE7B"/>
      </colorScale>
    </cfRule>
  </conditionalFormatting>
  <conditionalFormatting sqref="U19">
    <cfRule type="colorScale" priority="1178">
      <colorScale>
        <cfvo type="min"/>
        <cfvo type="percentile" val="50"/>
        <cfvo type="max"/>
        <color rgb="FFF8696B"/>
        <color rgb="FFFCFCFF"/>
        <color rgb="FF63BE7B"/>
      </colorScale>
    </cfRule>
  </conditionalFormatting>
  <conditionalFormatting sqref="V19">
    <cfRule type="colorScale" priority="1175">
      <colorScale>
        <cfvo type="min"/>
        <cfvo type="percentile" val="50"/>
        <cfvo type="max"/>
        <color rgb="FF63BE7B"/>
        <color rgb="FFFCFCFF"/>
        <color rgb="FFF8696B"/>
      </colorScale>
    </cfRule>
  </conditionalFormatting>
  <conditionalFormatting sqref="W19">
    <cfRule type="colorScale" priority="1174">
      <colorScale>
        <cfvo type="min"/>
        <cfvo type="percentile" val="50"/>
        <cfvo type="max"/>
        <color rgb="FF63BE7B"/>
        <color rgb="FFFCFCFF"/>
        <color rgb="FFF8696B"/>
      </colorScale>
    </cfRule>
  </conditionalFormatting>
  <conditionalFormatting sqref="D19">
    <cfRule type="colorScale" priority="1152">
      <colorScale>
        <cfvo type="min"/>
        <cfvo type="percentile" val="50"/>
        <cfvo type="max"/>
        <color rgb="FFF8696B"/>
        <color rgb="FFFCFCFF"/>
        <color rgb="FF63BE7B"/>
      </colorScale>
    </cfRule>
  </conditionalFormatting>
  <conditionalFormatting sqref="G19">
    <cfRule type="colorScale" priority="1151">
      <colorScale>
        <cfvo type="min"/>
        <cfvo type="max"/>
        <color rgb="FFFCFCFF"/>
        <color rgb="FF63BE7B"/>
      </colorScale>
    </cfRule>
  </conditionalFormatting>
  <conditionalFormatting sqref="J19">
    <cfRule type="colorScale" priority="1150">
      <colorScale>
        <cfvo type="min"/>
        <cfvo type="max"/>
        <color rgb="FFFCFCFF"/>
        <color rgb="FF63BE7B"/>
      </colorScale>
    </cfRule>
  </conditionalFormatting>
  <conditionalFormatting sqref="M19">
    <cfRule type="colorScale" priority="1149">
      <colorScale>
        <cfvo type="min"/>
        <cfvo type="max"/>
        <color rgb="FFFCFCFF"/>
        <color rgb="FF63BE7B"/>
      </colorScale>
    </cfRule>
  </conditionalFormatting>
  <conditionalFormatting sqref="N19">
    <cfRule type="colorScale" priority="1148">
      <colorScale>
        <cfvo type="min"/>
        <cfvo type="max"/>
        <color rgb="FFFCFCFF"/>
        <color rgb="FF63BE7B"/>
      </colorScale>
    </cfRule>
  </conditionalFormatting>
  <conditionalFormatting sqref="O19">
    <cfRule type="colorScale" priority="1147">
      <colorScale>
        <cfvo type="min"/>
        <cfvo type="percentile" val="50"/>
        <cfvo type="max"/>
        <color rgb="FF63BE7B"/>
        <color rgb="FFFCFCFF"/>
        <color rgb="FFF8696B"/>
      </colorScale>
    </cfRule>
  </conditionalFormatting>
  <conditionalFormatting sqref="P19">
    <cfRule type="colorScale" priority="1146">
      <colorScale>
        <cfvo type="min"/>
        <cfvo type="percentile" val="50"/>
        <cfvo type="max"/>
        <color rgb="FF63BE7B"/>
        <color rgb="FFFCFCFF"/>
        <color rgb="FFF8696B"/>
      </colorScale>
    </cfRule>
  </conditionalFormatting>
  <conditionalFormatting sqref="Q19">
    <cfRule type="colorScale" priority="1145">
      <colorScale>
        <cfvo type="min"/>
        <cfvo type="percentile" val="50"/>
        <cfvo type="max"/>
        <color rgb="FFF8696B"/>
        <color rgb="FFFCFCFF"/>
        <color rgb="FF63BE7B"/>
      </colorScale>
    </cfRule>
  </conditionalFormatting>
  <conditionalFormatting sqref="R19">
    <cfRule type="colorScale" priority="1144">
      <colorScale>
        <cfvo type="min"/>
        <cfvo type="max"/>
        <color rgb="FFFCFCFF"/>
        <color rgb="FF63BE7B"/>
      </colorScale>
    </cfRule>
  </conditionalFormatting>
  <conditionalFormatting sqref="S19">
    <cfRule type="colorScale" priority="1143">
      <colorScale>
        <cfvo type="min"/>
        <cfvo type="percentile" val="50"/>
        <cfvo type="max"/>
        <color rgb="FFF8696B"/>
        <color rgb="FFFCFCFF"/>
        <color rgb="FF63BE7B"/>
      </colorScale>
    </cfRule>
  </conditionalFormatting>
  <conditionalFormatting sqref="T19">
    <cfRule type="colorScale" priority="1142">
      <colorScale>
        <cfvo type="min"/>
        <cfvo type="percentile" val="50"/>
        <cfvo type="max"/>
        <color rgb="FFF8696B"/>
        <color rgb="FFFCFCFF"/>
        <color rgb="FF63BE7B"/>
      </colorScale>
    </cfRule>
  </conditionalFormatting>
  <conditionalFormatting sqref="U19">
    <cfRule type="colorScale" priority="1141">
      <colorScale>
        <cfvo type="min"/>
        <cfvo type="percentile" val="50"/>
        <cfvo type="max"/>
        <color rgb="FFF8696B"/>
        <color rgb="FFFCFCFF"/>
        <color rgb="FF63BE7B"/>
      </colorScale>
    </cfRule>
  </conditionalFormatting>
  <conditionalFormatting sqref="V19">
    <cfRule type="colorScale" priority="1140">
      <colorScale>
        <cfvo type="min"/>
        <cfvo type="percentile" val="50"/>
        <cfvo type="max"/>
        <color rgb="FF63BE7B"/>
        <color rgb="FFFCFCFF"/>
        <color rgb="FFF8696B"/>
      </colorScale>
    </cfRule>
  </conditionalFormatting>
  <conditionalFormatting sqref="W19">
    <cfRule type="colorScale" priority="1139">
      <colorScale>
        <cfvo type="min"/>
        <cfvo type="percentile" val="50"/>
        <cfvo type="max"/>
        <color rgb="FF63BE7B"/>
        <color rgb="FFFCFCFF"/>
        <color rgb="FFF8696B"/>
      </colorScale>
    </cfRule>
  </conditionalFormatting>
  <conditionalFormatting sqref="E19:N19">
    <cfRule type="colorScale" priority="1167">
      <colorScale>
        <cfvo type="min"/>
        <cfvo type="max"/>
        <color rgb="FFFCFCFF"/>
        <color rgb="FF63BE7B"/>
      </colorScale>
    </cfRule>
    <cfRule type="colorScale" priority="1168">
      <colorScale>
        <cfvo type="min"/>
        <cfvo type="max"/>
        <color rgb="FFFCFCFF"/>
        <color rgb="FF63BE7B"/>
      </colorScale>
    </cfRule>
    <cfRule type="colorScale" priority="1169">
      <colorScale>
        <cfvo type="min"/>
        <cfvo type="percentile" val="50"/>
        <cfvo type="max"/>
        <color rgb="FFF8696B"/>
        <color rgb="FFFFEB84"/>
        <color rgb="FF63BE7B"/>
      </colorScale>
    </cfRule>
    <cfRule type="colorScale" priority="1170">
      <colorScale>
        <cfvo type="min"/>
        <cfvo type="max"/>
        <color rgb="FFFFEF9C"/>
        <color rgb="FF63BE7B"/>
      </colorScale>
    </cfRule>
  </conditionalFormatting>
  <conditionalFormatting sqref="K19:L19">
    <cfRule type="colorScale" priority="1158">
      <colorScale>
        <cfvo type="min"/>
        <cfvo type="percentile" val="50"/>
        <cfvo type="max"/>
        <color rgb="FFF8696B"/>
        <color rgb="FFFCFCFF"/>
        <color rgb="FF63BE7B"/>
      </colorScale>
    </cfRule>
    <cfRule type="colorScale" priority="1159">
      <colorScale>
        <cfvo type="min"/>
        <cfvo type="max"/>
        <color rgb="FFFCFCFF"/>
        <color rgb="FF63BE7B"/>
      </colorScale>
    </cfRule>
    <cfRule type="colorScale" priority="1160">
      <colorScale>
        <cfvo type="min"/>
        <cfvo type="max"/>
        <color rgb="FFFCFCFF"/>
        <color rgb="FF63BE7B"/>
      </colorScale>
    </cfRule>
    <cfRule type="colorScale" priority="1166">
      <colorScale>
        <cfvo type="min"/>
        <cfvo type="max"/>
        <color rgb="FFFCFCFF"/>
        <color rgb="FF63BE7B"/>
      </colorScale>
    </cfRule>
  </conditionalFormatting>
  <conditionalFormatting sqref="M19:N19">
    <cfRule type="colorScale" priority="1153">
      <colorScale>
        <cfvo type="min"/>
        <cfvo type="max"/>
        <color rgb="FFFCFCFF"/>
        <color rgb="FF63BE7B"/>
      </colorScale>
    </cfRule>
    <cfRule type="colorScale" priority="1163">
      <colorScale>
        <cfvo type="min"/>
        <cfvo type="max"/>
        <color rgb="FFFCFCFF"/>
        <color rgb="FF63BE7B"/>
      </colorScale>
    </cfRule>
    <cfRule type="colorScale" priority="1164">
      <colorScale>
        <cfvo type="min"/>
        <cfvo type="max"/>
        <color rgb="FFFCFCFF"/>
        <color rgb="FF63BE7B"/>
      </colorScale>
    </cfRule>
    <cfRule type="colorScale" priority="1165">
      <colorScale>
        <cfvo type="min"/>
        <cfvo type="percentile" val="50"/>
        <cfvo type="max"/>
        <color rgb="FFF8696B"/>
        <color rgb="FFFCFCFF"/>
        <color rgb="FF63BE7B"/>
      </colorScale>
    </cfRule>
  </conditionalFormatting>
  <conditionalFormatting sqref="Q19:W19">
    <cfRule type="colorScale" priority="1173">
      <colorScale>
        <cfvo type="min"/>
        <cfvo type="max"/>
        <color rgb="FFFFEF9C"/>
        <color rgb="FF63BE7B"/>
      </colorScale>
    </cfRule>
  </conditionalFormatting>
  <conditionalFormatting sqref="S19:T19">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fRule type="colorScale" priority="1156">
      <colorScale>
        <cfvo type="min"/>
        <cfvo type="max"/>
        <color rgb="FFFCFCFF"/>
        <color rgb="FF63BE7B"/>
      </colorScale>
    </cfRule>
    <cfRule type="colorScale" priority="1157">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CFCFF"/>
        <color rgb="FF63BE7B"/>
      </colorScale>
    </cfRule>
  </conditionalFormatting>
  <conditionalFormatting sqref="U19:W19">
    <cfRule type="colorScale" priority="1161">
      <colorScale>
        <cfvo type="min"/>
        <cfvo type="max"/>
        <color rgb="FFFFEF9C"/>
        <color rgb="FF63BE7B"/>
      </colorScale>
    </cfRule>
    <cfRule type="colorScale" priority="1162">
      <colorScale>
        <cfvo type="min"/>
        <cfvo type="max"/>
        <color rgb="FFFFEF9C"/>
        <color rgb="FF63BE7B"/>
      </colorScale>
    </cfRule>
  </conditionalFormatting>
  <conditionalFormatting sqref="D20">
    <cfRule type="colorScale" priority="1090">
      <colorScale>
        <cfvo type="min"/>
        <cfvo type="percentile" val="50"/>
        <cfvo type="max"/>
        <color rgb="FFF8696B"/>
        <color rgb="FFFCFCFF"/>
        <color rgb="FF63BE7B"/>
      </colorScale>
    </cfRule>
  </conditionalFormatting>
  <conditionalFormatting sqref="D20">
    <cfRule type="colorScale" priority="1091">
      <colorScale>
        <cfvo type="min"/>
        <cfvo type="percentile" val="50"/>
        <cfvo type="max"/>
        <color rgb="FFF8696B"/>
        <color rgb="FFFCFCFF"/>
        <color rgb="FF63BE7B"/>
      </colorScale>
    </cfRule>
  </conditionalFormatting>
  <conditionalFormatting sqref="E20:N20">
    <cfRule type="colorScale" priority="1092">
      <colorScale>
        <cfvo type="min"/>
        <cfvo type="percentile" val="50"/>
        <cfvo type="max"/>
        <color rgb="FFF8696B"/>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onditionalFormatting>
  <conditionalFormatting sqref="E20:N20">
    <cfRule type="colorScale" priority="1095">
      <colorScale>
        <cfvo type="min"/>
        <cfvo type="max"/>
        <color rgb="FFFCFCFF"/>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onditionalFormatting>
  <conditionalFormatting sqref="E20:N20">
    <cfRule type="colorScale" priority="1075">
      <colorScale>
        <cfvo type="min"/>
        <cfvo type="max"/>
        <color rgb="FFFCFCFF"/>
        <color rgb="FF63BE7B"/>
      </colorScale>
    </cfRule>
    <cfRule type="colorScale" priority="1076">
      <colorScale>
        <cfvo type="min"/>
        <cfvo type="max"/>
        <color rgb="FFFCFCFF"/>
        <color rgb="FF63BE7B"/>
      </colorScale>
    </cfRule>
    <cfRule type="colorScale" priority="1077">
      <colorScale>
        <cfvo type="min"/>
        <cfvo type="percentile" val="50"/>
        <cfvo type="max"/>
        <color rgb="FFF8696B"/>
        <color rgb="FFFFEB84"/>
        <color rgb="FF63BE7B"/>
      </colorScale>
    </cfRule>
    <cfRule type="colorScale" priority="1078">
      <colorScale>
        <cfvo type="min"/>
        <cfvo type="max"/>
        <color rgb="FFFFEF9C"/>
        <color rgb="FF63BE7B"/>
      </colorScale>
    </cfRule>
  </conditionalFormatting>
  <conditionalFormatting sqref="O20">
    <cfRule type="colorScale" priority="1098">
      <colorScale>
        <cfvo type="min"/>
        <cfvo type="percentile" val="50"/>
        <cfvo type="max"/>
        <color rgb="FF63BE7B"/>
        <color rgb="FFFCFCFF"/>
        <color rgb="FFF8696B"/>
      </colorScale>
    </cfRule>
  </conditionalFormatting>
  <conditionalFormatting sqref="O20">
    <cfRule type="colorScale" priority="1099">
      <colorScale>
        <cfvo type="min"/>
        <cfvo type="percentile" val="50"/>
        <cfvo type="max"/>
        <color rgb="FF63BE7B"/>
        <color rgb="FFFCFCFF"/>
        <color rgb="FFF8696B"/>
      </colorScale>
    </cfRule>
    <cfRule type="colorScale" priority="1100">
      <colorScale>
        <cfvo type="min"/>
        <cfvo type="percentile" val="50"/>
        <cfvo type="max"/>
        <color rgb="FF63BE7B"/>
        <color rgb="FFFCFCFF"/>
        <color rgb="FFF8696B"/>
      </colorScale>
    </cfRule>
    <cfRule type="colorScale" priority="1101">
      <colorScale>
        <cfvo type="min"/>
        <cfvo type="percentile" val="50"/>
        <cfvo type="max"/>
        <color rgb="FF63BE7B"/>
        <color rgb="FFFCFCFF"/>
        <color rgb="FFF8696B"/>
      </colorScale>
    </cfRule>
    <cfRule type="colorScale" priority="1102">
      <colorScale>
        <cfvo type="min"/>
        <cfvo type="percentile" val="50"/>
        <cfvo type="max"/>
        <color rgb="FF63BE7B"/>
        <color rgb="FFFCFCFF"/>
        <color rgb="FFF8696B"/>
      </colorScale>
    </cfRule>
  </conditionalFormatting>
  <conditionalFormatting sqref="P20">
    <cfRule type="colorScale" priority="1103">
      <colorScale>
        <cfvo type="min"/>
        <cfvo type="percentile" val="50"/>
        <cfvo type="max"/>
        <color rgb="FF63BE7B"/>
        <color rgb="FFFCFCFF"/>
        <color rgb="FFF8696B"/>
      </colorScale>
    </cfRule>
  </conditionalFormatting>
  <conditionalFormatting sqref="P20">
    <cfRule type="colorScale" priority="1104">
      <colorScale>
        <cfvo type="min"/>
        <cfvo type="percentile" val="50"/>
        <cfvo type="max"/>
        <color rgb="FF63BE7B"/>
        <color rgb="FFFCFCFF"/>
        <color rgb="FFF8696B"/>
      </colorScale>
    </cfRule>
    <cfRule type="colorScale" priority="1105">
      <colorScale>
        <cfvo type="min"/>
        <cfvo type="percentile" val="50"/>
        <cfvo type="max"/>
        <color rgb="FF63BE7B"/>
        <color rgb="FFFCFCFF"/>
        <color rgb="FFF8696B"/>
      </colorScale>
    </cfRule>
    <cfRule type="colorScale" priority="1106">
      <colorScale>
        <cfvo type="min"/>
        <cfvo type="max"/>
        <color rgb="FFFCFCFF"/>
        <color rgb="FFF8696B"/>
      </colorScale>
    </cfRule>
  </conditionalFormatting>
  <conditionalFormatting sqref="Q20">
    <cfRule type="colorScale" priority="1107">
      <colorScale>
        <cfvo type="min"/>
        <cfvo type="percentile" val="50"/>
        <cfvo type="max"/>
        <color rgb="FFF8696B"/>
        <color rgb="FFFCFCFF"/>
        <color rgb="FF63BE7B"/>
      </colorScale>
    </cfRule>
  </conditionalFormatting>
  <conditionalFormatting sqref="Q20">
    <cfRule type="colorScale" priority="1108">
      <colorScale>
        <cfvo type="min"/>
        <cfvo type="percentile" val="50"/>
        <cfvo type="max"/>
        <color rgb="FFF8696B"/>
        <color rgb="FFFCFCFF"/>
        <color rgb="FF63BE7B"/>
      </colorScale>
    </cfRule>
    <cfRule type="colorScale" priority="1109">
      <colorScale>
        <cfvo type="min"/>
        <cfvo type="max"/>
        <color rgb="FFFFEF9C"/>
        <color rgb="FF63BE7B"/>
      </colorScale>
    </cfRule>
    <cfRule type="colorScale" priority="1110">
      <colorScale>
        <cfvo type="min"/>
        <cfvo type="max"/>
        <color rgb="FFFFEF9C"/>
        <color rgb="FF63BE7B"/>
      </colorScale>
    </cfRule>
    <cfRule type="colorScale" priority="1111">
      <colorScale>
        <cfvo type="min"/>
        <cfvo type="max"/>
        <color rgb="FFFFEF9C"/>
        <color rgb="FF63BE7B"/>
      </colorScale>
    </cfRule>
    <cfRule type="colorScale" priority="1112">
      <colorScale>
        <cfvo type="min"/>
        <cfvo type="max"/>
        <color rgb="FFFCFCFF"/>
        <color rgb="FF63BE7B"/>
      </colorScale>
    </cfRule>
    <cfRule type="colorScale" priority="1113">
      <colorScale>
        <cfvo type="min"/>
        <cfvo type="max"/>
        <color rgb="FFFCFCFF"/>
        <color rgb="FF63BE7B"/>
      </colorScale>
    </cfRule>
    <cfRule type="colorScale" priority="1114">
      <colorScale>
        <cfvo type="min"/>
        <cfvo type="percentile" val="50"/>
        <cfvo type="max"/>
        <color rgb="FFF8696B"/>
        <color rgb="FFFCFCFF"/>
        <color rgb="FF63BE7B"/>
      </colorScale>
    </cfRule>
  </conditionalFormatting>
  <conditionalFormatting sqref="Q20:U20 W20">
    <cfRule type="colorScale" priority="1079">
      <colorScale>
        <cfvo type="min"/>
        <cfvo type="max"/>
        <color rgb="FFFFEF9C"/>
        <color rgb="FF63BE7B"/>
      </colorScale>
    </cfRule>
  </conditionalFormatting>
  <conditionalFormatting sqref="R20:S20">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82">
      <colorScale>
        <cfvo type="min"/>
        <cfvo type="max"/>
        <color rgb="FFFFEF9C"/>
        <color rgb="FF63BE7B"/>
      </colorScale>
    </cfRule>
    <cfRule type="colorScale" priority="1083">
      <colorScale>
        <cfvo type="min"/>
        <cfvo type="max"/>
        <color rgb="FFFFEF9C"/>
        <color rgb="FF63BE7B"/>
      </colorScale>
    </cfRule>
    <cfRule type="colorScale" priority="1084">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max"/>
        <color rgb="FFFCFCFF"/>
        <color rgb="FF63BE7B"/>
      </colorScale>
    </cfRule>
  </conditionalFormatting>
  <conditionalFormatting sqref="T20">
    <cfRule type="colorScale" priority="1115">
      <colorScale>
        <cfvo type="min"/>
        <cfvo type="percentile" val="50"/>
        <cfvo type="max"/>
        <color rgb="FFF8696B"/>
        <color rgb="FFFCFCFF"/>
        <color rgb="FF63BE7B"/>
      </colorScale>
    </cfRule>
    <cfRule type="colorScale" priority="1116">
      <colorScale>
        <cfvo type="min"/>
        <cfvo type="max"/>
        <color rgb="FFFCFCFF"/>
        <color rgb="FF63BE7B"/>
      </colorScale>
    </cfRule>
  </conditionalFormatting>
  <conditionalFormatting sqref="T20">
    <cfRule type="colorScale" priority="1117">
      <colorScale>
        <cfvo type="min"/>
        <cfvo type="percentile" val="50"/>
        <cfvo type="max"/>
        <color rgb="FFF8696B"/>
        <color rgb="FFFCFCFF"/>
        <color rgb="FF63BE7B"/>
      </colorScale>
    </cfRule>
    <cfRule type="colorScale" priority="1118">
      <colorScale>
        <cfvo type="min"/>
        <cfvo type="max"/>
        <color rgb="FFFCFCFF"/>
        <color rgb="FF63BE7B"/>
      </colorScale>
    </cfRule>
    <cfRule type="colorScale" priority="1119">
      <colorScale>
        <cfvo type="min"/>
        <cfvo type="max"/>
        <color rgb="FFFFEF9C"/>
        <color rgb="FF63BE7B"/>
      </colorScale>
    </cfRule>
    <cfRule type="colorScale" priority="1120">
      <colorScale>
        <cfvo type="min"/>
        <cfvo type="max"/>
        <color rgb="FFFFEF9C"/>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onditionalFormatting>
  <conditionalFormatting sqref="U20">
    <cfRule type="colorScale" priority="1123">
      <colorScale>
        <cfvo type="min"/>
        <cfvo type="percentile" val="50"/>
        <cfvo type="max"/>
        <color rgb="FFF8696B"/>
        <color rgb="FFFCFCFF"/>
        <color rgb="FF63BE7B"/>
      </colorScale>
    </cfRule>
    <cfRule type="colorScale" priority="1124">
      <colorScale>
        <cfvo type="min"/>
        <cfvo type="max"/>
        <color rgb="FFFCFCFF"/>
        <color rgb="FF63BE7B"/>
      </colorScale>
    </cfRule>
  </conditionalFormatting>
  <conditionalFormatting sqref="U20 W20">
    <cfRule type="colorScale" priority="1085">
      <colorScale>
        <cfvo type="min"/>
        <cfvo type="max"/>
        <color rgb="FFFFEF9C"/>
        <color rgb="FF63BE7B"/>
      </colorScale>
    </cfRule>
    <cfRule type="colorScale" priority="1086">
      <colorScale>
        <cfvo type="min"/>
        <cfvo type="max"/>
        <color rgb="FFFFEF9C"/>
        <color rgb="FF63BE7B"/>
      </colorScale>
    </cfRule>
    <cfRule type="colorScale" priority="1087">
      <colorScale>
        <cfvo type="min"/>
        <cfvo type="max"/>
        <color rgb="FFFFEF9C"/>
        <color rgb="FF63BE7B"/>
      </colorScale>
    </cfRule>
  </conditionalFormatting>
  <conditionalFormatting sqref="U20">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onditionalFormatting>
  <conditionalFormatting sqref="V20">
    <cfRule type="colorScale" priority="1127">
      <colorScale>
        <cfvo type="min"/>
        <cfvo type="percentile" val="50"/>
        <cfvo type="max"/>
        <color rgb="FF63BE7B"/>
        <color rgb="FFFCFCFF"/>
        <color rgb="FFF8696B"/>
      </colorScale>
    </cfRule>
    <cfRule type="colorScale" priority="1128">
      <colorScale>
        <cfvo type="min"/>
        <cfvo type="percentile" val="50"/>
        <cfvo type="max"/>
        <color rgb="FF63BE7B"/>
        <color rgb="FFFCFCFF"/>
        <color rgb="FFF8696B"/>
      </colorScale>
    </cfRule>
    <cfRule type="colorScale" priority="1129">
      <colorScale>
        <cfvo type="min"/>
        <cfvo type="max"/>
        <color rgb="FF63BE7B"/>
        <color rgb="FFFCFCFF"/>
      </colorScale>
    </cfRule>
    <cfRule type="colorScale" priority="1130">
      <colorScale>
        <cfvo type="min"/>
        <cfvo type="percentile" val="50"/>
        <cfvo type="max"/>
        <color rgb="FF63BE7B"/>
        <color rgb="FFFCFCFF"/>
        <color rgb="FFF8696B"/>
      </colorScale>
    </cfRule>
    <cfRule type="colorScale" priority="1131">
      <colorScale>
        <cfvo type="min"/>
        <cfvo type="max"/>
        <color rgb="FFFFEF9C"/>
        <color rgb="FF63BE7B"/>
      </colorScale>
    </cfRule>
    <cfRule type="colorScale" priority="1132">
      <colorScale>
        <cfvo type="min"/>
        <cfvo type="max"/>
        <color rgb="FFFFEF9C"/>
        <color rgb="FF63BE7B"/>
      </colorScale>
    </cfRule>
    <cfRule type="colorScale" priority="1133">
      <colorScale>
        <cfvo type="min"/>
        <cfvo type="max"/>
        <color rgb="FFFFEF9C"/>
        <color rgb="FF63BE7B"/>
      </colorScale>
    </cfRule>
  </conditionalFormatting>
  <conditionalFormatting sqref="V20">
    <cfRule type="colorScale" priority="1134">
      <colorScale>
        <cfvo type="min"/>
        <cfvo type="max"/>
        <color rgb="FFFFEF9C"/>
        <color rgb="FF63BE7B"/>
      </colorScale>
    </cfRule>
  </conditionalFormatting>
  <conditionalFormatting sqref="V20">
    <cfRule type="colorScale" priority="1069">
      <colorScale>
        <cfvo type="min"/>
        <cfvo type="max"/>
        <color rgb="FFFFEF9C"/>
        <color rgb="FF63BE7B"/>
      </colorScale>
    </cfRule>
  </conditionalFormatting>
  <conditionalFormatting sqref="V20">
    <cfRule type="colorScale" priority="1070">
      <colorScale>
        <cfvo type="min"/>
        <cfvo type="max"/>
        <color rgb="FFFFEF9C"/>
        <color rgb="FF63BE7B"/>
      </colorScale>
    </cfRule>
    <cfRule type="colorScale" priority="1071">
      <colorScale>
        <cfvo type="min"/>
        <cfvo type="max"/>
        <color rgb="FFFFEF9C"/>
        <color rgb="FF63BE7B"/>
      </colorScale>
    </cfRule>
  </conditionalFormatting>
  <conditionalFormatting sqref="V20">
    <cfRule type="colorScale" priority="1072">
      <colorScale>
        <cfvo type="min"/>
        <cfvo type="max"/>
        <color rgb="FFFFEF9C"/>
        <color rgb="FF63BE7B"/>
      </colorScale>
    </cfRule>
    <cfRule type="colorScale" priority="1073">
      <colorScale>
        <cfvo type="min"/>
        <cfvo type="percentile" val="50"/>
        <cfvo type="max"/>
        <color rgb="FFF8696B"/>
        <color rgb="FFFFEB84"/>
        <color rgb="FF63BE7B"/>
      </colorScale>
    </cfRule>
    <cfRule type="colorScale" priority="1074">
      <colorScale>
        <cfvo type="min"/>
        <cfvo type="percentile" val="50"/>
        <cfvo type="max"/>
        <color rgb="FFF8696B"/>
        <color rgb="FFFFEB84"/>
        <color rgb="FF63BE7B"/>
      </colorScale>
    </cfRule>
  </conditionalFormatting>
  <conditionalFormatting sqref="W20">
    <cfRule type="colorScale" priority="1135">
      <colorScale>
        <cfvo type="min"/>
        <cfvo type="percentile" val="50"/>
        <cfvo type="max"/>
        <color rgb="FF63BE7B"/>
        <color rgb="FFFCFCFF"/>
        <color rgb="FFF8696B"/>
      </colorScale>
    </cfRule>
  </conditionalFormatting>
  <conditionalFormatting sqref="W20">
    <cfRule type="colorScale" priority="1136">
      <colorScale>
        <cfvo type="min"/>
        <cfvo type="percentile" val="50"/>
        <cfvo type="max"/>
        <color rgb="FF63BE7B"/>
        <color rgb="FFFCFCFF"/>
        <color rgb="FFF8696B"/>
      </colorScale>
    </cfRule>
    <cfRule type="colorScale" priority="1137">
      <colorScale>
        <cfvo type="min"/>
        <cfvo type="max"/>
        <color rgb="FF63BE7B"/>
        <color rgb="FFFCFCFF"/>
      </colorScale>
    </cfRule>
    <cfRule type="colorScale" priority="1138">
      <colorScale>
        <cfvo type="min"/>
        <cfvo type="percentile" val="50"/>
        <cfvo type="max"/>
        <color rgb="FF63BE7B"/>
        <color rgb="FFFCFCFF"/>
        <color rgb="FFF8696B"/>
      </colorScale>
    </cfRule>
  </conditionalFormatting>
  <conditionalFormatting sqref="D20">
    <cfRule type="colorScale" priority="1068">
      <colorScale>
        <cfvo type="min"/>
        <cfvo type="percentile" val="50"/>
        <cfvo type="max"/>
        <color rgb="FFF8696B"/>
        <color rgb="FFFCFCFF"/>
        <color rgb="FF63BE7B"/>
      </colorScale>
    </cfRule>
  </conditionalFormatting>
  <conditionalFormatting sqref="D20">
    <cfRule type="colorScale" priority="1067">
      <colorScale>
        <cfvo type="min"/>
        <cfvo type="percentile" val="50"/>
        <cfvo type="max"/>
        <color rgb="FFF8696B"/>
        <color rgb="FFFCFCFF"/>
        <color rgb="FF63BE7B"/>
      </colorScale>
    </cfRule>
  </conditionalFormatting>
  <conditionalFormatting sqref="E20">
    <cfRule type="colorScale" priority="1066">
      <colorScale>
        <cfvo type="min"/>
        <cfvo type="max"/>
        <color rgb="FFFCFCFF"/>
        <color rgb="FF63BE7B"/>
      </colorScale>
    </cfRule>
  </conditionalFormatting>
  <conditionalFormatting sqref="O20">
    <cfRule type="colorScale" priority="1065">
      <colorScale>
        <cfvo type="min"/>
        <cfvo type="percentile" val="50"/>
        <cfvo type="max"/>
        <color rgb="FF63BE7B"/>
        <color rgb="FFFCFCFF"/>
        <color rgb="FFF8696B"/>
      </colorScale>
    </cfRule>
  </conditionalFormatting>
  <conditionalFormatting sqref="P20">
    <cfRule type="colorScale" priority="1064">
      <colorScale>
        <cfvo type="min"/>
        <cfvo type="percentile" val="50"/>
        <cfvo type="max"/>
        <color rgb="FF63BE7B"/>
        <color rgb="FFFCFCFF"/>
        <color rgb="FFF8696B"/>
      </colorScale>
    </cfRule>
  </conditionalFormatting>
  <conditionalFormatting sqref="Q20">
    <cfRule type="colorScale" priority="1063">
      <colorScale>
        <cfvo type="min"/>
        <cfvo type="percentile" val="50"/>
        <cfvo type="max"/>
        <color rgb="FFF8696B"/>
        <color rgb="FFFCFCFF"/>
        <color rgb="FF63BE7B"/>
      </colorScale>
    </cfRule>
  </conditionalFormatting>
  <conditionalFormatting sqref="R20">
    <cfRule type="colorScale" priority="1058">
      <colorScale>
        <cfvo type="min"/>
        <cfvo type="percentile" val="50"/>
        <cfvo type="max"/>
        <color rgb="FFF8696B"/>
        <color rgb="FFFCFCFF"/>
        <color rgb="FF63BE7B"/>
      </colorScale>
    </cfRule>
    <cfRule type="colorScale" priority="1062">
      <colorScale>
        <cfvo type="min"/>
        <cfvo type="max"/>
        <color rgb="FFFCFCFF"/>
        <color rgb="FF63BE7B"/>
      </colorScale>
    </cfRule>
  </conditionalFormatting>
  <conditionalFormatting sqref="S20">
    <cfRule type="colorScale" priority="1059">
      <colorScale>
        <cfvo type="min"/>
        <cfvo type="percentile" val="50"/>
        <cfvo type="max"/>
        <color rgb="FFF8696B"/>
        <color rgb="FFFCFCFF"/>
        <color rgb="FF63BE7B"/>
      </colorScale>
    </cfRule>
  </conditionalFormatting>
  <conditionalFormatting sqref="S20">
    <cfRule type="colorScale" priority="1061">
      <colorScale>
        <cfvo type="min"/>
        <cfvo type="max"/>
        <color rgb="FFFCFCFF"/>
        <color rgb="FF63BE7B"/>
      </colorScale>
    </cfRule>
  </conditionalFormatting>
  <conditionalFormatting sqref="T20">
    <cfRule type="colorScale" priority="1060">
      <colorScale>
        <cfvo type="min"/>
        <cfvo type="percentile" val="50"/>
        <cfvo type="max"/>
        <color rgb="FFF8696B"/>
        <color rgb="FFFCFCFF"/>
        <color rgb="FF63BE7B"/>
      </colorScale>
    </cfRule>
  </conditionalFormatting>
  <conditionalFormatting sqref="U20">
    <cfRule type="colorScale" priority="1057">
      <colorScale>
        <cfvo type="min"/>
        <cfvo type="percentile" val="50"/>
        <cfvo type="max"/>
        <color rgb="FFF8696B"/>
        <color rgb="FFFCFCFF"/>
        <color rgb="FF63BE7B"/>
      </colorScale>
    </cfRule>
  </conditionalFormatting>
  <conditionalFormatting sqref="V20">
    <cfRule type="colorScale" priority="1033">
      <colorScale>
        <cfvo type="min"/>
        <cfvo type="percentile" val="50"/>
        <cfvo type="max"/>
        <color rgb="FF63BE7B"/>
        <color rgb="FFFCFCFF"/>
        <color rgb="FFF8696B"/>
      </colorScale>
    </cfRule>
  </conditionalFormatting>
  <conditionalFormatting sqref="W20">
    <cfRule type="colorScale" priority="1056">
      <colorScale>
        <cfvo type="min"/>
        <cfvo type="percentile" val="50"/>
        <cfvo type="max"/>
        <color rgb="FF63BE7B"/>
        <color rgb="FFFCFCFF"/>
        <color rgb="FFF8696B"/>
      </colorScale>
    </cfRule>
  </conditionalFormatting>
  <conditionalFormatting sqref="D20">
    <cfRule type="colorScale" priority="1055">
      <colorScale>
        <cfvo type="min"/>
        <cfvo type="percentile" val="50"/>
        <cfvo type="max"/>
        <color rgb="FFF8696B"/>
        <color rgb="FFFCFCFF"/>
        <color rgb="FF63BE7B"/>
      </colorScale>
    </cfRule>
  </conditionalFormatting>
  <conditionalFormatting sqref="E20">
    <cfRule type="colorScale" priority="1054">
      <colorScale>
        <cfvo type="min"/>
        <cfvo type="max"/>
        <color rgb="FFFCFCFF"/>
        <color rgb="FF63BE7B"/>
      </colorScale>
    </cfRule>
  </conditionalFormatting>
  <conditionalFormatting sqref="O20">
    <cfRule type="colorScale" priority="1053">
      <colorScale>
        <cfvo type="min"/>
        <cfvo type="percentile" val="50"/>
        <cfvo type="max"/>
        <color rgb="FF63BE7B"/>
        <color rgb="FFFCFCFF"/>
        <color rgb="FFF8696B"/>
      </colorScale>
    </cfRule>
  </conditionalFormatting>
  <conditionalFormatting sqref="P20">
    <cfRule type="colorScale" priority="1052">
      <colorScale>
        <cfvo type="min"/>
        <cfvo type="percentile" val="50"/>
        <cfvo type="max"/>
        <color rgb="FF63BE7B"/>
        <color rgb="FFFCFCFF"/>
        <color rgb="FFF8696B"/>
      </colorScale>
    </cfRule>
  </conditionalFormatting>
  <conditionalFormatting sqref="Q20">
    <cfRule type="colorScale" priority="1051">
      <colorScale>
        <cfvo type="min"/>
        <cfvo type="percentile" val="50"/>
        <cfvo type="max"/>
        <color rgb="FFF8696B"/>
        <color rgb="FFFCFCFF"/>
        <color rgb="FF63BE7B"/>
      </colorScale>
    </cfRule>
  </conditionalFormatting>
  <conditionalFormatting sqref="R20">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onditionalFormatting>
  <conditionalFormatting sqref="S20">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T20">
    <cfRule type="colorScale" priority="1046">
      <colorScale>
        <cfvo type="min"/>
        <cfvo type="percentile" val="50"/>
        <cfvo type="max"/>
        <color rgb="FFF8696B"/>
        <color rgb="FFFCFCFF"/>
        <color rgb="FF63BE7B"/>
      </colorScale>
    </cfRule>
  </conditionalFormatting>
  <conditionalFormatting sqref="U20">
    <cfRule type="colorScale" priority="1045">
      <colorScale>
        <cfvo type="min"/>
        <cfvo type="percentile" val="50"/>
        <cfvo type="max"/>
        <color rgb="FFF8696B"/>
        <color rgb="FFFCFCFF"/>
        <color rgb="FF63BE7B"/>
      </colorScale>
    </cfRule>
  </conditionalFormatting>
  <conditionalFormatting sqref="W20">
    <cfRule type="colorScale" priority="1044">
      <colorScale>
        <cfvo type="min"/>
        <cfvo type="percentile" val="50"/>
        <cfvo type="max"/>
        <color rgb="FF63BE7B"/>
        <color rgb="FFFCFCFF"/>
        <color rgb="FFF8696B"/>
      </colorScale>
    </cfRule>
  </conditionalFormatting>
  <conditionalFormatting sqref="D20">
    <cfRule type="colorScale" priority="1043">
      <colorScale>
        <cfvo type="min"/>
        <cfvo type="percentile" val="50"/>
        <cfvo type="max"/>
        <color rgb="FFF8696B"/>
        <color rgb="FFFCFCFF"/>
        <color rgb="FF63BE7B"/>
      </colorScale>
    </cfRule>
  </conditionalFormatting>
  <conditionalFormatting sqref="E20">
    <cfRule type="colorScale" priority="1042">
      <colorScale>
        <cfvo type="min"/>
        <cfvo type="max"/>
        <color rgb="FFFCFCFF"/>
        <color rgb="FF63BE7B"/>
      </colorScale>
    </cfRule>
  </conditionalFormatting>
  <conditionalFormatting sqref="O20">
    <cfRule type="colorScale" priority="1041">
      <colorScale>
        <cfvo type="min"/>
        <cfvo type="percentile" val="50"/>
        <cfvo type="max"/>
        <color rgb="FF63BE7B"/>
        <color rgb="FFFCFCFF"/>
        <color rgb="FFF8696B"/>
      </colorScale>
    </cfRule>
  </conditionalFormatting>
  <conditionalFormatting sqref="P20">
    <cfRule type="colorScale" priority="1040">
      <colorScale>
        <cfvo type="min"/>
        <cfvo type="percentile" val="50"/>
        <cfvo type="max"/>
        <color rgb="FF63BE7B"/>
        <color rgb="FFFCFCFF"/>
        <color rgb="FFF8696B"/>
      </colorScale>
    </cfRule>
  </conditionalFormatting>
  <conditionalFormatting sqref="Q20">
    <cfRule type="colorScale" priority="1039">
      <colorScale>
        <cfvo type="min"/>
        <cfvo type="percentile" val="50"/>
        <cfvo type="max"/>
        <color rgb="FFF8696B"/>
        <color rgb="FFFCFCFF"/>
        <color rgb="FF63BE7B"/>
      </colorScale>
    </cfRule>
  </conditionalFormatting>
  <conditionalFormatting sqref="R20">
    <cfRule type="colorScale" priority="1038">
      <colorScale>
        <cfvo type="min"/>
        <cfvo type="max"/>
        <color rgb="FFFCFCFF"/>
        <color rgb="FF63BE7B"/>
      </colorScale>
    </cfRule>
  </conditionalFormatting>
  <conditionalFormatting sqref="S20">
    <cfRule type="colorScale" priority="1035">
      <colorScale>
        <cfvo type="min"/>
        <cfvo type="percentile" val="50"/>
        <cfvo type="max"/>
        <color rgb="FFF8696B"/>
        <color rgb="FFFCFCFF"/>
        <color rgb="FF63BE7B"/>
      </colorScale>
    </cfRule>
    <cfRule type="colorScale" priority="1037">
      <colorScale>
        <cfvo type="min"/>
        <cfvo type="max"/>
        <color rgb="FFFCFCFF"/>
        <color rgb="FF63BE7B"/>
      </colorScale>
    </cfRule>
  </conditionalFormatting>
  <conditionalFormatting sqref="T20">
    <cfRule type="colorScale" priority="1036">
      <colorScale>
        <cfvo type="min"/>
        <cfvo type="percentile" val="50"/>
        <cfvo type="max"/>
        <color rgb="FFF8696B"/>
        <color rgb="FFFCFCFF"/>
        <color rgb="FF63BE7B"/>
      </colorScale>
    </cfRule>
  </conditionalFormatting>
  <conditionalFormatting sqref="U20">
    <cfRule type="colorScale" priority="1034">
      <colorScale>
        <cfvo type="min"/>
        <cfvo type="percentile" val="50"/>
        <cfvo type="max"/>
        <color rgb="FFF8696B"/>
        <color rgb="FFFCFCFF"/>
        <color rgb="FF63BE7B"/>
      </colorScale>
    </cfRule>
  </conditionalFormatting>
  <conditionalFormatting sqref="W20">
    <cfRule type="colorScale" priority="1032">
      <colorScale>
        <cfvo type="min"/>
        <cfvo type="percentile" val="50"/>
        <cfvo type="max"/>
        <color rgb="FF63BE7B"/>
        <color rgb="FFFCFCFF"/>
        <color rgb="FFF8696B"/>
      </colorScale>
    </cfRule>
  </conditionalFormatting>
  <conditionalFormatting sqref="D20">
    <cfRule type="colorScale" priority="1031">
      <colorScale>
        <cfvo type="min"/>
        <cfvo type="percentile" val="50"/>
        <cfvo type="max"/>
        <color rgb="FFF8696B"/>
        <color rgb="FFFCFCFF"/>
        <color rgb="FF63BE7B"/>
      </colorScale>
    </cfRule>
  </conditionalFormatting>
  <conditionalFormatting sqref="O20">
    <cfRule type="colorScale" priority="1028">
      <colorScale>
        <cfvo type="min"/>
        <cfvo type="percentile" val="50"/>
        <cfvo type="max"/>
        <color rgb="FF63BE7B"/>
        <color rgb="FFFCFCFF"/>
        <color rgb="FFF8696B"/>
      </colorScale>
    </cfRule>
  </conditionalFormatting>
  <conditionalFormatting sqref="P20">
    <cfRule type="colorScale" priority="1027">
      <colorScale>
        <cfvo type="min"/>
        <cfvo type="percentile" val="50"/>
        <cfvo type="max"/>
        <color rgb="FF63BE7B"/>
        <color rgb="FFFCFCFF"/>
        <color rgb="FFF8696B"/>
      </colorScale>
    </cfRule>
  </conditionalFormatting>
  <conditionalFormatting sqref="Q20">
    <cfRule type="colorScale" priority="1026">
      <colorScale>
        <cfvo type="min"/>
        <cfvo type="percentile" val="50"/>
        <cfvo type="max"/>
        <color rgb="FFF8696B"/>
        <color rgb="FFFCFCFF"/>
        <color rgb="FF63BE7B"/>
      </colorScale>
    </cfRule>
  </conditionalFormatting>
  <conditionalFormatting sqref="R20">
    <cfRule type="colorScale" priority="1025">
      <colorScale>
        <cfvo type="min"/>
        <cfvo type="max"/>
        <color rgb="FFFCFCFF"/>
        <color rgb="FF63BE7B"/>
      </colorScale>
    </cfRule>
  </conditionalFormatting>
  <conditionalFormatting sqref="S20">
    <cfRule type="colorScale" priority="1024">
      <colorScale>
        <cfvo type="min"/>
        <cfvo type="percentile" val="50"/>
        <cfvo type="max"/>
        <color rgb="FFF8696B"/>
        <color rgb="FFFCFCFF"/>
        <color rgb="FF63BE7B"/>
      </colorScale>
    </cfRule>
  </conditionalFormatting>
  <conditionalFormatting sqref="T20">
    <cfRule type="colorScale" priority="1023">
      <colorScale>
        <cfvo type="min"/>
        <cfvo type="percentile" val="50"/>
        <cfvo type="max"/>
        <color rgb="FFF8696B"/>
        <color rgb="FFFCFCFF"/>
        <color rgb="FF63BE7B"/>
      </colorScale>
    </cfRule>
  </conditionalFormatting>
  <conditionalFormatting sqref="U20">
    <cfRule type="colorScale" priority="1022">
      <colorScale>
        <cfvo type="min"/>
        <cfvo type="percentile" val="50"/>
        <cfvo type="max"/>
        <color rgb="FFF8696B"/>
        <color rgb="FFFCFCFF"/>
        <color rgb="FF63BE7B"/>
      </colorScale>
    </cfRule>
  </conditionalFormatting>
  <conditionalFormatting sqref="V20">
    <cfRule type="colorScale" priority="1021">
      <colorScale>
        <cfvo type="min"/>
        <cfvo type="percentile" val="50"/>
        <cfvo type="max"/>
        <color rgb="FF63BE7B"/>
        <color rgb="FFFCFCFF"/>
        <color rgb="FFF8696B"/>
      </colorScale>
    </cfRule>
  </conditionalFormatting>
  <conditionalFormatting sqref="W20">
    <cfRule type="colorScale" priority="1020">
      <colorScale>
        <cfvo type="min"/>
        <cfvo type="percentile" val="50"/>
        <cfvo type="max"/>
        <color rgb="FF63BE7B"/>
        <color rgb="FFFCFCFF"/>
        <color rgb="FFF8696B"/>
      </colorScale>
    </cfRule>
  </conditionalFormatting>
  <conditionalFormatting sqref="D20">
    <cfRule type="colorScale" priority="1030">
      <colorScale>
        <cfvo type="min"/>
        <cfvo type="percentile" val="50"/>
        <cfvo type="max"/>
        <color rgb="FFF8696B"/>
        <color rgb="FFFCFCFF"/>
        <color rgb="FF63BE7B"/>
      </colorScale>
    </cfRule>
  </conditionalFormatting>
  <conditionalFormatting sqref="E20">
    <cfRule type="colorScale" priority="1029">
      <colorScale>
        <cfvo type="min"/>
        <cfvo type="max"/>
        <color rgb="FFFCFCFF"/>
        <color rgb="FF63BE7B"/>
      </colorScale>
    </cfRule>
  </conditionalFormatting>
  <conditionalFormatting sqref="D20">
    <cfRule type="colorScale" priority="1018">
      <colorScale>
        <cfvo type="min"/>
        <cfvo type="percentile" val="50"/>
        <cfvo type="max"/>
        <color rgb="FFF8696B"/>
        <color rgb="FFFCFCFF"/>
        <color rgb="FF63BE7B"/>
      </colorScale>
    </cfRule>
  </conditionalFormatting>
  <conditionalFormatting sqref="O20">
    <cfRule type="colorScale" priority="981">
      <colorScale>
        <cfvo type="min"/>
        <cfvo type="percentile" val="50"/>
        <cfvo type="max"/>
        <color rgb="FF63BE7B"/>
        <color rgb="FFFCFCFF"/>
        <color rgb="FFF8696B"/>
      </colorScale>
    </cfRule>
    <cfRule type="colorScale" priority="1019">
      <colorScale>
        <cfvo type="min"/>
        <cfvo type="max"/>
        <color rgb="FFFCFCFF"/>
        <color rgb="FF63BE7B"/>
      </colorScale>
    </cfRule>
  </conditionalFormatting>
  <conditionalFormatting sqref="P20">
    <cfRule type="colorScale" priority="980">
      <colorScale>
        <cfvo type="min"/>
        <cfvo type="percentile" val="50"/>
        <cfvo type="max"/>
        <color rgb="FF63BE7B"/>
        <color rgb="FFFCFCFF"/>
        <color rgb="FFF8696B"/>
      </colorScale>
    </cfRule>
  </conditionalFormatting>
  <conditionalFormatting sqref="Q20">
    <cfRule type="colorScale" priority="979">
      <colorScale>
        <cfvo type="min"/>
        <cfvo type="percentile" val="50"/>
        <cfvo type="max"/>
        <color rgb="FFF8696B"/>
        <color rgb="FFFCFCFF"/>
        <color rgb="FF63BE7B"/>
      </colorScale>
    </cfRule>
  </conditionalFormatting>
  <conditionalFormatting sqref="R20">
    <cfRule type="colorScale" priority="978">
      <colorScale>
        <cfvo type="min"/>
        <cfvo type="max"/>
        <color rgb="FFFCFCFF"/>
        <color rgb="FF63BE7B"/>
      </colorScale>
    </cfRule>
  </conditionalFormatting>
  <conditionalFormatting sqref="S20">
    <cfRule type="colorScale" priority="977">
      <colorScale>
        <cfvo type="min"/>
        <cfvo type="percentile" val="50"/>
        <cfvo type="max"/>
        <color rgb="FFF8696B"/>
        <color rgb="FFFCFCFF"/>
        <color rgb="FF63BE7B"/>
      </colorScale>
    </cfRule>
  </conditionalFormatting>
  <conditionalFormatting sqref="T20">
    <cfRule type="colorScale" priority="976">
      <colorScale>
        <cfvo type="min"/>
        <cfvo type="percentile" val="50"/>
        <cfvo type="max"/>
        <color rgb="FFF8696B"/>
        <color rgb="FFFCFCFF"/>
        <color rgb="FF63BE7B"/>
      </colorScale>
    </cfRule>
  </conditionalFormatting>
  <conditionalFormatting sqref="U20">
    <cfRule type="colorScale" priority="975">
      <colorScale>
        <cfvo type="min"/>
        <cfvo type="percentile" val="50"/>
        <cfvo type="max"/>
        <color rgb="FFF8696B"/>
        <color rgb="FFFCFCFF"/>
        <color rgb="FF63BE7B"/>
      </colorScale>
    </cfRule>
  </conditionalFormatting>
  <conditionalFormatting sqref="V20">
    <cfRule type="colorScale" priority="974">
      <colorScale>
        <cfvo type="min"/>
        <cfvo type="percentile" val="50"/>
        <cfvo type="max"/>
        <color rgb="FF63BE7B"/>
        <color rgb="FFFCFCFF"/>
        <color rgb="FFF8696B"/>
      </colorScale>
    </cfRule>
  </conditionalFormatting>
  <conditionalFormatting sqref="W20">
    <cfRule type="colorScale" priority="973">
      <colorScale>
        <cfvo type="min"/>
        <cfvo type="percentile" val="50"/>
        <cfvo type="max"/>
        <color rgb="FF63BE7B"/>
        <color rgb="FFFCFCFF"/>
        <color rgb="FFF8696B"/>
      </colorScale>
    </cfRule>
  </conditionalFormatting>
  <conditionalFormatting sqref="E20">
    <cfRule type="colorScale" priority="1017">
      <colorScale>
        <cfvo type="min"/>
        <cfvo type="max"/>
        <color rgb="FFFCFCFF"/>
        <color rgb="FF63BE7B"/>
      </colorScale>
    </cfRule>
  </conditionalFormatting>
  <conditionalFormatting sqref="F20">
    <cfRule type="colorScale" priority="1016">
      <colorScale>
        <cfvo type="min"/>
        <cfvo type="max"/>
        <color rgb="FFFCFCFF"/>
        <color rgb="FF63BE7B"/>
      </colorScale>
    </cfRule>
  </conditionalFormatting>
  <conditionalFormatting sqref="F20">
    <cfRule type="colorScale" priority="1015">
      <colorScale>
        <cfvo type="min"/>
        <cfvo type="max"/>
        <color rgb="FFFCFCFF"/>
        <color rgb="FF63BE7B"/>
      </colorScale>
    </cfRule>
  </conditionalFormatting>
  <conditionalFormatting sqref="F20">
    <cfRule type="colorScale" priority="1014">
      <colorScale>
        <cfvo type="min"/>
        <cfvo type="max"/>
        <color rgb="FFFCFCFF"/>
        <color rgb="FF63BE7B"/>
      </colorScale>
    </cfRule>
  </conditionalFormatting>
  <conditionalFormatting sqref="F20">
    <cfRule type="colorScale" priority="1013">
      <colorScale>
        <cfvo type="min"/>
        <cfvo type="max"/>
        <color rgb="FFFCFCFF"/>
        <color rgb="FF63BE7B"/>
      </colorScale>
    </cfRule>
  </conditionalFormatting>
  <conditionalFormatting sqref="F20">
    <cfRule type="colorScale" priority="1012">
      <colorScale>
        <cfvo type="min"/>
        <cfvo type="max"/>
        <color rgb="FFFCFCFF"/>
        <color rgb="FF63BE7B"/>
      </colorScale>
    </cfRule>
  </conditionalFormatting>
  <conditionalFormatting sqref="G20">
    <cfRule type="colorScale" priority="1011">
      <colorScale>
        <cfvo type="min"/>
        <cfvo type="max"/>
        <color rgb="FFFCFCFF"/>
        <color rgb="FF63BE7B"/>
      </colorScale>
    </cfRule>
  </conditionalFormatting>
  <conditionalFormatting sqref="G20">
    <cfRule type="colorScale" priority="1010">
      <colorScale>
        <cfvo type="min"/>
        <cfvo type="max"/>
        <color rgb="FFFCFCFF"/>
        <color rgb="FF63BE7B"/>
      </colorScale>
    </cfRule>
  </conditionalFormatting>
  <conditionalFormatting sqref="G20">
    <cfRule type="colorScale" priority="1009">
      <colorScale>
        <cfvo type="min"/>
        <cfvo type="max"/>
        <color rgb="FFFCFCFF"/>
        <color rgb="FF63BE7B"/>
      </colorScale>
    </cfRule>
  </conditionalFormatting>
  <conditionalFormatting sqref="G20">
    <cfRule type="colorScale" priority="1008">
      <colorScale>
        <cfvo type="min"/>
        <cfvo type="max"/>
        <color rgb="FFFCFCFF"/>
        <color rgb="FF63BE7B"/>
      </colorScale>
    </cfRule>
  </conditionalFormatting>
  <conditionalFormatting sqref="G20">
    <cfRule type="colorScale" priority="1007">
      <colorScale>
        <cfvo type="min"/>
        <cfvo type="max"/>
        <color rgb="FFFCFCFF"/>
        <color rgb="FF63BE7B"/>
      </colorScale>
    </cfRule>
  </conditionalFormatting>
  <conditionalFormatting sqref="H20">
    <cfRule type="colorScale" priority="1006">
      <colorScale>
        <cfvo type="min"/>
        <cfvo type="max"/>
        <color rgb="FFFCFCFF"/>
        <color rgb="FF63BE7B"/>
      </colorScale>
    </cfRule>
  </conditionalFormatting>
  <conditionalFormatting sqref="H20">
    <cfRule type="colorScale" priority="1005">
      <colorScale>
        <cfvo type="min"/>
        <cfvo type="max"/>
        <color rgb="FFFCFCFF"/>
        <color rgb="FF63BE7B"/>
      </colorScale>
    </cfRule>
  </conditionalFormatting>
  <conditionalFormatting sqref="H20">
    <cfRule type="colorScale" priority="1004">
      <colorScale>
        <cfvo type="min"/>
        <cfvo type="max"/>
        <color rgb="FFFCFCFF"/>
        <color rgb="FF63BE7B"/>
      </colorScale>
    </cfRule>
  </conditionalFormatting>
  <conditionalFormatting sqref="H20">
    <cfRule type="colorScale" priority="1003">
      <colorScale>
        <cfvo type="min"/>
        <cfvo type="max"/>
        <color rgb="FFFCFCFF"/>
        <color rgb="FF63BE7B"/>
      </colorScale>
    </cfRule>
  </conditionalFormatting>
  <conditionalFormatting sqref="H20">
    <cfRule type="colorScale" priority="1002">
      <colorScale>
        <cfvo type="min"/>
        <cfvo type="max"/>
        <color rgb="FFFCFCFF"/>
        <color rgb="FF63BE7B"/>
      </colorScale>
    </cfRule>
  </conditionalFormatting>
  <conditionalFormatting sqref="I20">
    <cfRule type="colorScale" priority="1001">
      <colorScale>
        <cfvo type="min"/>
        <cfvo type="max"/>
        <color rgb="FFFCFCFF"/>
        <color rgb="FF63BE7B"/>
      </colorScale>
    </cfRule>
  </conditionalFormatting>
  <conditionalFormatting sqref="I20">
    <cfRule type="colorScale" priority="1000">
      <colorScale>
        <cfvo type="min"/>
        <cfvo type="max"/>
        <color rgb="FFFCFCFF"/>
        <color rgb="FF63BE7B"/>
      </colorScale>
    </cfRule>
  </conditionalFormatting>
  <conditionalFormatting sqref="I20">
    <cfRule type="colorScale" priority="999">
      <colorScale>
        <cfvo type="min"/>
        <cfvo type="max"/>
        <color rgb="FFFCFCFF"/>
        <color rgb="FF63BE7B"/>
      </colorScale>
    </cfRule>
  </conditionalFormatting>
  <conditionalFormatting sqref="I20">
    <cfRule type="colorScale" priority="998">
      <colorScale>
        <cfvo type="min"/>
        <cfvo type="max"/>
        <color rgb="FFFCFCFF"/>
        <color rgb="FF63BE7B"/>
      </colorScale>
    </cfRule>
  </conditionalFormatting>
  <conditionalFormatting sqref="I20">
    <cfRule type="colorScale" priority="997">
      <colorScale>
        <cfvo type="min"/>
        <cfvo type="max"/>
        <color rgb="FFFCFCFF"/>
        <color rgb="FF63BE7B"/>
      </colorScale>
    </cfRule>
  </conditionalFormatting>
  <conditionalFormatting sqref="J20">
    <cfRule type="colorScale" priority="996">
      <colorScale>
        <cfvo type="min"/>
        <cfvo type="max"/>
        <color rgb="FFFCFCFF"/>
        <color rgb="FF63BE7B"/>
      </colorScale>
    </cfRule>
  </conditionalFormatting>
  <conditionalFormatting sqref="J20">
    <cfRule type="colorScale" priority="995">
      <colorScale>
        <cfvo type="min"/>
        <cfvo type="max"/>
        <color rgb="FFFCFCFF"/>
        <color rgb="FF63BE7B"/>
      </colorScale>
    </cfRule>
  </conditionalFormatting>
  <conditionalFormatting sqref="J20">
    <cfRule type="colorScale" priority="994">
      <colorScale>
        <cfvo type="min"/>
        <cfvo type="max"/>
        <color rgb="FFFCFCFF"/>
        <color rgb="FF63BE7B"/>
      </colorScale>
    </cfRule>
  </conditionalFormatting>
  <conditionalFormatting sqref="J20">
    <cfRule type="colorScale" priority="993">
      <colorScale>
        <cfvo type="min"/>
        <cfvo type="max"/>
        <color rgb="FFFCFCFF"/>
        <color rgb="FF63BE7B"/>
      </colorScale>
    </cfRule>
  </conditionalFormatting>
  <conditionalFormatting sqref="J20">
    <cfRule type="colorScale" priority="992">
      <colorScale>
        <cfvo type="min"/>
        <cfvo type="max"/>
        <color rgb="FFFCFCFF"/>
        <color rgb="FF63BE7B"/>
      </colorScale>
    </cfRule>
  </conditionalFormatting>
  <conditionalFormatting sqref="K20">
    <cfRule type="colorScale" priority="991">
      <colorScale>
        <cfvo type="min"/>
        <cfvo type="max"/>
        <color rgb="FFFCFCFF"/>
        <color rgb="FF63BE7B"/>
      </colorScale>
    </cfRule>
  </conditionalFormatting>
  <conditionalFormatting sqref="K20">
    <cfRule type="colorScale" priority="990">
      <colorScale>
        <cfvo type="min"/>
        <cfvo type="max"/>
        <color rgb="FFFCFCFF"/>
        <color rgb="FF63BE7B"/>
      </colorScale>
    </cfRule>
  </conditionalFormatting>
  <conditionalFormatting sqref="K20">
    <cfRule type="colorScale" priority="989">
      <colorScale>
        <cfvo type="min"/>
        <cfvo type="max"/>
        <color rgb="FFFCFCFF"/>
        <color rgb="FF63BE7B"/>
      </colorScale>
    </cfRule>
  </conditionalFormatting>
  <conditionalFormatting sqref="K20">
    <cfRule type="colorScale" priority="988">
      <colorScale>
        <cfvo type="min"/>
        <cfvo type="max"/>
        <color rgb="FFFCFCFF"/>
        <color rgb="FF63BE7B"/>
      </colorScale>
    </cfRule>
  </conditionalFormatting>
  <conditionalFormatting sqref="K20">
    <cfRule type="colorScale" priority="987">
      <colorScale>
        <cfvo type="min"/>
        <cfvo type="max"/>
        <color rgb="FFFCFCFF"/>
        <color rgb="FF63BE7B"/>
      </colorScale>
    </cfRule>
  </conditionalFormatting>
  <conditionalFormatting sqref="L20">
    <cfRule type="colorScale" priority="986">
      <colorScale>
        <cfvo type="min"/>
        <cfvo type="max"/>
        <color rgb="FFFCFCFF"/>
        <color rgb="FF63BE7B"/>
      </colorScale>
    </cfRule>
  </conditionalFormatting>
  <conditionalFormatting sqref="L20">
    <cfRule type="colorScale" priority="985">
      <colorScale>
        <cfvo type="min"/>
        <cfvo type="max"/>
        <color rgb="FFFCFCFF"/>
        <color rgb="FF63BE7B"/>
      </colorScale>
    </cfRule>
  </conditionalFormatting>
  <conditionalFormatting sqref="L20">
    <cfRule type="colorScale" priority="984">
      <colorScale>
        <cfvo type="min"/>
        <cfvo type="max"/>
        <color rgb="FFFCFCFF"/>
        <color rgb="FF63BE7B"/>
      </colorScale>
    </cfRule>
  </conditionalFormatting>
  <conditionalFormatting sqref="L20">
    <cfRule type="colorScale" priority="983">
      <colorScale>
        <cfvo type="min"/>
        <cfvo type="max"/>
        <color rgb="FFFCFCFF"/>
        <color rgb="FF63BE7B"/>
      </colorScale>
    </cfRule>
  </conditionalFormatting>
  <conditionalFormatting sqref="L20">
    <cfRule type="colorScale" priority="982">
      <colorScale>
        <cfvo type="min"/>
        <cfvo type="max"/>
        <color rgb="FFFCFCFF"/>
        <color rgb="FF63BE7B"/>
      </colorScale>
    </cfRule>
  </conditionalFormatting>
  <conditionalFormatting sqref="D20">
    <cfRule type="colorScale" priority="972">
      <colorScale>
        <cfvo type="min"/>
        <cfvo type="percentile" val="50"/>
        <cfvo type="max"/>
        <color rgb="FFF8696B"/>
        <color rgb="FFFCFCFF"/>
        <color rgb="FF63BE7B"/>
      </colorScale>
    </cfRule>
  </conditionalFormatting>
  <conditionalFormatting sqref="G20">
    <cfRule type="colorScale" priority="971">
      <colorScale>
        <cfvo type="min"/>
        <cfvo type="max"/>
        <color rgb="FFFCFCFF"/>
        <color rgb="FF63BE7B"/>
      </colorScale>
    </cfRule>
  </conditionalFormatting>
  <conditionalFormatting sqref="J20">
    <cfRule type="colorScale" priority="970">
      <colorScale>
        <cfvo type="min"/>
        <cfvo type="max"/>
        <color rgb="FFFCFCFF"/>
        <color rgb="FF63BE7B"/>
      </colorScale>
    </cfRule>
  </conditionalFormatting>
  <conditionalFormatting sqref="O20">
    <cfRule type="colorScale" priority="969">
      <colorScale>
        <cfvo type="min"/>
        <cfvo type="percentile" val="50"/>
        <cfvo type="max"/>
        <color rgb="FF63BE7B"/>
        <color rgb="FFFCFCFF"/>
        <color rgb="FFF8696B"/>
      </colorScale>
    </cfRule>
  </conditionalFormatting>
  <conditionalFormatting sqref="P20">
    <cfRule type="colorScale" priority="968">
      <colorScale>
        <cfvo type="min"/>
        <cfvo type="percentile" val="50"/>
        <cfvo type="max"/>
        <color rgb="FF63BE7B"/>
        <color rgb="FFFCFCFF"/>
        <color rgb="FFF8696B"/>
      </colorScale>
    </cfRule>
  </conditionalFormatting>
  <conditionalFormatting sqref="Q20">
    <cfRule type="colorScale" priority="967">
      <colorScale>
        <cfvo type="min"/>
        <cfvo type="percentile" val="50"/>
        <cfvo type="max"/>
        <color rgb="FFF8696B"/>
        <color rgb="FFFCFCFF"/>
        <color rgb="FF63BE7B"/>
      </colorScale>
    </cfRule>
  </conditionalFormatting>
  <conditionalFormatting sqref="R20">
    <cfRule type="colorScale" priority="966">
      <colorScale>
        <cfvo type="min"/>
        <cfvo type="max"/>
        <color rgb="FFFCFCFF"/>
        <color rgb="FF63BE7B"/>
      </colorScale>
    </cfRule>
  </conditionalFormatting>
  <conditionalFormatting sqref="S20">
    <cfRule type="colorScale" priority="965">
      <colorScale>
        <cfvo type="min"/>
        <cfvo type="percentile" val="50"/>
        <cfvo type="max"/>
        <color rgb="FFF8696B"/>
        <color rgb="FFFCFCFF"/>
        <color rgb="FF63BE7B"/>
      </colorScale>
    </cfRule>
  </conditionalFormatting>
  <conditionalFormatting sqref="T20">
    <cfRule type="colorScale" priority="964">
      <colorScale>
        <cfvo type="min"/>
        <cfvo type="percentile" val="50"/>
        <cfvo type="max"/>
        <color rgb="FFF8696B"/>
        <color rgb="FFFCFCFF"/>
        <color rgb="FF63BE7B"/>
      </colorScale>
    </cfRule>
  </conditionalFormatting>
  <conditionalFormatting sqref="U20">
    <cfRule type="colorScale" priority="963">
      <colorScale>
        <cfvo type="min"/>
        <cfvo type="percentile" val="50"/>
        <cfvo type="max"/>
        <color rgb="FFF8696B"/>
        <color rgb="FFFCFCFF"/>
        <color rgb="FF63BE7B"/>
      </colorScale>
    </cfRule>
  </conditionalFormatting>
  <conditionalFormatting sqref="V20">
    <cfRule type="colorScale" priority="962">
      <colorScale>
        <cfvo type="min"/>
        <cfvo type="percentile" val="50"/>
        <cfvo type="max"/>
        <color rgb="FF63BE7B"/>
        <color rgb="FFFCFCFF"/>
        <color rgb="FFF8696B"/>
      </colorScale>
    </cfRule>
  </conditionalFormatting>
  <conditionalFormatting sqref="W20">
    <cfRule type="colorScale" priority="961">
      <colorScale>
        <cfvo type="min"/>
        <cfvo type="percentile" val="50"/>
        <cfvo type="max"/>
        <color rgb="FF63BE7B"/>
        <color rgb="FFFCFCFF"/>
        <color rgb="FFF8696B"/>
      </colorScale>
    </cfRule>
  </conditionalFormatting>
  <conditionalFormatting sqref="D20">
    <cfRule type="colorScale" priority="960">
      <colorScale>
        <cfvo type="min"/>
        <cfvo type="percentile" val="50"/>
        <cfvo type="max"/>
        <color rgb="FFF8696B"/>
        <color rgb="FFFCFCFF"/>
        <color rgb="FF63BE7B"/>
      </colorScale>
    </cfRule>
  </conditionalFormatting>
  <conditionalFormatting sqref="G20">
    <cfRule type="colorScale" priority="959">
      <colorScale>
        <cfvo type="min"/>
        <cfvo type="max"/>
        <color rgb="FFFCFCFF"/>
        <color rgb="FF63BE7B"/>
      </colorScale>
    </cfRule>
  </conditionalFormatting>
  <conditionalFormatting sqref="J20">
    <cfRule type="colorScale" priority="958">
      <colorScale>
        <cfvo type="min"/>
        <cfvo type="max"/>
        <color rgb="FFFCFCFF"/>
        <color rgb="FF63BE7B"/>
      </colorScale>
    </cfRule>
  </conditionalFormatting>
  <conditionalFormatting sqref="O20">
    <cfRule type="colorScale" priority="957">
      <colorScale>
        <cfvo type="min"/>
        <cfvo type="percentile" val="50"/>
        <cfvo type="max"/>
        <color rgb="FF63BE7B"/>
        <color rgb="FFFCFCFF"/>
        <color rgb="FFF8696B"/>
      </colorScale>
    </cfRule>
  </conditionalFormatting>
  <conditionalFormatting sqref="P20">
    <cfRule type="colorScale" priority="956">
      <colorScale>
        <cfvo type="min"/>
        <cfvo type="percentile" val="50"/>
        <cfvo type="max"/>
        <color rgb="FF63BE7B"/>
        <color rgb="FFFCFCFF"/>
        <color rgb="FFF8696B"/>
      </colorScale>
    </cfRule>
  </conditionalFormatting>
  <conditionalFormatting sqref="Q20">
    <cfRule type="colorScale" priority="955">
      <colorScale>
        <cfvo type="min"/>
        <cfvo type="percentile" val="50"/>
        <cfvo type="max"/>
        <color rgb="FFF8696B"/>
        <color rgb="FFFCFCFF"/>
        <color rgb="FF63BE7B"/>
      </colorScale>
    </cfRule>
  </conditionalFormatting>
  <conditionalFormatting sqref="R20">
    <cfRule type="colorScale" priority="954">
      <colorScale>
        <cfvo type="min"/>
        <cfvo type="max"/>
        <color rgb="FFFCFCFF"/>
        <color rgb="FF63BE7B"/>
      </colorScale>
    </cfRule>
  </conditionalFormatting>
  <conditionalFormatting sqref="S20">
    <cfRule type="colorScale" priority="953">
      <colorScale>
        <cfvo type="min"/>
        <cfvo type="percentile" val="50"/>
        <cfvo type="max"/>
        <color rgb="FFF8696B"/>
        <color rgb="FFFCFCFF"/>
        <color rgb="FF63BE7B"/>
      </colorScale>
    </cfRule>
  </conditionalFormatting>
  <conditionalFormatting sqref="T20">
    <cfRule type="colorScale" priority="952">
      <colorScale>
        <cfvo type="min"/>
        <cfvo type="percentile" val="50"/>
        <cfvo type="max"/>
        <color rgb="FFF8696B"/>
        <color rgb="FFFCFCFF"/>
        <color rgb="FF63BE7B"/>
      </colorScale>
    </cfRule>
  </conditionalFormatting>
  <conditionalFormatting sqref="U20">
    <cfRule type="colorScale" priority="951">
      <colorScale>
        <cfvo type="min"/>
        <cfvo type="percentile" val="50"/>
        <cfvo type="max"/>
        <color rgb="FFF8696B"/>
        <color rgb="FFFCFCFF"/>
        <color rgb="FF63BE7B"/>
      </colorScale>
    </cfRule>
  </conditionalFormatting>
  <conditionalFormatting sqref="V20">
    <cfRule type="colorScale" priority="950">
      <colorScale>
        <cfvo type="min"/>
        <cfvo type="percentile" val="50"/>
        <cfvo type="max"/>
        <color rgb="FF63BE7B"/>
        <color rgb="FFFCFCFF"/>
        <color rgb="FFF8696B"/>
      </colorScale>
    </cfRule>
  </conditionalFormatting>
  <conditionalFormatting sqref="W20">
    <cfRule type="colorScale" priority="949">
      <colorScale>
        <cfvo type="min"/>
        <cfvo type="percentile" val="50"/>
        <cfvo type="max"/>
        <color rgb="FF63BE7B"/>
        <color rgb="FFFCFCFF"/>
        <color rgb="FFF8696B"/>
      </colorScale>
    </cfRule>
  </conditionalFormatting>
  <conditionalFormatting sqref="D20">
    <cfRule type="colorScale" priority="936">
      <colorScale>
        <cfvo type="min"/>
        <cfvo type="percentile" val="50"/>
        <cfvo type="max"/>
        <color rgb="FFF8696B"/>
        <color rgb="FFFCFCFF"/>
        <color rgb="FF63BE7B"/>
      </colorScale>
    </cfRule>
  </conditionalFormatting>
  <conditionalFormatting sqref="G20">
    <cfRule type="colorScale" priority="935">
      <colorScale>
        <cfvo type="min"/>
        <cfvo type="max"/>
        <color rgb="FFFCFCFF"/>
        <color rgb="FF63BE7B"/>
      </colorScale>
    </cfRule>
  </conditionalFormatting>
  <conditionalFormatting sqref="J20">
    <cfRule type="colorScale" priority="947">
      <colorScale>
        <cfvo type="min"/>
        <cfvo type="max"/>
        <color rgb="FFFCFCFF"/>
        <color rgb="FF63BE7B"/>
      </colorScale>
    </cfRule>
  </conditionalFormatting>
  <conditionalFormatting sqref="O20">
    <cfRule type="colorScale" priority="931">
      <colorScale>
        <cfvo type="min"/>
        <cfvo type="percentile" val="50"/>
        <cfvo type="max"/>
        <color rgb="FF63BE7B"/>
        <color rgb="FFFCFCFF"/>
        <color rgb="FFF8696B"/>
      </colorScale>
    </cfRule>
  </conditionalFormatting>
  <conditionalFormatting sqref="P20">
    <cfRule type="colorScale" priority="930">
      <colorScale>
        <cfvo type="min"/>
        <cfvo type="percentile" val="50"/>
        <cfvo type="max"/>
        <color rgb="FF63BE7B"/>
        <color rgb="FFFCFCFF"/>
        <color rgb="FFF8696B"/>
      </colorScale>
    </cfRule>
  </conditionalFormatting>
  <conditionalFormatting sqref="Q20">
    <cfRule type="colorScale" priority="929">
      <colorScale>
        <cfvo type="min"/>
        <cfvo type="percentile" val="50"/>
        <cfvo type="max"/>
        <color rgb="FFF8696B"/>
        <color rgb="FFFCFCFF"/>
        <color rgb="FF63BE7B"/>
      </colorScale>
    </cfRule>
  </conditionalFormatting>
  <conditionalFormatting sqref="R20">
    <cfRule type="colorScale" priority="922">
      <colorScale>
        <cfvo type="min"/>
        <cfvo type="max"/>
        <color rgb="FFFCFCFF"/>
        <color rgb="FF63BE7B"/>
      </colorScale>
    </cfRule>
    <cfRule type="colorScale" priority="923">
      <colorScale>
        <cfvo type="min"/>
        <cfvo type="percentile" val="50"/>
        <cfvo type="max"/>
        <color rgb="FFF8696B"/>
        <color rgb="FFFCFCFF"/>
        <color rgb="FF63BE7B"/>
      </colorScale>
    </cfRule>
  </conditionalFormatting>
  <conditionalFormatting sqref="S20">
    <cfRule type="colorScale" priority="928">
      <colorScale>
        <cfvo type="min"/>
        <cfvo type="percentile" val="50"/>
        <cfvo type="max"/>
        <color rgb="FFF8696B"/>
        <color rgb="FFFCFCFF"/>
        <color rgb="FF63BE7B"/>
      </colorScale>
    </cfRule>
    <cfRule type="colorScale" priority="948">
      <colorScale>
        <cfvo type="min"/>
        <cfvo type="max"/>
        <color rgb="FFFCFCFF"/>
        <color rgb="FF63BE7B"/>
      </colorScale>
    </cfRule>
  </conditionalFormatting>
  <conditionalFormatting sqref="T20">
    <cfRule type="colorScale" priority="927">
      <colorScale>
        <cfvo type="min"/>
        <cfvo type="percentile" val="50"/>
        <cfvo type="max"/>
        <color rgb="FFF8696B"/>
        <color rgb="FFFCFCFF"/>
        <color rgb="FF63BE7B"/>
      </colorScale>
    </cfRule>
    <cfRule type="colorScale" priority="937">
      <colorScale>
        <cfvo type="min"/>
        <cfvo type="max"/>
        <color rgb="FFFCFCFF"/>
        <color rgb="FF63BE7B"/>
      </colorScale>
    </cfRule>
  </conditionalFormatting>
  <conditionalFormatting sqref="U20">
    <cfRule type="colorScale" priority="926">
      <colorScale>
        <cfvo type="min"/>
        <cfvo type="percentile" val="50"/>
        <cfvo type="max"/>
        <color rgb="FFF8696B"/>
        <color rgb="FFFCFCFF"/>
        <color rgb="FF63BE7B"/>
      </colorScale>
    </cfRule>
  </conditionalFormatting>
  <conditionalFormatting sqref="V20">
    <cfRule type="colorScale" priority="925">
      <colorScale>
        <cfvo type="min"/>
        <cfvo type="percentile" val="50"/>
        <cfvo type="max"/>
        <color rgb="FF63BE7B"/>
        <color rgb="FFFCFCFF"/>
        <color rgb="FFF8696B"/>
      </colorScale>
    </cfRule>
  </conditionalFormatting>
  <conditionalFormatting sqref="W20">
    <cfRule type="colorScale" priority="924">
      <colorScale>
        <cfvo type="min"/>
        <cfvo type="percentile" val="50"/>
        <cfvo type="max"/>
        <color rgb="FF63BE7B"/>
        <color rgb="FFFCFCFF"/>
        <color rgb="FFF8696B"/>
      </colorScale>
    </cfRule>
  </conditionalFormatting>
  <conditionalFormatting sqref="J20">
    <cfRule type="colorScale" priority="934">
      <colorScale>
        <cfvo type="min"/>
        <cfvo type="max"/>
        <color rgb="FFFCFCFF"/>
        <color rgb="FF63BE7B"/>
      </colorScale>
    </cfRule>
  </conditionalFormatting>
  <conditionalFormatting sqref="M20:N20">
    <cfRule type="colorScale" priority="946">
      <colorScale>
        <cfvo type="min"/>
        <cfvo type="max"/>
        <color rgb="FFFCFCFF"/>
        <color rgb="FF63BE7B"/>
      </colorScale>
    </cfRule>
  </conditionalFormatting>
  <conditionalFormatting sqref="M20:N20">
    <cfRule type="colorScale" priority="945">
      <colorScale>
        <cfvo type="min"/>
        <cfvo type="max"/>
        <color rgb="FFFCFCFF"/>
        <color rgb="FF63BE7B"/>
      </colorScale>
    </cfRule>
  </conditionalFormatting>
  <conditionalFormatting sqref="M20:N20">
    <cfRule type="colorScale" priority="944">
      <colorScale>
        <cfvo type="min"/>
        <cfvo type="max"/>
        <color rgb="FFFCFCFF"/>
        <color rgb="FF63BE7B"/>
      </colorScale>
    </cfRule>
  </conditionalFormatting>
  <conditionalFormatting sqref="M20:N20">
    <cfRule type="colorScale" priority="943">
      <colorScale>
        <cfvo type="min"/>
        <cfvo type="max"/>
        <color rgb="FFFCFCFF"/>
        <color rgb="FF63BE7B"/>
      </colorScale>
    </cfRule>
  </conditionalFormatting>
  <conditionalFormatting sqref="M20:N20">
    <cfRule type="colorScale" priority="942">
      <colorScale>
        <cfvo type="min"/>
        <cfvo type="max"/>
        <color rgb="FFFCFCFF"/>
        <color rgb="FF63BE7B"/>
      </colorScale>
    </cfRule>
  </conditionalFormatting>
  <conditionalFormatting sqref="M20:N20">
    <cfRule type="colorScale" priority="941">
      <colorScale>
        <cfvo type="min"/>
        <cfvo type="max"/>
        <color rgb="FFFCFCFF"/>
        <color rgb="FF63BE7B"/>
      </colorScale>
    </cfRule>
  </conditionalFormatting>
  <conditionalFormatting sqref="M20:N20">
    <cfRule type="colorScale" priority="940">
      <colorScale>
        <cfvo type="min"/>
        <cfvo type="max"/>
        <color rgb="FFFCFCFF"/>
        <color rgb="FF63BE7B"/>
      </colorScale>
    </cfRule>
  </conditionalFormatting>
  <conditionalFormatting sqref="M20">
    <cfRule type="colorScale" priority="939">
      <colorScale>
        <cfvo type="min"/>
        <cfvo type="max"/>
        <color rgb="FFFCFCFF"/>
        <color rgb="FF63BE7B"/>
      </colorScale>
    </cfRule>
  </conditionalFormatting>
  <conditionalFormatting sqref="M20">
    <cfRule type="colorScale" priority="933">
      <colorScale>
        <cfvo type="min"/>
        <cfvo type="max"/>
        <color rgb="FFFCFCFF"/>
        <color rgb="FF63BE7B"/>
      </colorScale>
    </cfRule>
  </conditionalFormatting>
  <conditionalFormatting sqref="N20">
    <cfRule type="colorScale" priority="938">
      <colorScale>
        <cfvo type="min"/>
        <cfvo type="max"/>
        <color rgb="FFFCFCFF"/>
        <color rgb="FF63BE7B"/>
      </colorScale>
    </cfRule>
  </conditionalFormatting>
  <conditionalFormatting sqref="N20">
    <cfRule type="colorScale" priority="932">
      <colorScale>
        <cfvo type="min"/>
        <cfvo type="max"/>
        <color rgb="FFFCFCFF"/>
        <color rgb="FF63BE7B"/>
      </colorScale>
    </cfRule>
  </conditionalFormatting>
  <conditionalFormatting sqref="D21">
    <cfRule type="colorScale" priority="879">
      <colorScale>
        <cfvo type="min"/>
        <cfvo type="percentile" val="50"/>
        <cfvo type="max"/>
        <color rgb="FFF8696B"/>
        <color rgb="FFFCFCFF"/>
        <color rgb="FF63BE7B"/>
      </colorScale>
    </cfRule>
  </conditionalFormatting>
  <conditionalFormatting sqref="D21">
    <cfRule type="colorScale" priority="900">
      <colorScale>
        <cfvo type="min"/>
        <cfvo type="percentile" val="50"/>
        <cfvo type="max"/>
        <color rgb="FFF8696B"/>
        <color rgb="FFFCFCFF"/>
        <color rgb="FF63BE7B"/>
      </colorScale>
    </cfRule>
  </conditionalFormatting>
  <conditionalFormatting sqref="E21">
    <cfRule type="colorScale" priority="870">
      <colorScale>
        <cfvo type="min"/>
        <cfvo type="max"/>
        <color rgb="FFFCFCFF"/>
        <color rgb="FF63BE7B"/>
      </colorScale>
    </cfRule>
  </conditionalFormatting>
  <conditionalFormatting sqref="E21:N21">
    <cfRule type="colorScale" priority="901">
      <colorScale>
        <cfvo type="min"/>
        <cfvo type="percentile" val="50"/>
        <cfvo type="max"/>
        <color rgb="FFF8696B"/>
        <color rgb="FFFCFCFF"/>
        <color rgb="FF63BE7B"/>
      </colorScale>
    </cfRule>
    <cfRule type="colorScale" priority="902">
      <colorScale>
        <cfvo type="min"/>
        <cfvo type="max"/>
        <color rgb="FFFCFCFF"/>
        <color rgb="FF63BE7B"/>
      </colorScale>
    </cfRule>
    <cfRule type="colorScale" priority="903">
      <colorScale>
        <cfvo type="min"/>
        <cfvo type="percentile" val="50"/>
        <cfvo type="max"/>
        <color rgb="FFF8696B"/>
        <color rgb="FFFCFCFF"/>
        <color rgb="FF63BE7B"/>
      </colorScale>
    </cfRule>
  </conditionalFormatting>
  <conditionalFormatting sqref="E21">
    <cfRule type="colorScale" priority="874">
      <colorScale>
        <cfvo type="min"/>
        <cfvo type="max"/>
        <color rgb="FFFCFCFF"/>
        <color rgb="FF63BE7B"/>
      </colorScale>
    </cfRule>
  </conditionalFormatting>
  <conditionalFormatting sqref="E21:N21">
    <cfRule type="colorScale" priority="866">
      <colorScale>
        <cfvo type="min"/>
        <cfvo type="max"/>
        <color rgb="FFFCFCFF"/>
        <color rgb="FF63BE7B"/>
      </colorScale>
    </cfRule>
    <cfRule type="colorScale" priority="867">
      <colorScale>
        <cfvo type="min"/>
        <cfvo type="max"/>
        <color rgb="FFFCFCFF"/>
        <color rgb="FF63BE7B"/>
      </colorScale>
    </cfRule>
    <cfRule type="colorScale" priority="868">
      <colorScale>
        <cfvo type="min"/>
        <cfvo type="percentile" val="50"/>
        <cfvo type="max"/>
        <color rgb="FFF8696B"/>
        <color rgb="FFFFEB84"/>
        <color rgb="FF63BE7B"/>
      </colorScale>
    </cfRule>
    <cfRule type="colorScale" priority="869">
      <colorScale>
        <cfvo type="min"/>
        <cfvo type="max"/>
        <color rgb="FFFFEF9C"/>
        <color rgb="FF63BE7B"/>
      </colorScale>
    </cfRule>
  </conditionalFormatting>
  <conditionalFormatting sqref="O21">
    <cfRule type="colorScale" priority="871">
      <colorScale>
        <cfvo type="min"/>
        <cfvo type="percentile" val="50"/>
        <cfvo type="max"/>
        <color rgb="FF63BE7B"/>
        <color rgb="FFFCFCFF"/>
        <color rgb="FFF8696B"/>
      </colorScale>
    </cfRule>
  </conditionalFormatting>
  <conditionalFormatting sqref="O21">
    <cfRule type="colorScale" priority="904">
      <colorScale>
        <cfvo type="min"/>
        <cfvo type="percentile" val="50"/>
        <cfvo type="max"/>
        <color rgb="FF63BE7B"/>
        <color rgb="FFFCFCFF"/>
        <color rgb="FFF8696B"/>
      </colorScale>
    </cfRule>
  </conditionalFormatting>
  <conditionalFormatting sqref="O21">
    <cfRule type="colorScale" priority="863">
      <colorScale>
        <cfvo type="min"/>
        <cfvo type="percentile" val="50"/>
        <cfvo type="max"/>
        <color rgb="FF63BE7B"/>
        <color rgb="FFFCFCFF"/>
        <color rgb="FFF8696B"/>
      </colorScale>
    </cfRule>
    <cfRule type="colorScale" priority="864">
      <colorScale>
        <cfvo type="min"/>
        <cfvo type="percentile" val="50"/>
        <cfvo type="max"/>
        <color rgb="FF63BE7B"/>
        <color rgb="FFFCFCFF"/>
        <color rgb="FFF8696B"/>
      </colorScale>
    </cfRule>
  </conditionalFormatting>
  <conditionalFormatting sqref="O21">
    <cfRule type="colorScale" priority="875">
      <colorScale>
        <cfvo type="min"/>
        <cfvo type="percentile" val="50"/>
        <cfvo type="max"/>
        <color rgb="FF63BE7B"/>
        <color rgb="FFFCFCFF"/>
        <color rgb="FFF8696B"/>
      </colorScale>
    </cfRule>
  </conditionalFormatting>
  <conditionalFormatting sqref="P21">
    <cfRule type="colorScale" priority="880">
      <colorScale>
        <cfvo type="min"/>
        <cfvo type="percentile" val="50"/>
        <cfvo type="max"/>
        <color rgb="FF63BE7B"/>
        <color rgb="FFFCFCFF"/>
        <color rgb="FFF8696B"/>
      </colorScale>
    </cfRule>
    <cfRule type="colorScale" priority="881">
      <colorScale>
        <cfvo type="min"/>
        <cfvo type="percentile" val="50"/>
        <cfvo type="max"/>
        <color rgb="FF63BE7B"/>
        <color rgb="FFFCFCFF"/>
        <color rgb="FFF8696B"/>
      </colorScale>
    </cfRule>
    <cfRule type="colorScale" priority="882">
      <colorScale>
        <cfvo type="min"/>
        <cfvo type="max"/>
        <color rgb="FFFCFCFF"/>
        <color rgb="FFF8696B"/>
      </colorScale>
    </cfRule>
  </conditionalFormatting>
  <conditionalFormatting sqref="P21">
    <cfRule type="colorScale" priority="905">
      <colorScale>
        <cfvo type="min"/>
        <cfvo type="percentile" val="50"/>
        <cfvo type="max"/>
        <color rgb="FF63BE7B"/>
        <color rgb="FFFCFCFF"/>
        <color rgb="FFF8696B"/>
      </colorScale>
    </cfRule>
  </conditionalFormatting>
  <conditionalFormatting sqref="Q21">
    <cfRule type="colorScale" priority="883">
      <colorScale>
        <cfvo type="min"/>
        <cfvo type="percentile" val="50"/>
        <cfvo type="max"/>
        <color rgb="FFF8696B"/>
        <color rgb="FFFCFCFF"/>
        <color rgb="FF63BE7B"/>
      </colorScale>
    </cfRule>
    <cfRule type="colorScale" priority="884">
      <colorScale>
        <cfvo type="min"/>
        <cfvo type="max"/>
        <color rgb="FFFFEF9C"/>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Q21">
    <cfRule type="colorScale" priority="906">
      <colorScale>
        <cfvo type="min"/>
        <cfvo type="percentile" val="50"/>
        <cfvo type="max"/>
        <color rgb="FFF8696B"/>
        <color rgb="FFFCFCFF"/>
        <color rgb="FF63BE7B"/>
      </colorScale>
    </cfRule>
  </conditionalFormatting>
  <conditionalFormatting sqref="Q21">
    <cfRule type="colorScale" priority="876">
      <colorScale>
        <cfvo type="min"/>
        <cfvo type="max"/>
        <color rgb="FFFFEF9C"/>
        <color rgb="FF63BE7B"/>
      </colorScale>
    </cfRule>
  </conditionalFormatting>
  <conditionalFormatting sqref="Q21:U21 W21">
    <cfRule type="colorScale" priority="861">
      <colorScale>
        <cfvo type="min"/>
        <cfvo type="max"/>
        <color rgb="FFFFEF9C"/>
        <color rgb="FF63BE7B"/>
      </colorScale>
    </cfRule>
    <cfRule type="colorScale" priority="862">
      <colorScale>
        <cfvo type="min"/>
        <cfvo type="max"/>
        <color rgb="FFFFEF9C"/>
        <color rgb="FF63BE7B"/>
      </colorScale>
    </cfRule>
    <cfRule type="colorScale" priority="865">
      <colorScale>
        <cfvo type="min"/>
        <cfvo type="max"/>
        <color rgb="FFFFEF9C"/>
        <color rgb="FF63BE7B"/>
      </colorScale>
    </cfRule>
  </conditionalFormatting>
  <conditionalFormatting sqref="R21:S21">
    <cfRule type="colorScale" priority="888">
      <colorScale>
        <cfvo type="min"/>
        <cfvo type="percentile" val="50"/>
        <cfvo type="max"/>
        <color rgb="FFF8696B"/>
        <color rgb="FFFCFCFF"/>
        <color rgb="FF63BE7B"/>
      </colorScale>
    </cfRule>
    <cfRule type="colorScale" priority="889">
      <colorScale>
        <cfvo type="min"/>
        <cfvo type="max"/>
        <color rgb="FFFCFCFF"/>
        <color rgb="FF63BE7B"/>
      </colorScale>
    </cfRule>
    <cfRule type="colorScale" priority="890">
      <colorScale>
        <cfvo type="min"/>
        <cfvo type="max"/>
        <color rgb="FFFCFCFF"/>
        <color rgb="FF63BE7B"/>
      </colorScale>
    </cfRule>
    <cfRule type="colorScale" priority="907">
      <colorScale>
        <cfvo type="min"/>
        <cfvo type="percentile" val="50"/>
        <cfvo type="max"/>
        <color rgb="FFF8696B"/>
        <color rgb="FFFCFCFF"/>
        <color rgb="FF63BE7B"/>
      </colorScale>
    </cfRule>
    <cfRule type="colorScale" priority="908">
      <colorScale>
        <cfvo type="min"/>
        <cfvo type="max"/>
        <color rgb="FFFCFCFF"/>
        <color rgb="FF63BE7B"/>
      </colorScale>
    </cfRule>
  </conditionalFormatting>
  <conditionalFormatting sqref="R21:S21">
    <cfRule type="colorScale" priority="877">
      <colorScale>
        <cfvo type="min"/>
        <cfvo type="max"/>
        <color rgb="FFFFEF9C"/>
        <color rgb="FF63BE7B"/>
      </colorScale>
    </cfRule>
  </conditionalFormatting>
  <conditionalFormatting sqref="T21">
    <cfRule type="colorScale" priority="891">
      <colorScale>
        <cfvo type="min"/>
        <cfvo type="percentile" val="50"/>
        <cfvo type="max"/>
        <color rgb="FFF8696B"/>
        <color rgb="FFFCFCFF"/>
        <color rgb="FF63BE7B"/>
      </colorScale>
    </cfRule>
    <cfRule type="colorScale" priority="892">
      <colorScale>
        <cfvo type="min"/>
        <cfvo type="max"/>
        <color rgb="FFFCFCFF"/>
        <color rgb="FF63BE7B"/>
      </colorScale>
    </cfRule>
    <cfRule type="colorScale" priority="893">
      <colorScale>
        <cfvo type="min"/>
        <cfvo type="max"/>
        <color rgb="FFFCFCFF"/>
        <color rgb="FF63BE7B"/>
      </colorScale>
    </cfRule>
    <cfRule type="colorScale" priority="894">
      <colorScale>
        <cfvo type="min"/>
        <cfvo type="max"/>
        <color rgb="FFFCFCFF"/>
        <color rgb="FF63BE7B"/>
      </colorScale>
    </cfRule>
  </conditionalFormatting>
  <conditionalFormatting sqref="T21">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onditionalFormatting>
  <conditionalFormatting sqref="T21">
    <cfRule type="colorScale" priority="878">
      <colorScale>
        <cfvo type="min"/>
        <cfvo type="max"/>
        <color rgb="FFFFEF9C"/>
        <color rgb="FF63BE7B"/>
      </colorScale>
    </cfRule>
  </conditionalFormatting>
  <conditionalFormatting sqref="U21">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onditionalFormatting>
  <conditionalFormatting sqref="U21">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onditionalFormatting>
  <conditionalFormatting sqref="U21 W21">
    <cfRule type="colorScale" priority="872">
      <colorScale>
        <cfvo type="min"/>
        <cfvo type="max"/>
        <color rgb="FFFFEF9C"/>
        <color rgb="FF63BE7B"/>
      </colorScale>
    </cfRule>
  </conditionalFormatting>
  <conditionalFormatting sqref="U21 W21">
    <cfRule type="colorScale" priority="873">
      <colorScale>
        <cfvo type="min"/>
        <cfvo type="max"/>
        <color rgb="FFFFEF9C"/>
        <color rgb="FF63BE7B"/>
      </colorScale>
    </cfRule>
  </conditionalFormatting>
  <conditionalFormatting sqref="V21">
    <cfRule type="colorScale" priority="913">
      <colorScale>
        <cfvo type="min"/>
        <cfvo type="percentile" val="50"/>
        <cfvo type="max"/>
        <color rgb="FF63BE7B"/>
        <color rgb="FFFCFCFF"/>
        <color rgb="FFF8696B"/>
      </colorScale>
    </cfRule>
    <cfRule type="colorScale" priority="914">
      <colorScale>
        <cfvo type="min"/>
        <cfvo type="percentile" val="50"/>
        <cfvo type="max"/>
        <color rgb="FF63BE7B"/>
        <color rgb="FFFCFCFF"/>
        <color rgb="FFF8696B"/>
      </colorScale>
    </cfRule>
    <cfRule type="colorScale" priority="915">
      <colorScale>
        <cfvo type="min"/>
        <cfvo type="max"/>
        <color rgb="FF63BE7B"/>
        <color rgb="FFFCFCFF"/>
      </colorScale>
    </cfRule>
    <cfRule type="colorScale" priority="916">
      <colorScale>
        <cfvo type="min"/>
        <cfvo type="percentile" val="50"/>
        <cfvo type="max"/>
        <color rgb="FF63BE7B"/>
        <color rgb="FFFCFCFF"/>
        <color rgb="FFF8696B"/>
      </colorScale>
    </cfRule>
    <cfRule type="colorScale" priority="917">
      <colorScale>
        <cfvo type="min"/>
        <cfvo type="max"/>
        <color rgb="FFFFEF9C"/>
        <color rgb="FF63BE7B"/>
      </colorScale>
    </cfRule>
    <cfRule type="colorScale" priority="918">
      <colorScale>
        <cfvo type="min"/>
        <cfvo type="max"/>
        <color rgb="FFFFEF9C"/>
        <color rgb="FF63BE7B"/>
      </colorScale>
    </cfRule>
    <cfRule type="colorScale" priority="919">
      <colorScale>
        <cfvo type="min"/>
        <cfvo type="max"/>
        <color rgb="FFFFEF9C"/>
        <color rgb="FF63BE7B"/>
      </colorScale>
    </cfRule>
  </conditionalFormatting>
  <conditionalFormatting sqref="V21">
    <cfRule type="colorScale" priority="859">
      <colorScale>
        <cfvo type="min"/>
        <cfvo type="max"/>
        <color rgb="FFFFEF9C"/>
        <color rgb="FF63BE7B"/>
      </colorScale>
    </cfRule>
    <cfRule type="colorScale" priority="860">
      <colorScale>
        <cfvo type="min"/>
        <cfvo type="max"/>
        <color rgb="FFFFEF9C"/>
        <color rgb="FF63BE7B"/>
      </colorScale>
    </cfRule>
  </conditionalFormatting>
  <conditionalFormatting sqref="V21">
    <cfRule type="colorScale" priority="920">
      <colorScale>
        <cfvo type="min"/>
        <cfvo type="max"/>
        <color rgb="FFFFEF9C"/>
        <color rgb="FF63BE7B"/>
      </colorScale>
    </cfRule>
  </conditionalFormatting>
  <conditionalFormatting sqref="W21">
    <cfRule type="colorScale" priority="897">
      <colorScale>
        <cfvo type="min"/>
        <cfvo type="percentile" val="50"/>
        <cfvo type="max"/>
        <color rgb="FF63BE7B"/>
        <color rgb="FFFCFCFF"/>
        <color rgb="FFF8696B"/>
      </colorScale>
    </cfRule>
    <cfRule type="colorScale" priority="898">
      <colorScale>
        <cfvo type="min"/>
        <cfvo type="max"/>
        <color rgb="FF63BE7B"/>
        <color rgb="FFFCFCFF"/>
      </colorScale>
    </cfRule>
    <cfRule type="colorScale" priority="899">
      <colorScale>
        <cfvo type="min"/>
        <cfvo type="percentile" val="50"/>
        <cfvo type="max"/>
        <color rgb="FF63BE7B"/>
        <color rgb="FFFCFCFF"/>
        <color rgb="FFF8696B"/>
      </colorScale>
    </cfRule>
  </conditionalFormatting>
  <conditionalFormatting sqref="W21">
    <cfRule type="colorScale" priority="921">
      <colorScale>
        <cfvo type="min"/>
        <cfvo type="percentile" val="50"/>
        <cfvo type="max"/>
        <color rgb="FF63BE7B"/>
        <color rgb="FFFCFCFF"/>
        <color rgb="FFF8696B"/>
      </colorScale>
    </cfRule>
  </conditionalFormatting>
  <conditionalFormatting sqref="D21">
    <cfRule type="colorScale" priority="858">
      <colorScale>
        <cfvo type="min"/>
        <cfvo type="percentile" val="50"/>
        <cfvo type="max"/>
        <color rgb="FFF8696B"/>
        <color rgb="FFFCFCFF"/>
        <color rgb="FF63BE7B"/>
      </colorScale>
    </cfRule>
  </conditionalFormatting>
  <conditionalFormatting sqref="D21">
    <cfRule type="colorScale" priority="857">
      <colorScale>
        <cfvo type="min"/>
        <cfvo type="percentile" val="50"/>
        <cfvo type="max"/>
        <color rgb="FFF8696B"/>
        <color rgb="FFFCFCFF"/>
        <color rgb="FF63BE7B"/>
      </colorScale>
    </cfRule>
  </conditionalFormatting>
  <conditionalFormatting sqref="E21">
    <cfRule type="colorScale" priority="856">
      <colorScale>
        <cfvo type="min"/>
        <cfvo type="max"/>
        <color rgb="FFFCFCFF"/>
        <color rgb="FF63BE7B"/>
      </colorScale>
    </cfRule>
  </conditionalFormatting>
  <conditionalFormatting sqref="O21">
    <cfRule type="colorScale" priority="855">
      <colorScale>
        <cfvo type="min"/>
        <cfvo type="percentile" val="50"/>
        <cfvo type="max"/>
        <color rgb="FF63BE7B"/>
        <color rgb="FFFCFCFF"/>
        <color rgb="FFF8696B"/>
      </colorScale>
    </cfRule>
  </conditionalFormatting>
  <conditionalFormatting sqref="P21">
    <cfRule type="colorScale" priority="854">
      <colorScale>
        <cfvo type="min"/>
        <cfvo type="percentile" val="50"/>
        <cfvo type="max"/>
        <color rgb="FF63BE7B"/>
        <color rgb="FFFCFCFF"/>
        <color rgb="FFF8696B"/>
      </colorScale>
    </cfRule>
  </conditionalFormatting>
  <conditionalFormatting sqref="Q21">
    <cfRule type="colorScale" priority="853">
      <colorScale>
        <cfvo type="min"/>
        <cfvo type="percentile" val="50"/>
        <cfvo type="max"/>
        <color rgb="FFF8696B"/>
        <color rgb="FFFCFCFF"/>
        <color rgb="FF63BE7B"/>
      </colorScale>
    </cfRule>
  </conditionalFormatting>
  <conditionalFormatting sqref="R21">
    <cfRule type="colorScale" priority="848">
      <colorScale>
        <cfvo type="min"/>
        <cfvo type="percentile" val="50"/>
        <cfvo type="max"/>
        <color rgb="FFF8696B"/>
        <color rgb="FFFCFCFF"/>
        <color rgb="FF63BE7B"/>
      </colorScale>
    </cfRule>
    <cfRule type="colorScale" priority="852">
      <colorScale>
        <cfvo type="min"/>
        <cfvo type="max"/>
        <color rgb="FFFCFCFF"/>
        <color rgb="FF63BE7B"/>
      </colorScale>
    </cfRule>
  </conditionalFormatting>
  <conditionalFormatting sqref="S21">
    <cfRule type="colorScale" priority="849">
      <colorScale>
        <cfvo type="min"/>
        <cfvo type="percentile" val="50"/>
        <cfvo type="max"/>
        <color rgb="FFF8696B"/>
        <color rgb="FFFCFCFF"/>
        <color rgb="FF63BE7B"/>
      </colorScale>
    </cfRule>
  </conditionalFormatting>
  <conditionalFormatting sqref="S21">
    <cfRule type="colorScale" priority="851">
      <colorScale>
        <cfvo type="min"/>
        <cfvo type="max"/>
        <color rgb="FFFCFCFF"/>
        <color rgb="FF63BE7B"/>
      </colorScale>
    </cfRule>
  </conditionalFormatting>
  <conditionalFormatting sqref="T21">
    <cfRule type="colorScale" priority="850">
      <colorScale>
        <cfvo type="min"/>
        <cfvo type="percentile" val="50"/>
        <cfvo type="max"/>
        <color rgb="FFF8696B"/>
        <color rgb="FFFCFCFF"/>
        <color rgb="FF63BE7B"/>
      </colorScale>
    </cfRule>
  </conditionalFormatting>
  <conditionalFormatting sqref="U21">
    <cfRule type="colorScale" priority="847">
      <colorScale>
        <cfvo type="min"/>
        <cfvo type="percentile" val="50"/>
        <cfvo type="max"/>
        <color rgb="FFF8696B"/>
        <color rgb="FFFCFCFF"/>
        <color rgb="FF63BE7B"/>
      </colorScale>
    </cfRule>
  </conditionalFormatting>
  <conditionalFormatting sqref="V21">
    <cfRule type="colorScale" priority="823">
      <colorScale>
        <cfvo type="min"/>
        <cfvo type="percentile" val="50"/>
        <cfvo type="max"/>
        <color rgb="FF63BE7B"/>
        <color rgb="FFFCFCFF"/>
        <color rgb="FFF8696B"/>
      </colorScale>
    </cfRule>
  </conditionalFormatting>
  <conditionalFormatting sqref="W21">
    <cfRule type="colorScale" priority="846">
      <colorScale>
        <cfvo type="min"/>
        <cfvo type="percentile" val="50"/>
        <cfvo type="max"/>
        <color rgb="FF63BE7B"/>
        <color rgb="FFFCFCFF"/>
        <color rgb="FFF8696B"/>
      </colorScale>
    </cfRule>
  </conditionalFormatting>
  <conditionalFormatting sqref="D21">
    <cfRule type="colorScale" priority="845">
      <colorScale>
        <cfvo type="min"/>
        <cfvo type="percentile" val="50"/>
        <cfvo type="max"/>
        <color rgb="FFF8696B"/>
        <color rgb="FFFCFCFF"/>
        <color rgb="FF63BE7B"/>
      </colorScale>
    </cfRule>
  </conditionalFormatting>
  <conditionalFormatting sqref="E21">
    <cfRule type="colorScale" priority="844">
      <colorScale>
        <cfvo type="min"/>
        <cfvo type="max"/>
        <color rgb="FFFCFCFF"/>
        <color rgb="FF63BE7B"/>
      </colorScale>
    </cfRule>
  </conditionalFormatting>
  <conditionalFormatting sqref="O21">
    <cfRule type="colorScale" priority="843">
      <colorScale>
        <cfvo type="min"/>
        <cfvo type="percentile" val="50"/>
        <cfvo type="max"/>
        <color rgb="FF63BE7B"/>
        <color rgb="FFFCFCFF"/>
        <color rgb="FFF8696B"/>
      </colorScale>
    </cfRule>
  </conditionalFormatting>
  <conditionalFormatting sqref="P21">
    <cfRule type="colorScale" priority="842">
      <colorScale>
        <cfvo type="min"/>
        <cfvo type="percentile" val="50"/>
        <cfvo type="max"/>
        <color rgb="FF63BE7B"/>
        <color rgb="FFFCFCFF"/>
        <color rgb="FFF8696B"/>
      </colorScale>
    </cfRule>
  </conditionalFormatting>
  <conditionalFormatting sqref="Q21">
    <cfRule type="colorScale" priority="841">
      <colorScale>
        <cfvo type="min"/>
        <cfvo type="percentile" val="50"/>
        <cfvo type="max"/>
        <color rgb="FFF8696B"/>
        <color rgb="FFFCFCFF"/>
        <color rgb="FF63BE7B"/>
      </colorScale>
    </cfRule>
  </conditionalFormatting>
  <conditionalFormatting sqref="R21">
    <cfRule type="colorScale" priority="837">
      <colorScale>
        <cfvo type="min"/>
        <cfvo type="percentile" val="50"/>
        <cfvo type="max"/>
        <color rgb="FFF8696B"/>
        <color rgb="FFFCFCFF"/>
        <color rgb="FF63BE7B"/>
      </colorScale>
    </cfRule>
    <cfRule type="colorScale" priority="838">
      <colorScale>
        <cfvo type="min"/>
        <cfvo type="max"/>
        <color rgb="FFFCFCFF"/>
        <color rgb="FF63BE7B"/>
      </colorScale>
    </cfRule>
  </conditionalFormatting>
  <conditionalFormatting sqref="S21">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onditionalFormatting>
  <conditionalFormatting sqref="T21">
    <cfRule type="colorScale" priority="836">
      <colorScale>
        <cfvo type="min"/>
        <cfvo type="percentile" val="50"/>
        <cfvo type="max"/>
        <color rgb="FFF8696B"/>
        <color rgb="FFFCFCFF"/>
        <color rgb="FF63BE7B"/>
      </colorScale>
    </cfRule>
  </conditionalFormatting>
  <conditionalFormatting sqref="U21">
    <cfRule type="colorScale" priority="835">
      <colorScale>
        <cfvo type="min"/>
        <cfvo type="percentile" val="50"/>
        <cfvo type="max"/>
        <color rgb="FFF8696B"/>
        <color rgb="FFFCFCFF"/>
        <color rgb="FF63BE7B"/>
      </colorScale>
    </cfRule>
  </conditionalFormatting>
  <conditionalFormatting sqref="W21">
    <cfRule type="colorScale" priority="834">
      <colorScale>
        <cfvo type="min"/>
        <cfvo type="percentile" val="50"/>
        <cfvo type="max"/>
        <color rgb="FF63BE7B"/>
        <color rgb="FFFCFCFF"/>
        <color rgb="FFF8696B"/>
      </colorScale>
    </cfRule>
  </conditionalFormatting>
  <conditionalFormatting sqref="D21">
    <cfRule type="colorScale" priority="833">
      <colorScale>
        <cfvo type="min"/>
        <cfvo type="percentile" val="50"/>
        <cfvo type="max"/>
        <color rgb="FFF8696B"/>
        <color rgb="FFFCFCFF"/>
        <color rgb="FF63BE7B"/>
      </colorScale>
    </cfRule>
  </conditionalFormatting>
  <conditionalFormatting sqref="E21">
    <cfRule type="colorScale" priority="832">
      <colorScale>
        <cfvo type="min"/>
        <cfvo type="max"/>
        <color rgb="FFFCFCFF"/>
        <color rgb="FF63BE7B"/>
      </colorScale>
    </cfRule>
  </conditionalFormatting>
  <conditionalFormatting sqref="O21">
    <cfRule type="colorScale" priority="831">
      <colorScale>
        <cfvo type="min"/>
        <cfvo type="percentile" val="50"/>
        <cfvo type="max"/>
        <color rgb="FF63BE7B"/>
        <color rgb="FFFCFCFF"/>
        <color rgb="FFF8696B"/>
      </colorScale>
    </cfRule>
  </conditionalFormatting>
  <conditionalFormatting sqref="P21">
    <cfRule type="colorScale" priority="830">
      <colorScale>
        <cfvo type="min"/>
        <cfvo type="percentile" val="50"/>
        <cfvo type="max"/>
        <color rgb="FF63BE7B"/>
        <color rgb="FFFCFCFF"/>
        <color rgb="FFF8696B"/>
      </colorScale>
    </cfRule>
  </conditionalFormatting>
  <conditionalFormatting sqref="Q21">
    <cfRule type="colorScale" priority="829">
      <colorScale>
        <cfvo type="min"/>
        <cfvo type="percentile" val="50"/>
        <cfvo type="max"/>
        <color rgb="FFF8696B"/>
        <color rgb="FFFCFCFF"/>
        <color rgb="FF63BE7B"/>
      </colorScale>
    </cfRule>
  </conditionalFormatting>
  <conditionalFormatting sqref="R21">
    <cfRule type="colorScale" priority="828">
      <colorScale>
        <cfvo type="min"/>
        <cfvo type="max"/>
        <color rgb="FFFCFCFF"/>
        <color rgb="FF63BE7B"/>
      </colorScale>
    </cfRule>
  </conditionalFormatting>
  <conditionalFormatting sqref="S21">
    <cfRule type="colorScale" priority="825">
      <colorScale>
        <cfvo type="min"/>
        <cfvo type="percentile" val="50"/>
        <cfvo type="max"/>
        <color rgb="FFF8696B"/>
        <color rgb="FFFCFCFF"/>
        <color rgb="FF63BE7B"/>
      </colorScale>
    </cfRule>
    <cfRule type="colorScale" priority="827">
      <colorScale>
        <cfvo type="min"/>
        <cfvo type="max"/>
        <color rgb="FFFCFCFF"/>
        <color rgb="FF63BE7B"/>
      </colorScale>
    </cfRule>
  </conditionalFormatting>
  <conditionalFormatting sqref="T21">
    <cfRule type="colorScale" priority="826">
      <colorScale>
        <cfvo type="min"/>
        <cfvo type="percentile" val="50"/>
        <cfvo type="max"/>
        <color rgb="FFF8696B"/>
        <color rgb="FFFCFCFF"/>
        <color rgb="FF63BE7B"/>
      </colorScale>
    </cfRule>
  </conditionalFormatting>
  <conditionalFormatting sqref="U21">
    <cfRule type="colorScale" priority="824">
      <colorScale>
        <cfvo type="min"/>
        <cfvo type="percentile" val="50"/>
        <cfvo type="max"/>
        <color rgb="FFF8696B"/>
        <color rgb="FFFCFCFF"/>
        <color rgb="FF63BE7B"/>
      </colorScale>
    </cfRule>
  </conditionalFormatting>
  <conditionalFormatting sqref="W21">
    <cfRule type="colorScale" priority="822">
      <colorScale>
        <cfvo type="min"/>
        <cfvo type="percentile" val="50"/>
        <cfvo type="max"/>
        <color rgb="FF63BE7B"/>
        <color rgb="FFFCFCFF"/>
        <color rgb="FFF8696B"/>
      </colorScale>
    </cfRule>
  </conditionalFormatting>
  <conditionalFormatting sqref="D21">
    <cfRule type="colorScale" priority="821">
      <colorScale>
        <cfvo type="min"/>
        <cfvo type="percentile" val="50"/>
        <cfvo type="max"/>
        <color rgb="FFF8696B"/>
        <color rgb="FFFCFCFF"/>
        <color rgb="FF63BE7B"/>
      </colorScale>
    </cfRule>
  </conditionalFormatting>
  <conditionalFormatting sqref="O21">
    <cfRule type="colorScale" priority="818">
      <colorScale>
        <cfvo type="min"/>
        <cfvo type="percentile" val="50"/>
        <cfvo type="max"/>
        <color rgb="FF63BE7B"/>
        <color rgb="FFFCFCFF"/>
        <color rgb="FFF8696B"/>
      </colorScale>
    </cfRule>
  </conditionalFormatting>
  <conditionalFormatting sqref="P21">
    <cfRule type="colorScale" priority="817">
      <colorScale>
        <cfvo type="min"/>
        <cfvo type="percentile" val="50"/>
        <cfvo type="max"/>
        <color rgb="FF63BE7B"/>
        <color rgb="FFFCFCFF"/>
        <color rgb="FFF8696B"/>
      </colorScale>
    </cfRule>
  </conditionalFormatting>
  <conditionalFormatting sqref="Q21">
    <cfRule type="colorScale" priority="816">
      <colorScale>
        <cfvo type="min"/>
        <cfvo type="percentile" val="50"/>
        <cfvo type="max"/>
        <color rgb="FFF8696B"/>
        <color rgb="FFFCFCFF"/>
        <color rgb="FF63BE7B"/>
      </colorScale>
    </cfRule>
  </conditionalFormatting>
  <conditionalFormatting sqref="R21">
    <cfRule type="colorScale" priority="815">
      <colorScale>
        <cfvo type="min"/>
        <cfvo type="max"/>
        <color rgb="FFFCFCFF"/>
        <color rgb="FF63BE7B"/>
      </colorScale>
    </cfRule>
  </conditionalFormatting>
  <conditionalFormatting sqref="S21">
    <cfRule type="colorScale" priority="814">
      <colorScale>
        <cfvo type="min"/>
        <cfvo type="percentile" val="50"/>
        <cfvo type="max"/>
        <color rgb="FFF8696B"/>
        <color rgb="FFFCFCFF"/>
        <color rgb="FF63BE7B"/>
      </colorScale>
    </cfRule>
  </conditionalFormatting>
  <conditionalFormatting sqref="T21">
    <cfRule type="colorScale" priority="813">
      <colorScale>
        <cfvo type="min"/>
        <cfvo type="percentile" val="50"/>
        <cfvo type="max"/>
        <color rgb="FFF8696B"/>
        <color rgb="FFFCFCFF"/>
        <color rgb="FF63BE7B"/>
      </colorScale>
    </cfRule>
  </conditionalFormatting>
  <conditionalFormatting sqref="U21">
    <cfRule type="colorScale" priority="812">
      <colorScale>
        <cfvo type="min"/>
        <cfvo type="percentile" val="50"/>
        <cfvo type="max"/>
        <color rgb="FFF8696B"/>
        <color rgb="FFFCFCFF"/>
        <color rgb="FF63BE7B"/>
      </colorScale>
    </cfRule>
  </conditionalFormatting>
  <conditionalFormatting sqref="V21">
    <cfRule type="colorScale" priority="811">
      <colorScale>
        <cfvo type="min"/>
        <cfvo type="percentile" val="50"/>
        <cfvo type="max"/>
        <color rgb="FF63BE7B"/>
        <color rgb="FFFCFCFF"/>
        <color rgb="FFF8696B"/>
      </colorScale>
    </cfRule>
  </conditionalFormatting>
  <conditionalFormatting sqref="W21">
    <cfRule type="colorScale" priority="810">
      <colorScale>
        <cfvo type="min"/>
        <cfvo type="percentile" val="50"/>
        <cfvo type="max"/>
        <color rgb="FF63BE7B"/>
        <color rgb="FFFCFCFF"/>
        <color rgb="FFF8696B"/>
      </colorScale>
    </cfRule>
  </conditionalFormatting>
  <conditionalFormatting sqref="D21">
    <cfRule type="colorScale" priority="820">
      <colorScale>
        <cfvo type="min"/>
        <cfvo type="percentile" val="50"/>
        <cfvo type="max"/>
        <color rgb="FFF8696B"/>
        <color rgb="FFFCFCFF"/>
        <color rgb="FF63BE7B"/>
      </colorScale>
    </cfRule>
  </conditionalFormatting>
  <conditionalFormatting sqref="E21">
    <cfRule type="colorScale" priority="819">
      <colorScale>
        <cfvo type="min"/>
        <cfvo type="max"/>
        <color rgb="FFFCFCFF"/>
        <color rgb="FF63BE7B"/>
      </colorScale>
    </cfRule>
  </conditionalFormatting>
  <conditionalFormatting sqref="D21">
    <cfRule type="colorScale" priority="808">
      <colorScale>
        <cfvo type="min"/>
        <cfvo type="percentile" val="50"/>
        <cfvo type="max"/>
        <color rgb="FFF8696B"/>
        <color rgb="FFFCFCFF"/>
        <color rgb="FF63BE7B"/>
      </colorScale>
    </cfRule>
  </conditionalFormatting>
  <conditionalFormatting sqref="O21">
    <cfRule type="colorScale" priority="757">
      <colorScale>
        <cfvo type="min"/>
        <cfvo type="percentile" val="50"/>
        <cfvo type="max"/>
        <color rgb="FF63BE7B"/>
        <color rgb="FFFCFCFF"/>
        <color rgb="FFF8696B"/>
      </colorScale>
    </cfRule>
    <cfRule type="colorScale" priority="809">
      <colorScale>
        <cfvo type="min"/>
        <cfvo type="max"/>
        <color rgb="FFFCFCFF"/>
        <color rgb="FF63BE7B"/>
      </colorScale>
    </cfRule>
  </conditionalFormatting>
  <conditionalFormatting sqref="P21">
    <cfRule type="colorScale" priority="756">
      <colorScale>
        <cfvo type="min"/>
        <cfvo type="percentile" val="50"/>
        <cfvo type="max"/>
        <color rgb="FF63BE7B"/>
        <color rgb="FFFCFCFF"/>
        <color rgb="FFF8696B"/>
      </colorScale>
    </cfRule>
  </conditionalFormatting>
  <conditionalFormatting sqref="Q21">
    <cfRule type="colorScale" priority="755">
      <colorScale>
        <cfvo type="min"/>
        <cfvo type="percentile" val="50"/>
        <cfvo type="max"/>
        <color rgb="FFF8696B"/>
        <color rgb="FFFCFCFF"/>
        <color rgb="FF63BE7B"/>
      </colorScale>
    </cfRule>
  </conditionalFormatting>
  <conditionalFormatting sqref="R21">
    <cfRule type="colorScale" priority="754">
      <colorScale>
        <cfvo type="min"/>
        <cfvo type="max"/>
        <color rgb="FFFCFCFF"/>
        <color rgb="FF63BE7B"/>
      </colorScale>
    </cfRule>
  </conditionalFormatting>
  <conditionalFormatting sqref="S21">
    <cfRule type="colorScale" priority="753">
      <colorScale>
        <cfvo type="min"/>
        <cfvo type="percentile" val="50"/>
        <cfvo type="max"/>
        <color rgb="FFF8696B"/>
        <color rgb="FFFCFCFF"/>
        <color rgb="FF63BE7B"/>
      </colorScale>
    </cfRule>
  </conditionalFormatting>
  <conditionalFormatting sqref="T21">
    <cfRule type="colorScale" priority="752">
      <colorScale>
        <cfvo type="min"/>
        <cfvo type="percentile" val="50"/>
        <cfvo type="max"/>
        <color rgb="FFF8696B"/>
        <color rgb="FFFCFCFF"/>
        <color rgb="FF63BE7B"/>
      </colorScale>
    </cfRule>
  </conditionalFormatting>
  <conditionalFormatting sqref="U21">
    <cfRule type="colorScale" priority="751">
      <colorScale>
        <cfvo type="min"/>
        <cfvo type="percentile" val="50"/>
        <cfvo type="max"/>
        <color rgb="FFF8696B"/>
        <color rgb="FFFCFCFF"/>
        <color rgb="FF63BE7B"/>
      </colorScale>
    </cfRule>
  </conditionalFormatting>
  <conditionalFormatting sqref="V21">
    <cfRule type="colorScale" priority="750">
      <colorScale>
        <cfvo type="min"/>
        <cfvo type="percentile" val="50"/>
        <cfvo type="max"/>
        <color rgb="FF63BE7B"/>
        <color rgb="FFFCFCFF"/>
        <color rgb="FFF8696B"/>
      </colorScale>
    </cfRule>
  </conditionalFormatting>
  <conditionalFormatting sqref="W21">
    <cfRule type="colorScale" priority="749">
      <colorScale>
        <cfvo type="min"/>
        <cfvo type="percentile" val="50"/>
        <cfvo type="max"/>
        <color rgb="FF63BE7B"/>
        <color rgb="FFFCFCFF"/>
        <color rgb="FFF8696B"/>
      </colorScale>
    </cfRule>
  </conditionalFormatting>
  <conditionalFormatting sqref="E21">
    <cfRule type="colorScale" priority="807">
      <colorScale>
        <cfvo type="min"/>
        <cfvo type="max"/>
        <color rgb="FFFCFCFF"/>
        <color rgb="FF63BE7B"/>
      </colorScale>
    </cfRule>
  </conditionalFormatting>
  <conditionalFormatting sqref="F21">
    <cfRule type="colorScale" priority="805">
      <colorScale>
        <cfvo type="min"/>
        <cfvo type="max"/>
        <color rgb="FFFCFCFF"/>
        <color rgb="FF63BE7B"/>
      </colorScale>
    </cfRule>
  </conditionalFormatting>
  <conditionalFormatting sqref="F21">
    <cfRule type="colorScale" priority="806">
      <colorScale>
        <cfvo type="min"/>
        <cfvo type="max"/>
        <color rgb="FFFCFCFF"/>
        <color rgb="FF63BE7B"/>
      </colorScale>
    </cfRule>
  </conditionalFormatting>
  <conditionalFormatting sqref="F21">
    <cfRule type="colorScale" priority="804">
      <colorScale>
        <cfvo type="min"/>
        <cfvo type="max"/>
        <color rgb="FFFCFCFF"/>
        <color rgb="FF63BE7B"/>
      </colorScale>
    </cfRule>
  </conditionalFormatting>
  <conditionalFormatting sqref="F21">
    <cfRule type="colorScale" priority="803">
      <colorScale>
        <cfvo type="min"/>
        <cfvo type="max"/>
        <color rgb="FFFCFCFF"/>
        <color rgb="FF63BE7B"/>
      </colorScale>
    </cfRule>
  </conditionalFormatting>
  <conditionalFormatting sqref="F21">
    <cfRule type="colorScale" priority="802">
      <colorScale>
        <cfvo type="min"/>
        <cfvo type="max"/>
        <color rgb="FFFCFCFF"/>
        <color rgb="FF63BE7B"/>
      </colorScale>
    </cfRule>
  </conditionalFormatting>
  <conditionalFormatting sqref="F21">
    <cfRule type="colorScale" priority="801">
      <colorScale>
        <cfvo type="min"/>
        <cfvo type="max"/>
        <color rgb="FFFCFCFF"/>
        <color rgb="FF63BE7B"/>
      </colorScale>
    </cfRule>
  </conditionalFormatting>
  <conditionalFormatting sqref="F21">
    <cfRule type="colorScale" priority="800">
      <colorScale>
        <cfvo type="min"/>
        <cfvo type="max"/>
        <color rgb="FFFCFCFF"/>
        <color rgb="FF63BE7B"/>
      </colorScale>
    </cfRule>
  </conditionalFormatting>
  <conditionalFormatting sqref="G21">
    <cfRule type="colorScale" priority="798">
      <colorScale>
        <cfvo type="min"/>
        <cfvo type="max"/>
        <color rgb="FFFCFCFF"/>
        <color rgb="FF63BE7B"/>
      </colorScale>
    </cfRule>
  </conditionalFormatting>
  <conditionalFormatting sqref="G21">
    <cfRule type="colorScale" priority="799">
      <colorScale>
        <cfvo type="min"/>
        <cfvo type="max"/>
        <color rgb="FFFCFCFF"/>
        <color rgb="FF63BE7B"/>
      </colorScale>
    </cfRule>
  </conditionalFormatting>
  <conditionalFormatting sqref="G21">
    <cfRule type="colorScale" priority="797">
      <colorScale>
        <cfvo type="min"/>
        <cfvo type="max"/>
        <color rgb="FFFCFCFF"/>
        <color rgb="FF63BE7B"/>
      </colorScale>
    </cfRule>
  </conditionalFormatting>
  <conditionalFormatting sqref="G21">
    <cfRule type="colorScale" priority="796">
      <colorScale>
        <cfvo type="min"/>
        <cfvo type="max"/>
        <color rgb="FFFCFCFF"/>
        <color rgb="FF63BE7B"/>
      </colorScale>
    </cfRule>
  </conditionalFormatting>
  <conditionalFormatting sqref="G21">
    <cfRule type="colorScale" priority="795">
      <colorScale>
        <cfvo type="min"/>
        <cfvo type="max"/>
        <color rgb="FFFCFCFF"/>
        <color rgb="FF63BE7B"/>
      </colorScale>
    </cfRule>
  </conditionalFormatting>
  <conditionalFormatting sqref="G21">
    <cfRule type="colorScale" priority="794">
      <colorScale>
        <cfvo type="min"/>
        <cfvo type="max"/>
        <color rgb="FFFCFCFF"/>
        <color rgb="FF63BE7B"/>
      </colorScale>
    </cfRule>
  </conditionalFormatting>
  <conditionalFormatting sqref="G21">
    <cfRule type="colorScale" priority="793">
      <colorScale>
        <cfvo type="min"/>
        <cfvo type="max"/>
        <color rgb="FFFCFCFF"/>
        <color rgb="FF63BE7B"/>
      </colorScale>
    </cfRule>
  </conditionalFormatting>
  <conditionalFormatting sqref="H21">
    <cfRule type="colorScale" priority="791">
      <colorScale>
        <cfvo type="min"/>
        <cfvo type="max"/>
        <color rgb="FFFCFCFF"/>
        <color rgb="FF63BE7B"/>
      </colorScale>
    </cfRule>
  </conditionalFormatting>
  <conditionalFormatting sqref="H21">
    <cfRule type="colorScale" priority="792">
      <colorScale>
        <cfvo type="min"/>
        <cfvo type="max"/>
        <color rgb="FFFCFCFF"/>
        <color rgb="FF63BE7B"/>
      </colorScale>
    </cfRule>
  </conditionalFormatting>
  <conditionalFormatting sqref="H21">
    <cfRule type="colorScale" priority="790">
      <colorScale>
        <cfvo type="min"/>
        <cfvo type="max"/>
        <color rgb="FFFCFCFF"/>
        <color rgb="FF63BE7B"/>
      </colorScale>
    </cfRule>
  </conditionalFormatting>
  <conditionalFormatting sqref="H21">
    <cfRule type="colorScale" priority="789">
      <colorScale>
        <cfvo type="min"/>
        <cfvo type="max"/>
        <color rgb="FFFCFCFF"/>
        <color rgb="FF63BE7B"/>
      </colorScale>
    </cfRule>
  </conditionalFormatting>
  <conditionalFormatting sqref="H21">
    <cfRule type="colorScale" priority="788">
      <colorScale>
        <cfvo type="min"/>
        <cfvo type="max"/>
        <color rgb="FFFCFCFF"/>
        <color rgb="FF63BE7B"/>
      </colorScale>
    </cfRule>
  </conditionalFormatting>
  <conditionalFormatting sqref="H21">
    <cfRule type="colorScale" priority="787">
      <colorScale>
        <cfvo type="min"/>
        <cfvo type="max"/>
        <color rgb="FFFCFCFF"/>
        <color rgb="FF63BE7B"/>
      </colorScale>
    </cfRule>
  </conditionalFormatting>
  <conditionalFormatting sqref="H21">
    <cfRule type="colorScale" priority="786">
      <colorScale>
        <cfvo type="min"/>
        <cfvo type="max"/>
        <color rgb="FFFCFCFF"/>
        <color rgb="FF63BE7B"/>
      </colorScale>
    </cfRule>
  </conditionalFormatting>
  <conditionalFormatting sqref="I21">
    <cfRule type="colorScale" priority="784">
      <colorScale>
        <cfvo type="min"/>
        <cfvo type="max"/>
        <color rgb="FFFCFCFF"/>
        <color rgb="FF63BE7B"/>
      </colorScale>
    </cfRule>
  </conditionalFormatting>
  <conditionalFormatting sqref="I21">
    <cfRule type="colorScale" priority="785">
      <colorScale>
        <cfvo type="min"/>
        <cfvo type="max"/>
        <color rgb="FFFCFCFF"/>
        <color rgb="FF63BE7B"/>
      </colorScale>
    </cfRule>
  </conditionalFormatting>
  <conditionalFormatting sqref="I21">
    <cfRule type="colorScale" priority="783">
      <colorScale>
        <cfvo type="min"/>
        <cfvo type="max"/>
        <color rgb="FFFCFCFF"/>
        <color rgb="FF63BE7B"/>
      </colorScale>
    </cfRule>
  </conditionalFormatting>
  <conditionalFormatting sqref="I21">
    <cfRule type="colorScale" priority="782">
      <colorScale>
        <cfvo type="min"/>
        <cfvo type="max"/>
        <color rgb="FFFCFCFF"/>
        <color rgb="FF63BE7B"/>
      </colorScale>
    </cfRule>
  </conditionalFormatting>
  <conditionalFormatting sqref="I21">
    <cfRule type="colorScale" priority="781">
      <colorScale>
        <cfvo type="min"/>
        <cfvo type="max"/>
        <color rgb="FFFCFCFF"/>
        <color rgb="FF63BE7B"/>
      </colorScale>
    </cfRule>
  </conditionalFormatting>
  <conditionalFormatting sqref="I21">
    <cfRule type="colorScale" priority="780">
      <colorScale>
        <cfvo type="min"/>
        <cfvo type="max"/>
        <color rgb="FFFCFCFF"/>
        <color rgb="FF63BE7B"/>
      </colorScale>
    </cfRule>
  </conditionalFormatting>
  <conditionalFormatting sqref="I21">
    <cfRule type="colorScale" priority="779">
      <colorScale>
        <cfvo type="min"/>
        <cfvo type="max"/>
        <color rgb="FFFCFCFF"/>
        <color rgb="FF63BE7B"/>
      </colorScale>
    </cfRule>
  </conditionalFormatting>
  <conditionalFormatting sqref="J21">
    <cfRule type="colorScale" priority="777">
      <colorScale>
        <cfvo type="min"/>
        <cfvo type="max"/>
        <color rgb="FFFCFCFF"/>
        <color rgb="FF63BE7B"/>
      </colorScale>
    </cfRule>
  </conditionalFormatting>
  <conditionalFormatting sqref="J21">
    <cfRule type="colorScale" priority="778">
      <colorScale>
        <cfvo type="min"/>
        <cfvo type="max"/>
        <color rgb="FFFCFCFF"/>
        <color rgb="FF63BE7B"/>
      </colorScale>
    </cfRule>
  </conditionalFormatting>
  <conditionalFormatting sqref="J21">
    <cfRule type="colorScale" priority="776">
      <colorScale>
        <cfvo type="min"/>
        <cfvo type="max"/>
        <color rgb="FFFCFCFF"/>
        <color rgb="FF63BE7B"/>
      </colorScale>
    </cfRule>
  </conditionalFormatting>
  <conditionalFormatting sqref="J21">
    <cfRule type="colorScale" priority="775">
      <colorScale>
        <cfvo type="min"/>
        <cfvo type="max"/>
        <color rgb="FFFCFCFF"/>
        <color rgb="FF63BE7B"/>
      </colorScale>
    </cfRule>
  </conditionalFormatting>
  <conditionalFormatting sqref="J21">
    <cfRule type="colorScale" priority="774">
      <colorScale>
        <cfvo type="min"/>
        <cfvo type="max"/>
        <color rgb="FFFCFCFF"/>
        <color rgb="FF63BE7B"/>
      </colorScale>
    </cfRule>
  </conditionalFormatting>
  <conditionalFormatting sqref="J21">
    <cfRule type="colorScale" priority="773">
      <colorScale>
        <cfvo type="min"/>
        <cfvo type="max"/>
        <color rgb="FFFCFCFF"/>
        <color rgb="FF63BE7B"/>
      </colorScale>
    </cfRule>
  </conditionalFormatting>
  <conditionalFormatting sqref="J21">
    <cfRule type="colorScale" priority="772">
      <colorScale>
        <cfvo type="min"/>
        <cfvo type="max"/>
        <color rgb="FFFCFCFF"/>
        <color rgb="FF63BE7B"/>
      </colorScale>
    </cfRule>
  </conditionalFormatting>
  <conditionalFormatting sqref="K21">
    <cfRule type="colorScale" priority="770">
      <colorScale>
        <cfvo type="min"/>
        <cfvo type="max"/>
        <color rgb="FFFCFCFF"/>
        <color rgb="FF63BE7B"/>
      </colorScale>
    </cfRule>
  </conditionalFormatting>
  <conditionalFormatting sqref="K21">
    <cfRule type="colorScale" priority="771">
      <colorScale>
        <cfvo type="min"/>
        <cfvo type="max"/>
        <color rgb="FFFCFCFF"/>
        <color rgb="FF63BE7B"/>
      </colorScale>
    </cfRule>
  </conditionalFormatting>
  <conditionalFormatting sqref="K21">
    <cfRule type="colorScale" priority="769">
      <colorScale>
        <cfvo type="min"/>
        <cfvo type="max"/>
        <color rgb="FFFCFCFF"/>
        <color rgb="FF63BE7B"/>
      </colorScale>
    </cfRule>
  </conditionalFormatting>
  <conditionalFormatting sqref="K21">
    <cfRule type="colorScale" priority="768">
      <colorScale>
        <cfvo type="min"/>
        <cfvo type="max"/>
        <color rgb="FFFCFCFF"/>
        <color rgb="FF63BE7B"/>
      </colorScale>
    </cfRule>
  </conditionalFormatting>
  <conditionalFormatting sqref="K21">
    <cfRule type="colorScale" priority="767">
      <colorScale>
        <cfvo type="min"/>
        <cfvo type="max"/>
        <color rgb="FFFCFCFF"/>
        <color rgb="FF63BE7B"/>
      </colorScale>
    </cfRule>
  </conditionalFormatting>
  <conditionalFormatting sqref="K21">
    <cfRule type="colorScale" priority="766">
      <colorScale>
        <cfvo type="min"/>
        <cfvo type="max"/>
        <color rgb="FFFCFCFF"/>
        <color rgb="FF63BE7B"/>
      </colorScale>
    </cfRule>
  </conditionalFormatting>
  <conditionalFormatting sqref="K21">
    <cfRule type="colorScale" priority="765">
      <colorScale>
        <cfvo type="min"/>
        <cfvo type="max"/>
        <color rgb="FFFCFCFF"/>
        <color rgb="FF63BE7B"/>
      </colorScale>
    </cfRule>
  </conditionalFormatting>
  <conditionalFormatting sqref="L21">
    <cfRule type="colorScale" priority="763">
      <colorScale>
        <cfvo type="min"/>
        <cfvo type="max"/>
        <color rgb="FFFCFCFF"/>
        <color rgb="FF63BE7B"/>
      </colorScale>
    </cfRule>
  </conditionalFormatting>
  <conditionalFormatting sqref="L21">
    <cfRule type="colorScale" priority="764">
      <colorScale>
        <cfvo type="min"/>
        <cfvo type="max"/>
        <color rgb="FFFCFCFF"/>
        <color rgb="FF63BE7B"/>
      </colorScale>
    </cfRule>
  </conditionalFormatting>
  <conditionalFormatting sqref="L21">
    <cfRule type="colorScale" priority="762">
      <colorScale>
        <cfvo type="min"/>
        <cfvo type="max"/>
        <color rgb="FFFCFCFF"/>
        <color rgb="FF63BE7B"/>
      </colorScale>
    </cfRule>
  </conditionalFormatting>
  <conditionalFormatting sqref="L21">
    <cfRule type="colorScale" priority="761">
      <colorScale>
        <cfvo type="min"/>
        <cfvo type="max"/>
        <color rgb="FFFCFCFF"/>
        <color rgb="FF63BE7B"/>
      </colorScale>
    </cfRule>
  </conditionalFormatting>
  <conditionalFormatting sqref="L21">
    <cfRule type="colorScale" priority="760">
      <colorScale>
        <cfvo type="min"/>
        <cfvo type="max"/>
        <color rgb="FFFCFCFF"/>
        <color rgb="FF63BE7B"/>
      </colorScale>
    </cfRule>
  </conditionalFormatting>
  <conditionalFormatting sqref="L21">
    <cfRule type="colorScale" priority="759">
      <colorScale>
        <cfvo type="min"/>
        <cfvo type="max"/>
        <color rgb="FFFCFCFF"/>
        <color rgb="FF63BE7B"/>
      </colorScale>
    </cfRule>
  </conditionalFormatting>
  <conditionalFormatting sqref="L21">
    <cfRule type="colorScale" priority="758">
      <colorScale>
        <cfvo type="min"/>
        <cfvo type="max"/>
        <color rgb="FFFCFCFF"/>
        <color rgb="FF63BE7B"/>
      </colorScale>
    </cfRule>
  </conditionalFormatting>
  <conditionalFormatting sqref="D21">
    <cfRule type="colorScale" priority="748">
      <colorScale>
        <cfvo type="min"/>
        <cfvo type="percentile" val="50"/>
        <cfvo type="max"/>
        <color rgb="FFF8696B"/>
        <color rgb="FFFCFCFF"/>
        <color rgb="FF63BE7B"/>
      </colorScale>
    </cfRule>
  </conditionalFormatting>
  <conditionalFormatting sqref="G21">
    <cfRule type="colorScale" priority="747">
      <colorScale>
        <cfvo type="min"/>
        <cfvo type="max"/>
        <color rgb="FFFCFCFF"/>
        <color rgb="FF63BE7B"/>
      </colorScale>
    </cfRule>
  </conditionalFormatting>
  <conditionalFormatting sqref="J21">
    <cfRule type="colorScale" priority="746">
      <colorScale>
        <cfvo type="min"/>
        <cfvo type="max"/>
        <color rgb="FFFCFCFF"/>
        <color rgb="FF63BE7B"/>
      </colorScale>
    </cfRule>
  </conditionalFormatting>
  <conditionalFormatting sqref="O21">
    <cfRule type="colorScale" priority="745">
      <colorScale>
        <cfvo type="min"/>
        <cfvo type="percentile" val="50"/>
        <cfvo type="max"/>
        <color rgb="FF63BE7B"/>
        <color rgb="FFFCFCFF"/>
        <color rgb="FFF8696B"/>
      </colorScale>
    </cfRule>
  </conditionalFormatting>
  <conditionalFormatting sqref="P21">
    <cfRule type="colorScale" priority="744">
      <colorScale>
        <cfvo type="min"/>
        <cfvo type="percentile" val="50"/>
        <cfvo type="max"/>
        <color rgb="FF63BE7B"/>
        <color rgb="FFFCFCFF"/>
        <color rgb="FFF8696B"/>
      </colorScale>
    </cfRule>
  </conditionalFormatting>
  <conditionalFormatting sqref="Q21">
    <cfRule type="colorScale" priority="743">
      <colorScale>
        <cfvo type="min"/>
        <cfvo type="percentile" val="50"/>
        <cfvo type="max"/>
        <color rgb="FFF8696B"/>
        <color rgb="FFFCFCFF"/>
        <color rgb="FF63BE7B"/>
      </colorScale>
    </cfRule>
  </conditionalFormatting>
  <conditionalFormatting sqref="R21">
    <cfRule type="colorScale" priority="742">
      <colorScale>
        <cfvo type="min"/>
        <cfvo type="max"/>
        <color rgb="FFFCFCFF"/>
        <color rgb="FF63BE7B"/>
      </colorScale>
    </cfRule>
  </conditionalFormatting>
  <conditionalFormatting sqref="S21">
    <cfRule type="colorScale" priority="741">
      <colorScale>
        <cfvo type="min"/>
        <cfvo type="percentile" val="50"/>
        <cfvo type="max"/>
        <color rgb="FFF8696B"/>
        <color rgb="FFFCFCFF"/>
        <color rgb="FF63BE7B"/>
      </colorScale>
    </cfRule>
  </conditionalFormatting>
  <conditionalFormatting sqref="T21">
    <cfRule type="colorScale" priority="740">
      <colorScale>
        <cfvo type="min"/>
        <cfvo type="percentile" val="50"/>
        <cfvo type="max"/>
        <color rgb="FFF8696B"/>
        <color rgb="FFFCFCFF"/>
        <color rgb="FF63BE7B"/>
      </colorScale>
    </cfRule>
  </conditionalFormatting>
  <conditionalFormatting sqref="U21">
    <cfRule type="colorScale" priority="739">
      <colorScale>
        <cfvo type="min"/>
        <cfvo type="percentile" val="50"/>
        <cfvo type="max"/>
        <color rgb="FFF8696B"/>
        <color rgb="FFFCFCFF"/>
        <color rgb="FF63BE7B"/>
      </colorScale>
    </cfRule>
  </conditionalFormatting>
  <conditionalFormatting sqref="V21">
    <cfRule type="colorScale" priority="738">
      <colorScale>
        <cfvo type="min"/>
        <cfvo type="percentile" val="50"/>
        <cfvo type="max"/>
        <color rgb="FF63BE7B"/>
        <color rgb="FFFCFCFF"/>
        <color rgb="FFF8696B"/>
      </colorScale>
    </cfRule>
  </conditionalFormatting>
  <conditionalFormatting sqref="W21">
    <cfRule type="colorScale" priority="737">
      <colorScale>
        <cfvo type="min"/>
        <cfvo type="percentile" val="50"/>
        <cfvo type="max"/>
        <color rgb="FF63BE7B"/>
        <color rgb="FFFCFCFF"/>
        <color rgb="FFF8696B"/>
      </colorScale>
    </cfRule>
  </conditionalFormatting>
  <conditionalFormatting sqref="D21">
    <cfRule type="colorScale" priority="736">
      <colorScale>
        <cfvo type="min"/>
        <cfvo type="percentile" val="50"/>
        <cfvo type="max"/>
        <color rgb="FFF8696B"/>
        <color rgb="FFFCFCFF"/>
        <color rgb="FF63BE7B"/>
      </colorScale>
    </cfRule>
  </conditionalFormatting>
  <conditionalFormatting sqref="G21">
    <cfRule type="colorScale" priority="735">
      <colorScale>
        <cfvo type="min"/>
        <cfvo type="max"/>
        <color rgb="FFFCFCFF"/>
        <color rgb="FF63BE7B"/>
      </colorScale>
    </cfRule>
  </conditionalFormatting>
  <conditionalFormatting sqref="J21">
    <cfRule type="colorScale" priority="734">
      <colorScale>
        <cfvo type="min"/>
        <cfvo type="max"/>
        <color rgb="FFFCFCFF"/>
        <color rgb="FF63BE7B"/>
      </colorScale>
    </cfRule>
  </conditionalFormatting>
  <conditionalFormatting sqref="O21">
    <cfRule type="colorScale" priority="733">
      <colorScale>
        <cfvo type="min"/>
        <cfvo type="percentile" val="50"/>
        <cfvo type="max"/>
        <color rgb="FF63BE7B"/>
        <color rgb="FFFCFCFF"/>
        <color rgb="FFF8696B"/>
      </colorScale>
    </cfRule>
  </conditionalFormatting>
  <conditionalFormatting sqref="P21">
    <cfRule type="colorScale" priority="732">
      <colorScale>
        <cfvo type="min"/>
        <cfvo type="percentile" val="50"/>
        <cfvo type="max"/>
        <color rgb="FF63BE7B"/>
        <color rgb="FFFCFCFF"/>
        <color rgb="FFF8696B"/>
      </colorScale>
    </cfRule>
  </conditionalFormatting>
  <conditionalFormatting sqref="Q21">
    <cfRule type="colorScale" priority="731">
      <colorScale>
        <cfvo type="min"/>
        <cfvo type="percentile" val="50"/>
        <cfvo type="max"/>
        <color rgb="FFF8696B"/>
        <color rgb="FFFCFCFF"/>
        <color rgb="FF63BE7B"/>
      </colorScale>
    </cfRule>
  </conditionalFormatting>
  <conditionalFormatting sqref="R21">
    <cfRule type="colorScale" priority="730">
      <colorScale>
        <cfvo type="min"/>
        <cfvo type="max"/>
        <color rgb="FFFCFCFF"/>
        <color rgb="FF63BE7B"/>
      </colorScale>
    </cfRule>
  </conditionalFormatting>
  <conditionalFormatting sqref="S21">
    <cfRule type="colorScale" priority="729">
      <colorScale>
        <cfvo type="min"/>
        <cfvo type="percentile" val="50"/>
        <cfvo type="max"/>
        <color rgb="FFF8696B"/>
        <color rgb="FFFCFCFF"/>
        <color rgb="FF63BE7B"/>
      </colorScale>
    </cfRule>
  </conditionalFormatting>
  <conditionalFormatting sqref="T21">
    <cfRule type="colorScale" priority="728">
      <colorScale>
        <cfvo type="min"/>
        <cfvo type="percentile" val="50"/>
        <cfvo type="max"/>
        <color rgb="FFF8696B"/>
        <color rgb="FFFCFCFF"/>
        <color rgb="FF63BE7B"/>
      </colorScale>
    </cfRule>
  </conditionalFormatting>
  <conditionalFormatting sqref="U21">
    <cfRule type="colorScale" priority="727">
      <colorScale>
        <cfvo type="min"/>
        <cfvo type="percentile" val="50"/>
        <cfvo type="max"/>
        <color rgb="FFF8696B"/>
        <color rgb="FFFCFCFF"/>
        <color rgb="FF63BE7B"/>
      </colorScale>
    </cfRule>
  </conditionalFormatting>
  <conditionalFormatting sqref="V21">
    <cfRule type="colorScale" priority="726">
      <colorScale>
        <cfvo type="min"/>
        <cfvo type="percentile" val="50"/>
        <cfvo type="max"/>
        <color rgb="FF63BE7B"/>
        <color rgb="FFFCFCFF"/>
        <color rgb="FFF8696B"/>
      </colorScale>
    </cfRule>
  </conditionalFormatting>
  <conditionalFormatting sqref="W21">
    <cfRule type="colorScale" priority="725">
      <colorScale>
        <cfvo type="min"/>
        <cfvo type="percentile" val="50"/>
        <cfvo type="max"/>
        <color rgb="FF63BE7B"/>
        <color rgb="FFFCFCFF"/>
        <color rgb="FFF8696B"/>
      </colorScale>
    </cfRule>
  </conditionalFormatting>
  <conditionalFormatting sqref="D21">
    <cfRule type="colorScale" priority="709">
      <colorScale>
        <cfvo type="min"/>
        <cfvo type="percentile" val="50"/>
        <cfvo type="max"/>
        <color rgb="FFF8696B"/>
        <color rgb="FFFCFCFF"/>
        <color rgb="FF63BE7B"/>
      </colorScale>
    </cfRule>
  </conditionalFormatting>
  <conditionalFormatting sqref="G21">
    <cfRule type="colorScale" priority="708">
      <colorScale>
        <cfvo type="min"/>
        <cfvo type="max"/>
        <color rgb="FFFCFCFF"/>
        <color rgb="FF63BE7B"/>
      </colorScale>
    </cfRule>
  </conditionalFormatting>
  <conditionalFormatting sqref="J21">
    <cfRule type="colorScale" priority="723">
      <colorScale>
        <cfvo type="min"/>
        <cfvo type="max"/>
        <color rgb="FFFCFCFF"/>
        <color rgb="FF63BE7B"/>
      </colorScale>
    </cfRule>
  </conditionalFormatting>
  <conditionalFormatting sqref="O21">
    <cfRule type="colorScale" priority="704">
      <colorScale>
        <cfvo type="min"/>
        <cfvo type="percentile" val="50"/>
        <cfvo type="max"/>
        <color rgb="FF63BE7B"/>
        <color rgb="FFFCFCFF"/>
        <color rgb="FFF8696B"/>
      </colorScale>
    </cfRule>
  </conditionalFormatting>
  <conditionalFormatting sqref="P21">
    <cfRule type="colorScale" priority="703">
      <colorScale>
        <cfvo type="min"/>
        <cfvo type="percentile" val="50"/>
        <cfvo type="max"/>
        <color rgb="FF63BE7B"/>
        <color rgb="FFFCFCFF"/>
        <color rgb="FFF8696B"/>
      </colorScale>
    </cfRule>
  </conditionalFormatting>
  <conditionalFormatting sqref="Q21">
    <cfRule type="colorScale" priority="702">
      <colorScale>
        <cfvo type="min"/>
        <cfvo type="percentile" val="50"/>
        <cfvo type="max"/>
        <color rgb="FFF8696B"/>
        <color rgb="FFFCFCFF"/>
        <color rgb="FF63BE7B"/>
      </colorScale>
    </cfRule>
  </conditionalFormatting>
  <conditionalFormatting sqref="R21">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onditionalFormatting>
  <conditionalFormatting sqref="S21">
    <cfRule type="colorScale" priority="701">
      <colorScale>
        <cfvo type="min"/>
        <cfvo type="percentile" val="50"/>
        <cfvo type="max"/>
        <color rgb="FFF8696B"/>
        <color rgb="FFFCFCFF"/>
        <color rgb="FF63BE7B"/>
      </colorScale>
    </cfRule>
    <cfRule type="colorScale" priority="724">
      <colorScale>
        <cfvo type="min"/>
        <cfvo type="max"/>
        <color rgb="FFFCFCFF"/>
        <color rgb="FF63BE7B"/>
      </colorScale>
    </cfRule>
  </conditionalFormatting>
  <conditionalFormatting sqref="T21">
    <cfRule type="colorScale" priority="700">
      <colorScale>
        <cfvo type="min"/>
        <cfvo type="percentile" val="50"/>
        <cfvo type="max"/>
        <color rgb="FFF8696B"/>
        <color rgb="FFFCFCFF"/>
        <color rgb="FF63BE7B"/>
      </colorScale>
    </cfRule>
    <cfRule type="colorScale" priority="710">
      <colorScale>
        <cfvo type="min"/>
        <cfvo type="max"/>
        <color rgb="FFFCFCFF"/>
        <color rgb="FF63BE7B"/>
      </colorScale>
    </cfRule>
  </conditionalFormatting>
  <conditionalFormatting sqref="U21">
    <cfRule type="colorScale" priority="699">
      <colorScale>
        <cfvo type="min"/>
        <cfvo type="percentile" val="50"/>
        <cfvo type="max"/>
        <color rgb="FFF8696B"/>
        <color rgb="FFFCFCFF"/>
        <color rgb="FF63BE7B"/>
      </colorScale>
    </cfRule>
  </conditionalFormatting>
  <conditionalFormatting sqref="V21">
    <cfRule type="colorScale" priority="698">
      <colorScale>
        <cfvo type="min"/>
        <cfvo type="percentile" val="50"/>
        <cfvo type="max"/>
        <color rgb="FF63BE7B"/>
        <color rgb="FFFCFCFF"/>
        <color rgb="FFF8696B"/>
      </colorScale>
    </cfRule>
  </conditionalFormatting>
  <conditionalFormatting sqref="W21">
    <cfRule type="colorScale" priority="697">
      <colorScale>
        <cfvo type="min"/>
        <cfvo type="percentile" val="50"/>
        <cfvo type="max"/>
        <color rgb="FF63BE7B"/>
        <color rgb="FFFCFCFF"/>
        <color rgb="FFF8696B"/>
      </colorScale>
    </cfRule>
  </conditionalFormatting>
  <conditionalFormatting sqref="J21">
    <cfRule type="colorScale" priority="707">
      <colorScale>
        <cfvo type="min"/>
        <cfvo type="max"/>
        <color rgb="FFFCFCFF"/>
        <color rgb="FF63BE7B"/>
      </colorScale>
    </cfRule>
  </conditionalFormatting>
  <conditionalFormatting sqref="M21:N21">
    <cfRule type="colorScale" priority="721">
      <colorScale>
        <cfvo type="min"/>
        <cfvo type="max"/>
        <color rgb="FFFCFCFF"/>
        <color rgb="FF63BE7B"/>
      </colorScale>
    </cfRule>
  </conditionalFormatting>
  <conditionalFormatting sqref="M21">
    <cfRule type="colorScale" priority="722">
      <colorScale>
        <cfvo type="min"/>
        <cfvo type="max"/>
        <color rgb="FFFCFCFF"/>
        <color rgb="FF63BE7B"/>
      </colorScale>
    </cfRule>
  </conditionalFormatting>
  <conditionalFormatting sqref="M21:N21">
    <cfRule type="colorScale" priority="720">
      <colorScale>
        <cfvo type="min"/>
        <cfvo type="max"/>
        <color rgb="FFFCFCFF"/>
        <color rgb="FF63BE7B"/>
      </colorScale>
    </cfRule>
  </conditionalFormatting>
  <conditionalFormatting sqref="M21:N21">
    <cfRule type="colorScale" priority="719">
      <colorScale>
        <cfvo type="min"/>
        <cfvo type="max"/>
        <color rgb="FFFCFCFF"/>
        <color rgb="FF63BE7B"/>
      </colorScale>
    </cfRule>
  </conditionalFormatting>
  <conditionalFormatting sqref="M21:N21">
    <cfRule type="colorScale" priority="718">
      <colorScale>
        <cfvo type="min"/>
        <cfvo type="max"/>
        <color rgb="FFFCFCFF"/>
        <color rgb="FF63BE7B"/>
      </colorScale>
    </cfRule>
  </conditionalFormatting>
  <conditionalFormatting sqref="M21:N21">
    <cfRule type="colorScale" priority="717">
      <colorScale>
        <cfvo type="min"/>
        <cfvo type="max"/>
        <color rgb="FFFCFCFF"/>
        <color rgb="FF63BE7B"/>
      </colorScale>
    </cfRule>
  </conditionalFormatting>
  <conditionalFormatting sqref="M21:N21">
    <cfRule type="colorScale" priority="716">
      <colorScale>
        <cfvo type="min"/>
        <cfvo type="max"/>
        <color rgb="FFFCFCFF"/>
        <color rgb="FF63BE7B"/>
      </colorScale>
    </cfRule>
  </conditionalFormatting>
  <conditionalFormatting sqref="M21:N21">
    <cfRule type="colorScale" priority="715">
      <colorScale>
        <cfvo type="min"/>
        <cfvo type="max"/>
        <color rgb="FFFCFCFF"/>
        <color rgb="FF63BE7B"/>
      </colorScale>
    </cfRule>
  </conditionalFormatting>
  <conditionalFormatting sqref="M21:N21">
    <cfRule type="colorScale" priority="714">
      <colorScale>
        <cfvo type="min"/>
        <cfvo type="max"/>
        <color rgb="FFFCFCFF"/>
        <color rgb="FF63BE7B"/>
      </colorScale>
    </cfRule>
  </conditionalFormatting>
  <conditionalFormatting sqref="M21">
    <cfRule type="colorScale" priority="713">
      <colorScale>
        <cfvo type="min"/>
        <cfvo type="max"/>
        <color rgb="FFFCFCFF"/>
        <color rgb="FF63BE7B"/>
      </colorScale>
    </cfRule>
  </conditionalFormatting>
  <conditionalFormatting sqref="M21">
    <cfRule type="colorScale" priority="706">
      <colorScale>
        <cfvo type="min"/>
        <cfvo type="max"/>
        <color rgb="FFFCFCFF"/>
        <color rgb="FF63BE7B"/>
      </colorScale>
    </cfRule>
  </conditionalFormatting>
  <conditionalFormatting sqref="N21">
    <cfRule type="colorScale" priority="712">
      <colorScale>
        <cfvo type="min"/>
        <cfvo type="max"/>
        <color rgb="FFFCFCFF"/>
        <color rgb="FF63BE7B"/>
      </colorScale>
    </cfRule>
  </conditionalFormatting>
  <conditionalFormatting sqref="N21">
    <cfRule type="colorScale" priority="711">
      <colorScale>
        <cfvo type="min"/>
        <cfvo type="max"/>
        <color rgb="FFFCFCFF"/>
        <color rgb="FF63BE7B"/>
      </colorScale>
    </cfRule>
  </conditionalFormatting>
  <conditionalFormatting sqref="N21">
    <cfRule type="colorScale" priority="705">
      <colorScale>
        <cfvo type="min"/>
        <cfvo type="max"/>
        <color rgb="FFFCFCFF"/>
        <color rgb="FF63BE7B"/>
      </colorScale>
    </cfRule>
  </conditionalFormatting>
  <conditionalFormatting sqref="D22">
    <cfRule type="colorScale" priority="584">
      <colorScale>
        <cfvo type="min"/>
        <cfvo type="percentile" val="50"/>
        <cfvo type="max"/>
        <color rgb="FFF8696B"/>
        <color rgb="FFFCFCFF"/>
        <color rgb="FF63BE7B"/>
      </colorScale>
    </cfRule>
  </conditionalFormatting>
  <conditionalFormatting sqref="D22">
    <cfRule type="colorScale" priority="577">
      <colorScale>
        <cfvo type="min"/>
        <cfvo type="percentile" val="50"/>
        <cfvo type="max"/>
        <color rgb="FFF8696B"/>
        <color rgb="FFFCFCFF"/>
        <color rgb="FF63BE7B"/>
      </colorScale>
    </cfRule>
  </conditionalFormatting>
  <conditionalFormatting sqref="D22">
    <cfRule type="colorScale" priority="622">
      <colorScale>
        <cfvo type="min"/>
        <cfvo type="percentile" val="50"/>
        <cfvo type="max"/>
        <color rgb="FFF8696B"/>
        <color rgb="FFFCFCFF"/>
        <color rgb="FF63BE7B"/>
      </colorScale>
    </cfRule>
    <cfRule type="colorScale" priority="634">
      <colorScale>
        <cfvo type="min"/>
        <cfvo type="percentile" val="50"/>
        <cfvo type="max"/>
        <color rgb="FFF8696B"/>
        <color rgb="FFFCFCFF"/>
        <color rgb="FF63BE7B"/>
      </colorScale>
    </cfRule>
    <cfRule type="colorScale" priority="661">
      <colorScale>
        <cfvo type="min"/>
        <cfvo type="percentile" val="50"/>
        <cfvo type="max"/>
        <color rgb="FFF8696B"/>
        <color rgb="FFFCFCFF"/>
        <color rgb="FF63BE7B"/>
      </colorScale>
    </cfRule>
    <cfRule type="colorScale" priority="664">
      <colorScale>
        <cfvo type="min"/>
        <cfvo type="percentile" val="50"/>
        <cfvo type="max"/>
        <color rgb="FFF8696B"/>
        <color rgb="FFFCFCFF"/>
        <color rgb="FF63BE7B"/>
      </colorScale>
    </cfRule>
    <cfRule type="colorScale" priority="689">
      <colorScale>
        <cfvo type="min"/>
        <cfvo type="percentile" val="50"/>
        <cfvo type="max"/>
        <color rgb="FFF8696B"/>
        <color rgb="FFFCFCFF"/>
        <color rgb="FF63BE7B"/>
      </colorScale>
    </cfRule>
  </conditionalFormatting>
  <conditionalFormatting sqref="E22">
    <cfRule type="colorScale" priority="616">
      <colorScale>
        <cfvo type="min"/>
        <cfvo type="max"/>
        <color rgb="FFFCFCFF"/>
        <color rgb="FF63BE7B"/>
      </colorScale>
    </cfRule>
  </conditionalFormatting>
  <conditionalFormatting sqref="E22">
    <cfRule type="colorScale" priority="633">
      <colorScale>
        <cfvo type="min"/>
        <cfvo type="max"/>
        <color rgb="FFFCFCFF"/>
        <color rgb="FF63BE7B"/>
      </colorScale>
    </cfRule>
    <cfRule type="colorScale" priority="650">
      <colorScale>
        <cfvo type="min"/>
        <cfvo type="max"/>
        <color rgb="FFFCFCFF"/>
        <color rgb="FF63BE7B"/>
      </colorScale>
    </cfRule>
    <cfRule type="colorScale" priority="654">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fRule type="colorScale" priority="673">
      <colorScale>
        <cfvo type="min"/>
        <cfvo type="percentile" val="50"/>
        <cfvo type="max"/>
        <color rgb="FFF8696B"/>
        <color rgb="FFFCFCFF"/>
        <color rgb="FF63BE7B"/>
      </colorScale>
    </cfRule>
  </conditionalFormatting>
  <conditionalFormatting sqref="E22:N22">
    <cfRule type="colorScale" priority="607">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FEB84"/>
        <color rgb="FF63BE7B"/>
      </colorScale>
    </cfRule>
    <cfRule type="colorScale" priority="610">
      <colorScale>
        <cfvo type="min"/>
        <cfvo type="max"/>
        <color rgb="FFFFEF9C"/>
        <color rgb="FF63BE7B"/>
      </colorScale>
    </cfRule>
  </conditionalFormatting>
  <conditionalFormatting sqref="F22">
    <cfRule type="colorScale" priority="615">
      <colorScale>
        <cfvo type="min"/>
        <cfvo type="max"/>
        <color rgb="FFFCFCFF"/>
        <color rgb="FF63BE7B"/>
      </colorScale>
    </cfRule>
  </conditionalFormatting>
  <conditionalFormatting sqref="F22">
    <cfRule type="colorScale" priority="632">
      <colorScale>
        <cfvo type="min"/>
        <cfvo type="max"/>
        <color rgb="FFFCFCFF"/>
        <color rgb="FF63BE7B"/>
      </colorScale>
    </cfRule>
    <cfRule type="colorScale" priority="651">
      <colorScale>
        <cfvo type="min"/>
        <cfvo type="max"/>
        <color rgb="FFFCFCFF"/>
        <color rgb="FF63BE7B"/>
      </colorScale>
    </cfRule>
    <cfRule type="colorScale" priority="655">
      <colorScale>
        <cfvo type="min"/>
        <cfvo type="max"/>
        <color rgb="FFFCFCFF"/>
        <color rgb="FF63BE7B"/>
      </colorScale>
    </cfRule>
    <cfRule type="colorScale" priority="662">
      <colorScale>
        <cfvo type="min"/>
        <cfvo type="max"/>
        <color rgb="FFFCFCFF"/>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onditionalFormatting>
  <conditionalFormatting sqref="G22">
    <cfRule type="colorScale" priority="583">
      <colorScale>
        <cfvo type="min"/>
        <cfvo type="max"/>
        <color rgb="FFFCFCFF"/>
        <color rgb="FF63BE7B"/>
      </colorScale>
    </cfRule>
  </conditionalFormatting>
  <conditionalFormatting sqref="G22">
    <cfRule type="colorScale" priority="576">
      <colorScale>
        <cfvo type="min"/>
        <cfvo type="max"/>
        <color rgb="FFFCFCFF"/>
        <color rgb="FF63BE7B"/>
      </colorScale>
    </cfRule>
  </conditionalFormatting>
  <conditionalFormatting sqref="G22">
    <cfRule type="colorScale" priority="621">
      <colorScale>
        <cfvo type="min"/>
        <cfvo type="max"/>
        <color rgb="FFFCFCFF"/>
        <color rgb="FF63BE7B"/>
      </colorScale>
    </cfRule>
    <cfRule type="colorScale" priority="631">
      <colorScale>
        <cfvo type="min"/>
        <cfvo type="max"/>
        <color rgb="FFFCFCFF"/>
        <color rgb="FF63BE7B"/>
      </colorScale>
    </cfRule>
    <cfRule type="colorScale" priority="652">
      <colorScale>
        <cfvo type="min"/>
        <cfvo type="max"/>
        <color rgb="FFFCFCFF"/>
        <color rgb="FF63BE7B"/>
      </colorScale>
    </cfRule>
    <cfRule type="colorScale" priority="65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90">
      <colorScale>
        <cfvo type="min"/>
        <cfvo type="max"/>
        <color rgb="FFFCFCFF"/>
        <color rgb="FF63BE7B"/>
      </colorScale>
    </cfRule>
  </conditionalFormatting>
  <conditionalFormatting sqref="H22">
    <cfRule type="colorScale" priority="614">
      <colorScale>
        <cfvo type="min"/>
        <cfvo type="max"/>
        <color rgb="FFFCFCFF"/>
        <color rgb="FF63BE7B"/>
      </colorScale>
    </cfRule>
  </conditionalFormatting>
  <conditionalFormatting sqref="H22">
    <cfRule type="colorScale" priority="630">
      <colorScale>
        <cfvo type="min"/>
        <cfvo type="max"/>
        <color rgb="FFFCFCFF"/>
        <color rgb="FF63BE7B"/>
      </colorScale>
    </cfRule>
    <cfRule type="colorScale" priority="649">
      <colorScale>
        <cfvo type="min"/>
        <cfvo type="percentile" val="50"/>
        <cfvo type="max"/>
        <color rgb="FFF8696B"/>
        <color rgb="FFFCFCFF"/>
        <color rgb="FF5A8AC6"/>
      </colorScale>
    </cfRule>
    <cfRule type="colorScale" priority="657">
      <colorScale>
        <cfvo type="min"/>
        <cfvo type="max"/>
        <color rgb="FFFCFCFF"/>
        <color rgb="FF63BE7B"/>
      </colorScale>
    </cfRule>
    <cfRule type="colorScale" priority="660">
      <colorScale>
        <cfvo type="min"/>
        <cfvo type="percentile" val="50"/>
        <cfvo type="max"/>
        <color rgb="FFF8696B"/>
        <color rgb="FFFCFCFF"/>
        <color rgb="FF63BE7B"/>
      </colorScale>
    </cfRule>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I22">
    <cfRule type="colorScale" priority="613">
      <colorScale>
        <cfvo type="min"/>
        <cfvo type="max"/>
        <color rgb="FFFCFCFF"/>
        <color rgb="FF63BE7B"/>
      </colorScale>
    </cfRule>
  </conditionalFormatting>
  <conditionalFormatting sqref="I22">
    <cfRule type="colorScale" priority="629">
      <colorScale>
        <cfvo type="min"/>
        <cfvo type="max"/>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22">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595">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5A8AC6"/>
      </colorScale>
    </cfRule>
    <cfRule type="colorScale" priority="597">
      <colorScale>
        <cfvo type="min"/>
        <cfvo type="percentile" val="50"/>
        <cfvo type="max"/>
        <color rgb="FFF8696B"/>
        <color rgb="FFFCFCFF"/>
        <color rgb="FF63BE7B"/>
      </colorScale>
    </cfRule>
    <cfRule type="colorScale" priority="598">
      <colorScale>
        <cfvo type="min"/>
        <cfvo type="percentile" val="50"/>
        <cfvo type="max"/>
        <color rgb="FFF8696B"/>
        <color rgb="FFFCFCFF"/>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onditionalFormatting>
  <conditionalFormatting sqref="K22">
    <cfRule type="colorScale" priority="612">
      <colorScale>
        <cfvo type="min"/>
        <cfvo type="max"/>
        <color rgb="FFFCFCFF"/>
        <color rgb="FF63BE7B"/>
      </colorScale>
    </cfRule>
  </conditionalFormatting>
  <conditionalFormatting sqref="K22">
    <cfRule type="colorScale" priority="628">
      <colorScale>
        <cfvo type="min"/>
        <cfvo type="max"/>
        <color rgb="FFFCFCFF"/>
        <color rgb="FF63BE7B"/>
      </colorScale>
    </cfRule>
    <cfRule type="colorScale" priority="686">
      <colorScale>
        <cfvo type="min"/>
        <cfvo type="percentile" val="50"/>
        <cfvo type="max"/>
        <color rgb="FFF8696B"/>
        <color rgb="FFFCFCFF"/>
        <color rgb="FF63BE7B"/>
      </colorScale>
    </cfRule>
  </conditionalFormatting>
  <conditionalFormatting sqref="K22:L22">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603">
      <colorScale>
        <cfvo type="min"/>
        <cfvo type="percentile" val="50"/>
        <cfvo type="max"/>
        <color rgb="FFF8696B"/>
        <color rgb="FFFCFCFF"/>
        <color rgb="FF63BE7B"/>
      </colorScale>
    </cfRule>
    <cfRule type="colorScale" priority="604">
      <colorScale>
        <cfvo type="min"/>
        <cfvo type="max"/>
        <color rgb="FFFCFCFF"/>
        <color rgb="FF63BE7B"/>
      </colorScale>
    </cfRule>
  </conditionalFormatting>
  <conditionalFormatting sqref="L22">
    <cfRule type="colorScale" priority="611">
      <colorScale>
        <cfvo type="min"/>
        <cfvo type="max"/>
        <color rgb="FFFCFCFF"/>
        <color rgb="FF63BE7B"/>
      </colorScale>
    </cfRule>
  </conditionalFormatting>
  <conditionalFormatting sqref="L22">
    <cfRule type="colorScale" priority="627">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O22">
    <cfRule type="colorScale" priority="582">
      <colorScale>
        <cfvo type="min"/>
        <cfvo type="percentile" val="50"/>
        <cfvo type="max"/>
        <color rgb="FF63BE7B"/>
        <color rgb="FFFCFCFF"/>
        <color rgb="FFF8696B"/>
      </colorScale>
    </cfRule>
  </conditionalFormatting>
  <conditionalFormatting sqref="O22">
    <cfRule type="colorScale" priority="521">
      <colorScale>
        <cfvo type="min"/>
        <cfvo type="percentile" val="50"/>
        <cfvo type="max"/>
        <color rgb="FF63BE7B"/>
        <color rgb="FFFCFCFF"/>
        <color rgb="FFF8696B"/>
      </colorScale>
    </cfRule>
  </conditionalFormatting>
  <conditionalFormatting sqref="O22">
    <cfRule type="colorScale" priority="620">
      <colorScale>
        <cfvo type="min"/>
        <cfvo type="percentile" val="50"/>
        <cfvo type="max"/>
        <color rgb="FF63BE7B"/>
        <color rgb="FFFCFCFF"/>
        <color rgb="FFF8696B"/>
      </colorScale>
    </cfRule>
    <cfRule type="colorScale" priority="626">
      <colorScale>
        <cfvo type="min"/>
        <cfvo type="percentile" val="50"/>
        <cfvo type="max"/>
        <color rgb="FF63BE7B"/>
        <color rgb="FFFCFCFF"/>
        <color rgb="FFF8696B"/>
      </colorScale>
    </cfRule>
    <cfRule type="colorScale" priority="648">
      <colorScale>
        <cfvo type="min"/>
        <cfvo type="percentile" val="50"/>
        <cfvo type="max"/>
        <color rgb="FF63BE7B"/>
        <color rgb="FFFCFCFF"/>
        <color rgb="FFF8696B"/>
      </colorScale>
    </cfRule>
    <cfRule type="colorScale" priority="653">
      <colorScale>
        <cfvo type="min"/>
        <cfvo type="percentile" val="50"/>
        <cfvo type="max"/>
        <color rgb="FF63BE7B"/>
        <color rgb="FFFCFCFF"/>
        <color rgb="FFF8696B"/>
      </colorScale>
    </cfRule>
    <cfRule type="colorScale" priority="658">
      <colorScale>
        <cfvo type="min"/>
        <cfvo type="percentile" val="50"/>
        <cfvo type="max"/>
        <color rgb="FF63BE7B"/>
        <color rgb="FFFCFCFF"/>
        <color rgb="FFF8696B"/>
      </colorScale>
    </cfRule>
    <cfRule type="colorScale" priority="663">
      <colorScale>
        <cfvo type="min"/>
        <cfvo type="percentile" val="50"/>
        <cfvo type="max"/>
        <color rgb="FF63BE7B"/>
        <color rgb="FFFCFCFF"/>
        <color rgb="FFF8696B"/>
      </colorScale>
    </cfRule>
    <cfRule type="colorScale" priority="691">
      <colorScale>
        <cfvo type="min"/>
        <cfvo type="percentile" val="50"/>
        <cfvo type="max"/>
        <color rgb="FF63BE7B"/>
        <color rgb="FFFCFCFF"/>
        <color rgb="FFF8696B"/>
      </colorScale>
    </cfRule>
  </conditionalFormatting>
  <conditionalFormatting sqref="S22:U22 W22">
    <cfRule type="colorScale" priority="647">
      <colorScale>
        <cfvo type="min"/>
        <cfvo type="max"/>
        <color rgb="FFFFEF9C"/>
        <color rgb="FF63BE7B"/>
      </colorScale>
    </cfRule>
  </conditionalFormatting>
  <conditionalFormatting sqref="S22:U22">
    <cfRule type="colorScale" priority="589">
      <colorScale>
        <cfvo type="min"/>
        <cfvo type="max"/>
        <color rgb="FFFFEF9C"/>
        <color rgb="FF63BE7B"/>
      </colorScale>
    </cfRule>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onditionalFormatting>
  <conditionalFormatting sqref="S22">
    <cfRule type="colorScale" priority="581">
      <colorScale>
        <cfvo type="min"/>
        <cfvo type="percentile" val="50"/>
        <cfvo type="max"/>
        <color rgb="FFF8696B"/>
        <color rgb="FFFCFCFF"/>
        <color rgb="FF63BE7B"/>
      </colorScale>
    </cfRule>
  </conditionalFormatting>
  <conditionalFormatting sqref="S22">
    <cfRule type="colorScale" priority="511">
      <colorScale>
        <cfvo type="min"/>
        <cfvo type="percentile" val="50"/>
        <cfvo type="max"/>
        <color rgb="FFF8696B"/>
        <color rgb="FFFCFCFF"/>
        <color rgb="FF63BE7B"/>
      </colorScale>
    </cfRule>
    <cfRule type="colorScale" priority="578">
      <colorScale>
        <cfvo type="min"/>
        <cfvo type="max"/>
        <color rgb="FFFCFCFF"/>
        <color rgb="FF63BE7B"/>
      </colorScale>
    </cfRule>
  </conditionalFormatting>
  <conditionalFormatting sqref="S22">
    <cfRule type="colorScale" priority="619">
      <colorScale>
        <cfvo type="min"/>
        <cfvo type="percentile" val="50"/>
        <cfvo type="max"/>
        <color rgb="FFF8696B"/>
        <color rgb="FFFCFCFF"/>
        <color rgb="FF63BE7B"/>
      </colorScale>
    </cfRule>
    <cfRule type="colorScale" priority="625">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92">
      <colorScale>
        <cfvo type="min"/>
        <cfvo type="max"/>
        <color rgb="FFFCFCFF"/>
        <color rgb="FF63BE7B"/>
      </colorScale>
    </cfRule>
  </conditionalFormatting>
  <conditionalFormatting sqref="V22">
    <cfRule type="colorScale" priority="586">
      <colorScale>
        <cfvo type="min"/>
        <cfvo type="percentile" val="50"/>
        <cfvo type="max"/>
        <color rgb="FF63BE7B"/>
        <color rgb="FFFCFCFF"/>
        <color rgb="FFF8696B"/>
      </colorScale>
    </cfRule>
  </conditionalFormatting>
  <conditionalFormatting sqref="V22">
    <cfRule type="colorScale" priority="496">
      <colorScale>
        <cfvo type="min"/>
        <cfvo type="percentile" val="50"/>
        <cfvo type="max"/>
        <color rgb="FF63BE7B"/>
        <color rgb="FFFCFCFF"/>
        <color rgb="FFF8696B"/>
      </colorScale>
    </cfRule>
  </conditionalFormatting>
  <conditionalFormatting sqref="V22">
    <cfRule type="colorScale" priority="580">
      <colorScale>
        <cfvo type="min"/>
        <cfvo type="percentile" val="50"/>
        <cfvo type="max"/>
        <color rgb="FF63BE7B"/>
        <color rgb="FFFCFCFF"/>
        <color rgb="FFF8696B"/>
      </colorScale>
    </cfRule>
  </conditionalFormatting>
  <conditionalFormatting sqref="V22">
    <cfRule type="colorScale" priority="618">
      <colorScale>
        <cfvo type="min"/>
        <cfvo type="percentile" val="50"/>
        <cfvo type="max"/>
        <color rgb="FF63BE7B"/>
        <color rgb="FFFCFCFF"/>
        <color rgb="FFF8696B"/>
      </colorScale>
    </cfRule>
    <cfRule type="colorScale" priority="624">
      <colorScale>
        <cfvo type="min"/>
        <cfvo type="percentile" val="50"/>
        <cfvo type="max"/>
        <color rgb="FF63BE7B"/>
        <color rgb="FFFCFCFF"/>
        <color rgb="FFF8696B"/>
      </colorScale>
    </cfRule>
    <cfRule type="colorScale" priority="636">
      <colorScale>
        <cfvo type="min"/>
        <cfvo type="max"/>
        <color rgb="FFFFEF9C"/>
        <color rgb="FF63BE7B"/>
      </colorScale>
    </cfRule>
    <cfRule type="colorScale" priority="637">
      <colorScale>
        <cfvo type="min"/>
        <cfvo type="percentile" val="50"/>
        <cfvo type="max"/>
        <color rgb="FF63BE7B"/>
        <color rgb="FFFCFCFF"/>
        <color rgb="FFF8696B"/>
      </colorScale>
    </cfRule>
    <cfRule type="colorScale" priority="638">
      <colorScale>
        <cfvo type="min"/>
        <cfvo type="percentile" val="50"/>
        <cfvo type="max"/>
        <color rgb="FF63BE7B"/>
        <color rgb="FFFCFCFF"/>
        <color rgb="FFF8696B"/>
      </colorScale>
    </cfRule>
    <cfRule type="colorScale" priority="639">
      <colorScale>
        <cfvo type="min"/>
        <cfvo type="max"/>
        <color rgb="FF63BE7B"/>
        <color rgb="FFFCFCFF"/>
      </colorScale>
    </cfRule>
    <cfRule type="colorScale" priority="640">
      <colorScale>
        <cfvo type="min"/>
        <cfvo type="percentile" val="50"/>
        <cfvo type="max"/>
        <color rgb="FF63BE7B"/>
        <color rgb="FFFCFCFF"/>
        <color rgb="FFF8696B"/>
      </colorScale>
    </cfRule>
    <cfRule type="colorScale" priority="641">
      <colorScale>
        <cfvo type="min"/>
        <cfvo type="max"/>
        <color rgb="FFFFEF9C"/>
        <color rgb="FF63BE7B"/>
      </colorScale>
    </cfRule>
    <cfRule type="colorScale" priority="642">
      <colorScale>
        <cfvo type="min"/>
        <cfvo type="max"/>
        <color rgb="FFFFEF9C"/>
        <color rgb="FF63BE7B"/>
      </colorScale>
    </cfRule>
    <cfRule type="colorScale" priority="643">
      <colorScale>
        <cfvo type="min"/>
        <cfvo type="max"/>
        <color rgb="FFFFEF9C"/>
        <color rgb="FF63BE7B"/>
      </colorScale>
    </cfRule>
    <cfRule type="colorScale" priority="644">
      <colorScale>
        <cfvo type="min"/>
        <cfvo type="max"/>
        <color rgb="FFFFEF9C"/>
        <color rgb="FF63BE7B"/>
      </colorScale>
    </cfRule>
    <cfRule type="colorScale" priority="645">
      <colorScale>
        <cfvo type="min"/>
        <cfvo type="max"/>
        <color rgb="FFFFEF9C"/>
        <color rgb="FF63BE7B"/>
      </colorScale>
    </cfRule>
    <cfRule type="colorScale" priority="646">
      <colorScale>
        <cfvo type="min"/>
        <cfvo type="max"/>
        <color rgb="FFFFEF9C"/>
        <color rgb="FF63BE7B"/>
      </colorScale>
    </cfRule>
    <cfRule type="colorScale" priority="693">
      <colorScale>
        <cfvo type="min"/>
        <cfvo type="percentile" val="50"/>
        <cfvo type="max"/>
        <color rgb="FF63BE7B"/>
        <color rgb="FFFCFCFF"/>
        <color rgb="FFF8696B"/>
      </colorScale>
    </cfRule>
  </conditionalFormatting>
  <conditionalFormatting sqref="W22">
    <cfRule type="colorScale" priority="585">
      <colorScale>
        <cfvo type="min"/>
        <cfvo type="percentile" val="50"/>
        <cfvo type="max"/>
        <color rgb="FF63BE7B"/>
        <color rgb="FFFCFCFF"/>
        <color rgb="FFF8696B"/>
      </colorScale>
    </cfRule>
  </conditionalFormatting>
  <conditionalFormatting sqref="W22">
    <cfRule type="colorScale" priority="495">
      <colorScale>
        <cfvo type="min"/>
        <cfvo type="percentile" val="50"/>
        <cfvo type="max"/>
        <color rgb="FF63BE7B"/>
        <color rgb="FFFCFCFF"/>
        <color rgb="FFF8696B"/>
      </colorScale>
    </cfRule>
  </conditionalFormatting>
  <conditionalFormatting sqref="W22">
    <cfRule type="colorScale" priority="579">
      <colorScale>
        <cfvo type="min"/>
        <cfvo type="percentile" val="50"/>
        <cfvo type="max"/>
        <color rgb="FF63BE7B"/>
        <color rgb="FFFCFCFF"/>
        <color rgb="FFF8696B"/>
      </colorScale>
    </cfRule>
  </conditionalFormatting>
  <conditionalFormatting sqref="W22">
    <cfRule type="colorScale" priority="659">
      <colorScale>
        <cfvo type="min"/>
        <cfvo type="max"/>
        <color rgb="FFFFEF9C"/>
        <color rgb="FF63BE7B"/>
      </colorScale>
    </cfRule>
  </conditionalFormatting>
  <conditionalFormatting sqref="W22">
    <cfRule type="colorScale" priority="617">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fRule type="colorScale" priority="668">
      <colorScale>
        <cfvo type="min"/>
        <cfvo type="percentile" val="50"/>
        <cfvo type="max"/>
        <color rgb="FF63BE7B"/>
        <color rgb="FFFCFCFF"/>
        <color rgb="FFF8696B"/>
      </colorScale>
    </cfRule>
    <cfRule type="colorScale" priority="669">
      <colorScale>
        <cfvo type="min"/>
        <cfvo type="max"/>
        <color rgb="FF63BE7B"/>
        <color rgb="FFFCFCFF"/>
      </colorScale>
    </cfRule>
    <cfRule type="colorScale" priority="670">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fRule type="colorScale" priority="694">
      <colorScale>
        <cfvo type="min"/>
        <cfvo type="percentile" val="50"/>
        <cfvo type="max"/>
        <color rgb="FF63BE7B"/>
        <color rgb="FFFCFCFF"/>
        <color rgb="FFF8696B"/>
      </colorScale>
    </cfRule>
  </conditionalFormatting>
  <conditionalFormatting sqref="J22">
    <cfRule type="colorScale" priority="567">
      <colorScale>
        <cfvo type="min"/>
        <cfvo type="max"/>
        <color rgb="FFFCFCFF"/>
        <color rgb="FF63BE7B"/>
      </colorScale>
    </cfRule>
  </conditionalFormatting>
  <conditionalFormatting sqref="J22">
    <cfRule type="colorScale" priority="566">
      <colorScale>
        <cfvo type="min"/>
        <cfvo type="max"/>
        <color rgb="FFFCFCFF"/>
        <color rgb="FF63BE7B"/>
      </colorScale>
    </cfRule>
  </conditionalFormatting>
  <conditionalFormatting sqref="J22">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70">
      <colorScale>
        <cfvo type="min"/>
        <cfvo type="max"/>
        <color rgb="FFFCFCFF"/>
        <color rgb="FF63BE7B"/>
      </colorScale>
    </cfRule>
    <cfRule type="colorScale" priority="571">
      <colorScale>
        <cfvo type="min"/>
        <cfvo type="max"/>
        <color rgb="FFFCFCFF"/>
        <color rgb="FF63BE7B"/>
      </colorScale>
    </cfRule>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onditionalFormatting>
  <conditionalFormatting sqref="M22">
    <cfRule type="colorScale" priority="557">
      <colorScale>
        <cfvo type="min"/>
        <cfvo type="max"/>
        <color rgb="FFFCFCFF"/>
        <color rgb="FF63BE7B"/>
      </colorScale>
    </cfRule>
  </conditionalFormatting>
  <conditionalFormatting sqref="M22">
    <cfRule type="colorScale" priority="556">
      <colorScale>
        <cfvo type="min"/>
        <cfvo type="max"/>
        <color rgb="FFFCFCFF"/>
        <color rgb="FF63BE7B"/>
      </colorScale>
    </cfRule>
  </conditionalFormatting>
  <conditionalFormatting sqref="M22">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561">
      <colorScale>
        <cfvo type="min"/>
        <cfvo type="max"/>
        <color rgb="FFFCFCFF"/>
        <color rgb="FF63BE7B"/>
      </colorScale>
    </cfRule>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fRule type="colorScale" priority="564">
      <colorScale>
        <cfvo type="min"/>
        <cfvo type="percentile" val="50"/>
        <cfvo type="max"/>
        <color rgb="FFF8696B"/>
        <color rgb="FFFCFCFF"/>
        <color rgb="FF63BE7B"/>
      </colorScale>
    </cfRule>
    <cfRule type="colorScale" priority="565">
      <colorScale>
        <cfvo type="min"/>
        <cfvo type="max"/>
        <color rgb="FFFCFCFF"/>
        <color rgb="FF63BE7B"/>
      </colorScale>
    </cfRule>
  </conditionalFormatting>
  <conditionalFormatting sqref="N22">
    <cfRule type="colorScale" priority="547">
      <colorScale>
        <cfvo type="min"/>
        <cfvo type="max"/>
        <color rgb="FFFCFCFF"/>
        <color rgb="FF63BE7B"/>
      </colorScale>
    </cfRule>
  </conditionalFormatting>
  <conditionalFormatting sqref="N22">
    <cfRule type="colorScale" priority="546">
      <colorScale>
        <cfvo type="min"/>
        <cfvo type="max"/>
        <color rgb="FFFCFCFF"/>
        <color rgb="FF63BE7B"/>
      </colorScale>
    </cfRule>
  </conditionalFormatting>
  <conditionalFormatting sqref="N22">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max"/>
        <color rgb="FFFCFCFF"/>
        <color rgb="FF63BE7B"/>
      </colorScale>
    </cfRule>
    <cfRule type="colorScale" priority="551">
      <colorScale>
        <cfvo type="min"/>
        <cfvo type="max"/>
        <color rgb="FFFCFCFF"/>
        <color rgb="FF63BE7B"/>
      </colorScale>
    </cfRule>
    <cfRule type="colorScale" priority="552">
      <colorScale>
        <cfvo type="min"/>
        <cfvo type="percentile" val="50"/>
        <cfvo type="max"/>
        <color rgb="FFF8696B"/>
        <color rgb="FFFCFCFF"/>
        <color rgb="FF63BE7B"/>
      </colorScale>
    </cfRule>
    <cfRule type="colorScale" priority="553">
      <colorScale>
        <cfvo type="min"/>
        <cfvo type="max"/>
        <color rgb="FFFCFCFF"/>
        <color rgb="FF63BE7B"/>
      </colorScale>
    </cfRule>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onditionalFormatting>
  <conditionalFormatting sqref="Q22:R22">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FEB84"/>
        <color rgb="FF63BE7B"/>
      </colorScale>
    </cfRule>
    <cfRule type="colorScale" priority="545">
      <colorScale>
        <cfvo type="min"/>
        <cfvo type="max"/>
        <color rgb="FFFFEF9C"/>
        <color rgb="FF63BE7B"/>
      </colorScale>
    </cfRule>
  </conditionalFormatting>
  <conditionalFormatting sqref="R22">
    <cfRule type="colorScale" priority="533">
      <colorScale>
        <cfvo type="min"/>
        <cfvo type="max"/>
        <color rgb="FFFCFCFF"/>
        <color rgb="FF63BE7B"/>
      </colorScale>
    </cfRule>
  </conditionalFormatting>
  <conditionalFormatting sqref="R22">
    <cfRule type="colorScale" priority="532">
      <colorScale>
        <cfvo type="min"/>
        <cfvo type="max"/>
        <color rgb="FFFCFCFF"/>
        <color rgb="FF63BE7B"/>
      </colorScale>
    </cfRule>
  </conditionalFormatting>
  <conditionalFormatting sqref="R22">
    <cfRule type="colorScale" priority="534">
      <colorScale>
        <cfvo type="min"/>
        <cfvo type="max"/>
        <color rgb="FFFCFCFF"/>
        <color rgb="FF63BE7B"/>
      </colorScale>
    </cfRule>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max"/>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Q22">
    <cfRule type="colorScale" priority="523">
      <colorScale>
        <cfvo type="min"/>
        <cfvo type="max"/>
        <color rgb="FFFCFCFF"/>
        <color rgb="FF63BE7B"/>
      </colorScale>
    </cfRule>
  </conditionalFormatting>
  <conditionalFormatting sqref="Q22">
    <cfRule type="colorScale" priority="522">
      <colorScale>
        <cfvo type="min"/>
        <cfvo type="max"/>
        <color rgb="FFFCFCFF"/>
        <color rgb="FF63BE7B"/>
      </colorScale>
    </cfRule>
  </conditionalFormatting>
  <conditionalFormatting sqref="Q22">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onditionalFormatting>
  <conditionalFormatting sqref="P22">
    <cfRule type="colorScale" priority="513">
      <colorScale>
        <cfvo type="min"/>
        <cfvo type="percentile" val="50"/>
        <cfvo type="max"/>
        <color rgb="FF63BE7B"/>
        <color rgb="FFFCFCFF"/>
        <color rgb="FFF8696B"/>
      </colorScale>
    </cfRule>
  </conditionalFormatting>
  <conditionalFormatting sqref="P22">
    <cfRule type="colorScale" priority="512">
      <colorScale>
        <cfvo type="min"/>
        <cfvo type="percentile" val="50"/>
        <cfvo type="max"/>
        <color rgb="FF63BE7B"/>
        <color rgb="FFFCFCFF"/>
        <color rgb="FFF8696B"/>
      </colorScale>
    </cfRule>
  </conditionalFormatting>
  <conditionalFormatting sqref="P22">
    <cfRule type="colorScale" priority="514">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fRule type="colorScale" priority="519">
      <colorScale>
        <cfvo type="min"/>
        <cfvo type="percentile" val="50"/>
        <cfvo type="max"/>
        <color rgb="FF63BE7B"/>
        <color rgb="FFFCFCFF"/>
        <color rgb="FFF8696B"/>
      </colorScale>
    </cfRule>
    <cfRule type="colorScale" priority="520">
      <colorScale>
        <cfvo type="min"/>
        <cfvo type="percentile" val="50"/>
        <cfvo type="max"/>
        <color rgb="FF63BE7B"/>
        <color rgb="FFFCFCFF"/>
        <color rgb="FFF8696B"/>
      </colorScale>
    </cfRule>
  </conditionalFormatting>
  <conditionalFormatting sqref="T22">
    <cfRule type="colorScale" priority="506">
      <colorScale>
        <cfvo type="min"/>
        <cfvo type="percentile" val="50"/>
        <cfvo type="max"/>
        <color rgb="FFF8696B"/>
        <color rgb="FFFCFCFF"/>
        <color rgb="FF63BE7B"/>
      </colorScale>
    </cfRule>
  </conditionalFormatting>
  <conditionalFormatting sqref="T22">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onditionalFormatting>
  <conditionalFormatting sqref="T22">
    <cfRule type="colorScale" priority="507">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onditionalFormatting>
  <conditionalFormatting sqref="U22">
    <cfRule type="colorScale" priority="499">
      <colorScale>
        <cfvo type="min"/>
        <cfvo type="percentile" val="50"/>
        <cfvo type="max"/>
        <color rgb="FFF8696B"/>
        <color rgb="FFFCFCFF"/>
        <color rgb="FF63BE7B"/>
      </colorScale>
    </cfRule>
  </conditionalFormatting>
  <conditionalFormatting sqref="U22">
    <cfRule type="colorScale" priority="497">
      <colorScale>
        <cfvo type="min"/>
        <cfvo type="percentile" val="50"/>
        <cfvo type="max"/>
        <color rgb="FFF8696B"/>
        <color rgb="FFFCFCFF"/>
        <color rgb="FF63BE7B"/>
      </colorScale>
    </cfRule>
    <cfRule type="colorScale" priority="498">
      <colorScale>
        <cfvo type="min"/>
        <cfvo type="max"/>
        <color rgb="FFFCFCFF"/>
        <color rgb="FF63BE7B"/>
      </colorScale>
    </cfRule>
  </conditionalFormatting>
  <conditionalFormatting sqref="U22">
    <cfRule type="colorScale" priority="500">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onditionalFormatting>
  <conditionalFormatting sqref="H23">
    <cfRule type="colorScale" priority="494">
      <colorScale>
        <cfvo type="min"/>
        <cfvo type="percentile" val="50"/>
        <cfvo type="max"/>
        <color rgb="FFF8696B"/>
        <color rgb="FFFCFCFF"/>
        <color rgb="FF5A8AC6"/>
      </colorScale>
    </cfRule>
  </conditionalFormatting>
  <conditionalFormatting sqref="I23:J23">
    <cfRule type="colorScale" priority="488">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5A8AC6"/>
      </colorScale>
    </cfRule>
    <cfRule type="colorScale" priority="490">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onditionalFormatting>
  <conditionalFormatting sqref="I23:J23">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onditionalFormatting>
  <conditionalFormatting sqref="J23">
    <cfRule type="colorScale" priority="485">
      <colorScale>
        <cfvo type="min"/>
        <cfvo type="percentile" val="50"/>
        <cfvo type="max"/>
        <color rgb="FFF8696B"/>
        <color rgb="FFFCFCFF"/>
        <color rgb="FF63BE7B"/>
      </colorScale>
    </cfRule>
  </conditionalFormatting>
  <conditionalFormatting sqref="O23">
    <cfRule type="colorScale" priority="484">
      <colorScale>
        <cfvo type="min"/>
        <cfvo type="percentile" val="50"/>
        <cfvo type="max"/>
        <color rgb="FF63BE7B"/>
        <color rgb="FFFCFCFF"/>
        <color rgb="FFF8696B"/>
      </colorScale>
    </cfRule>
  </conditionalFormatting>
  <conditionalFormatting sqref="Q23:U23 W23">
    <cfRule type="colorScale" priority="483">
      <colorScale>
        <cfvo type="min"/>
        <cfvo type="max"/>
        <color rgb="FFFFEF9C"/>
        <color rgb="FF63BE7B"/>
      </colorScale>
    </cfRule>
  </conditionalFormatting>
  <conditionalFormatting sqref="V23">
    <cfRule type="colorScale" priority="482">
      <colorScale>
        <cfvo type="min"/>
        <cfvo type="max"/>
        <color rgb="FFFFEF9C"/>
        <color rgb="FF63BE7B"/>
      </colorScale>
    </cfRule>
  </conditionalFormatting>
  <conditionalFormatting sqref="D23">
    <cfRule type="colorScale" priority="481">
      <colorScale>
        <cfvo type="min"/>
        <cfvo type="percentile" val="50"/>
        <cfvo type="max"/>
        <color rgb="FFF8696B"/>
        <color rgb="FFFCFCFF"/>
        <color rgb="FF63BE7B"/>
      </colorScale>
    </cfRule>
  </conditionalFormatting>
  <conditionalFormatting sqref="D23">
    <cfRule type="colorScale" priority="480">
      <colorScale>
        <cfvo type="min"/>
        <cfvo type="percentile" val="50"/>
        <cfvo type="max"/>
        <color rgb="FFF8696B"/>
        <color rgb="FFFCFCFF"/>
        <color rgb="FF63BE7B"/>
      </colorScale>
    </cfRule>
  </conditionalFormatting>
  <conditionalFormatting sqref="E23">
    <cfRule type="colorScale" priority="479">
      <colorScale>
        <cfvo type="min"/>
        <cfvo type="max"/>
        <color rgb="FFFCFCFF"/>
        <color rgb="FF63BE7B"/>
      </colorScale>
    </cfRule>
  </conditionalFormatting>
  <conditionalFormatting sqref="E23">
    <cfRule type="colorScale" priority="478">
      <colorScale>
        <cfvo type="min"/>
        <cfvo type="max"/>
        <color rgb="FFFCFCFF"/>
        <color rgb="FF63BE7B"/>
      </colorScale>
    </cfRule>
  </conditionalFormatting>
  <conditionalFormatting sqref="E23">
    <cfRule type="colorScale" priority="475">
      <colorScale>
        <cfvo type="min"/>
        <cfvo type="percentile" val="50"/>
        <cfvo type="max"/>
        <color rgb="FFF8696B"/>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F23">
    <cfRule type="colorScale" priority="474">
      <colorScale>
        <cfvo type="min"/>
        <cfvo type="max"/>
        <color rgb="FFFCFCFF"/>
        <color rgb="FF63BE7B"/>
      </colorScale>
    </cfRule>
  </conditionalFormatting>
  <conditionalFormatting sqref="F23">
    <cfRule type="colorScale" priority="473">
      <colorScale>
        <cfvo type="min"/>
        <cfvo type="max"/>
        <color rgb="FFFCFCFF"/>
        <color rgb="FF63BE7B"/>
      </colorScale>
    </cfRule>
  </conditionalFormatting>
  <conditionalFormatting sqref="F23">
    <cfRule type="colorScale" priority="469">
      <colorScale>
        <cfvo type="min"/>
        <cfvo type="max"/>
        <color rgb="FFFCFCFF"/>
        <color rgb="FF63BE7B"/>
      </colorScale>
    </cfRule>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G23">
    <cfRule type="colorScale" priority="468">
      <colorScale>
        <cfvo type="min"/>
        <cfvo type="max"/>
        <color rgb="FFFCFCFF"/>
        <color rgb="FF63BE7B"/>
      </colorScale>
    </cfRule>
  </conditionalFormatting>
  <conditionalFormatting sqref="G23">
    <cfRule type="colorScale" priority="467">
      <colorScale>
        <cfvo type="min"/>
        <cfvo type="max"/>
        <color rgb="FFFCFCFF"/>
        <color rgb="FF63BE7B"/>
      </colorScale>
    </cfRule>
  </conditionalFormatting>
  <conditionalFormatting sqref="G23">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fRule type="colorScale" priority="466">
      <colorScale>
        <cfvo type="min"/>
        <cfvo type="percentile" val="50"/>
        <cfvo type="max"/>
        <color rgb="FFF8696B"/>
        <color rgb="FFFCFCFF"/>
        <color rgb="FF63BE7B"/>
      </colorScale>
    </cfRule>
  </conditionalFormatting>
  <conditionalFormatting sqref="H23">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onditionalFormatting>
  <conditionalFormatting sqref="H23">
    <cfRule type="colorScale" priority="459">
      <colorScale>
        <cfvo type="min"/>
        <cfvo type="percentile" val="50"/>
        <cfvo type="max"/>
        <color rgb="FFF8696B"/>
        <color rgb="FFFCFCFF"/>
        <color rgb="FF63BE7B"/>
      </colorScale>
    </cfRule>
    <cfRule type="colorScale" priority="460">
      <colorScale>
        <cfvo type="min"/>
        <cfvo type="max"/>
        <color rgb="FFFCFCFF"/>
        <color rgb="FF63BE7B"/>
      </colorScale>
    </cfRule>
    <cfRule type="colorScale" priority="461">
      <colorScale>
        <cfvo type="min"/>
        <cfvo type="percentile" val="50"/>
        <cfvo type="max"/>
        <color rgb="FFF8696B"/>
        <color rgb="FFFCFCFF"/>
        <color rgb="FF63BE7B"/>
      </colorScale>
    </cfRule>
  </conditionalFormatting>
  <conditionalFormatting sqref="H23">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onditionalFormatting>
  <conditionalFormatting sqref="I23">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onditionalFormatting>
  <conditionalFormatting sqref="J23">
    <cfRule type="colorScale" priority="450">
      <colorScale>
        <cfvo type="min"/>
        <cfvo type="percentile" val="50"/>
        <cfvo type="max"/>
        <color rgb="FFF8696B"/>
        <color rgb="FFFCFCFF"/>
        <color rgb="FF63BE7B"/>
      </colorScale>
    </cfRule>
    <cfRule type="colorScale" priority="451">
      <colorScale>
        <cfvo type="min"/>
        <cfvo type="max"/>
        <color rgb="FFFCFCFF"/>
        <color rgb="FF63BE7B"/>
      </colorScale>
    </cfRule>
    <cfRule type="colorScale" priority="452">
      <colorScale>
        <cfvo type="min"/>
        <cfvo type="percentile" val="50"/>
        <cfvo type="max"/>
        <color rgb="FFF8696B"/>
        <color rgb="FFFCFCFF"/>
        <color rgb="FF63BE7B"/>
      </colorScale>
    </cfRule>
  </conditionalFormatting>
  <conditionalFormatting sqref="K23">
    <cfRule type="colorScale" priority="449">
      <colorScale>
        <cfvo type="min"/>
        <cfvo type="percentile" val="50"/>
        <cfvo type="max"/>
        <color rgb="FFF8696B"/>
        <color rgb="FFFCFCFF"/>
        <color rgb="FF63BE7B"/>
      </colorScale>
    </cfRule>
  </conditionalFormatting>
  <conditionalFormatting sqref="K23:L23">
    <cfRule type="colorScale" priority="448">
      <colorScale>
        <cfvo type="min"/>
        <cfvo type="max"/>
        <color rgb="FFFCFCFF"/>
        <color rgb="FF63BE7B"/>
      </colorScale>
    </cfRule>
  </conditionalFormatting>
  <conditionalFormatting sqref="K23:L23">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onditionalFormatting>
  <conditionalFormatting sqref="L23">
    <cfRule type="colorScale" priority="445">
      <colorScale>
        <cfvo type="min"/>
        <cfvo type="percentile" val="50"/>
        <cfvo type="max"/>
        <color rgb="FFF8696B"/>
        <color rgb="FFFCFCFF"/>
        <color rgb="FF63BE7B"/>
      </colorScale>
    </cfRule>
  </conditionalFormatting>
  <conditionalFormatting sqref="M23">
    <cfRule type="colorScale" priority="444">
      <colorScale>
        <cfvo type="min"/>
        <cfvo type="max"/>
        <color rgb="FFFCFCFF"/>
        <color rgb="FF63BE7B"/>
      </colorScale>
    </cfRule>
  </conditionalFormatting>
  <conditionalFormatting sqref="M23">
    <cfRule type="colorScale" priority="443">
      <colorScale>
        <cfvo type="min"/>
        <cfvo type="max"/>
        <color rgb="FFFCFCFF"/>
        <color rgb="FF63BE7B"/>
      </colorScale>
    </cfRule>
  </conditionalFormatting>
  <conditionalFormatting sqref="M23">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onditionalFormatting>
  <conditionalFormatting sqref="O23">
    <cfRule type="colorScale" priority="439">
      <colorScale>
        <cfvo type="min"/>
        <cfvo type="percentile" val="50"/>
        <cfvo type="max"/>
        <color rgb="FF63BE7B"/>
        <color rgb="FFFCFCFF"/>
        <color rgb="FFF8696B"/>
      </colorScale>
    </cfRule>
  </conditionalFormatting>
  <conditionalFormatting sqref="O23">
    <cfRule type="colorScale" priority="438">
      <colorScale>
        <cfvo type="min"/>
        <cfvo type="percentile" val="50"/>
        <cfvo type="max"/>
        <color rgb="FF63BE7B"/>
        <color rgb="FFFCFCFF"/>
        <color rgb="FFF8696B"/>
      </colorScale>
    </cfRule>
  </conditionalFormatting>
  <conditionalFormatting sqref="P23">
    <cfRule type="colorScale" priority="435">
      <colorScale>
        <cfvo type="min"/>
        <cfvo type="percentile" val="50"/>
        <cfvo type="max"/>
        <color rgb="FF63BE7B"/>
        <color rgb="FFFCFCFF"/>
        <color rgb="FFF8696B"/>
      </colorScale>
    </cfRule>
    <cfRule type="colorScale" priority="436">
      <colorScale>
        <cfvo type="min"/>
        <cfvo type="percentile" val="50"/>
        <cfvo type="max"/>
        <color rgb="FF63BE7B"/>
        <color rgb="FFFCFCFF"/>
        <color rgb="FFF8696B"/>
      </colorScale>
    </cfRule>
    <cfRule type="colorScale" priority="437">
      <colorScale>
        <cfvo type="min"/>
        <cfvo type="max"/>
        <color rgb="FFFCFCFF"/>
        <color rgb="FFF8696B"/>
      </colorScale>
    </cfRule>
  </conditionalFormatting>
  <conditionalFormatting sqref="P23">
    <cfRule type="colorScale" priority="434">
      <colorScale>
        <cfvo type="min"/>
        <cfvo type="percentile" val="50"/>
        <cfvo type="max"/>
        <color rgb="FF63BE7B"/>
        <color rgb="FFFCFCFF"/>
        <color rgb="FFF8696B"/>
      </colorScale>
    </cfRule>
  </conditionalFormatting>
  <conditionalFormatting sqref="Q23">
    <cfRule type="colorScale" priority="433">
      <colorScale>
        <cfvo type="min"/>
        <cfvo type="max"/>
        <color rgb="FFFFEF9C"/>
        <color rgb="FF63BE7B"/>
      </colorScale>
    </cfRule>
  </conditionalFormatting>
  <conditionalFormatting sqref="Q23">
    <cfRule type="colorScale" priority="428">
      <colorScale>
        <cfvo type="min"/>
        <cfvo type="percentile" val="50"/>
        <cfvo type="max"/>
        <color rgb="FFF8696B"/>
        <color rgb="FFFCFCFF"/>
        <color rgb="FF63BE7B"/>
      </colorScale>
    </cfRule>
    <cfRule type="colorScale" priority="429">
      <colorScale>
        <cfvo type="min"/>
        <cfvo type="max"/>
        <color rgb="FFFFEF9C"/>
        <color rgb="FF63BE7B"/>
      </colorScale>
    </cfRule>
    <cfRule type="colorScale" priority="430">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onditionalFormatting>
  <conditionalFormatting sqref="Q23">
    <cfRule type="colorScale" priority="427">
      <colorScale>
        <cfvo type="min"/>
        <cfvo type="percentile" val="50"/>
        <cfvo type="max"/>
        <color rgb="FFF8696B"/>
        <color rgb="FFFCFCFF"/>
        <color rgb="FF63BE7B"/>
      </colorScale>
    </cfRule>
  </conditionalFormatting>
  <conditionalFormatting sqref="R23:S23">
    <cfRule type="colorScale" priority="424">
      <colorScale>
        <cfvo type="min"/>
        <cfvo type="percentile" val="50"/>
        <cfvo type="max"/>
        <color rgb="FFF8696B"/>
        <color rgb="FFFCFCFF"/>
        <color rgb="FF63BE7B"/>
      </colorScale>
    </cfRule>
    <cfRule type="colorScale" priority="425">
      <colorScale>
        <cfvo type="min"/>
        <cfvo type="max"/>
        <color rgb="FFFCFCFF"/>
        <color rgb="FF63BE7B"/>
      </colorScale>
    </cfRule>
    <cfRule type="colorScale" priority="426">
      <colorScale>
        <cfvo type="min"/>
        <cfvo type="max"/>
        <color rgb="FFFCFCFF"/>
        <color rgb="FF63BE7B"/>
      </colorScale>
    </cfRule>
  </conditionalFormatting>
  <conditionalFormatting sqref="R23:S23">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onditionalFormatting>
  <conditionalFormatting sqref="T23">
    <cfRule type="colorScale" priority="421">
      <colorScale>
        <cfvo type="min"/>
        <cfvo type="max"/>
        <color rgb="FFFFEF9C"/>
        <color rgb="FF63BE7B"/>
      </colorScale>
    </cfRule>
  </conditionalFormatting>
  <conditionalFormatting sqref="T23">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max"/>
        <color rgb="FFFCFCFF"/>
        <color rgb="FF63BE7B"/>
      </colorScale>
    </cfRule>
  </conditionalFormatting>
  <conditionalFormatting sqref="T23">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W23 U23">
    <cfRule type="colorScale" priority="414">
      <colorScale>
        <cfvo type="min"/>
        <cfvo type="max"/>
        <color rgb="FFFFEF9C"/>
        <color rgb="FF63BE7B"/>
      </colorScale>
    </cfRule>
  </conditionalFormatting>
  <conditionalFormatting sqref="W23 U23">
    <cfRule type="colorScale" priority="413">
      <colorScale>
        <cfvo type="min"/>
        <cfvo type="max"/>
        <color rgb="FFFFEF9C"/>
        <color rgb="FF63BE7B"/>
      </colorScale>
    </cfRule>
  </conditionalFormatting>
  <conditionalFormatting sqref="U23">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onditionalFormatting>
  <conditionalFormatting sqref="U23">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V23">
    <cfRule type="colorScale" priority="402">
      <colorScale>
        <cfvo type="min"/>
        <cfvo type="percentile" val="50"/>
        <cfvo type="max"/>
        <color rgb="FF63BE7B"/>
        <color rgb="FFFCFCFF"/>
        <color rgb="FFF8696B"/>
      </colorScale>
    </cfRule>
    <cfRule type="colorScale" priority="403">
      <colorScale>
        <cfvo type="min"/>
        <cfvo type="percentile" val="50"/>
        <cfvo type="max"/>
        <color rgb="FF63BE7B"/>
        <color rgb="FFFCFCFF"/>
        <color rgb="FFF8696B"/>
      </colorScale>
    </cfRule>
    <cfRule type="colorScale" priority="404">
      <colorScale>
        <cfvo type="min"/>
        <cfvo type="max"/>
        <color rgb="FF63BE7B"/>
        <color rgb="FFFCFCFF"/>
      </colorScale>
    </cfRule>
    <cfRule type="colorScale" priority="405">
      <colorScale>
        <cfvo type="min"/>
        <cfvo type="percentile" val="50"/>
        <cfvo type="max"/>
        <color rgb="FF63BE7B"/>
        <color rgb="FFFCFCFF"/>
        <color rgb="FFF8696B"/>
      </colorScale>
    </cfRule>
    <cfRule type="colorScale" priority="406">
      <colorScale>
        <cfvo type="min"/>
        <cfvo type="max"/>
        <color rgb="FFFFEF9C"/>
        <color rgb="FF63BE7B"/>
      </colorScale>
    </cfRule>
    <cfRule type="colorScale" priority="407">
      <colorScale>
        <cfvo type="min"/>
        <cfvo type="max"/>
        <color rgb="FFFFEF9C"/>
        <color rgb="FF63BE7B"/>
      </colorScale>
    </cfRule>
    <cfRule type="colorScale" priority="408">
      <colorScale>
        <cfvo type="min"/>
        <cfvo type="max"/>
        <color rgb="FFFFEF9C"/>
        <color rgb="FF63BE7B"/>
      </colorScale>
    </cfRule>
  </conditionalFormatting>
  <conditionalFormatting sqref="W23">
    <cfRule type="colorScale" priority="399">
      <colorScale>
        <cfvo type="min"/>
        <cfvo type="percentile" val="50"/>
        <cfvo type="max"/>
        <color rgb="FF63BE7B"/>
        <color rgb="FFFCFCFF"/>
        <color rgb="FFF8696B"/>
      </colorScale>
    </cfRule>
    <cfRule type="colorScale" priority="400">
      <colorScale>
        <cfvo type="min"/>
        <cfvo type="max"/>
        <color rgb="FF63BE7B"/>
        <color rgb="FFFCFCFF"/>
      </colorScale>
    </cfRule>
    <cfRule type="colorScale" priority="401">
      <colorScale>
        <cfvo type="min"/>
        <cfvo type="percentile" val="50"/>
        <cfvo type="max"/>
        <color rgb="FF63BE7B"/>
        <color rgb="FFFCFCFF"/>
        <color rgb="FFF8696B"/>
      </colorScale>
    </cfRule>
  </conditionalFormatting>
  <conditionalFormatting sqref="W23">
    <cfRule type="colorScale" priority="398">
      <colorScale>
        <cfvo type="min"/>
        <cfvo type="percentile" val="50"/>
        <cfvo type="max"/>
        <color rgb="FF63BE7B"/>
        <color rgb="FFFCFCFF"/>
        <color rgb="FFF8696B"/>
      </colorScale>
    </cfRule>
  </conditionalFormatting>
  <conditionalFormatting sqref="N23">
    <cfRule type="colorScale" priority="354">
      <colorScale>
        <cfvo type="min"/>
        <cfvo type="max"/>
        <color rgb="FFFCFCFF"/>
        <color rgb="FF63BE7B"/>
      </colorScale>
    </cfRule>
    <cfRule type="colorScale" priority="355">
      <colorScale>
        <cfvo type="min"/>
        <cfvo type="max"/>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FEB84"/>
        <color rgb="FF63BE7B"/>
      </colorScale>
    </cfRule>
    <cfRule type="colorScale" priority="358">
      <colorScale>
        <cfvo type="min"/>
        <cfvo type="max"/>
        <color rgb="FFFFEF9C"/>
        <color rgb="FF63BE7B"/>
      </colorScale>
    </cfRule>
    <cfRule type="colorScale" priority="359">
      <colorScale>
        <cfvo type="min"/>
        <cfvo type="max"/>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FEB84"/>
        <color rgb="FF63BE7B"/>
      </colorScale>
    </cfRule>
    <cfRule type="colorScale" priority="362">
      <colorScale>
        <cfvo type="min"/>
        <cfvo type="max"/>
        <color rgb="FFFFEF9C"/>
        <color rgb="FF63BE7B"/>
      </colorScale>
    </cfRule>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fRule type="colorScale" priority="365">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5A8AC6"/>
      </colorScale>
    </cfRule>
    <cfRule type="colorScale" priority="367">
      <colorScale>
        <cfvo type="min"/>
        <cfvo type="percentile" val="50"/>
        <cfvo type="max"/>
        <color rgb="FFF8696B"/>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fRule type="colorScale" priority="374">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max"/>
        <color rgb="FFFCFCFF"/>
        <color rgb="FF63BE7B"/>
      </colorScale>
    </cfRule>
    <cfRule type="colorScale" priority="377">
      <colorScale>
        <cfvo type="min"/>
        <cfvo type="percentile" val="50"/>
        <cfvo type="max"/>
        <color rgb="FFF8696B"/>
        <color rgb="FFFCFCFF"/>
        <color rgb="FF63BE7B"/>
      </colorScale>
    </cfRule>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FEB84"/>
        <color rgb="FF63BE7B"/>
      </colorScale>
    </cfRule>
    <cfRule type="colorScale" priority="381">
      <colorScale>
        <cfvo type="min"/>
        <cfvo type="max"/>
        <color rgb="FFFFEF9C"/>
        <color rgb="FF63BE7B"/>
      </colorScale>
    </cfRule>
    <cfRule type="colorScale" priority="382">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5A8AC6"/>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63BE7B"/>
      </colorScale>
    </cfRule>
    <cfRule type="colorScale" priority="388">
      <colorScale>
        <cfvo type="min"/>
        <cfvo type="max"/>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FEB84"/>
        <color rgb="FF63BE7B"/>
      </colorScale>
    </cfRule>
    <cfRule type="colorScale" priority="397">
      <colorScale>
        <cfvo type="min"/>
        <cfvo type="max"/>
        <color rgb="FFFFEF9C"/>
        <color rgb="FF63BE7B"/>
      </colorScale>
    </cfRule>
  </conditionalFormatting>
  <conditionalFormatting sqref="E23:M23">
    <cfRule type="colorScale" priority="350">
      <colorScale>
        <cfvo type="min"/>
        <cfvo type="max"/>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FEB84"/>
        <color rgb="FF63BE7B"/>
      </colorScale>
    </cfRule>
    <cfRule type="colorScale" priority="353">
      <colorScale>
        <cfvo type="min"/>
        <cfvo type="max"/>
        <color rgb="FFFFEF9C"/>
        <color rgb="FF63BE7B"/>
      </colorScale>
    </cfRule>
  </conditionalFormatting>
  <conditionalFormatting sqref="I23:J23">
    <cfRule type="colorScale" priority="348">
      <colorScale>
        <cfvo type="min"/>
        <cfvo type="max"/>
        <color rgb="FFFCFCFF"/>
        <color rgb="FF63BE7B"/>
      </colorScale>
    </cfRule>
    <cfRule type="colorScale" priority="349">
      <colorScale>
        <cfvo type="min"/>
        <cfvo type="percentile" val="50"/>
        <cfvo type="max"/>
        <color rgb="FFF8696B"/>
        <color rgb="FFFCFCFF"/>
        <color rgb="FF63BE7B"/>
      </colorScale>
    </cfRule>
  </conditionalFormatting>
  <conditionalFormatting sqref="K23:L23">
    <cfRule type="colorScale" priority="347">
      <colorScale>
        <cfvo type="min"/>
        <cfvo type="max"/>
        <color rgb="FFFCFCFF"/>
        <color rgb="FF63BE7B"/>
      </colorScale>
    </cfRule>
  </conditionalFormatting>
  <conditionalFormatting sqref="R23:S23">
    <cfRule type="colorScale" priority="346">
      <colorScale>
        <cfvo type="min"/>
        <cfvo type="max"/>
        <color rgb="FFFFEF9C"/>
        <color rgb="FF63BE7B"/>
      </colorScale>
    </cfRule>
  </conditionalFormatting>
  <conditionalFormatting sqref="D2:D4 D8:D23 D6">
    <cfRule type="colorScale" priority="345">
      <colorScale>
        <cfvo type="min"/>
        <cfvo type="percentile" val="50"/>
        <cfvo type="max"/>
        <color rgb="FFF8696B"/>
        <color rgb="FFFCFCFF"/>
        <color rgb="FF63BE7B"/>
      </colorScale>
    </cfRule>
  </conditionalFormatting>
  <conditionalFormatting sqref="G2:G4 G8:G23 G6">
    <cfRule type="colorScale" priority="344">
      <colorScale>
        <cfvo type="min"/>
        <cfvo type="max"/>
        <color rgb="FFFCFCFF"/>
        <color rgb="FF63BE7B"/>
      </colorScale>
    </cfRule>
  </conditionalFormatting>
  <conditionalFormatting sqref="J2:J4 J8:J23 J6">
    <cfRule type="colorScale" priority="343">
      <colorScale>
        <cfvo type="min"/>
        <cfvo type="max"/>
        <color rgb="FFFCFCFF"/>
        <color rgb="FF63BE7B"/>
      </colorScale>
    </cfRule>
  </conditionalFormatting>
  <conditionalFormatting sqref="M2:M4 M8:M23 M6">
    <cfRule type="colorScale" priority="342">
      <colorScale>
        <cfvo type="min"/>
        <cfvo type="max"/>
        <color rgb="FFFCFCFF"/>
        <color rgb="FF63BE7B"/>
      </colorScale>
    </cfRule>
  </conditionalFormatting>
  <conditionalFormatting sqref="N2:N4 N8:N23 N6">
    <cfRule type="colorScale" priority="341">
      <colorScale>
        <cfvo type="min"/>
        <cfvo type="max"/>
        <color rgb="FFFCFCFF"/>
        <color rgb="FF63BE7B"/>
      </colorScale>
    </cfRule>
  </conditionalFormatting>
  <conditionalFormatting sqref="O2:O4 O8:O23 O6">
    <cfRule type="colorScale" priority="340">
      <colorScale>
        <cfvo type="min"/>
        <cfvo type="percentile" val="50"/>
        <cfvo type="max"/>
        <color rgb="FF63BE7B"/>
        <color rgb="FFFCFCFF"/>
        <color rgb="FFF8696B"/>
      </colorScale>
    </cfRule>
  </conditionalFormatting>
  <conditionalFormatting sqref="P2:P4 P8:P23 P6">
    <cfRule type="colorScale" priority="339">
      <colorScale>
        <cfvo type="min"/>
        <cfvo type="percentile" val="50"/>
        <cfvo type="max"/>
        <color rgb="FF63BE7B"/>
        <color rgb="FFFCFCFF"/>
        <color rgb="FFF8696B"/>
      </colorScale>
    </cfRule>
  </conditionalFormatting>
  <conditionalFormatting sqref="Q2:Q4 Q8:Q23 Q6">
    <cfRule type="colorScale" priority="338">
      <colorScale>
        <cfvo type="min"/>
        <cfvo type="percentile" val="50"/>
        <cfvo type="max"/>
        <color rgb="FFF8696B"/>
        <color rgb="FFFCFCFF"/>
        <color rgb="FF63BE7B"/>
      </colorScale>
    </cfRule>
  </conditionalFormatting>
  <conditionalFormatting sqref="R2:R4 R8:R23 R6">
    <cfRule type="colorScale" priority="337">
      <colorScale>
        <cfvo type="min"/>
        <cfvo type="max"/>
        <color rgb="FFFCFCFF"/>
        <color rgb="FF63BE7B"/>
      </colorScale>
    </cfRule>
  </conditionalFormatting>
  <conditionalFormatting sqref="S2:S4 S8:S23 S6">
    <cfRule type="colorScale" priority="336">
      <colorScale>
        <cfvo type="min"/>
        <cfvo type="percentile" val="50"/>
        <cfvo type="max"/>
        <color rgb="FFF8696B"/>
        <color rgb="FFFCFCFF"/>
        <color rgb="FF63BE7B"/>
      </colorScale>
    </cfRule>
  </conditionalFormatting>
  <conditionalFormatting sqref="T2:T4 T8:T23 T6">
    <cfRule type="colorScale" priority="335">
      <colorScale>
        <cfvo type="min"/>
        <cfvo type="percentile" val="50"/>
        <cfvo type="max"/>
        <color rgb="FFF8696B"/>
        <color rgb="FFFCFCFF"/>
        <color rgb="FF63BE7B"/>
      </colorScale>
    </cfRule>
  </conditionalFormatting>
  <conditionalFormatting sqref="U2:U4 U8:U23 U6">
    <cfRule type="colorScale" priority="334">
      <colorScale>
        <cfvo type="min"/>
        <cfvo type="percentile" val="50"/>
        <cfvo type="max"/>
        <color rgb="FFF8696B"/>
        <color rgb="FFFCFCFF"/>
        <color rgb="FF63BE7B"/>
      </colorScale>
    </cfRule>
  </conditionalFormatting>
  <conditionalFormatting sqref="V2:V4 V8:V23 V6">
    <cfRule type="colorScale" priority="333">
      <colorScale>
        <cfvo type="min"/>
        <cfvo type="percentile" val="50"/>
        <cfvo type="max"/>
        <color rgb="FF63BE7B"/>
        <color rgb="FFFCFCFF"/>
        <color rgb="FFF8696B"/>
      </colorScale>
    </cfRule>
  </conditionalFormatting>
  <conditionalFormatting sqref="W2:W4 W8:W23 W6">
    <cfRule type="colorScale" priority="332">
      <colorScale>
        <cfvo type="min"/>
        <cfvo type="percentile" val="50"/>
        <cfvo type="max"/>
        <color rgb="FF63BE7B"/>
        <color rgb="FFFCFCFF"/>
        <color rgb="FFF8696B"/>
      </colorScale>
    </cfRule>
  </conditionalFormatting>
  <conditionalFormatting sqref="E7:M7">
    <cfRule type="colorScale" priority="328">
      <colorScale>
        <cfvo type="min"/>
        <cfvo type="max"/>
        <color rgb="FFFCFCFF"/>
        <color rgb="FF63BE7B"/>
      </colorScale>
    </cfRule>
    <cfRule type="colorScale" priority="329">
      <colorScale>
        <cfvo type="min"/>
        <cfvo type="max"/>
        <color rgb="FFFCFCFF"/>
        <color rgb="FF63BE7B"/>
      </colorScale>
    </cfRule>
    <cfRule type="colorScale" priority="330">
      <colorScale>
        <cfvo type="min"/>
        <cfvo type="percentile" val="50"/>
        <cfvo type="max"/>
        <color rgb="FFF8696B"/>
        <color rgb="FFFFEB84"/>
        <color rgb="FF63BE7B"/>
      </colorScale>
    </cfRule>
    <cfRule type="colorScale" priority="331">
      <colorScale>
        <cfvo type="min"/>
        <cfvo type="max"/>
        <color rgb="FFFFEF9C"/>
        <color rgb="FF63BE7B"/>
      </colorScale>
    </cfRule>
  </conditionalFormatting>
  <conditionalFormatting sqref="H7">
    <cfRule type="colorScale" priority="327">
      <colorScale>
        <cfvo type="min"/>
        <cfvo type="percentile" val="50"/>
        <cfvo type="max"/>
        <color rgb="FFF8696B"/>
        <color rgb="FFFCFCFF"/>
        <color rgb="FF5A8AC6"/>
      </colorScale>
    </cfRule>
  </conditionalFormatting>
  <conditionalFormatting sqref="I7:J7">
    <cfRule type="colorScale" priority="325">
      <colorScale>
        <cfvo type="min"/>
        <cfvo type="max"/>
        <color rgb="FFFCFCFF"/>
        <color rgb="FF63BE7B"/>
      </colorScale>
    </cfRule>
    <cfRule type="colorScale" priority="326">
      <colorScale>
        <cfvo type="min"/>
        <cfvo type="percentile" val="50"/>
        <cfvo type="max"/>
        <color rgb="FFF8696B"/>
        <color rgb="FFFCFCFF"/>
        <color rgb="FF63BE7B"/>
      </colorScale>
    </cfRule>
  </conditionalFormatting>
  <conditionalFormatting sqref="I7:J7">
    <cfRule type="colorScale" priority="319">
      <colorScale>
        <cfvo type="min"/>
        <cfvo type="percentile" val="50"/>
        <cfvo type="max"/>
        <color rgb="FFF8696B"/>
        <color rgb="FFFCFCFF"/>
        <color rgb="FF63BE7B"/>
      </colorScale>
    </cfRule>
    <cfRule type="colorScale" priority="320">
      <colorScale>
        <cfvo type="min"/>
        <cfvo type="percentile" val="50"/>
        <cfvo type="max"/>
        <color rgb="FFF8696B"/>
        <color rgb="FFFCFCFF"/>
        <color rgb="FF5A8AC6"/>
      </colorScale>
    </cfRule>
    <cfRule type="colorScale" priority="321">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24">
      <colorScale>
        <cfvo type="min"/>
        <cfvo type="percentile" val="50"/>
        <cfvo type="max"/>
        <color rgb="FFF8696B"/>
        <color rgb="FFFCFCFF"/>
        <color rgb="FF63BE7B"/>
      </colorScale>
    </cfRule>
  </conditionalFormatting>
  <conditionalFormatting sqref="I7:J7">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onditionalFormatting>
  <conditionalFormatting sqref="J7">
    <cfRule type="colorScale" priority="316">
      <colorScale>
        <cfvo type="min"/>
        <cfvo type="percentile" val="50"/>
        <cfvo type="max"/>
        <color rgb="FFF8696B"/>
        <color rgb="FFFCFCFF"/>
        <color rgb="FF63BE7B"/>
      </colorScale>
    </cfRule>
  </conditionalFormatting>
  <conditionalFormatting sqref="O7">
    <cfRule type="colorScale" priority="315">
      <colorScale>
        <cfvo type="min"/>
        <cfvo type="percentile" val="50"/>
        <cfvo type="max"/>
        <color rgb="FF63BE7B"/>
        <color rgb="FFFCFCFF"/>
        <color rgb="FFF8696B"/>
      </colorScale>
    </cfRule>
  </conditionalFormatting>
  <conditionalFormatting sqref="Q7:U7 W7">
    <cfRule type="colorScale" priority="314">
      <colorScale>
        <cfvo type="min"/>
        <cfvo type="max"/>
        <color rgb="FFFFEF9C"/>
        <color rgb="FF63BE7B"/>
      </colorScale>
    </cfRule>
  </conditionalFormatting>
  <conditionalFormatting sqref="V7">
    <cfRule type="colorScale" priority="312">
      <colorScale>
        <cfvo type="min"/>
        <cfvo type="percentile" val="50"/>
        <cfvo type="max"/>
        <color rgb="FF63BE7B"/>
        <color rgb="FFFCFCFF"/>
        <color rgb="FFF8696B"/>
      </colorScale>
    </cfRule>
    <cfRule type="colorScale" priority="313">
      <colorScale>
        <cfvo type="min"/>
        <cfvo type="max"/>
        <color rgb="FFFFEF9C"/>
        <color rgb="FF63BE7B"/>
      </colorScale>
    </cfRule>
  </conditionalFormatting>
  <conditionalFormatting sqref="D7">
    <cfRule type="colorScale" priority="311">
      <colorScale>
        <cfvo type="min"/>
        <cfvo type="percentile" val="50"/>
        <cfvo type="max"/>
        <color rgb="FFF8696B"/>
        <color rgb="FFFCFCFF"/>
        <color rgb="FF63BE7B"/>
      </colorScale>
    </cfRule>
  </conditionalFormatting>
  <conditionalFormatting sqref="D7">
    <cfRule type="colorScale" priority="310">
      <colorScale>
        <cfvo type="min"/>
        <cfvo type="percentile" val="50"/>
        <cfvo type="max"/>
        <color rgb="FFF8696B"/>
        <color rgb="FFFCFCFF"/>
        <color rgb="FF63BE7B"/>
      </colorScale>
    </cfRule>
  </conditionalFormatting>
  <conditionalFormatting sqref="E7">
    <cfRule type="colorScale" priority="309">
      <colorScale>
        <cfvo type="min"/>
        <cfvo type="max"/>
        <color rgb="FFFCFCFF"/>
        <color rgb="FF63BE7B"/>
      </colorScale>
    </cfRule>
  </conditionalFormatting>
  <conditionalFormatting sqref="E7">
    <cfRule type="colorScale" priority="308">
      <colorScale>
        <cfvo type="min"/>
        <cfvo type="max"/>
        <color rgb="FFFCFCFF"/>
        <color rgb="FF63BE7B"/>
      </colorScale>
    </cfRule>
  </conditionalFormatting>
  <conditionalFormatting sqref="E7">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onditionalFormatting>
  <conditionalFormatting sqref="F7">
    <cfRule type="colorScale" priority="304">
      <colorScale>
        <cfvo type="min"/>
        <cfvo type="max"/>
        <color rgb="FFFCFCFF"/>
        <color rgb="FF63BE7B"/>
      </colorScale>
    </cfRule>
  </conditionalFormatting>
  <conditionalFormatting sqref="F7">
    <cfRule type="colorScale" priority="303">
      <colorScale>
        <cfvo type="min"/>
        <cfvo type="max"/>
        <color rgb="FFFCFCFF"/>
        <color rgb="FF63BE7B"/>
      </colorScale>
    </cfRule>
  </conditionalFormatting>
  <conditionalFormatting sqref="F7">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G7">
    <cfRule type="colorScale" priority="298">
      <colorScale>
        <cfvo type="min"/>
        <cfvo type="max"/>
        <color rgb="FFFCFCFF"/>
        <color rgb="FF63BE7B"/>
      </colorScale>
    </cfRule>
  </conditionalFormatting>
  <conditionalFormatting sqref="G7">
    <cfRule type="colorScale" priority="297">
      <colorScale>
        <cfvo type="min"/>
        <cfvo type="max"/>
        <color rgb="FFFCFCFF"/>
        <color rgb="FF63BE7B"/>
      </colorScale>
    </cfRule>
  </conditionalFormatting>
  <conditionalFormatting sqref="G7">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fRule type="colorScale" priority="296">
      <colorScale>
        <cfvo type="min"/>
        <cfvo type="percentile" val="50"/>
        <cfvo type="max"/>
        <color rgb="FFF8696B"/>
        <color rgb="FFFCFCFF"/>
        <color rgb="FF63BE7B"/>
      </colorScale>
    </cfRule>
  </conditionalFormatting>
  <conditionalFormatting sqref="H7">
    <cfRule type="colorScale" priority="292">
      <colorScale>
        <cfvo type="min"/>
        <cfvo type="max"/>
        <color rgb="FFFCFCFF"/>
        <color rgb="FF63BE7B"/>
      </colorScale>
    </cfRule>
    <cfRule type="colorScale" priority="293">
      <colorScale>
        <cfvo type="min"/>
        <cfvo type="percentile" val="50"/>
        <cfvo type="max"/>
        <color rgb="FFF8696B"/>
        <color rgb="FFFCFCFF"/>
        <color rgb="FF63BE7B"/>
      </colorScale>
    </cfRule>
  </conditionalFormatting>
  <conditionalFormatting sqref="H7">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H7">
    <cfRule type="colorScale" priority="286">
      <colorScale>
        <cfvo type="min"/>
        <cfvo type="percentile" val="50"/>
        <cfvo type="max"/>
        <color rgb="FFF8696B"/>
        <color rgb="FFFCFCFF"/>
        <color rgb="FF63BE7B"/>
      </colorScale>
    </cfRule>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I7">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J7">
    <cfRule type="colorScale" priority="280">
      <colorScale>
        <cfvo type="min"/>
        <cfvo type="percentile" val="50"/>
        <cfvo type="max"/>
        <color rgb="FFF8696B"/>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CFCFF"/>
        <color rgb="FF63BE7B"/>
      </colorScale>
    </cfRule>
  </conditionalFormatting>
  <conditionalFormatting sqref="K7">
    <cfRule type="colorScale" priority="279">
      <colorScale>
        <cfvo type="min"/>
        <cfvo type="percentile" val="50"/>
        <cfvo type="max"/>
        <color rgb="FFF8696B"/>
        <color rgb="FFFCFCFF"/>
        <color rgb="FF63BE7B"/>
      </colorScale>
    </cfRule>
  </conditionalFormatting>
  <conditionalFormatting sqref="K7:L7">
    <cfRule type="colorScale" priority="278">
      <colorScale>
        <cfvo type="min"/>
        <cfvo type="max"/>
        <color rgb="FFFCFCFF"/>
        <color rgb="FF63BE7B"/>
      </colorScale>
    </cfRule>
  </conditionalFormatting>
  <conditionalFormatting sqref="K7:L7">
    <cfRule type="colorScale" priority="277">
      <colorScale>
        <cfvo type="min"/>
        <cfvo type="max"/>
        <color rgb="FFFCFCFF"/>
        <color rgb="FF63BE7B"/>
      </colorScale>
    </cfRule>
  </conditionalFormatting>
  <conditionalFormatting sqref="K7:L7">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onditionalFormatting>
  <conditionalFormatting sqref="L7">
    <cfRule type="colorScale" priority="274">
      <colorScale>
        <cfvo type="min"/>
        <cfvo type="percentile" val="50"/>
        <cfvo type="max"/>
        <color rgb="FFF8696B"/>
        <color rgb="FFFCFCFF"/>
        <color rgb="FF63BE7B"/>
      </colorScale>
    </cfRule>
  </conditionalFormatting>
  <conditionalFormatting sqref="M7">
    <cfRule type="colorScale" priority="273">
      <colorScale>
        <cfvo type="min"/>
        <cfvo type="max"/>
        <color rgb="FFFCFCFF"/>
        <color rgb="FF63BE7B"/>
      </colorScale>
    </cfRule>
  </conditionalFormatting>
  <conditionalFormatting sqref="M7">
    <cfRule type="colorScale" priority="272">
      <colorScale>
        <cfvo type="min"/>
        <cfvo type="max"/>
        <color rgb="FFFCFCFF"/>
        <color rgb="FF63BE7B"/>
      </colorScale>
    </cfRule>
  </conditionalFormatting>
  <conditionalFormatting sqref="M7">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onditionalFormatting>
  <conditionalFormatting sqref="O7">
    <cfRule type="colorScale" priority="268">
      <colorScale>
        <cfvo type="min"/>
        <cfvo type="percentile" val="50"/>
        <cfvo type="max"/>
        <color rgb="FF63BE7B"/>
        <color rgb="FFFCFCFF"/>
        <color rgb="FFF8696B"/>
      </colorScale>
    </cfRule>
  </conditionalFormatting>
  <conditionalFormatting sqref="O7">
    <cfRule type="colorScale" priority="267">
      <colorScale>
        <cfvo type="min"/>
        <cfvo type="percentile" val="50"/>
        <cfvo type="max"/>
        <color rgb="FF63BE7B"/>
        <color rgb="FFFCFCFF"/>
        <color rgb="FFF8696B"/>
      </colorScale>
    </cfRule>
  </conditionalFormatting>
  <conditionalFormatting sqref="P7">
    <cfRule type="colorScale" priority="264">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fRule type="colorScale" priority="266">
      <colorScale>
        <cfvo type="min"/>
        <cfvo type="max"/>
        <color rgb="FFFCFCFF"/>
        <color rgb="FFF8696B"/>
      </colorScale>
    </cfRule>
  </conditionalFormatting>
  <conditionalFormatting sqref="P7">
    <cfRule type="colorScale" priority="263">
      <colorScale>
        <cfvo type="min"/>
        <cfvo type="percentile" val="50"/>
        <cfvo type="max"/>
        <color rgb="FF63BE7B"/>
        <color rgb="FFFCFCFF"/>
        <color rgb="FFF8696B"/>
      </colorScale>
    </cfRule>
  </conditionalFormatting>
  <conditionalFormatting sqref="Q7">
    <cfRule type="colorScale" priority="261">
      <colorScale>
        <cfvo type="min"/>
        <cfvo type="percentile" val="50"/>
        <cfvo type="max"/>
        <color rgb="FFF8696B"/>
        <color rgb="FFFCFCFF"/>
        <color rgb="FF63BE7B"/>
      </colorScale>
    </cfRule>
    <cfRule type="colorScale" priority="262">
      <colorScale>
        <cfvo type="min"/>
        <cfvo type="max"/>
        <color rgb="FFFFEF9C"/>
        <color rgb="FF63BE7B"/>
      </colorScale>
    </cfRule>
  </conditionalFormatting>
  <conditionalFormatting sqref="Q7">
    <cfRule type="colorScale" priority="256">
      <colorScale>
        <cfvo type="min"/>
        <cfvo type="percentile" val="50"/>
        <cfvo type="max"/>
        <color rgb="FFF8696B"/>
        <color rgb="FFFCFCFF"/>
        <color rgb="FF63BE7B"/>
      </colorScale>
    </cfRule>
    <cfRule type="colorScale" priority="257">
      <colorScale>
        <cfvo type="min"/>
        <cfvo type="max"/>
        <color rgb="FFFFEF9C"/>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Q7">
    <cfRule type="colorScale" priority="255">
      <colorScale>
        <cfvo type="min"/>
        <cfvo type="percentile" val="50"/>
        <cfvo type="max"/>
        <color rgb="FFF8696B"/>
        <color rgb="FFFCFCFF"/>
        <color rgb="FF63BE7B"/>
      </colorScale>
    </cfRule>
  </conditionalFormatting>
  <conditionalFormatting sqref="R7:S7">
    <cfRule type="colorScale" priority="254">
      <colorScale>
        <cfvo type="min"/>
        <cfvo type="max"/>
        <color rgb="FFFFEF9C"/>
        <color rgb="FF63BE7B"/>
      </colorScale>
    </cfRule>
  </conditionalFormatting>
  <conditionalFormatting sqref="R7:S7">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onditionalFormatting>
  <conditionalFormatting sqref="R7:S7">
    <cfRule type="colorScale" priority="249">
      <colorScale>
        <cfvo type="min"/>
        <cfvo type="percentile" val="50"/>
        <cfvo type="max"/>
        <color rgb="FFF8696B"/>
        <color rgb="FFFCFCFF"/>
        <color rgb="FF63BE7B"/>
      </colorScale>
    </cfRule>
    <cfRule type="colorScale" priority="250">
      <colorScale>
        <cfvo type="min"/>
        <cfvo type="max"/>
        <color rgb="FFFCFCFF"/>
        <color rgb="FF63BE7B"/>
      </colorScale>
    </cfRule>
  </conditionalFormatting>
  <conditionalFormatting sqref="T7">
    <cfRule type="colorScale" priority="248">
      <colorScale>
        <cfvo type="min"/>
        <cfvo type="max"/>
        <color rgb="FFFCFCFF"/>
        <color rgb="FF63BE7B"/>
      </colorScale>
    </cfRule>
  </conditionalFormatting>
  <conditionalFormatting sqref="T7">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max"/>
        <color rgb="FFFCFCFF"/>
        <color rgb="FF63BE7B"/>
      </colorScale>
    </cfRule>
    <cfRule type="colorScale" priority="247">
      <colorScale>
        <cfvo type="min"/>
        <cfvo type="max"/>
        <color rgb="FFFCFCFF"/>
        <color rgb="FF63BE7B"/>
      </colorScale>
    </cfRule>
  </conditionalFormatting>
  <conditionalFormatting sqref="T7">
    <cfRule type="colorScale" priority="242">
      <colorScale>
        <cfvo type="min"/>
        <cfvo type="percentile" val="50"/>
        <cfvo type="max"/>
        <color rgb="FFF8696B"/>
        <color rgb="FFFCFCFF"/>
        <color rgb="FF63BE7B"/>
      </colorScale>
    </cfRule>
    <cfRule type="colorScale" priority="243">
      <colorScale>
        <cfvo type="min"/>
        <cfvo type="max"/>
        <color rgb="FFFCFCFF"/>
        <color rgb="FF63BE7B"/>
      </colorScale>
    </cfRule>
  </conditionalFormatting>
  <conditionalFormatting sqref="U7 W7">
    <cfRule type="colorScale" priority="241">
      <colorScale>
        <cfvo type="min"/>
        <cfvo type="max"/>
        <color rgb="FFFFEF9C"/>
        <color rgb="FF63BE7B"/>
      </colorScale>
    </cfRule>
  </conditionalFormatting>
  <conditionalFormatting sqref="U7 W7">
    <cfRule type="colorScale" priority="240">
      <colorScale>
        <cfvo type="min"/>
        <cfvo type="max"/>
        <color rgb="FFFFEF9C"/>
        <color rgb="FF63BE7B"/>
      </colorScale>
    </cfRule>
  </conditionalFormatting>
  <conditionalFormatting sqref="U7">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onditionalFormatting>
  <conditionalFormatting sqref="U7">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V7">
    <cfRule type="colorScale" priority="229">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fRule type="colorScale" priority="231">
      <colorScale>
        <cfvo type="min"/>
        <cfvo type="max"/>
        <color rgb="FF63BE7B"/>
        <color rgb="FFFCFCFF"/>
      </colorScale>
    </cfRule>
    <cfRule type="colorScale" priority="232">
      <colorScale>
        <cfvo type="min"/>
        <cfvo type="percentile" val="50"/>
        <cfvo type="max"/>
        <color rgb="FF63BE7B"/>
        <color rgb="FFFCFCFF"/>
        <color rgb="FFF8696B"/>
      </colorScale>
    </cfRule>
    <cfRule type="colorScale" priority="233">
      <colorScale>
        <cfvo type="min"/>
        <cfvo type="max"/>
        <color rgb="FFFFEF9C"/>
        <color rgb="FF63BE7B"/>
      </colorScale>
    </cfRule>
    <cfRule type="colorScale" priority="234">
      <colorScale>
        <cfvo type="min"/>
        <cfvo type="max"/>
        <color rgb="FFFFEF9C"/>
        <color rgb="FF63BE7B"/>
      </colorScale>
    </cfRule>
    <cfRule type="colorScale" priority="235">
      <colorScale>
        <cfvo type="min"/>
        <cfvo type="max"/>
        <color rgb="FFFFEF9C"/>
        <color rgb="FF63BE7B"/>
      </colorScale>
    </cfRule>
  </conditionalFormatting>
  <conditionalFormatting sqref="W7">
    <cfRule type="colorScale" priority="226">
      <colorScale>
        <cfvo type="min"/>
        <cfvo type="percentile" val="50"/>
        <cfvo type="max"/>
        <color rgb="FF63BE7B"/>
        <color rgb="FFFCFCFF"/>
        <color rgb="FFF8696B"/>
      </colorScale>
    </cfRule>
    <cfRule type="colorScale" priority="227">
      <colorScale>
        <cfvo type="min"/>
        <cfvo type="max"/>
        <color rgb="FF63BE7B"/>
        <color rgb="FFFCFCFF"/>
      </colorScale>
    </cfRule>
    <cfRule type="colorScale" priority="228">
      <colorScale>
        <cfvo type="min"/>
        <cfvo type="percentile" val="50"/>
        <cfvo type="max"/>
        <color rgb="FF63BE7B"/>
        <color rgb="FFFCFCFF"/>
        <color rgb="FFF8696B"/>
      </colorScale>
    </cfRule>
  </conditionalFormatting>
  <conditionalFormatting sqref="W7">
    <cfRule type="colorScale" priority="225">
      <colorScale>
        <cfvo type="min"/>
        <cfvo type="percentile" val="50"/>
        <cfvo type="max"/>
        <color rgb="FF63BE7B"/>
        <color rgb="FFFCFCFF"/>
        <color rgb="FFF8696B"/>
      </colorScale>
    </cfRule>
  </conditionalFormatting>
  <conditionalFormatting sqref="N7">
    <cfRule type="colorScale" priority="181">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fRule type="colorScale" priority="185">
      <colorScale>
        <cfvo type="min"/>
        <cfvo type="max"/>
        <color rgb="FFFFEF9C"/>
        <color rgb="FF63BE7B"/>
      </colorScale>
    </cfRule>
    <cfRule type="colorScale" priority="186">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FEB84"/>
        <color rgb="FF63BE7B"/>
      </colorScale>
    </cfRule>
    <cfRule type="colorScale" priority="189">
      <colorScale>
        <cfvo type="min"/>
        <cfvo type="max"/>
        <color rgb="FFFFEF9C"/>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percentile" val="50"/>
        <cfvo type="max"/>
        <color rgb="FFF8696B"/>
        <color rgb="FFFCFCFF"/>
        <color rgb="FF5A8AC6"/>
      </colorScale>
    </cfRule>
    <cfRule type="colorScale" priority="194">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percentile" val="50"/>
        <cfvo type="max"/>
        <color rgb="FFF8696B"/>
        <color rgb="FFFCFCFF"/>
        <color rgb="FF5A8AC6"/>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FEB84"/>
        <color rgb="FF63BE7B"/>
      </colorScale>
    </cfRule>
    <cfRule type="colorScale" priority="208">
      <colorScale>
        <cfvo type="min"/>
        <cfvo type="max"/>
        <color rgb="FFFFEF9C"/>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5A8AC6"/>
      </colorScale>
    </cfRule>
    <cfRule type="colorScale" priority="213">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max"/>
        <color rgb="FFFCFCFF"/>
        <color rgb="FF63BE7B"/>
      </colorScale>
    </cfRule>
    <cfRule type="colorScale" priority="216">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fRule type="colorScale" priority="224">
      <colorScale>
        <cfvo type="min"/>
        <cfvo type="max"/>
        <color rgb="FFFFEF9C"/>
        <color rgb="FF63BE7B"/>
      </colorScale>
    </cfRule>
  </conditionalFormatting>
  <conditionalFormatting sqref="D7">
    <cfRule type="colorScale" priority="180">
      <colorScale>
        <cfvo type="min"/>
        <cfvo type="max"/>
        <color rgb="FFFCFCFF"/>
        <color rgb="FF63BE7B"/>
      </colorScale>
    </cfRule>
  </conditionalFormatting>
  <conditionalFormatting sqref="J7">
    <cfRule type="colorScale" priority="179">
      <colorScale>
        <cfvo type="min"/>
        <cfvo type="max"/>
        <color rgb="FFFCFCFF"/>
        <color rgb="FF63BE7B"/>
      </colorScale>
    </cfRule>
  </conditionalFormatting>
  <conditionalFormatting sqref="P7">
    <cfRule type="colorScale" priority="178">
      <colorScale>
        <cfvo type="min"/>
        <cfvo type="percentile" val="50"/>
        <cfvo type="max"/>
        <color rgb="FF63BE7B"/>
        <color rgb="FFFCFCFF"/>
        <color rgb="FFF8696B"/>
      </colorScale>
    </cfRule>
  </conditionalFormatting>
  <conditionalFormatting sqref="R7">
    <cfRule type="colorScale" priority="177">
      <colorScale>
        <cfvo type="min"/>
        <cfvo type="max"/>
        <color rgb="FFFCFCFF"/>
        <color rgb="FF63BE7B"/>
      </colorScale>
    </cfRule>
  </conditionalFormatting>
  <conditionalFormatting sqref="S7">
    <cfRule type="colorScale" priority="176">
      <colorScale>
        <cfvo type="min"/>
        <cfvo type="max"/>
        <color rgb="FFFCFCFF"/>
        <color rgb="FF63BE7B"/>
      </colorScale>
    </cfRule>
  </conditionalFormatting>
  <conditionalFormatting sqref="U7">
    <cfRule type="colorScale" priority="175">
      <colorScale>
        <cfvo type="min"/>
        <cfvo type="max"/>
        <color rgb="FFFCFCFF"/>
        <color rgb="FF63BE7B"/>
      </colorScale>
    </cfRule>
  </conditionalFormatting>
  <conditionalFormatting sqref="W7">
    <cfRule type="colorScale" priority="174">
      <colorScale>
        <cfvo type="min"/>
        <cfvo type="percentile" val="50"/>
        <cfvo type="max"/>
        <color rgb="FF63BE7B"/>
        <color rgb="FFFCFCFF"/>
        <color rgb="FFF8696B"/>
      </colorScale>
    </cfRule>
  </conditionalFormatting>
  <conditionalFormatting sqref="H5">
    <cfRule type="colorScale" priority="173">
      <colorScale>
        <cfvo type="min"/>
        <cfvo type="percentile" val="50"/>
        <cfvo type="max"/>
        <color rgb="FFF8696B"/>
        <color rgb="FFFCFCFF"/>
        <color rgb="FF5A8AC6"/>
      </colorScale>
    </cfRule>
  </conditionalFormatting>
  <conditionalFormatting sqref="I5:J5">
    <cfRule type="colorScale" priority="167">
      <colorScale>
        <cfvo type="min"/>
        <cfvo type="percentile" val="50"/>
        <cfvo type="max"/>
        <color rgb="FFF8696B"/>
        <color rgb="FFFCFCFF"/>
        <color rgb="FF63BE7B"/>
      </colorScale>
    </cfRule>
    <cfRule type="colorScale" priority="168">
      <colorScale>
        <cfvo type="min"/>
        <cfvo type="percentile" val="50"/>
        <cfvo type="max"/>
        <color rgb="FFF8696B"/>
        <color rgb="FFFCFCFF"/>
        <color rgb="FF5A8AC6"/>
      </colorScale>
    </cfRule>
    <cfRule type="colorScale" priority="169">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onditionalFormatting>
  <conditionalFormatting sqref="I5:J5">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J5">
    <cfRule type="colorScale" priority="164">
      <colorScale>
        <cfvo type="min"/>
        <cfvo type="percentile" val="50"/>
        <cfvo type="max"/>
        <color rgb="FFF8696B"/>
        <color rgb="FFFCFCFF"/>
        <color rgb="FF63BE7B"/>
      </colorScale>
    </cfRule>
  </conditionalFormatting>
  <conditionalFormatting sqref="O5">
    <cfRule type="colorScale" priority="163">
      <colorScale>
        <cfvo type="min"/>
        <cfvo type="percentile" val="50"/>
        <cfvo type="max"/>
        <color rgb="FF63BE7B"/>
        <color rgb="FFFCFCFF"/>
        <color rgb="FFF8696B"/>
      </colorScale>
    </cfRule>
  </conditionalFormatting>
  <conditionalFormatting sqref="Q5:U5 W5">
    <cfRule type="colorScale" priority="162">
      <colorScale>
        <cfvo type="min"/>
        <cfvo type="max"/>
        <color rgb="FFFFEF9C"/>
        <color rgb="FF63BE7B"/>
      </colorScale>
    </cfRule>
  </conditionalFormatting>
  <conditionalFormatting sqref="V5">
    <cfRule type="colorScale" priority="160">
      <colorScale>
        <cfvo type="min"/>
        <cfvo type="percentile" val="50"/>
        <cfvo type="max"/>
        <color rgb="FF63BE7B"/>
        <color rgb="FFFCFCFF"/>
        <color rgb="FFF8696B"/>
      </colorScale>
    </cfRule>
    <cfRule type="colorScale" priority="161">
      <colorScale>
        <cfvo type="min"/>
        <cfvo type="max"/>
        <color rgb="FFFFEF9C"/>
        <color rgb="FF63BE7B"/>
      </colorScale>
    </cfRule>
  </conditionalFormatting>
  <conditionalFormatting sqref="D5">
    <cfRule type="colorScale" priority="159">
      <colorScale>
        <cfvo type="min"/>
        <cfvo type="percentile" val="50"/>
        <cfvo type="max"/>
        <color rgb="FFF8696B"/>
        <color rgb="FFFCFCFF"/>
        <color rgb="FF63BE7B"/>
      </colorScale>
    </cfRule>
  </conditionalFormatting>
  <conditionalFormatting sqref="D5">
    <cfRule type="colorScale" priority="158">
      <colorScale>
        <cfvo type="min"/>
        <cfvo type="percentile" val="50"/>
        <cfvo type="max"/>
        <color rgb="FFF8696B"/>
        <color rgb="FFFCFCFF"/>
        <color rgb="FF63BE7B"/>
      </colorScale>
    </cfRule>
  </conditionalFormatting>
  <conditionalFormatting sqref="E5">
    <cfRule type="colorScale" priority="157">
      <colorScale>
        <cfvo type="min"/>
        <cfvo type="max"/>
        <color rgb="FFFCFCFF"/>
        <color rgb="FF63BE7B"/>
      </colorScale>
    </cfRule>
  </conditionalFormatting>
  <conditionalFormatting sqref="E5">
    <cfRule type="colorScale" priority="156">
      <colorScale>
        <cfvo type="min"/>
        <cfvo type="max"/>
        <color rgb="FFFCFCFF"/>
        <color rgb="FF63BE7B"/>
      </colorScale>
    </cfRule>
  </conditionalFormatting>
  <conditionalFormatting sqref="E5">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onditionalFormatting>
  <conditionalFormatting sqref="F5">
    <cfRule type="colorScale" priority="152">
      <colorScale>
        <cfvo type="min"/>
        <cfvo type="max"/>
        <color rgb="FFFCFCFF"/>
        <color rgb="FF63BE7B"/>
      </colorScale>
    </cfRule>
  </conditionalFormatting>
  <conditionalFormatting sqref="F5">
    <cfRule type="colorScale" priority="151">
      <colorScale>
        <cfvo type="min"/>
        <cfvo type="max"/>
        <color rgb="FFFCFCFF"/>
        <color rgb="FF63BE7B"/>
      </colorScale>
    </cfRule>
  </conditionalFormatting>
  <conditionalFormatting sqref="F5">
    <cfRule type="colorScale" priority="147">
      <colorScale>
        <cfvo type="min"/>
        <cfvo type="max"/>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fRule type="colorScale" priority="150">
      <colorScale>
        <cfvo type="min"/>
        <cfvo type="percentile" val="50"/>
        <cfvo type="max"/>
        <color rgb="FFF8696B"/>
        <color rgb="FFFCFCFF"/>
        <color rgb="FF63BE7B"/>
      </colorScale>
    </cfRule>
  </conditionalFormatting>
  <conditionalFormatting sqref="G5">
    <cfRule type="colorScale" priority="146">
      <colorScale>
        <cfvo type="min"/>
        <cfvo type="max"/>
        <color rgb="FFFCFCFF"/>
        <color rgb="FF63BE7B"/>
      </colorScale>
    </cfRule>
  </conditionalFormatting>
  <conditionalFormatting sqref="G5">
    <cfRule type="colorScale" priority="145">
      <colorScale>
        <cfvo type="min"/>
        <cfvo type="max"/>
        <color rgb="FFFCFCFF"/>
        <color rgb="FF63BE7B"/>
      </colorScale>
    </cfRule>
  </conditionalFormatting>
  <conditionalFormatting sqref="G5">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H5">
    <cfRule type="colorScale" priority="140">
      <colorScale>
        <cfvo type="min"/>
        <cfvo type="max"/>
        <color rgb="FFFCFCFF"/>
        <color rgb="FF63BE7B"/>
      </colorScale>
    </cfRule>
    <cfRule type="colorScale" priority="141">
      <colorScale>
        <cfvo type="min"/>
        <cfvo type="percentile" val="50"/>
        <cfvo type="max"/>
        <color rgb="FFF8696B"/>
        <color rgb="FFFCFCFF"/>
        <color rgb="FF63BE7B"/>
      </colorScale>
    </cfRule>
  </conditionalFormatting>
  <conditionalFormatting sqref="H5">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H5">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I5">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J5">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K5">
    <cfRule type="colorScale" priority="127">
      <colorScale>
        <cfvo type="min"/>
        <cfvo type="percentile" val="50"/>
        <cfvo type="max"/>
        <color rgb="FFF8696B"/>
        <color rgb="FFFCFCFF"/>
        <color rgb="FF63BE7B"/>
      </colorScale>
    </cfRule>
  </conditionalFormatting>
  <conditionalFormatting sqref="K5:L5">
    <cfRule type="colorScale" priority="126">
      <colorScale>
        <cfvo type="min"/>
        <cfvo type="max"/>
        <color rgb="FFFCFCFF"/>
        <color rgb="FF63BE7B"/>
      </colorScale>
    </cfRule>
  </conditionalFormatting>
  <conditionalFormatting sqref="K5:L5">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L5">
    <cfRule type="colorScale" priority="123">
      <colorScale>
        <cfvo type="min"/>
        <cfvo type="percentile" val="50"/>
        <cfvo type="max"/>
        <color rgb="FFF8696B"/>
        <color rgb="FFFCFCFF"/>
        <color rgb="FF63BE7B"/>
      </colorScale>
    </cfRule>
  </conditionalFormatting>
  <conditionalFormatting sqref="M5">
    <cfRule type="colorScale" priority="122">
      <colorScale>
        <cfvo type="min"/>
        <cfvo type="max"/>
        <color rgb="FFFCFCFF"/>
        <color rgb="FF63BE7B"/>
      </colorScale>
    </cfRule>
  </conditionalFormatting>
  <conditionalFormatting sqref="M5">
    <cfRule type="colorScale" priority="121">
      <colorScale>
        <cfvo type="min"/>
        <cfvo type="max"/>
        <color rgb="FFFCFCFF"/>
        <color rgb="FF63BE7B"/>
      </colorScale>
    </cfRule>
  </conditionalFormatting>
  <conditionalFormatting sqref="M5">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onditionalFormatting>
  <conditionalFormatting sqref="O5">
    <cfRule type="colorScale" priority="117">
      <colorScale>
        <cfvo type="min"/>
        <cfvo type="percentile" val="50"/>
        <cfvo type="max"/>
        <color rgb="FF63BE7B"/>
        <color rgb="FFFCFCFF"/>
        <color rgb="FFF8696B"/>
      </colorScale>
    </cfRule>
  </conditionalFormatting>
  <conditionalFormatting sqref="O5">
    <cfRule type="colorScale" priority="116">
      <colorScale>
        <cfvo type="min"/>
        <cfvo type="percentile" val="50"/>
        <cfvo type="max"/>
        <color rgb="FF63BE7B"/>
        <color rgb="FFFCFCFF"/>
        <color rgb="FFF8696B"/>
      </colorScale>
    </cfRule>
  </conditionalFormatting>
  <conditionalFormatting sqref="P5">
    <cfRule type="colorScale" priority="113">
      <colorScale>
        <cfvo type="min"/>
        <cfvo type="percentile" val="50"/>
        <cfvo type="max"/>
        <color rgb="FF63BE7B"/>
        <color rgb="FFFCFCFF"/>
        <color rgb="FFF8696B"/>
      </colorScale>
    </cfRule>
    <cfRule type="colorScale" priority="114">
      <colorScale>
        <cfvo type="min"/>
        <cfvo type="percentile" val="50"/>
        <cfvo type="max"/>
        <color rgb="FF63BE7B"/>
        <color rgb="FFFCFCFF"/>
        <color rgb="FFF8696B"/>
      </colorScale>
    </cfRule>
    <cfRule type="colorScale" priority="115">
      <colorScale>
        <cfvo type="min"/>
        <cfvo type="max"/>
        <color rgb="FFFCFCFF"/>
        <color rgb="FFF8696B"/>
      </colorScale>
    </cfRule>
  </conditionalFormatting>
  <conditionalFormatting sqref="P5">
    <cfRule type="colorScale" priority="112">
      <colorScale>
        <cfvo type="min"/>
        <cfvo type="percentile" val="50"/>
        <cfvo type="max"/>
        <color rgb="FF63BE7B"/>
        <color rgb="FFFCFCFF"/>
        <color rgb="FFF8696B"/>
      </colorScale>
    </cfRule>
  </conditionalFormatting>
  <conditionalFormatting sqref="Q5">
    <cfRule type="colorScale" priority="110">
      <colorScale>
        <cfvo type="min"/>
        <cfvo type="percentile" val="50"/>
        <cfvo type="max"/>
        <color rgb="FFF8696B"/>
        <color rgb="FFFCFCFF"/>
        <color rgb="FF63BE7B"/>
      </colorScale>
    </cfRule>
    <cfRule type="colorScale" priority="111">
      <colorScale>
        <cfvo type="min"/>
        <cfvo type="max"/>
        <color rgb="FFFFEF9C"/>
        <color rgb="FF63BE7B"/>
      </colorScale>
    </cfRule>
  </conditionalFormatting>
  <conditionalFormatting sqref="Q5">
    <cfRule type="colorScale" priority="105">
      <colorScale>
        <cfvo type="min"/>
        <cfvo type="percentile" val="50"/>
        <cfvo type="max"/>
        <color rgb="FFF8696B"/>
        <color rgb="FFFCFCFF"/>
        <color rgb="FF63BE7B"/>
      </colorScale>
    </cfRule>
    <cfRule type="colorScale" priority="106">
      <colorScale>
        <cfvo type="min"/>
        <cfvo type="max"/>
        <color rgb="FFFFEF9C"/>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onditionalFormatting>
  <conditionalFormatting sqref="Q5">
    <cfRule type="colorScale" priority="104">
      <colorScale>
        <cfvo type="min"/>
        <cfvo type="percentile" val="50"/>
        <cfvo type="max"/>
        <color rgb="FFF8696B"/>
        <color rgb="FFFCFCFF"/>
        <color rgb="FF63BE7B"/>
      </colorScale>
    </cfRule>
  </conditionalFormatting>
  <conditionalFormatting sqref="R5:S5">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onditionalFormatting>
  <conditionalFormatting sqref="R5:S5">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onditionalFormatting>
  <conditionalFormatting sqref="T5">
    <cfRule type="colorScale" priority="98">
      <colorScale>
        <cfvo type="min"/>
        <cfvo type="max"/>
        <color rgb="FFFCFCFF"/>
        <color rgb="FF63BE7B"/>
      </colorScale>
    </cfRule>
  </conditionalFormatting>
  <conditionalFormatting sqref="T5">
    <cfRule type="colorScale" priority="94">
      <colorScale>
        <cfvo type="min"/>
        <cfvo type="percentile" val="50"/>
        <cfvo type="max"/>
        <color rgb="FFF8696B"/>
        <color rgb="FFFCFCFF"/>
        <color rgb="FF63BE7B"/>
      </colorScale>
    </cfRule>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max"/>
        <color rgb="FFFCFCFF"/>
        <color rgb="FF63BE7B"/>
      </colorScale>
    </cfRule>
  </conditionalFormatting>
  <conditionalFormatting sqref="T5">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onditionalFormatting>
  <conditionalFormatting sqref="W5 U5">
    <cfRule type="colorScale" priority="91">
      <colorScale>
        <cfvo type="min"/>
        <cfvo type="max"/>
        <color rgb="FFFFEF9C"/>
        <color rgb="FF63BE7B"/>
      </colorScale>
    </cfRule>
  </conditionalFormatting>
  <conditionalFormatting sqref="W5 U5">
    <cfRule type="colorScale" priority="90">
      <colorScale>
        <cfvo type="min"/>
        <cfvo type="max"/>
        <color rgb="FFFFEF9C"/>
        <color rgb="FF63BE7B"/>
      </colorScale>
    </cfRule>
  </conditionalFormatting>
  <conditionalFormatting sqref="U5">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onditionalFormatting>
  <conditionalFormatting sqref="U5">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onditionalFormatting>
  <conditionalFormatting sqref="V5">
    <cfRule type="colorScale" priority="79">
      <colorScale>
        <cfvo type="min"/>
        <cfvo type="percentile" val="50"/>
        <cfvo type="max"/>
        <color rgb="FF63BE7B"/>
        <color rgb="FFFCFCFF"/>
        <color rgb="FFF8696B"/>
      </colorScale>
    </cfRule>
    <cfRule type="colorScale" priority="80">
      <colorScale>
        <cfvo type="min"/>
        <cfvo type="percentile" val="50"/>
        <cfvo type="max"/>
        <color rgb="FF63BE7B"/>
        <color rgb="FFFCFCFF"/>
        <color rgb="FFF8696B"/>
      </colorScale>
    </cfRule>
    <cfRule type="colorScale" priority="81">
      <colorScale>
        <cfvo type="min"/>
        <cfvo type="max"/>
        <color rgb="FF63BE7B"/>
        <color rgb="FFFCFCFF"/>
      </colorScale>
    </cfRule>
    <cfRule type="colorScale" priority="82">
      <colorScale>
        <cfvo type="min"/>
        <cfvo type="percentile" val="50"/>
        <cfvo type="max"/>
        <color rgb="FF63BE7B"/>
        <color rgb="FFFCFCFF"/>
        <color rgb="FFF8696B"/>
      </colorScale>
    </cfRule>
    <cfRule type="colorScale" priority="83">
      <colorScale>
        <cfvo type="min"/>
        <cfvo type="max"/>
        <color rgb="FFFFEF9C"/>
        <color rgb="FF63BE7B"/>
      </colorScale>
    </cfRule>
    <cfRule type="colorScale" priority="84">
      <colorScale>
        <cfvo type="min"/>
        <cfvo type="max"/>
        <color rgb="FFFFEF9C"/>
        <color rgb="FF63BE7B"/>
      </colorScale>
    </cfRule>
    <cfRule type="colorScale" priority="85">
      <colorScale>
        <cfvo type="min"/>
        <cfvo type="max"/>
        <color rgb="FFFFEF9C"/>
        <color rgb="FF63BE7B"/>
      </colorScale>
    </cfRule>
  </conditionalFormatting>
  <conditionalFormatting sqref="W5">
    <cfRule type="colorScale" priority="76">
      <colorScale>
        <cfvo type="min"/>
        <cfvo type="percentile" val="50"/>
        <cfvo type="max"/>
        <color rgb="FF63BE7B"/>
        <color rgb="FFFCFCFF"/>
        <color rgb="FFF8696B"/>
      </colorScale>
    </cfRule>
    <cfRule type="colorScale" priority="77">
      <colorScale>
        <cfvo type="min"/>
        <cfvo type="max"/>
        <color rgb="FF63BE7B"/>
        <color rgb="FFFCFCFF"/>
      </colorScale>
    </cfRule>
    <cfRule type="colorScale" priority="78">
      <colorScale>
        <cfvo type="min"/>
        <cfvo type="percentile" val="50"/>
        <cfvo type="max"/>
        <color rgb="FF63BE7B"/>
        <color rgb="FFFCFCFF"/>
        <color rgb="FFF8696B"/>
      </colorScale>
    </cfRule>
  </conditionalFormatting>
  <conditionalFormatting sqref="W5">
    <cfRule type="colorScale" priority="75">
      <colorScale>
        <cfvo type="min"/>
        <cfvo type="percentile" val="50"/>
        <cfvo type="max"/>
        <color rgb="FF63BE7B"/>
        <color rgb="FFFCFCFF"/>
        <color rgb="FFF8696B"/>
      </colorScale>
    </cfRule>
  </conditionalFormatting>
  <conditionalFormatting sqref="N5">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fRule type="colorScale" priority="35">
      <colorScale>
        <cfvo type="min"/>
        <cfvo type="max"/>
        <color rgb="FFFFEF9C"/>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fRule type="colorScale" priority="39">
      <colorScale>
        <cfvo type="min"/>
        <cfvo type="max"/>
        <color rgb="FFFFEF9C"/>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5A8AC6"/>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5A8AC6"/>
      </colorScale>
    </cfRule>
    <cfRule type="colorScale" priority="49">
      <colorScale>
        <cfvo type="min"/>
        <cfvo type="percentile" val="50"/>
        <cfvo type="max"/>
        <color rgb="FFF8696B"/>
        <color rgb="FFFCFCFF"/>
        <color rgb="FF63BE7B"/>
      </colorScale>
    </cfRule>
    <cfRule type="colorScale" priority="50">
      <colorScale>
        <cfvo type="min"/>
        <cfvo type="max"/>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max"/>
        <color rgb="FFFCFCFF"/>
        <color rgb="FF63BE7B"/>
      </colorScale>
    </cfRule>
    <cfRule type="colorScale" priority="54">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fRule type="colorScale" priority="58">
      <colorScale>
        <cfvo type="min"/>
        <cfvo type="max"/>
        <color rgb="FFFFEF9C"/>
        <color rgb="FF63BE7B"/>
      </colorScale>
    </cfRule>
    <cfRule type="colorScale" priority="59">
      <colorScale>
        <cfvo type="min"/>
        <cfvo type="max"/>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percentile" val="50"/>
        <cfvo type="max"/>
        <color rgb="FFF8696B"/>
        <color rgb="FFFCFCFF"/>
        <color rgb="FF5A8AC6"/>
      </colorScale>
    </cfRule>
    <cfRule type="colorScale" priority="63">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max"/>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fRule type="colorScale" priority="74">
      <colorScale>
        <cfvo type="min"/>
        <cfvo type="max"/>
        <color rgb="FFFFEF9C"/>
        <color rgb="FF63BE7B"/>
      </colorScale>
    </cfRule>
  </conditionalFormatting>
  <conditionalFormatting sqref="E5:M5">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fRule type="colorScale" priority="30">
      <colorScale>
        <cfvo type="min"/>
        <cfvo type="max"/>
        <color rgb="FFFFEF9C"/>
        <color rgb="FF63BE7B"/>
      </colorScale>
    </cfRule>
  </conditionalFormatting>
  <conditionalFormatting sqref="I5:J5">
    <cfRule type="colorScale" priority="25">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K5:L5">
    <cfRule type="colorScale" priority="24">
      <colorScale>
        <cfvo type="min"/>
        <cfvo type="max"/>
        <color rgb="FFFCFCFF"/>
        <color rgb="FF63BE7B"/>
      </colorScale>
    </cfRule>
  </conditionalFormatting>
  <conditionalFormatting sqref="R5:S5">
    <cfRule type="colorScale" priority="23">
      <colorScale>
        <cfvo type="min"/>
        <cfvo type="max"/>
        <color rgb="FFFFEF9C"/>
        <color rgb="FF63BE7B"/>
      </colorScale>
    </cfRule>
  </conditionalFormatting>
  <conditionalFormatting sqref="D5">
    <cfRule type="colorScale" priority="22">
      <colorScale>
        <cfvo type="min"/>
        <cfvo type="max"/>
        <color rgb="FFFCFCFF"/>
        <color rgb="FF63BE7B"/>
      </colorScale>
    </cfRule>
  </conditionalFormatting>
  <conditionalFormatting sqref="J5">
    <cfRule type="colorScale" priority="21">
      <colorScale>
        <cfvo type="min"/>
        <cfvo type="max"/>
        <color rgb="FFFCFCFF"/>
        <color rgb="FF63BE7B"/>
      </colorScale>
    </cfRule>
  </conditionalFormatting>
  <conditionalFormatting sqref="P5">
    <cfRule type="colorScale" priority="20">
      <colorScale>
        <cfvo type="min"/>
        <cfvo type="percentile" val="50"/>
        <cfvo type="max"/>
        <color rgb="FF63BE7B"/>
        <color rgb="FFFCFCFF"/>
        <color rgb="FFF8696B"/>
      </colorScale>
    </cfRule>
  </conditionalFormatting>
  <conditionalFormatting sqref="R5">
    <cfRule type="colorScale" priority="19">
      <colorScale>
        <cfvo type="min"/>
        <cfvo type="max"/>
        <color rgb="FFFCFCFF"/>
        <color rgb="FF63BE7B"/>
      </colorScale>
    </cfRule>
  </conditionalFormatting>
  <conditionalFormatting sqref="S5">
    <cfRule type="colorScale" priority="18">
      <colorScale>
        <cfvo type="min"/>
        <cfvo type="max"/>
        <color rgb="FFFCFCFF"/>
        <color rgb="FF63BE7B"/>
      </colorScale>
    </cfRule>
  </conditionalFormatting>
  <conditionalFormatting sqref="U5">
    <cfRule type="colorScale" priority="17">
      <colorScale>
        <cfvo type="min"/>
        <cfvo type="max"/>
        <color rgb="FFFCFCFF"/>
        <color rgb="FF63BE7B"/>
      </colorScale>
    </cfRule>
  </conditionalFormatting>
  <conditionalFormatting sqref="W5">
    <cfRule type="colorScale" priority="16">
      <colorScale>
        <cfvo type="min"/>
        <cfvo type="percentile" val="50"/>
        <cfvo type="max"/>
        <color rgb="FF63BE7B"/>
        <color rgb="FFFCFCFF"/>
        <color rgb="FFF8696B"/>
      </colorScale>
    </cfRule>
  </conditionalFormatting>
  <conditionalFormatting sqref="D2:D23">
    <cfRule type="colorScale" priority="15">
      <colorScale>
        <cfvo type="min"/>
        <cfvo type="percentile" val="50"/>
        <cfvo type="max"/>
        <color rgb="FFF8696B"/>
        <color rgb="FFFCFCFF"/>
        <color rgb="FF63BE7B"/>
      </colorScale>
    </cfRule>
  </conditionalFormatting>
  <conditionalFormatting sqref="G2:G23">
    <cfRule type="colorScale" priority="14">
      <colorScale>
        <cfvo type="min"/>
        <cfvo type="max"/>
        <color rgb="FFFCFCFF"/>
        <color rgb="FF63BE7B"/>
      </colorScale>
    </cfRule>
  </conditionalFormatting>
  <conditionalFormatting sqref="J2:J23">
    <cfRule type="colorScale" priority="13">
      <colorScale>
        <cfvo type="min"/>
        <cfvo type="max"/>
        <color rgb="FFFCFCFF"/>
        <color rgb="FF63BE7B"/>
      </colorScale>
    </cfRule>
  </conditionalFormatting>
  <conditionalFormatting sqref="M2:M23">
    <cfRule type="colorScale" priority="12">
      <colorScale>
        <cfvo type="min"/>
        <cfvo type="max"/>
        <color rgb="FFFCFCFF"/>
        <color rgb="FF63BE7B"/>
      </colorScale>
    </cfRule>
  </conditionalFormatting>
  <conditionalFormatting sqref="N2:N23">
    <cfRule type="colorScale" priority="11">
      <colorScale>
        <cfvo type="min"/>
        <cfvo type="max"/>
        <color rgb="FFFCFCFF"/>
        <color rgb="FF63BE7B"/>
      </colorScale>
    </cfRule>
  </conditionalFormatting>
  <conditionalFormatting sqref="O2:O23">
    <cfRule type="colorScale" priority="10">
      <colorScale>
        <cfvo type="min"/>
        <cfvo type="percentile" val="50"/>
        <cfvo type="max"/>
        <color rgb="FF63BE7B"/>
        <color rgb="FFFCFCFF"/>
        <color rgb="FFF8696B"/>
      </colorScale>
    </cfRule>
  </conditionalFormatting>
  <conditionalFormatting sqref="P2:P23">
    <cfRule type="colorScale" priority="9">
      <colorScale>
        <cfvo type="min"/>
        <cfvo type="percentile" val="50"/>
        <cfvo type="max"/>
        <color rgb="FF63BE7B"/>
        <color rgb="FFFCFCFF"/>
        <color rgb="FFF8696B"/>
      </colorScale>
    </cfRule>
  </conditionalFormatting>
  <conditionalFormatting sqref="Q2:Q23">
    <cfRule type="colorScale" priority="8">
      <colorScale>
        <cfvo type="min"/>
        <cfvo type="percentile" val="50"/>
        <cfvo type="max"/>
        <color rgb="FFF8696B"/>
        <color rgb="FFFCFCFF"/>
        <color rgb="FF63BE7B"/>
      </colorScale>
    </cfRule>
  </conditionalFormatting>
  <conditionalFormatting sqref="R2:R23">
    <cfRule type="colorScale" priority="7">
      <colorScale>
        <cfvo type="min"/>
        <cfvo type="max"/>
        <color rgb="FFFCFCFF"/>
        <color rgb="FF63BE7B"/>
      </colorScale>
    </cfRule>
  </conditionalFormatting>
  <conditionalFormatting sqref="S2:S23">
    <cfRule type="colorScale" priority="6">
      <colorScale>
        <cfvo type="min"/>
        <cfvo type="max"/>
        <color rgb="FFFCFCFF"/>
        <color rgb="FF63BE7B"/>
      </colorScale>
    </cfRule>
  </conditionalFormatting>
  <conditionalFormatting sqref="T2:T23">
    <cfRule type="colorScale" priority="5">
      <colorScale>
        <cfvo type="min"/>
        <cfvo type="max"/>
        <color rgb="FFFCFCFF"/>
        <color rgb="FF63BE7B"/>
      </colorScale>
    </cfRule>
  </conditionalFormatting>
  <conditionalFormatting sqref="U2:U23">
    <cfRule type="colorScale" priority="4">
      <colorScale>
        <cfvo type="min"/>
        <cfvo type="max"/>
        <color rgb="FFFCFCFF"/>
        <color rgb="FF63BE7B"/>
      </colorScale>
    </cfRule>
    <cfRule type="colorScale" priority="3">
      <colorScale>
        <cfvo type="min"/>
        <cfvo type="percentile" val="50"/>
        <cfvo type="max"/>
        <color rgb="FFF8696B"/>
        <color rgb="FFFCFCFF"/>
        <color rgb="FF63BE7B"/>
      </colorScale>
    </cfRule>
  </conditionalFormatting>
  <conditionalFormatting sqref="V2:V23">
    <cfRule type="colorScale" priority="2">
      <colorScale>
        <cfvo type="min"/>
        <cfvo type="percentile" val="50"/>
        <cfvo type="max"/>
        <color rgb="FF63BE7B"/>
        <color rgb="FFFCFCFF"/>
        <color rgb="FFF8696B"/>
      </colorScale>
    </cfRule>
  </conditionalFormatting>
  <conditionalFormatting sqref="W2:W23">
    <cfRule type="colorScale" priority="1">
      <colorScale>
        <cfvo type="min"/>
        <cfvo type="percentile" val="50"/>
        <cfvo type="max"/>
        <color rgb="FF63BE7B"/>
        <color rgb="FFFCFCFF"/>
        <color rgb="FFF8696B"/>
      </colorScale>
    </cfRule>
  </conditionalFormatting>
  <hyperlinks>
    <hyperlink ref="A15" r:id="rId1" display="Technology/Software/SentinelOne.xlsx" xr:uid="{9F831162-51F9-BB4A-8A20-3F8CD23D0F5B}"/>
    <hyperlink ref="A10" r:id="rId2" display="Technology/Software/ZScaler.xlsx" xr:uid="{8590A6B2-1109-6948-8F7E-68F5EB1CD024}"/>
    <hyperlink ref="A5" r:id="rId3" display="Consumer/Evolution AB.xlsx" xr:uid="{FBA8D54B-2071-FD45-82B8-78EE9313593A}"/>
    <hyperlink ref="A14" r:id="rId4" display="Financials/Adyen.xlsx" xr:uid="{9A98D022-4B66-6449-9192-8304101D25D1}"/>
    <hyperlink ref="A16" r:id="rId5" display="Technology/Software/Crowdstrike.xlsx" xr:uid="{F389BDDA-552B-104A-985A-8F01F09C46A6}"/>
    <hyperlink ref="A9" r:id="rId6" display="Technology/Software/Global-E.xlsx" xr:uid="{CC2BA80F-63A9-9744-A4C7-E95C0E34BF78}"/>
    <hyperlink ref="A21" r:id="rId7" display="Technology/Software/GitLab.xlsx" xr:uid="{C8075655-3F21-304D-B702-24A2FE7B795E}"/>
    <hyperlink ref="A20" r:id="rId8" display="Technology/Software/Datadog.xlsx" xr:uid="{506A2C2A-1F22-C741-8616-02EFF0EC599E}"/>
    <hyperlink ref="A2" r:id="rId9" display="Technology/Software/DLocal.xlsx" xr:uid="{1E324B45-BE44-6141-8823-67B0AABCB0EA}"/>
    <hyperlink ref="A22" r:id="rId10" display="Consumer/Dutch Bros.xlsx" xr:uid="{2EDAF793-7BA2-6B48-85D7-05137C0BAEAC}"/>
    <hyperlink ref="A18" r:id="rId11" display="Technology/Software/Snowflake.xlsx" xr:uid="{517297A3-F895-1446-A8FB-F561CEE9462A}"/>
    <hyperlink ref="A23" r:id="rId12" display="Technology/Hardware/Tesla.xlsx" xr:uid="{30603F58-0FC7-5B4B-8012-9D6038FC1BCF}"/>
    <hyperlink ref="A12" r:id="rId13" display="Technology/Software/Monday.com.xlsx" xr:uid="{B29FAFF8-BEAD-8C41-8B41-EBE6EED5E6F4}"/>
    <hyperlink ref="A19" r:id="rId14" display="Technology/Software/Confluent.xlsx" xr:uid="{47E1914E-42D0-E94C-B367-AEBD830A03F9}"/>
    <hyperlink ref="A8" r:id="rId15" display="Technology/Software/Airbnb.xlsx" xr:uid="{9C39B9AE-9E81-224D-A999-BEC9087BD810}"/>
    <hyperlink ref="A11" r:id="rId16" display="Healthcare/Novo Nordisk.xlsx" xr:uid="{3E62CF4B-5127-CC4C-9CC0-1BD987FE2AFD}"/>
    <hyperlink ref="A13" r:id="rId17" display="Technology/Hardware/Nvidia.xlsx" xr:uid="{D6BC8013-F408-D24D-B15F-1875BDCA0CE4}"/>
    <hyperlink ref="A6" r:id="rId18" display="Technology/Software/Bill Holdings.xlsx" xr:uid="{F82AECF7-FC7B-9545-98BC-18D88FD7887B}"/>
    <hyperlink ref="A3" r:id="rId19" display="Technology/Software/Twilio.xlsx" xr:uid="{B9145A90-68C1-724E-A6F3-EE374EE08562}"/>
    <hyperlink ref="A17" r:id="rId20" display="Consumer/Celsius Holdings.xlsx" xr:uid="{FC103A41-352D-8D42-A200-AC30F813421B}"/>
    <hyperlink ref="A7" r:id="rId21" display="Basic Materials/Cameco.xlsx" xr:uid="{D9AABCAD-FE1A-1445-AC6D-1BCD3FC727FF}"/>
    <hyperlink ref="A4" r:id="rId22" display="Basic Materials/Livent.xlsx" xr:uid="{1421D71A-6328-2F47-8615-60F89C6A381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17"/>
  <sheetViews>
    <sheetView zoomScale="80" zoomScaleNormal="80" workbookViewId="0">
      <pane ySplit="1" topLeftCell="A2" activePane="bottomLeft" state="frozen"/>
      <selection pane="bottomLeft" activeCell="T13" sqref="T13"/>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618</v>
      </c>
      <c r="B1" s="62" t="s">
        <v>577</v>
      </c>
      <c r="C1" s="62" t="s">
        <v>5</v>
      </c>
      <c r="D1" s="62" t="s">
        <v>0</v>
      </c>
      <c r="E1" s="62" t="s">
        <v>9</v>
      </c>
      <c r="F1" s="63" t="s">
        <v>8</v>
      </c>
      <c r="G1" s="62" t="s">
        <v>575</v>
      </c>
      <c r="H1" s="62" t="s">
        <v>26</v>
      </c>
      <c r="I1" s="62" t="s">
        <v>27</v>
      </c>
      <c r="J1" s="62" t="s">
        <v>579</v>
      </c>
      <c r="K1" s="62" t="s">
        <v>580</v>
      </c>
      <c r="L1" s="62" t="s">
        <v>581</v>
      </c>
      <c r="M1" s="62" t="s">
        <v>576</v>
      </c>
      <c r="N1" s="62" t="s">
        <v>582</v>
      </c>
      <c r="O1" s="62" t="s">
        <v>24</v>
      </c>
      <c r="P1" s="62" t="s">
        <v>25</v>
      </c>
      <c r="Q1" s="62" t="s">
        <v>578</v>
      </c>
      <c r="R1" s="62" t="s">
        <v>3</v>
      </c>
      <c r="S1" s="62" t="s">
        <v>583</v>
      </c>
      <c r="T1" s="62" t="s">
        <v>2</v>
      </c>
      <c r="U1" s="62" t="s">
        <v>4</v>
      </c>
      <c r="V1" s="62" t="s">
        <v>584</v>
      </c>
      <c r="W1" s="62" t="s">
        <v>595</v>
      </c>
      <c r="X1" s="62" t="s">
        <v>1</v>
      </c>
      <c r="Y1" s="62" t="s">
        <v>7</v>
      </c>
      <c r="Z1" s="62" t="s">
        <v>10</v>
      </c>
      <c r="AA1" s="62" t="s">
        <v>6</v>
      </c>
    </row>
    <row r="2" spans="1:35" ht="50" customHeight="1">
      <c r="A2" s="52" t="e" vm="102">
        <v>#VALUE!</v>
      </c>
      <c r="B2" s="37" cm="1">
        <f t="array" ref="B2">_FV(A2,"Price")</f>
        <v>1374</v>
      </c>
      <c r="C2" s="57">
        <f>[102]Model!$K$6</f>
        <v>2244.0953595569736</v>
      </c>
      <c r="D2" s="32">
        <f>[102]Model!$K$7</f>
        <v>0.63325717580565755</v>
      </c>
      <c r="E2" s="32">
        <f>[102]Model!$E$11</f>
        <v>-8.5391900235132101E-2</v>
      </c>
      <c r="F2" s="32">
        <f>[102]Model!$F$11</f>
        <v>0.26299728560953262</v>
      </c>
      <c r="G2" s="32">
        <f>[102]Model!$K$11</f>
        <v>8.9126360300080115E-2</v>
      </c>
      <c r="H2" s="32">
        <f>[102]Model!$E$13</f>
        <v>-1.0882980350952143</v>
      </c>
      <c r="I2" s="32">
        <f>[102]Model!$F$13</f>
        <v>-6.1886065485725492</v>
      </c>
      <c r="J2" s="32">
        <f>[102]Model!$K$13</f>
        <v>6.8720883509002212E-2</v>
      </c>
      <c r="K2" s="32">
        <f>[102]Model!$E$16</f>
        <v>8.0293487565795019E-2</v>
      </c>
      <c r="L2" s="32">
        <f>[102]Model!$F$16</f>
        <v>-0.30745947619493796</v>
      </c>
      <c r="M2" s="32">
        <f>[102]Model!$K$16</f>
        <v>5.539863275302187E-2</v>
      </c>
      <c r="N2" s="32">
        <f t="shared" ref="N2:N17" si="0">SUM(D2,G2,M2,J2,Q2,R2,S2,T2,U2)/9</f>
        <v>0.23655626798969168</v>
      </c>
      <c r="O2" s="33">
        <f>[102]Model!$A$6</f>
        <v>1.2101387120552167</v>
      </c>
      <c r="P2" s="33">
        <f>[102]Model!$A$7</f>
        <v>16.254635463546354</v>
      </c>
      <c r="Q2" s="34">
        <f>[102]Model!$C$7</f>
        <v>9.4136409194358464E-2</v>
      </c>
      <c r="R2" s="32">
        <f>[102]Model!$C$3</f>
        <v>1</v>
      </c>
      <c r="S2" s="32">
        <f>[102]Model!$C$5</f>
        <v>7.444883736514106E-2</v>
      </c>
      <c r="T2" s="32">
        <f>[102]Model!$C$6</f>
        <v>0.11391811297996382</v>
      </c>
      <c r="U2" s="32">
        <f>[102]Model!$E$7</f>
        <v>0</v>
      </c>
      <c r="V2" s="35">
        <f>[102]Model!$G$7</f>
        <v>0.2593879711685424</v>
      </c>
      <c r="W2" s="32">
        <f>[102]Model!$G$3</f>
        <v>-8.8267680491849639E-3</v>
      </c>
      <c r="X2" s="55">
        <f>[102]Model!$A$3</f>
        <v>18058900000</v>
      </c>
      <c r="Y2" s="16" t="str" cm="1">
        <f t="array" ref="Y2">_FV(A2,"Industry")</f>
        <v>Insurance</v>
      </c>
      <c r="Z2" s="56" cm="1">
        <f t="array" ref="Z2">_FV(A2,"Year incorporated",TRUE)</f>
        <v>1999</v>
      </c>
      <c r="AA2" s="8" t="str" cm="1">
        <f t="array" ref="AA2">_FV(A2,"Description")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2" s="4"/>
      <c r="AC2" s="22"/>
      <c r="AD2" s="23"/>
    </row>
    <row r="3" spans="1:35" ht="50" customHeight="1">
      <c r="A3" s="67" t="e" vm="54">
        <v>#VALUE!</v>
      </c>
      <c r="B3" s="37" cm="1">
        <f t="array" ref="B3">_FV(A3,"Price")</f>
        <v>25.89</v>
      </c>
      <c r="C3" s="57">
        <f>[54]Model!$K$6</f>
        <v>32.429004765327988</v>
      </c>
      <c r="D3" s="32">
        <f>[54]Model!$K$7</f>
        <v>0.25256874334986423</v>
      </c>
      <c r="E3" s="32">
        <f>[54]Model!$E$11</f>
        <v>0.27803025831710237</v>
      </c>
      <c r="F3" s="32">
        <f>[54]Model!$F$11</f>
        <v>0.5871061098197381</v>
      </c>
      <c r="G3" s="32">
        <f>[54]Model!$K$11</f>
        <v>0.37700564166138989</v>
      </c>
      <c r="H3" s="32">
        <f>[54]Model!$E$13</f>
        <v>0.54042328042328047</v>
      </c>
      <c r="I3" s="32">
        <f>[54]Model!$F$13</f>
        <v>1.1295596620182731</v>
      </c>
      <c r="J3" s="32">
        <f>[54]Model!$K$13</f>
        <v>0.47987784400612732</v>
      </c>
      <c r="K3" s="32">
        <f>[54]Model!$E$16</f>
        <v>6.9203296703296706</v>
      </c>
      <c r="L3" s="32">
        <f>[54]Model!$F$16</f>
        <v>0.17030870620881022</v>
      </c>
      <c r="M3" s="32">
        <f>[54]Model!$K$16</f>
        <v>0.66229338744486255</v>
      </c>
      <c r="N3" s="32">
        <f t="shared" si="0"/>
        <v>0.31583273562553155</v>
      </c>
      <c r="O3" s="33">
        <f>[54]Model!$A$6</f>
        <v>7.2319508729388939</v>
      </c>
      <c r="P3" s="33">
        <f>[54]Model!$A$7</f>
        <v>24.052068870967741</v>
      </c>
      <c r="Q3" s="34">
        <f>[54]Model!$C$7</f>
        <v>1.3575386416192338E-2</v>
      </c>
      <c r="R3" s="32">
        <f>[54]Model!$C$3</f>
        <v>0.51049999999999995</v>
      </c>
      <c r="S3" s="32">
        <f>[54]Model!$C$5</f>
        <v>0.30067895247332688</v>
      </c>
      <c r="T3" s="32">
        <f>[54]Model!$C$6</f>
        <v>9.817652764306499E-2</v>
      </c>
      <c r="U3" s="32">
        <f>[54]Model!$E$7</f>
        <v>0.14781813763495608</v>
      </c>
      <c r="V3" s="35">
        <f>[54]Model!$G$7</f>
        <v>7.825815709027388E-2</v>
      </c>
      <c r="W3" s="32">
        <f>[54]Model!$G$3</f>
        <v>2.7403358199643159E-2</v>
      </c>
      <c r="X3" s="55">
        <f>[54]Model!$A$3</f>
        <v>745614135</v>
      </c>
      <c r="Y3" s="16" t="str" cm="1">
        <f t="array" ref="Y3">_FV(A3,"Industry")</f>
        <v>Semiconductors &amp; Semiconductor Equipment</v>
      </c>
      <c r="Z3" s="56" cm="1">
        <f t="array" ref="Z3">_FV(A3,"Year incorporated",TRUE)</f>
        <v>1977</v>
      </c>
      <c r="AA3" s="8" t="str" cm="1">
        <f t="array" ref="AA3">_FV(A3,"Description")</f>
        <v>Aehr Test Systems is a provider of test solutions for testing, burning-in, and stabilizing semiconductor devices in wafer level, singulated die, and package part form. The Company's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mobile phones, tablets, and other computing devices. The FOX-CP system is a low-cost single-wafer compact test solution for logic, memory and photonic devices. The FOX WaferPak Contactor contains a full wafer contactor capable of testing wafers up to 300 millimeter (mm) that enables integrated circuit (IC) manufacturers to perform testing, burn-in, and stabilization of full wafers on the FOX-P systems.</v>
      </c>
      <c r="AB3" s="4"/>
      <c r="AC3" s="22"/>
      <c r="AD3" s="23"/>
    </row>
    <row r="4" spans="1:35" ht="50" customHeight="1">
      <c r="A4" s="52" t="e" vm="82">
        <v>#VALUE!</v>
      </c>
      <c r="B4" s="37" cm="1">
        <f t="array" ref="B4">_FV(A4,"Price")</f>
        <v>797</v>
      </c>
      <c r="C4" s="57">
        <f>[82]Model!$K$6</f>
        <v>760.88756659040507</v>
      </c>
      <c r="D4" s="32">
        <f>[82]Model!$K$7</f>
        <v>-4.5310455971888208E-2</v>
      </c>
      <c r="E4" s="32">
        <f>[82]Model!$E$11</f>
        <v>0.15725152167986733</v>
      </c>
      <c r="F4" s="32">
        <f>[82]Model!$F$11</f>
        <v>0.11977546753208212</v>
      </c>
      <c r="G4" s="32">
        <f>[82]Model!$K$11</f>
        <v>8.2632920618428196E-2</v>
      </c>
      <c r="H4" s="32">
        <f>[82]Model!$E$13</f>
        <v>9.817271289769014E-2</v>
      </c>
      <c r="I4" s="32">
        <f>[82]Model!$F$13</f>
        <v>0.15453879915914803</v>
      </c>
      <c r="J4" s="32">
        <f>[82]Model!$K$13</f>
        <v>9.0637107784490079E-2</v>
      </c>
      <c r="K4" s="32">
        <f>[82]Model!$E$16</f>
        <v>-0.21445332125216765</v>
      </c>
      <c r="L4" s="32">
        <f>[82]Model!$F$16</f>
        <v>0.29406927381053394</v>
      </c>
      <c r="M4" s="32">
        <f>[82]Model!$K$16</f>
        <v>0.10423640976119768</v>
      </c>
      <c r="N4" s="32">
        <f t="shared" si="0"/>
        <v>0.16832739264363605</v>
      </c>
      <c r="O4" s="33">
        <f>[82]Model!$A$6</f>
        <v>3.7964916359332563</v>
      </c>
      <c r="P4" s="33">
        <f>[82]Model!$A$7</f>
        <v>20.70218969689985</v>
      </c>
      <c r="Q4" s="32">
        <f>[82]Model!$C$7</f>
        <v>5.0102180613907588E-2</v>
      </c>
      <c r="R4" s="32">
        <f>[82]Model!$C$3</f>
        <v>0.68720000000000003</v>
      </c>
      <c r="S4" s="32">
        <f>[82]Model!$C$5</f>
        <v>0.18338599401887332</v>
      </c>
      <c r="T4" s="32">
        <f>[82]Model!$C$6</f>
        <v>0.19021250964271749</v>
      </c>
      <c r="U4" s="32">
        <f>[82]Model!$E$7</f>
        <v>0.17184986732499832</v>
      </c>
      <c r="V4" s="35">
        <f>[82]Model!$G$7</f>
        <v>0.64186109100472721</v>
      </c>
      <c r="W4" s="32">
        <f>[82]Model!$G$3</f>
        <v>-1.310413570007185E-3</v>
      </c>
      <c r="X4" s="55">
        <f>[82]Model!$A$3</f>
        <v>359265800000</v>
      </c>
      <c r="Y4" s="16" t="str" cm="1">
        <f t="array" ref="Y4">_FV(A4,"Industry")</f>
        <v>Textiles &amp; Apparel</v>
      </c>
      <c r="Z4" s="56" cm="1">
        <f t="array" ref="Z4">_FV(A4,"Year incorporated",TRUE)</f>
        <v>1971</v>
      </c>
      <c r="AA4" s="8" t="str" cm="1">
        <f t="array" ref="AA4">_FV(A4,"Description")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4" s="5"/>
      <c r="AC4" s="22"/>
      <c r="AD4" s="23"/>
    </row>
    <row r="5" spans="1:35" ht="50" customHeight="1">
      <c r="A5" s="52" t="e" vm="10">
        <v>#VALUE!</v>
      </c>
      <c r="B5" s="37" cm="1">
        <f t="array" ref="B5">_FV(A5,"Price")</f>
        <v>188.32</v>
      </c>
      <c r="C5" s="57">
        <f>[10]Model!$K$6</f>
        <v>174.71899901985506</v>
      </c>
      <c r="D5" s="32">
        <f>[10]Model!$K$7</f>
        <v>-7.222281743917236E-2</v>
      </c>
      <c r="E5" s="32">
        <f>[10]Model!$E$11</f>
        <v>0.19104170517447683</v>
      </c>
      <c r="F5" s="32">
        <f>[10]Model!$F$11</f>
        <v>0.13125174843738185</v>
      </c>
      <c r="G5" s="32">
        <f>[10]Model!$K$11</f>
        <v>0.12082205480047818</v>
      </c>
      <c r="H5" s="32">
        <f>[10]Model!$E$13</f>
        <v>0.52187147688838786</v>
      </c>
      <c r="I5" s="32">
        <f>[10]Model!$F$13</f>
        <v>0.59271057115341885</v>
      </c>
      <c r="J5" s="32">
        <f>[10]Model!$K$13</f>
        <v>0.24191720998090588</v>
      </c>
      <c r="K5" s="32">
        <f>[10]Model!$E$16</f>
        <v>-5.0868188520936108E-4</v>
      </c>
      <c r="L5" s="32">
        <f>[10]Model!$F$16</f>
        <v>0.26949271757218085</v>
      </c>
      <c r="M5" s="32">
        <f>[10]Model!$K$16</f>
        <v>9.1072097271658575E-2</v>
      </c>
      <c r="N5" s="32">
        <f t="shared" si="0"/>
        <v>0.25129837289052365</v>
      </c>
      <c r="O5" s="33">
        <f>[10]Model!$A$6</f>
        <v>12.504400409747292</v>
      </c>
      <c r="P5" s="33">
        <f>[10]Model!$A$7</f>
        <v>40.275801319767439</v>
      </c>
      <c r="Q5" s="34">
        <f>[10]Model!$C$7</f>
        <v>3.2046480321302202E-2</v>
      </c>
      <c r="R5" s="32">
        <f>[10]Model!$C$3</f>
        <v>0.79520000000000002</v>
      </c>
      <c r="S5" s="32">
        <f>[10]Model!$C$5</f>
        <v>0.31046931407942241</v>
      </c>
      <c r="T5" s="32">
        <f>[10]Model!$C$6</f>
        <v>0.4007220216606498</v>
      </c>
      <c r="U5" s="32">
        <f>[10]Model!$E$7</f>
        <v>0.34165899533946825</v>
      </c>
      <c r="V5" s="35">
        <f>[10]Model!$G$7</f>
        <v>0.12543950212621563</v>
      </c>
      <c r="W5" s="32">
        <f>[10]Model!$G$3</f>
        <v>-9.2412727878429246E-3</v>
      </c>
      <c r="X5" s="55">
        <f>[10]Model!$O$20</f>
        <v>6927437827</v>
      </c>
      <c r="Y5" s="16" t="str" cm="1">
        <f t="array" ref="Y5">_FV(A5,"Industry")</f>
        <v>Software &amp; IT Services</v>
      </c>
      <c r="Z5" s="56" cm="1">
        <f t="array" ref="Z5">_FV(A5,"Year incorporated",TRUE)</f>
        <v>1999</v>
      </c>
      <c r="AA5" s="8" t="str" cm="1">
        <f t="array" ref="AA5">_FV(A5,"Description")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6" spans="1:35" ht="50" customHeight="1">
      <c r="A6" s="52" t="e" vm="61">
        <v>#VALUE!</v>
      </c>
      <c r="B6" s="37" cm="1">
        <f t="array" ref="B6">_FV(A6,"Price")</f>
        <v>100.35</v>
      </c>
      <c r="C6" s="57">
        <f>[61]Model!$K$6</f>
        <v>89.234050524853345</v>
      </c>
      <c r="D6" s="32">
        <f>[61]Model!$K$7</f>
        <v>-0.11077179347430643</v>
      </c>
      <c r="E6" s="32">
        <f>[61]Model!$E$11</f>
        <v>0.2837691581925843</v>
      </c>
      <c r="F6" s="32">
        <f>[61]Model!$F$11</f>
        <v>-7.1890033218401705E-2</v>
      </c>
      <c r="G6" s="32">
        <f>[61]Model!$K$11</f>
        <v>9.501195164948377E-2</v>
      </c>
      <c r="H6" s="32">
        <f>[61]Model!$E$13</f>
        <v>0.55377200819048955</v>
      </c>
      <c r="I6" s="32">
        <f>[61]Model!$F$13</f>
        <v>-0.20867142104331016</v>
      </c>
      <c r="J6" s="32">
        <f>[61]Model!$K$13</f>
        <v>5.5599958678173245E-2</v>
      </c>
      <c r="K6" s="32">
        <f>[61]Model!$E$16</f>
        <v>0.78760407157982604</v>
      </c>
      <c r="L6" s="32">
        <f>[61]Model!$F$16</f>
        <v>-0.36084296464765842</v>
      </c>
      <c r="M6" s="32">
        <f>[61]Model!$K$16</f>
        <v>0.26042966177519167</v>
      </c>
      <c r="N6" s="32">
        <f t="shared" si="0"/>
        <v>0.17175296146490299</v>
      </c>
      <c r="O6" s="33">
        <f>[61]Model!$A$6</f>
        <v>6.8148986278926893</v>
      </c>
      <c r="P6" s="33">
        <f>[61]Model!$A$7</f>
        <v>17.800706862295584</v>
      </c>
      <c r="Q6" s="34">
        <f>[61]Model!$C$7</f>
        <v>2.3720695518009892E-2</v>
      </c>
      <c r="R6" s="32">
        <f>[61]Model!$C$3</f>
        <v>0.57043409492872532</v>
      </c>
      <c r="S6" s="32">
        <f>[61]Model!$C$5</f>
        <v>0.38284427020859541</v>
      </c>
      <c r="T6" s="32">
        <f>[61]Model!$C$6</f>
        <v>0.16165413533834586</v>
      </c>
      <c r="U6" s="32">
        <f>[61]Model!$E$7</f>
        <v>0.10685367856190801</v>
      </c>
      <c r="V6" s="35">
        <f>[61]Model!$G$7</f>
        <v>0.28887634975969589</v>
      </c>
      <c r="W6" s="32">
        <f>[61]Model!$G$3</f>
        <v>1.303490346074021E-5</v>
      </c>
      <c r="X6" s="55">
        <f>[61]Model!$A$3</f>
        <v>465880100000</v>
      </c>
      <c r="Y6" s="16" t="str" cm="1">
        <f t="array" ref="Y6">_FV(A6,"Industry")</f>
        <v>Semiconductors &amp; Semiconductor Equipment</v>
      </c>
      <c r="Z6" s="56" cm="1">
        <f t="array" ref="Z6">_FV(A6,"Year incorporated",TRUE)</f>
        <v>1987</v>
      </c>
      <c r="AA6" s="8" t="str" cm="1">
        <f t="array" ref="AA6">_FV(A6,"Description")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7" spans="1:35" ht="49" customHeight="1">
      <c r="A7" s="52" t="e" vm="21">
        <v>#VALUE!</v>
      </c>
      <c r="B7" s="37" cm="1">
        <f t="array" ref="B7">_FV(A7,"Price")</f>
        <v>536.6</v>
      </c>
      <c r="C7" s="57">
        <f>[21]Model!$K$6</f>
        <v>404.44753545152514</v>
      </c>
      <c r="D7" s="32">
        <f>[21]Model!$K$7</f>
        <v>-0.24627742181974444</v>
      </c>
      <c r="E7" s="32">
        <f>[21]Model!$E$11</f>
        <v>-7.0268960503998112E-2</v>
      </c>
      <c r="F7" s="32">
        <f>[21]Model!$F$11</f>
        <v>0.14337838340965781</v>
      </c>
      <c r="G7" s="32">
        <f>[21]Model!$K$11</f>
        <v>0.19028283523744149</v>
      </c>
      <c r="H7" s="32">
        <f>[21]Model!$E$13</f>
        <v>2.9429984383133783</v>
      </c>
      <c r="I7" s="32">
        <f>[21]Model!$F$13</f>
        <v>-0.60613461834664562</v>
      </c>
      <c r="J7" s="32">
        <f>[21]Model!$K$13</f>
        <v>0.17248984790364025</v>
      </c>
      <c r="K7" s="32">
        <f>[21]Model!$E$16</f>
        <v>-0.61951367109514288</v>
      </c>
      <c r="L7" s="32">
        <f>[21]Model!$F$16</f>
        <v>1.7271041202689608</v>
      </c>
      <c r="M7" s="32">
        <f>[21]Model!$K$16</f>
        <v>0.15021137891648018</v>
      </c>
      <c r="N7" s="32">
        <f t="shared" si="0"/>
        <v>0.18965753447355838</v>
      </c>
      <c r="O7" s="33">
        <f>[21]Model!$A$6</f>
        <v>9.3325852914360148</v>
      </c>
      <c r="P7" s="33">
        <f>[21]Model!$A$7</f>
        <v>32.022759139664807</v>
      </c>
      <c r="Q7" s="34">
        <f>[21]Model!$C$7</f>
        <v>3.8642209504834005E-2</v>
      </c>
      <c r="R7" s="32">
        <f>[21]Model!$C$3</f>
        <v>0.69689999999999996</v>
      </c>
      <c r="S7" s="32">
        <f>[21]Model!$C$5</f>
        <v>0.29143601432758059</v>
      </c>
      <c r="T7" s="32">
        <f>[21]Model!$C$6</f>
        <v>0.36063171605340277</v>
      </c>
      <c r="U7" s="32">
        <f>[21]Model!$E$7</f>
        <v>5.2601230138390569E-2</v>
      </c>
      <c r="V7" s="35">
        <f>[21]Model!$G$7</f>
        <v>0.39807355830382363</v>
      </c>
      <c r="W7" s="32">
        <f>[21]Model!$G$3</f>
        <v>6.744964027253479E-3</v>
      </c>
      <c r="X7" s="55">
        <f>[21]Model!$A$3</f>
        <v>57320738860</v>
      </c>
      <c r="Y7" s="16" t="str" cm="1">
        <f t="array" ref="Y7">_FV(A7,"Industry")</f>
        <v>Software &amp; IT Services</v>
      </c>
      <c r="Z7" s="56" cm="1">
        <f t="array" ref="Z7">_FV(A7,"Year incorporated",TRUE)</f>
        <v>1981</v>
      </c>
      <c r="AA7" s="8" t="str" cm="1">
        <f t="array" ref="AA7">_FV(A7,"Description")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8" spans="1:35" ht="50" customHeight="1">
      <c r="A8" s="52" t="e" vm="23">
        <v>#VALUE!</v>
      </c>
      <c r="B8" s="37" cm="1">
        <f t="array" ref="B8">_FV(A8,"Price")</f>
        <v>2436.85</v>
      </c>
      <c r="C8" s="57">
        <f>[23]Model!$K$6</f>
        <v>1739.4649893029377</v>
      </c>
      <c r="D8" s="32">
        <f>[23]Model!$K$7</f>
        <v>-0.28618298651827656</v>
      </c>
      <c r="E8" s="32">
        <f>[23]Model!$E$11</f>
        <v>0.39088640255636609</v>
      </c>
      <c r="F8" s="32">
        <f>[23]Model!$F$11</f>
        <v>0.2773504543989509</v>
      </c>
      <c r="G8" s="32">
        <f>[23]Model!$K$11</f>
        <v>0.12303100964447826</v>
      </c>
      <c r="H8" s="32">
        <f>[23]Model!$E$13</f>
        <v>0.77164462116597909</v>
      </c>
      <c r="I8" s="32">
        <f>[23]Model!$F$13</f>
        <v>1.2631139525443742</v>
      </c>
      <c r="J8" s="32">
        <f>[23]Model!$K$13</f>
        <v>0.16241557047206961</v>
      </c>
      <c r="K8" s="32">
        <f>[23]Model!$E$16</f>
        <v>9.5831403051343411E-2</v>
      </c>
      <c r="L8" s="32">
        <f>[23]Model!$F$16</f>
        <v>0.11032266794686829</v>
      </c>
      <c r="M8" s="32">
        <f>[23]Model!$K$16</f>
        <v>0.11593512684977303</v>
      </c>
      <c r="N8" s="32">
        <f t="shared" si="0"/>
        <v>0.16995848984625644</v>
      </c>
      <c r="O8" s="33">
        <f>[23]Model!$A$6</f>
        <v>4.4496158868336098</v>
      </c>
      <c r="P8" s="33">
        <f>[23]Model!$A$7</f>
        <v>32.482195973885354</v>
      </c>
      <c r="Q8" s="34">
        <f>[23]Model!$C$7</f>
        <v>3.9021866766210063E-2</v>
      </c>
      <c r="R8" s="32">
        <f>[23]Model!$C$3</f>
        <v>0.88290000000000013</v>
      </c>
      <c r="S8" s="32">
        <f>[23]Model!$C$5</f>
        <v>0.13698630136986301</v>
      </c>
      <c r="T8" s="32">
        <f>[23]Model!$C$6</f>
        <v>0.17363231829683273</v>
      </c>
      <c r="U8" s="32">
        <f>[23]Model!$E$7</f>
        <v>0.18188720173535791</v>
      </c>
      <c r="V8" s="35">
        <f>[23]Model!$G$7</f>
        <v>1.4665596575708935</v>
      </c>
      <c r="W8" s="32">
        <f>[23]Model!$G$3</f>
        <v>0</v>
      </c>
      <c r="X8" s="55">
        <f>[23]Model!$A$3</f>
        <v>50997047679</v>
      </c>
      <c r="Y8" s="16" t="str" cm="1">
        <f t="array" ref="Y8">_FV(A8,"Industry")</f>
        <v>Software &amp; IT Services</v>
      </c>
      <c r="Z8" s="56" cm="1">
        <f t="array" ref="Z8">_FV(A8,"Year incorporated",TRUE)</f>
        <v>2002</v>
      </c>
      <c r="AA8" s="8" t="str" cm="1">
        <f t="array" ref="AA8">_FV(A8,"Description")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9" spans="1:35" ht="50" customHeight="1">
      <c r="A9" s="52" t="e" vm="24">
        <v>#VALUE!</v>
      </c>
      <c r="B9" s="37" cm="1">
        <f t="array" ref="B9">_FV(A9,"Price")</f>
        <v>374.23</v>
      </c>
      <c r="C9" s="57">
        <f>[24]Model!$K$6</f>
        <v>254.83446882885778</v>
      </c>
      <c r="D9" s="32">
        <f>[24]Model!$K$7</f>
        <v>-0.31904318512984586</v>
      </c>
      <c r="E9" s="32">
        <f>[24]Model!$E$11</f>
        <v>6.8820295556564215E-2</v>
      </c>
      <c r="F9" s="32">
        <f>[24]Model!$F$11</f>
        <v>0.14574239671566436</v>
      </c>
      <c r="G9" s="32">
        <f>[24]Model!$K$11</f>
        <v>0.13752958907911056</v>
      </c>
      <c r="H9" s="32">
        <f>[24]Model!$E$13</f>
        <v>-5.1829855096373612E-3</v>
      </c>
      <c r="I9" s="32">
        <f>[24]Model!$F$13</f>
        <v>0.14495377344149474</v>
      </c>
      <c r="J9" s="32">
        <f>[24]Model!$K$13</f>
        <v>0.14455762134231004</v>
      </c>
      <c r="K9" s="32">
        <f>[24]Model!$E$16</f>
        <v>-8.7717974640807661E-2</v>
      </c>
      <c r="L9" s="32">
        <f>[24]Model!$F$16</f>
        <v>0.10202309300346113</v>
      </c>
      <c r="M9" s="32">
        <f>[24]Model!$K$16</f>
        <v>0.19690069460047233</v>
      </c>
      <c r="N9" s="32">
        <f t="shared" si="0"/>
        <v>0.19192469441075119</v>
      </c>
      <c r="O9" s="33">
        <f>[24]Model!$A$6</f>
        <v>11.45541766169687</v>
      </c>
      <c r="P9" s="33">
        <f>[24]Model!$A$7</f>
        <v>33.571217963307184</v>
      </c>
      <c r="Q9" s="34">
        <f>[24]Model!$C$7</f>
        <v>2.4196661766741581E-2</v>
      </c>
      <c r="R9" s="32">
        <f>[24]Model!$C$3</f>
        <v>0.69440000000000002</v>
      </c>
      <c r="S9" s="32">
        <f>[24]Model!$C$5</f>
        <v>0.34122734761120266</v>
      </c>
      <c r="T9" s="32">
        <f>[24]Model!$C$6</f>
        <v>0.27718286655683688</v>
      </c>
      <c r="U9" s="32">
        <f>[24]Model!$E$7</f>
        <v>0.23037065386993258</v>
      </c>
      <c r="V9" s="35">
        <f>[24]Model!$G$7</f>
        <v>0.38506392888534485</v>
      </c>
      <c r="W9" s="32">
        <f>[24]Model!$G$3</f>
        <v>-6.4639118500275927E-3</v>
      </c>
      <c r="X9" s="55">
        <f>[24]Model!$A$3</f>
        <v>2781375408260</v>
      </c>
      <c r="Y9" s="16" t="str" cm="1">
        <f t="array" ref="Y9">_FV(A9,"Industry")</f>
        <v>Software &amp; IT Services</v>
      </c>
      <c r="Z9" s="56" cm="1">
        <f t="array" ref="Z9">_FV(A9,"Year incorporated",TRUE)</f>
        <v>1993</v>
      </c>
      <c r="AA9" s="8" t="str" cm="1">
        <f t="array" ref="AA9">_FV(A9,"Description")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AB9" s="4"/>
      <c r="AC9" s="22"/>
      <c r="AD9" s="23"/>
    </row>
    <row r="10" spans="1:35" ht="50" customHeight="1">
      <c r="A10" s="52" t="e" vm="69">
        <v>#VALUE!</v>
      </c>
      <c r="B10" s="37" cm="1">
        <f t="array" ref="B10">_FV(A10,"Price")</f>
        <v>696.43</v>
      </c>
      <c r="C10" s="57">
        <f>[69]Model!$K$6</f>
        <v>463.20038609021236</v>
      </c>
      <c r="D10" s="32">
        <f>[69]Model!$K$7</f>
        <v>-0.33489311762817164</v>
      </c>
      <c r="E10" s="32">
        <f>[69]Model!$E$11</f>
        <v>6.7696216922801478E-2</v>
      </c>
      <c r="F10" s="32">
        <f>[69]Model!$F$11</f>
        <v>0.30016426775912319</v>
      </c>
      <c r="G10" s="32">
        <f>[69]Model!$K$11</f>
        <v>0.14488809612644676</v>
      </c>
      <c r="H10" s="32">
        <f>[69]Model!$E$13</f>
        <v>5.5990414050683057E-2</v>
      </c>
      <c r="I10" s="32">
        <f>[69]Model!$F$13</f>
        <v>0.20822843081684161</v>
      </c>
      <c r="J10" s="32">
        <f>[69]Model!$K$13</f>
        <v>0.17225657055759597</v>
      </c>
      <c r="K10" s="32">
        <f>[69]Model!$E$16</f>
        <v>-0.31396496510065475</v>
      </c>
      <c r="L10" s="32">
        <f>[69]Model!$F$16</f>
        <v>-5.479629492496918E-2</v>
      </c>
      <c r="M10" s="32">
        <f>[69]Model!$K$16</f>
        <v>0.14685861134275088</v>
      </c>
      <c r="N10" s="32">
        <f t="shared" si="0"/>
        <v>0.17555928122929215</v>
      </c>
      <c r="O10" s="33">
        <f>[69]Model!$A$6</f>
        <v>9.5483170727350632</v>
      </c>
      <c r="P10" s="33">
        <f>[69]Model!$A$7</f>
        <v>34.015098663718845</v>
      </c>
      <c r="Q10" s="34">
        <f>[69]Model!$C$7</f>
        <v>2.615954249603163E-2</v>
      </c>
      <c r="R10" s="32">
        <f>[69]Model!$C$3</f>
        <v>0.51319999999999999</v>
      </c>
      <c r="S10" s="32">
        <f>[69]Model!$C$5</f>
        <v>0.28070819864825153</v>
      </c>
      <c r="T10" s="32">
        <f>[69]Model!$C$6</f>
        <v>0.24977960622979722</v>
      </c>
      <c r="U10" s="32">
        <f>[69]Model!$E$7</f>
        <v>0.38107602329092682</v>
      </c>
      <c r="V10" s="35">
        <f>[69]Model!$G$7</f>
        <v>0.43972761567552432</v>
      </c>
      <c r="W10" s="32">
        <f>[69]Model!$G$3</f>
        <v>-1.5789007342553729E-2</v>
      </c>
      <c r="X10" s="55">
        <f>[69]Model!$A$3</f>
        <v>280530900000</v>
      </c>
      <c r="Y10" s="16" t="str" cm="1">
        <f t="array" ref="Y10">_FV(A10,"Industry")</f>
        <v>Semiconductors &amp; Semiconductor Equipment</v>
      </c>
      <c r="Z10" s="56" cm="1">
        <f t="array" ref="Z10">_FV(A10,"Year incorporated",TRUE)</f>
        <v>1994</v>
      </c>
      <c r="AA10" s="8" t="str" cm="1">
        <f t="array" ref="AA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1" spans="1:35" ht="50" customHeight="1">
      <c r="A11" s="52" t="e" vm="30">
        <v>#VALUE!</v>
      </c>
      <c r="B11" s="37" cm="1">
        <f t="array" ref="B11">_FV(A11,"Price")</f>
        <v>1134.3900000000001</v>
      </c>
      <c r="C11" s="57">
        <f>[30]Model!$K$6</f>
        <v>679.86122361786545</v>
      </c>
      <c r="D11" s="32">
        <f>[30]Model!$K$7</f>
        <v>-0.40068122637023829</v>
      </c>
      <c r="E11" s="32">
        <f>[30]Model!$E$11</f>
        <v>9.9491648511256248E-2</v>
      </c>
      <c r="F11" s="32">
        <f>[30]Model!$F$11</f>
        <v>0.11162483487450459</v>
      </c>
      <c r="G11" s="32">
        <f>[30]Model!$K$11</f>
        <v>0.10384136384098067</v>
      </c>
      <c r="H11" s="32">
        <f>[30]Model!$E$13</f>
        <v>0.14399999999999991</v>
      </c>
      <c r="I11" s="32">
        <f>[30]Model!$F$13</f>
        <v>0.36130536130536139</v>
      </c>
      <c r="J11" s="32">
        <f>[30]Model!$K$13</f>
        <v>0.20996584419100528</v>
      </c>
      <c r="K11" s="32">
        <f>[30]Model!$E$16</f>
        <v>5.3418803418803451E-2</v>
      </c>
      <c r="L11" s="32">
        <f>[30]Model!$F$16</f>
        <v>0.44827586206896552</v>
      </c>
      <c r="M11" s="32">
        <f>[30]Model!$K$16</f>
        <v>0.21919470689918649</v>
      </c>
      <c r="N11" s="32">
        <f t="shared" si="0"/>
        <v>0.23150553882000013</v>
      </c>
      <c r="O11" s="33">
        <f>[30]Model!$A$6</f>
        <v>16.657644282828283</v>
      </c>
      <c r="P11" s="33">
        <f>[30]Model!$A$7</f>
        <v>48.004820767123284</v>
      </c>
      <c r="Q11" s="34">
        <f>[30]Model!$C$7</f>
        <v>2.5468332558869638E-2</v>
      </c>
      <c r="R11" s="32">
        <f>[30]Model!$C$3</f>
        <v>0.78900000000000003</v>
      </c>
      <c r="S11" s="32">
        <f>[30]Model!$C$5</f>
        <v>0.34699940582293526</v>
      </c>
      <c r="T11" s="32">
        <f>[30]Model!$C$6</f>
        <v>0.42424242424242425</v>
      </c>
      <c r="U11" s="32">
        <f>[30]Model!$E$7</f>
        <v>0.36551899819483757</v>
      </c>
      <c r="V11" s="36" t="s">
        <v>586</v>
      </c>
      <c r="W11" s="32">
        <f>[30]Model!$G$3</f>
        <v>-3.1382811440451575E-2</v>
      </c>
      <c r="X11" s="55">
        <f>[30]Model!$A$3</f>
        <v>28034815328</v>
      </c>
      <c r="Y11" s="16" t="str" cm="1">
        <f t="array" ref="Y11">_FV(A11,"Industry")</f>
        <v>Software &amp; IT Services</v>
      </c>
      <c r="Z11" s="56" cm="1">
        <f t="array" ref="Z11">_FV(A11,"Year incorporated",TRUE)</f>
        <v>1987</v>
      </c>
      <c r="AA11" s="8" t="str" cm="1">
        <f t="array" ref="AA11">_FV(A11,"Description")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11" s="4"/>
      <c r="AC11" s="22"/>
      <c r="AD11" s="23"/>
    </row>
    <row r="12" spans="1:35" ht="50" customHeight="1">
      <c r="A12" s="52" t="e" vm="34">
        <v>#VALUE!</v>
      </c>
      <c r="B12" s="37" cm="1">
        <f t="array" ref="B12">_FV(A12,"Price")</f>
        <v>1577.98</v>
      </c>
      <c r="C12" s="57">
        <f>[34]Model!$K$6</f>
        <v>862.49729924133294</v>
      </c>
      <c r="D12" s="32">
        <f>[34]Model!$K$7</f>
        <v>-0.45341683719607795</v>
      </c>
      <c r="E12" s="32">
        <f>[34]Model!$E$11</f>
        <v>0.49050649071230712</v>
      </c>
      <c r="F12" s="32">
        <f>[34]Model!$F$11</f>
        <v>0.34487994685394319</v>
      </c>
      <c r="G12" s="32">
        <f>[34]Model!$K$11</f>
        <v>0.2448617700598314</v>
      </c>
      <c r="H12" s="32">
        <f>[34]Model!$E$13</f>
        <v>4.7860366849130891</v>
      </c>
      <c r="I12" s="32">
        <f>[34]Model!$F$13</f>
        <v>1.3029045643153525</v>
      </c>
      <c r="J12" s="32">
        <f>[34]Model!$K$13</f>
        <v>0.39102590119076941</v>
      </c>
      <c r="K12" s="32">
        <f>[34]Model!$E$16</f>
        <v>5.0596749644838095</v>
      </c>
      <c r="L12" s="32">
        <f>[34]Model!$F$16</f>
        <v>-0.30348558197154873</v>
      </c>
      <c r="M12" s="32">
        <f>[34]Model!$K$16</f>
        <v>0.18046314543176792</v>
      </c>
      <c r="N12" s="32">
        <f t="shared" si="0"/>
        <v>0.13828057451035863</v>
      </c>
      <c r="O12" s="33">
        <f>[34]Model!$A$6</f>
        <v>5.6299444590360599</v>
      </c>
      <c r="P12" s="33">
        <f>[34]Model!$A$7</f>
        <v>71.875624260360354</v>
      </c>
      <c r="Q12" s="34">
        <f>[34]Model!$C$7</f>
        <v>2.3426353525424558E-2</v>
      </c>
      <c r="R12" s="32">
        <f>[34]Model!$C$3</f>
        <v>0.49920000000000003</v>
      </c>
      <c r="S12" s="32">
        <f>[34]Model!$C$5</f>
        <v>7.8328981723237601E-2</v>
      </c>
      <c r="T12" s="32">
        <f>[34]Model!$C$6</f>
        <v>0.13188906922588384</v>
      </c>
      <c r="U12" s="32">
        <f>[34]Model!$E$7</f>
        <v>0.14874678663239074</v>
      </c>
      <c r="V12" s="35">
        <f>[34]Model!$G$7</f>
        <v>2.4547069271758435</v>
      </c>
      <c r="W12" s="32">
        <f>[34]Model!$G$3</f>
        <v>1.9377476593633036E-3</v>
      </c>
      <c r="X12" s="58">
        <f>[34]Model!$A$3</f>
        <v>79781942929</v>
      </c>
      <c r="Y12" s="16" t="str" cm="1">
        <f t="array" ref="Y12">_FV(A12,"Industry")</f>
        <v>Software &amp; IT Services</v>
      </c>
      <c r="Z12" s="56" cm="1">
        <f t="array" ref="Z12">_FV(A12,"Year incorporated",TRUE)</f>
        <v>1999</v>
      </c>
      <c r="AA12" s="8" t="str" cm="1">
        <f t="array" ref="AA12">_FV(A12,"Description")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2" s="4"/>
      <c r="AC12" s="22"/>
      <c r="AD12" s="6"/>
      <c r="AI12" s="6"/>
    </row>
    <row r="13" spans="1:35" ht="50" customHeight="1">
      <c r="A13" s="67" t="e" vm="93">
        <v>#VALUE!</v>
      </c>
      <c r="B13" s="37">
        <f>[93]Model!$K$5</f>
        <v>2139.4060799999997</v>
      </c>
      <c r="C13" s="57">
        <f>[93]Model!$K$6</f>
        <v>1111.5443270288408</v>
      </c>
      <c r="D13" s="32">
        <f>[93]Model!$K$7</f>
        <v>-0.48044256888863246</v>
      </c>
      <c r="E13" s="32">
        <f>[93]Model!$E$11</f>
        <v>0.21212996346723201</v>
      </c>
      <c r="F13" s="32">
        <f>[93]Model!$F$11</f>
        <v>0.16809636553276919</v>
      </c>
      <c r="G13" s="32">
        <f>[93]Model!$K$11</f>
        <v>0.11515300742542292</v>
      </c>
      <c r="H13" s="32">
        <f>[93]Model!$E$13</f>
        <v>0.29238248578204074</v>
      </c>
      <c r="I13" s="32">
        <f>[93]Model!$F$13</f>
        <v>0.21031613210218869</v>
      </c>
      <c r="J13" s="32">
        <f>[93]Model!$K$13</f>
        <v>9.292754841947963E-2</v>
      </c>
      <c r="K13" s="32">
        <f>[93]Model!$E$16</f>
        <v>0.15406507187020435</v>
      </c>
      <c r="L13" s="32">
        <f>[93]Model!$F$16</f>
        <v>-0.13632008931443351</v>
      </c>
      <c r="M13" s="32">
        <f>[93]Model!$K$16</f>
        <v>5.5443418255402152E-2</v>
      </c>
      <c r="N13" s="32">
        <f t="shared" si="0"/>
        <v>0.15005573150300572</v>
      </c>
      <c r="O13" s="33">
        <f>[93]Model!$A$6</f>
        <v>15.616804716065966</v>
      </c>
      <c r="P13" s="33">
        <f>[93]Model!$A$7</f>
        <v>51.930719602977668</v>
      </c>
      <c r="Q13" s="32">
        <f>[93]Model!$C$7</f>
        <v>1.7201769106387207E-2</v>
      </c>
      <c r="R13" s="32">
        <f>[93]Model!$C$3</f>
        <v>0.71420000000000006</v>
      </c>
      <c r="S13" s="32">
        <f>[93]Model!$C$5</f>
        <v>0.30072382658010594</v>
      </c>
      <c r="T13" s="32">
        <f>[93]Model!$C$6</f>
        <v>0.26863666890530558</v>
      </c>
      <c r="U13" s="32">
        <f>[93]Model!$E$7</f>
        <v>0.26665791372358016</v>
      </c>
      <c r="V13" s="35">
        <f>[93]Model!$G$7</f>
        <v>0.15009437524459038</v>
      </c>
      <c r="W13" s="32">
        <f>[93]Model!$G$3</f>
        <v>7.5604149981848653E-5</v>
      </c>
      <c r="X13" s="55">
        <f>[93]Model!$A$3</f>
        <v>225855839360</v>
      </c>
      <c r="Y13" s="16" t="str" cm="1">
        <f t="array" ref="Y13">_FV(A13,"Industry")</f>
        <v>Textiles &amp; Apparel</v>
      </c>
      <c r="Z13" s="56" cm="1">
        <f t="array" ref="Z13">_FV(A13,"Year incorporated",TRUE)</f>
        <v>1957</v>
      </c>
      <c r="AA13" s="8" t="str" cm="1">
        <f t="array" ref="AA13">_FV(A13,"Description")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row>
    <row r="14" spans="1:35" ht="50" customHeight="1">
      <c r="A14" s="67" t="e" vm="133">
        <v>#VALUE!</v>
      </c>
      <c r="B14" s="37" cm="1">
        <f t="array" ref="B14">_FV(A14,"Price")</f>
        <v>50.33</v>
      </c>
      <c r="C14" s="57">
        <f>[130]Model!$K$6</f>
        <v>24.316026094054234</v>
      </c>
      <c r="D14" s="32">
        <f>[130]Model!$K$7</f>
        <v>-0.51686814833987216</v>
      </c>
      <c r="E14" s="32">
        <f>[130]Model!$E$11</f>
        <v>0.98377919206083808</v>
      </c>
      <c r="F14" s="32">
        <f>[130]Model!$F$11</f>
        <v>0.4851316907391674</v>
      </c>
      <c r="G14" s="32">
        <f>[130]Model!$K$11</f>
        <v>0.30801083146151398</v>
      </c>
      <c r="H14" s="32">
        <f>[130]Model!$E$13</f>
        <v>-0.69619099459473144</v>
      </c>
      <c r="I14" s="32">
        <f>[130]Model!$F$13</f>
        <v>-6.375</v>
      </c>
      <c r="J14" s="32">
        <f>[130]Model!$K$13</f>
        <v>0.66841243852904364</v>
      </c>
      <c r="K14" s="32">
        <f>[130]Model!$E$16</f>
        <v>9.8756174225415361</v>
      </c>
      <c r="L14" s="32">
        <f>[130]Model!$F$16</f>
        <v>2.124690338563171</v>
      </c>
      <c r="M14" s="32">
        <f>[130]Model!$K$16</f>
        <v>0.40069021081154549</v>
      </c>
      <c r="N14" s="32">
        <f t="shared" si="0"/>
        <v>0.14743505080425998</v>
      </c>
      <c r="O14" s="33">
        <f>[130]Model!$A$6</f>
        <v>16.040574100686499</v>
      </c>
      <c r="P14" s="33" t="s">
        <v>593</v>
      </c>
      <c r="Q14" s="34">
        <f>[130]Model!$C$7</f>
        <v>1.3495525233774588E-2</v>
      </c>
      <c r="R14" s="32">
        <f>[130]Model!$C$3</f>
        <v>0.16289999999999999</v>
      </c>
      <c r="S14" s="32">
        <f>[130]Model!$C$5</f>
        <v>7.3798627002288328E-2</v>
      </c>
      <c r="T14" s="32">
        <f>[130]Model!$C$6</f>
        <v>0.21647597254004577</v>
      </c>
      <c r="U14" s="32">
        <f>[130]Model!$E$18</f>
        <v>0</v>
      </c>
      <c r="V14" s="35">
        <f>[130]Model!$G$7</f>
        <v>5.0852942536174934E-6</v>
      </c>
      <c r="W14" s="32">
        <f>[130]Model!$G$3</f>
        <v>3.7529829669100824E-2</v>
      </c>
      <c r="X14" s="55">
        <f>[130]Model!$A$3</f>
        <v>28038923528</v>
      </c>
      <c r="Y14" s="16" t="str" cm="1">
        <f t="array" ref="Y14">_FV(A14,"Industry")</f>
        <v>Machinery, Equipment &amp; Components</v>
      </c>
      <c r="Z14" s="56" cm="1">
        <f t="array" ref="Z14">_FV(A14,"Year incorporated",TRUE)</f>
        <v>2022</v>
      </c>
      <c r="AA14" s="8" t="str" cm="1">
        <f t="array" ref="AA14">_FV(A14,"Description")</f>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c>
      <c r="AB14" s="4"/>
      <c r="AC14" s="22"/>
      <c r="AD14" s="23"/>
    </row>
    <row r="15" spans="1:35" ht="50" customHeight="1">
      <c r="A15" s="52" t="e" vm="38">
        <v>#VALUE!</v>
      </c>
      <c r="B15" s="37" cm="1">
        <f t="array" ref="B15">_FV(A15,"Price")</f>
        <v>47.39</v>
      </c>
      <c r="C15" s="57">
        <f>[38]Model!$K$6</f>
        <v>22.754576197361637</v>
      </c>
      <c r="D15" s="32">
        <f>[38]Model!$K$7</f>
        <v>-0.51984435118460359</v>
      </c>
      <c r="E15" s="32">
        <f>[38]Model!$E$11</f>
        <v>0.10528572338536057</v>
      </c>
      <c r="F15" s="32">
        <f>[38]Model!$F$11</f>
        <v>8.0237900431009646E-2</v>
      </c>
      <c r="G15" s="32">
        <f>[38]Model!$K$11</f>
        <v>0.10732176756525172</v>
      </c>
      <c r="H15" s="32">
        <f>[38]Model!$E$13</f>
        <v>0.13540678634658243</v>
      </c>
      <c r="I15" s="32">
        <f>[38]Model!$F$13</f>
        <v>0.12058984876480627</v>
      </c>
      <c r="J15" s="32">
        <f>[38]Model!$K$13</f>
        <v>0.10090963567273756</v>
      </c>
      <c r="K15" s="32">
        <f>[38]Model!$E$16</f>
        <v>-6.1298295422378413E-3</v>
      </c>
      <c r="L15" s="32">
        <f>[38]Model!$F$16</f>
        <v>0.14090333115456577</v>
      </c>
      <c r="M15" s="32">
        <f>[38]Model!$K$16</f>
        <v>0.1358528499827969</v>
      </c>
      <c r="N15" s="32">
        <f t="shared" si="0"/>
        <v>0.11556519131542624</v>
      </c>
      <c r="O15" s="33">
        <f>[38]Model!$A$6</f>
        <v>10.886451207177034</v>
      </c>
      <c r="P15" s="33">
        <f>[38]Model!$A$7</f>
        <v>32.808483090122564</v>
      </c>
      <c r="Q15" s="34">
        <f>[38]Model!$C$7</f>
        <v>2.1250241103928025E-2</v>
      </c>
      <c r="R15" s="32">
        <f>[38]Model!$C$3</f>
        <v>0.44890000000000002</v>
      </c>
      <c r="S15" s="32">
        <f>[38]Model!$C$5</f>
        <v>0.33181818181818185</v>
      </c>
      <c r="T15" s="32">
        <f>[38]Model!$C$6</f>
        <v>0.23133971291866029</v>
      </c>
      <c r="U15" s="32">
        <f>[38]Model!$E$7</f>
        <v>0.18253868396188341</v>
      </c>
      <c r="V15" s="35">
        <f>[38]Model!$G$7</f>
        <v>2.0117612869607043E-2</v>
      </c>
      <c r="W15" s="32">
        <f>[38]Model!$G$3</f>
        <v>4.3766314922118466E-3</v>
      </c>
      <c r="X15" s="58">
        <f>[38]Model!$A$3</f>
        <v>45505366046</v>
      </c>
      <c r="Y15" s="16" t="str" cm="1">
        <f t="array" ref="Y15">_FV(A15,"Industry")</f>
        <v>Software &amp; IT Services</v>
      </c>
      <c r="Z15" s="56" cm="1">
        <f t="array" ref="Z15">_FV(A15,"Year incorporated",TRUE)</f>
        <v>2012</v>
      </c>
      <c r="AA15" s="8" t="str" cm="1">
        <f t="array" ref="AA15">_FV(A15,"Description")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16" spans="1:35" ht="50" customHeight="1">
      <c r="A16" s="52" t="e" vm="121">
        <v>#VALUE!</v>
      </c>
      <c r="B16" s="37" cm="1">
        <f t="array" ref="B16">_FV(A16,"Price")</f>
        <v>310.42</v>
      </c>
      <c r="C16" s="57">
        <f>[121]Model!$K$6</f>
        <v>125.94644368900236</v>
      </c>
      <c r="D16" s="32">
        <f>[121]Model!$K$7</f>
        <v>-0.59427084695250842</v>
      </c>
      <c r="E16" s="32">
        <f>[121]Model!$E$11</f>
        <v>8.968319293882776E-2</v>
      </c>
      <c r="F16" s="32">
        <f>[121]Model!$F$11</f>
        <v>0.13657548776959927</v>
      </c>
      <c r="G16" s="32">
        <f>[121]Model!$K$11</f>
        <v>0.1263374704060892</v>
      </c>
      <c r="H16" s="32">
        <f>[121]Model!$E$13</f>
        <v>-0.22427548985099144</v>
      </c>
      <c r="I16" s="32">
        <f>[121]Model!$F$13</f>
        <v>0.51251607048324899</v>
      </c>
      <c r="J16" s="32">
        <f>[121]Model!$K$13</f>
        <v>0.13953962269901121</v>
      </c>
      <c r="K16" s="32">
        <f>[121]Model!$E$16</f>
        <v>-0.44789446396681831</v>
      </c>
      <c r="L16" s="32">
        <f>[121]Model!$F$16</f>
        <v>0.58075959933222032</v>
      </c>
      <c r="M16" s="32">
        <f>[121]Model!$K$16</f>
        <v>0.30458936371108958</v>
      </c>
      <c r="N16" s="32">
        <f t="shared" si="0"/>
        <v>0.13941762971702149</v>
      </c>
      <c r="O16" s="33">
        <f>[121]Model!$A$6</f>
        <v>15.453912057692309</v>
      </c>
      <c r="P16" s="33">
        <f>[121]Model!$A$7</f>
        <v>54.645033036000001</v>
      </c>
      <c r="Q16" s="34">
        <f>[121]Model!$C$7</f>
        <v>1.3862193101813317E-2</v>
      </c>
      <c r="R16" s="32">
        <f>[121]Model!$C$3</f>
        <v>0.66739999999999999</v>
      </c>
      <c r="S16" s="32">
        <f>[121]Model!$C$5</f>
        <v>0.28280542986425339</v>
      </c>
      <c r="T16" s="32">
        <f>[121]Model!$C$6</f>
        <v>0.21422511312217193</v>
      </c>
      <c r="U16" s="32">
        <f>[121]Model!$E$7</f>
        <v>0.10027032150127331</v>
      </c>
      <c r="V16" s="35">
        <f>[121]Model!$G$7</f>
        <v>1.4548859921235483E-2</v>
      </c>
      <c r="W16" s="32">
        <f>[121]Model!$G$3</f>
        <v>7.093554982823898E-3</v>
      </c>
      <c r="X16" s="55">
        <f>[121]Model!$A$3</f>
        <v>109290066072</v>
      </c>
      <c r="Y16" s="16" t="str" cm="1">
        <f t="array" ref="Y16">_FV(A16,"Industry")</f>
        <v>Healthcare Equipment &amp; Supplies</v>
      </c>
      <c r="Z16" s="56" cm="1">
        <f t="array" ref="Z16">_FV(A16,"Year incorporated",TRUE)</f>
        <v>1995</v>
      </c>
      <c r="AA16" s="8" t="str" cm="1">
        <f t="array" ref="AA16">_FV(A16,"Description")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16" s="4"/>
      <c r="AC16" s="22"/>
      <c r="AD16" s="6"/>
    </row>
    <row r="17" spans="1:30" ht="50" customHeight="1">
      <c r="A17" s="67" t="e" vm="43">
        <v>#VALUE!</v>
      </c>
      <c r="B17" s="37" cm="1">
        <f t="array" ref="B17">_FV(A17,"Price")</f>
        <v>221.74</v>
      </c>
      <c r="C17" s="57">
        <f>[43]Model!$K$6</f>
        <v>87.153777579973607</v>
      </c>
      <c r="D17" s="32">
        <f>[43]Model!$K$7</f>
        <v>-0.60695509344288978</v>
      </c>
      <c r="E17" s="32">
        <f>[43]Model!$E$11</f>
        <v>0.15586844131558686</v>
      </c>
      <c r="F17" s="32">
        <f>[43]Model!$F$11</f>
        <v>0.19152530883188801</v>
      </c>
      <c r="G17" s="32">
        <f>[43]Model!$K$11</f>
        <v>0.12838610452895161</v>
      </c>
      <c r="H17" s="32">
        <f>[43]Model!$E$13</f>
        <v>0.16734557172858278</v>
      </c>
      <c r="I17" s="32">
        <f>[43]Model!$F$13</f>
        <v>0.70596856365201344</v>
      </c>
      <c r="J17" s="32">
        <f>[43]Model!$K$13</f>
        <v>0.35687768039094442</v>
      </c>
      <c r="K17" s="32">
        <f>[43]Model!$E$16</f>
        <v>-4.4842603785457569E-2</v>
      </c>
      <c r="L17" s="32">
        <f>[43]Model!$F$16</f>
        <v>0.33492831261593947</v>
      </c>
      <c r="M17" s="32">
        <f>[43]Model!$K$16</f>
        <v>0.22674103488280956</v>
      </c>
      <c r="N17" s="32">
        <f t="shared" si="0"/>
        <v>0.18010148618286953</v>
      </c>
      <c r="O17" s="33">
        <f>[43]Model!$A$6</f>
        <v>14.995218818380744</v>
      </c>
      <c r="P17" s="33">
        <f>[43]Model!$A$7</f>
        <v>62.298318181818182</v>
      </c>
      <c r="Q17" s="34">
        <f>[43]Model!$C$7</f>
        <v>1.685438757649229E-2</v>
      </c>
      <c r="R17" s="32">
        <f>[43]Model!$C$3</f>
        <v>0.53010000000000002</v>
      </c>
      <c r="S17" s="32">
        <f>[43]Model!$C$5</f>
        <v>0.24070021881838075</v>
      </c>
      <c r="T17" s="32">
        <f>[43]Model!$C$6</f>
        <v>0.2527352297592998</v>
      </c>
      <c r="U17" s="32">
        <f>[43]Model!$E$7</f>
        <v>0.47547381313183734</v>
      </c>
      <c r="V17" s="35">
        <f>[43]Model!$G$7</f>
        <v>7.3051890941073006E-2</v>
      </c>
      <c r="W17" s="32">
        <f>[43]Model!$G$3</f>
        <v>-1.5512588359925139E-2</v>
      </c>
      <c r="X17" s="55">
        <f>[43]Model!$A$3</f>
        <v>13705630000</v>
      </c>
      <c r="Y17" s="16" t="str" cm="1">
        <f t="array" ref="Y17">_FV(A17,"Industry")</f>
        <v>Software &amp; IT Services</v>
      </c>
      <c r="Z17" s="56" cm="1">
        <f t="array" ref="Z17">_FV(A17,"Year incorporated",TRUE)</f>
        <v>1998</v>
      </c>
      <c r="AA17" s="8" t="str" cm="1">
        <f t="array" ref="AA17">_FV(A17,"Description")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7" s="4"/>
      <c r="AC17" s="22"/>
      <c r="AD17" s="23"/>
    </row>
  </sheetData>
  <autoFilter ref="A1:X1" xr:uid="{FAB1ACF9-D4B9-FB4D-8299-9FC1FBDA430F}">
    <sortState xmlns:xlrd2="http://schemas.microsoft.com/office/spreadsheetml/2017/richdata2" ref="A2:X17">
      <sortCondition descending="1" ref="D1:D17"/>
    </sortState>
  </autoFilter>
  <conditionalFormatting sqref="G18:N1048576">
    <cfRule type="colorScale" priority="25006">
      <colorScale>
        <cfvo type="min"/>
        <cfvo type="percentile" val="50"/>
        <cfvo type="max"/>
        <color rgb="FFF8696B"/>
        <color rgb="FFFCFCFF"/>
        <color rgb="FF63BE7B"/>
      </colorScale>
    </cfRule>
  </conditionalFormatting>
  <conditionalFormatting sqref="H18:H1048576">
    <cfRule type="colorScale" priority="25007">
      <colorScale>
        <cfvo type="min"/>
        <cfvo type="percentile" val="50"/>
        <cfvo type="max"/>
        <color rgb="FFF8696B"/>
        <color rgb="FFFCFCFF"/>
        <color rgb="FF5A8AC6"/>
      </colorScale>
    </cfRule>
  </conditionalFormatting>
  <conditionalFormatting sqref="H1">
    <cfRule type="colorScale" priority="11717">
      <colorScale>
        <cfvo type="min"/>
        <cfvo type="percentile" val="50"/>
        <cfvo type="max"/>
        <color rgb="FFF8696B"/>
        <color rgb="FFFCFCFF"/>
        <color rgb="FF63BE7B"/>
      </colorScale>
    </cfRule>
  </conditionalFormatting>
  <conditionalFormatting sqref="H1">
    <cfRule type="colorScale" priority="11718">
      <colorScale>
        <cfvo type="min"/>
        <cfvo type="percentile" val="50"/>
        <cfvo type="max"/>
        <color rgb="FFF8696B"/>
        <color rgb="FFFCFCFF"/>
        <color rgb="FF5A8AC6"/>
      </colorScale>
    </cfRule>
  </conditionalFormatting>
  <conditionalFormatting sqref="I1:N1 G1">
    <cfRule type="colorScale" priority="11719">
      <colorScale>
        <cfvo type="min"/>
        <cfvo type="percentile" val="50"/>
        <cfvo type="max"/>
        <color rgb="FFF8696B"/>
        <color rgb="FFFCFCFF"/>
        <color rgb="FF63BE7B"/>
      </colorScale>
    </cfRule>
  </conditionalFormatting>
  <conditionalFormatting sqref="D2">
    <cfRule type="colorScale" priority="5525">
      <colorScale>
        <cfvo type="min"/>
        <cfvo type="percentile" val="50"/>
        <cfvo type="max"/>
        <color rgb="FFF8696B"/>
        <color rgb="FFFCFCFF"/>
        <color rgb="FF63BE7B"/>
      </colorScale>
    </cfRule>
  </conditionalFormatting>
  <conditionalFormatting sqref="O2">
    <cfRule type="colorScale" priority="5526">
      <colorScale>
        <cfvo type="min"/>
        <cfvo type="percentile" val="50"/>
        <cfvo type="max"/>
        <color rgb="FF63BE7B"/>
        <color rgb="FFFCFCFF"/>
        <color rgb="FFF8696B"/>
      </colorScale>
    </cfRule>
  </conditionalFormatting>
  <conditionalFormatting sqref="P2">
    <cfRule type="colorScale" priority="5527">
      <colorScale>
        <cfvo type="min"/>
        <cfvo type="percentile" val="50"/>
        <cfvo type="max"/>
        <color rgb="FF63BE7B"/>
        <color rgb="FFFCFCFF"/>
        <color rgb="FFF8696B"/>
      </colorScale>
    </cfRule>
  </conditionalFormatting>
  <conditionalFormatting sqref="Q2">
    <cfRule type="colorScale" priority="5528">
      <colorScale>
        <cfvo type="min"/>
        <cfvo type="percentile" val="50"/>
        <cfvo type="max"/>
        <color rgb="FFF8696B"/>
        <color rgb="FFFCFCFF"/>
        <color rgb="FF63BE7B"/>
      </colorScale>
    </cfRule>
  </conditionalFormatting>
  <conditionalFormatting sqref="R2">
    <cfRule type="colorScale" priority="5529">
      <colorScale>
        <cfvo type="min"/>
        <cfvo type="max"/>
        <color rgb="FFFCFCFF"/>
        <color rgb="FF63BE7B"/>
      </colorScale>
    </cfRule>
    <cfRule type="colorScale" priority="5530">
      <colorScale>
        <cfvo type="min"/>
        <cfvo type="percentile" val="50"/>
        <cfvo type="max"/>
        <color rgb="FFF8696B"/>
        <color rgb="FFFCFCFF"/>
        <color rgb="FF63BE7B"/>
      </colorScale>
    </cfRule>
  </conditionalFormatting>
  <conditionalFormatting sqref="S2">
    <cfRule type="colorScale" priority="5531">
      <colorScale>
        <cfvo type="min"/>
        <cfvo type="percentile" val="50"/>
        <cfvo type="max"/>
        <color rgb="FFF8696B"/>
        <color rgb="FFFCFCFF"/>
        <color rgb="FF63BE7B"/>
      </colorScale>
    </cfRule>
  </conditionalFormatting>
  <conditionalFormatting sqref="T2">
    <cfRule type="colorScale" priority="5532">
      <colorScale>
        <cfvo type="min"/>
        <cfvo type="percentile" val="50"/>
        <cfvo type="max"/>
        <color rgb="FFF8696B"/>
        <color rgb="FFFCFCFF"/>
        <color rgb="FF63BE7B"/>
      </colorScale>
    </cfRule>
  </conditionalFormatting>
  <conditionalFormatting sqref="U2">
    <cfRule type="colorScale" priority="5533">
      <colorScale>
        <cfvo type="min"/>
        <cfvo type="percentile" val="50"/>
        <cfvo type="max"/>
        <color rgb="FFF8696B"/>
        <color rgb="FFFCFCFF"/>
        <color rgb="FF63BE7B"/>
      </colorScale>
    </cfRule>
  </conditionalFormatting>
  <conditionalFormatting sqref="V2">
    <cfRule type="colorScale" priority="5534">
      <colorScale>
        <cfvo type="min"/>
        <cfvo type="percentile" val="50"/>
        <cfvo type="max"/>
        <color rgb="FF63BE7B"/>
        <color rgb="FFFCFCFF"/>
        <color rgb="FFF8696B"/>
      </colorScale>
    </cfRule>
  </conditionalFormatting>
  <conditionalFormatting sqref="E2:N2">
    <cfRule type="colorScale" priority="5535">
      <colorScale>
        <cfvo type="min"/>
        <cfvo type="max"/>
        <color rgb="FFFCFCFF"/>
        <color rgb="FF63BE7B"/>
      </colorScale>
    </cfRule>
  </conditionalFormatting>
  <conditionalFormatting sqref="W2">
    <cfRule type="colorScale" priority="5536">
      <colorScale>
        <cfvo type="min"/>
        <cfvo type="percentile" val="50"/>
        <cfvo type="max"/>
        <color rgb="FF63BE7B"/>
        <color rgb="FFFCFCFF"/>
        <color rgb="FFF8696B"/>
      </colorScale>
    </cfRule>
  </conditionalFormatting>
  <conditionalFormatting sqref="D2">
    <cfRule type="colorScale" priority="5510">
      <colorScale>
        <cfvo type="min"/>
        <cfvo type="percentile" val="50"/>
        <cfvo type="max"/>
        <color rgb="FFF8696B"/>
        <color rgb="FFFCFCFF"/>
        <color rgb="FF63BE7B"/>
      </colorScale>
    </cfRule>
  </conditionalFormatting>
  <conditionalFormatting sqref="D2">
    <cfRule type="colorScale" priority="5519">
      <colorScale>
        <cfvo type="min"/>
        <cfvo type="percentile" val="50"/>
        <cfvo type="max"/>
        <color rgb="FFF8696B"/>
        <color rgb="FFFCFCFF"/>
        <color rgb="FF63BE7B"/>
      </colorScale>
    </cfRule>
  </conditionalFormatting>
  <conditionalFormatting sqref="D2">
    <cfRule type="colorScale" priority="5488">
      <colorScale>
        <cfvo type="min"/>
        <cfvo type="percentile" val="50"/>
        <cfvo type="max"/>
        <color rgb="FFF8696B"/>
        <color rgb="FFFCFCFF"/>
        <color rgb="FF63BE7B"/>
      </colorScale>
    </cfRule>
  </conditionalFormatting>
  <conditionalFormatting sqref="D2">
    <cfRule type="colorScale" priority="5471">
      <colorScale>
        <cfvo type="min"/>
        <cfvo type="percentile" val="50"/>
        <cfvo type="max"/>
        <color rgb="FFF8696B"/>
        <color rgb="FFFCFCFF"/>
        <color rgb="FF63BE7B"/>
      </colorScale>
    </cfRule>
  </conditionalFormatting>
  <conditionalFormatting sqref="D2">
    <cfRule type="colorScale" priority="5464">
      <colorScale>
        <cfvo type="min"/>
        <cfvo type="percentile" val="50"/>
        <cfvo type="max"/>
        <color rgb="FFF8696B"/>
        <color rgb="FFFCFCFF"/>
        <color rgb="FF63BE7B"/>
      </colorScale>
    </cfRule>
  </conditionalFormatting>
  <conditionalFormatting sqref="D2">
    <cfRule type="colorScale" priority="5491">
      <colorScale>
        <cfvo type="min"/>
        <cfvo type="percentile" val="50"/>
        <cfvo type="max"/>
        <color rgb="FFF8696B"/>
        <color rgb="FFFCFCFF"/>
        <color rgb="FF63BE7B"/>
      </colorScale>
    </cfRule>
  </conditionalFormatting>
  <conditionalFormatting sqref="D2">
    <cfRule type="colorScale" priority="5492">
      <colorScale>
        <cfvo type="min"/>
        <cfvo type="percentile" val="50"/>
        <cfvo type="max"/>
        <color rgb="FFF8696B"/>
        <color rgb="FFFCFCFF"/>
        <color rgb="FF63BE7B"/>
      </colorScale>
    </cfRule>
  </conditionalFormatting>
  <conditionalFormatting sqref="E2">
    <cfRule type="colorScale" priority="5489">
      <colorScale>
        <cfvo type="min"/>
        <cfvo type="max"/>
        <color rgb="FFFCFCFF"/>
        <color rgb="FF63BE7B"/>
      </colorScale>
    </cfRule>
  </conditionalFormatting>
  <conditionalFormatting sqref="E2">
    <cfRule type="colorScale" priority="5520">
      <colorScale>
        <cfvo type="min"/>
        <cfvo type="percentile" val="50"/>
        <cfvo type="max"/>
        <color rgb="FFF8696B"/>
        <color rgb="FFFCFCFF"/>
        <color rgb="FF63BE7B"/>
      </colorScale>
    </cfRule>
    <cfRule type="colorScale" priority="5521">
      <colorScale>
        <cfvo type="min"/>
        <cfvo type="max"/>
        <color rgb="FFFCFCFF"/>
        <color rgb="FF63BE7B"/>
      </colorScale>
    </cfRule>
  </conditionalFormatting>
  <conditionalFormatting sqref="E2">
    <cfRule type="colorScale" priority="5524">
      <colorScale>
        <cfvo type="min"/>
        <cfvo type="percentile" val="50"/>
        <cfvo type="max"/>
        <color rgb="FFF8696B"/>
        <color rgb="FFFCFCFF"/>
        <color rgb="FF63BE7B"/>
      </colorScale>
    </cfRule>
  </conditionalFormatting>
  <conditionalFormatting sqref="E2">
    <cfRule type="colorScale" priority="5470">
      <colorScale>
        <cfvo type="min"/>
        <cfvo type="max"/>
        <color rgb="FFFCFCFF"/>
        <color rgb="FF63BE7B"/>
      </colorScale>
    </cfRule>
  </conditionalFormatting>
  <conditionalFormatting sqref="E2">
    <cfRule type="colorScale" priority="5493">
      <colorScale>
        <cfvo type="min"/>
        <cfvo type="max"/>
        <color rgb="FFFCFCFF"/>
        <color rgb="FF63BE7B"/>
      </colorScale>
    </cfRule>
  </conditionalFormatting>
  <conditionalFormatting sqref="E2">
    <cfRule type="colorScale" priority="5494">
      <colorScale>
        <cfvo type="min"/>
        <cfvo type="max"/>
        <color rgb="FFFCFCFF"/>
        <color rgb="FF63BE7B"/>
      </colorScale>
    </cfRule>
  </conditionalFormatting>
  <conditionalFormatting sqref="O2">
    <cfRule type="colorScale" priority="5490">
      <colorScale>
        <cfvo type="min"/>
        <cfvo type="percentile" val="50"/>
        <cfvo type="max"/>
        <color rgb="FF63BE7B"/>
        <color rgb="FFFCFCFF"/>
        <color rgb="FFF8696B"/>
      </colorScale>
    </cfRule>
  </conditionalFormatting>
  <conditionalFormatting sqref="O2">
    <cfRule type="colorScale" priority="5487">
      <colorScale>
        <cfvo type="min"/>
        <cfvo type="percentile" val="50"/>
        <cfvo type="max"/>
        <color rgb="FF63BE7B"/>
        <color rgb="FFFCFCFF"/>
        <color rgb="FFF8696B"/>
      </colorScale>
    </cfRule>
  </conditionalFormatting>
  <conditionalFormatting sqref="O2">
    <cfRule type="colorScale" priority="5463">
      <colorScale>
        <cfvo type="min"/>
        <cfvo type="percentile" val="50"/>
        <cfvo type="max"/>
        <color rgb="FF63BE7B"/>
        <color rgb="FFFCFCFF"/>
        <color rgb="FFF8696B"/>
      </colorScale>
    </cfRule>
  </conditionalFormatting>
  <conditionalFormatting sqref="O2">
    <cfRule type="colorScale" priority="5495">
      <colorScale>
        <cfvo type="min"/>
        <cfvo type="percentile" val="50"/>
        <cfvo type="max"/>
        <color rgb="FF63BE7B"/>
        <color rgb="FFFCFCFF"/>
        <color rgb="FFF8696B"/>
      </colorScale>
    </cfRule>
  </conditionalFormatting>
  <conditionalFormatting sqref="O2">
    <cfRule type="colorScale" priority="5496">
      <colorScale>
        <cfvo type="min"/>
        <cfvo type="percentile" val="50"/>
        <cfvo type="max"/>
        <color rgb="FF63BE7B"/>
        <color rgb="FFFCFCFF"/>
        <color rgb="FFF8696B"/>
      </colorScale>
    </cfRule>
  </conditionalFormatting>
  <conditionalFormatting sqref="P2">
    <cfRule type="colorScale" priority="5511">
      <colorScale>
        <cfvo type="min"/>
        <cfvo type="percentile" val="50"/>
        <cfvo type="max"/>
        <color rgb="FF63BE7B"/>
        <color rgb="FFFCFCFF"/>
        <color rgb="FFF8696B"/>
      </colorScale>
    </cfRule>
    <cfRule type="colorScale" priority="5512">
      <colorScale>
        <cfvo type="min"/>
        <cfvo type="max"/>
        <color rgb="FFFCFCFF"/>
        <color rgb="FFF8696B"/>
      </colorScale>
    </cfRule>
  </conditionalFormatting>
  <conditionalFormatting sqref="P2">
    <cfRule type="colorScale" priority="5486">
      <colorScale>
        <cfvo type="min"/>
        <cfvo type="percentile" val="50"/>
        <cfvo type="max"/>
        <color rgb="FF63BE7B"/>
        <color rgb="FFFCFCFF"/>
        <color rgb="FFF8696B"/>
      </colorScale>
    </cfRule>
  </conditionalFormatting>
  <conditionalFormatting sqref="P2">
    <cfRule type="colorScale" priority="5469">
      <colorScale>
        <cfvo type="min"/>
        <cfvo type="percentile" val="50"/>
        <cfvo type="max"/>
        <color rgb="FF63BE7B"/>
        <color rgb="FFFCFCFF"/>
        <color rgb="FFF8696B"/>
      </colorScale>
    </cfRule>
  </conditionalFormatting>
  <conditionalFormatting sqref="P2">
    <cfRule type="colorScale" priority="5497">
      <colorScale>
        <cfvo type="min"/>
        <cfvo type="percentile" val="50"/>
        <cfvo type="max"/>
        <color rgb="FF63BE7B"/>
        <color rgb="FFFCFCFF"/>
        <color rgb="FFF8696B"/>
      </colorScale>
    </cfRule>
  </conditionalFormatting>
  <conditionalFormatting sqref="Q2">
    <cfRule type="colorScale" priority="5513">
      <colorScale>
        <cfvo type="min"/>
        <cfvo type="percentile" val="50"/>
        <cfvo type="max"/>
        <color rgb="FFF8696B"/>
        <color rgb="FFFCFCFF"/>
        <color rgb="FF63BE7B"/>
      </colorScale>
    </cfRule>
    <cfRule type="colorScale" priority="5514">
      <colorScale>
        <cfvo type="min"/>
        <cfvo type="max"/>
        <color rgb="FFFCFCFF"/>
        <color rgb="FF63BE7B"/>
      </colorScale>
    </cfRule>
  </conditionalFormatting>
  <conditionalFormatting sqref="Q2">
    <cfRule type="colorScale" priority="5485">
      <colorScale>
        <cfvo type="min"/>
        <cfvo type="percentile" val="50"/>
        <cfvo type="max"/>
        <color rgb="FFF8696B"/>
        <color rgb="FFFCFCFF"/>
        <color rgb="FF63BE7B"/>
      </colorScale>
    </cfRule>
  </conditionalFormatting>
  <conditionalFormatting sqref="Q2">
    <cfRule type="colorScale" priority="5462">
      <colorScale>
        <cfvo type="min"/>
        <cfvo type="percentile" val="50"/>
        <cfvo type="max"/>
        <color rgb="FFF8696B"/>
        <color rgb="FFFCFCFF"/>
        <color rgb="FF63BE7B"/>
      </colorScale>
    </cfRule>
  </conditionalFormatting>
  <conditionalFormatting sqref="Q2">
    <cfRule type="colorScale" priority="5498">
      <colorScale>
        <cfvo type="min"/>
        <cfvo type="max"/>
        <color rgb="FFFCFCFF"/>
        <color rgb="FF63BE7B"/>
      </colorScale>
    </cfRule>
    <cfRule type="colorScale" priority="5499">
      <colorScale>
        <cfvo type="min"/>
        <cfvo type="max"/>
        <color rgb="FFFFEF9C"/>
        <color rgb="FF63BE7B"/>
      </colorScale>
    </cfRule>
  </conditionalFormatting>
  <conditionalFormatting sqref="Q2">
    <cfRule type="colorScale" priority="5500">
      <colorScale>
        <cfvo type="min"/>
        <cfvo type="max"/>
        <color rgb="FFFFEF9C"/>
        <color rgb="FF63BE7B"/>
      </colorScale>
    </cfRule>
  </conditionalFormatting>
  <conditionalFormatting sqref="Q2:U2 W2">
    <cfRule type="colorScale" priority="5501">
      <colorScale>
        <cfvo type="min"/>
        <cfvo type="max"/>
        <color rgb="FFFFEF9C"/>
        <color rgb="FF63BE7B"/>
      </colorScale>
    </cfRule>
  </conditionalFormatting>
  <conditionalFormatting sqref="R2">
    <cfRule type="colorScale" priority="5484">
      <colorScale>
        <cfvo type="min"/>
        <cfvo type="max"/>
        <color rgb="FFFCFCFF"/>
        <color rgb="FF63BE7B"/>
      </colorScale>
    </cfRule>
  </conditionalFormatting>
  <conditionalFormatting sqref="R2">
    <cfRule type="colorScale" priority="5461">
      <colorScale>
        <cfvo type="min"/>
        <cfvo type="max"/>
        <color rgb="FFFCFCFF"/>
        <color rgb="FF63BE7B"/>
      </colorScale>
    </cfRule>
    <cfRule type="colorScale" priority="5466">
      <colorScale>
        <cfvo type="min"/>
        <cfvo type="percentile" val="50"/>
        <cfvo type="max"/>
        <color rgb="FFF8696B"/>
        <color rgb="FFFCFCFF"/>
        <color rgb="FF63BE7B"/>
      </colorScale>
    </cfRule>
  </conditionalFormatting>
  <conditionalFormatting sqref="S2">
    <cfRule type="colorScale" priority="5483">
      <colorScale>
        <cfvo type="min"/>
        <cfvo type="max"/>
        <color rgb="FFFCFCFF"/>
        <color rgb="FF63BE7B"/>
      </colorScale>
    </cfRule>
  </conditionalFormatting>
  <conditionalFormatting sqref="S2">
    <cfRule type="colorScale" priority="5460">
      <colorScale>
        <cfvo type="min"/>
        <cfvo type="percentile" val="50"/>
        <cfvo type="max"/>
        <color rgb="FFF8696B"/>
        <color rgb="FFFCFCFF"/>
        <color rgb="FF63BE7B"/>
      </colorScale>
    </cfRule>
    <cfRule type="colorScale" priority="5468">
      <colorScale>
        <cfvo type="min"/>
        <cfvo type="max"/>
        <color rgb="FFFCFCFF"/>
        <color rgb="FF63BE7B"/>
      </colorScale>
    </cfRule>
  </conditionalFormatting>
  <conditionalFormatting sqref="T2">
    <cfRule type="colorScale" priority="5515">
      <colorScale>
        <cfvo type="min"/>
        <cfvo type="percentile" val="50"/>
        <cfvo type="max"/>
        <color rgb="FFF8696B"/>
        <color rgb="FFFCFCFF"/>
        <color rgb="FF63BE7B"/>
      </colorScale>
    </cfRule>
    <cfRule type="colorScale" priority="5516">
      <colorScale>
        <cfvo type="min"/>
        <cfvo type="max"/>
        <color rgb="FFFCFCFF"/>
        <color rgb="FF63BE7B"/>
      </colorScale>
    </cfRule>
  </conditionalFormatting>
  <conditionalFormatting sqref="T2">
    <cfRule type="colorScale" priority="5482">
      <colorScale>
        <cfvo type="min"/>
        <cfvo type="max"/>
        <color rgb="FFFCFCFF"/>
        <color rgb="FF63BE7B"/>
      </colorScale>
    </cfRule>
    <cfRule type="colorScale" priority="5522">
      <colorScale>
        <cfvo type="min"/>
        <cfvo type="percentile" val="50"/>
        <cfvo type="max"/>
        <color rgb="FFF8696B"/>
        <color rgb="FFFCFCFF"/>
        <color rgb="FF63BE7B"/>
      </colorScale>
    </cfRule>
  </conditionalFormatting>
  <conditionalFormatting sqref="T2">
    <cfRule type="colorScale" priority="5459">
      <colorScale>
        <cfvo type="min"/>
        <cfvo type="percentile" val="50"/>
        <cfvo type="max"/>
        <color rgb="FFF8696B"/>
        <color rgb="FFFCFCFF"/>
        <color rgb="FF63BE7B"/>
      </colorScale>
    </cfRule>
    <cfRule type="colorScale" priority="5467">
      <colorScale>
        <cfvo type="min"/>
        <cfvo type="max"/>
        <color rgb="FFFCFCFF"/>
        <color rgb="FF63BE7B"/>
      </colorScale>
    </cfRule>
  </conditionalFormatting>
  <conditionalFormatting sqref="T2">
    <cfRule type="colorScale" priority="5502">
      <colorScale>
        <cfvo type="min"/>
        <cfvo type="max"/>
        <color rgb="FFFCFCFF"/>
        <color rgb="FF63BE7B"/>
      </colorScale>
    </cfRule>
    <cfRule type="colorScale" priority="5503">
      <colorScale>
        <cfvo type="min"/>
        <cfvo type="max"/>
        <color rgb="FFFFEF9C"/>
        <color rgb="FF63BE7B"/>
      </colorScale>
    </cfRule>
  </conditionalFormatting>
  <conditionalFormatting sqref="T2">
    <cfRule type="colorScale" priority="5504">
      <colorScale>
        <cfvo type="min"/>
        <cfvo type="max"/>
        <color rgb="FFFFEF9C"/>
        <color rgb="FF63BE7B"/>
      </colorScale>
    </cfRule>
  </conditionalFormatting>
  <conditionalFormatting sqref="U2">
    <cfRule type="colorScale" priority="5517">
      <colorScale>
        <cfvo type="min"/>
        <cfvo type="percentile" val="50"/>
        <cfvo type="max"/>
        <color rgb="FFF8696B"/>
        <color rgb="FFFCFCFF"/>
        <color rgb="FF63BE7B"/>
      </colorScale>
    </cfRule>
  </conditionalFormatting>
  <conditionalFormatting sqref="U2">
    <cfRule type="colorScale" priority="5481">
      <colorScale>
        <cfvo type="min"/>
        <cfvo type="max"/>
        <color rgb="FFFCFCFF"/>
        <color rgb="FF63BE7B"/>
      </colorScale>
    </cfRule>
    <cfRule type="colorScale" priority="5523">
      <colorScale>
        <cfvo type="min"/>
        <cfvo type="percentile" val="50"/>
        <cfvo type="max"/>
        <color rgb="FFF8696B"/>
        <color rgb="FFFCFCFF"/>
        <color rgb="FF63BE7B"/>
      </colorScale>
    </cfRule>
  </conditionalFormatting>
  <conditionalFormatting sqref="U2">
    <cfRule type="colorScale" priority="5458">
      <colorScale>
        <cfvo type="min"/>
        <cfvo type="percentile" val="50"/>
        <cfvo type="max"/>
        <color rgb="FFF8696B"/>
        <color rgb="FFFCFCFF"/>
        <color rgb="FF63BE7B"/>
      </colorScale>
    </cfRule>
  </conditionalFormatting>
  <conditionalFormatting sqref="U2">
    <cfRule type="colorScale" priority="5505">
      <colorScale>
        <cfvo type="min"/>
        <cfvo type="max"/>
        <color rgb="FFFCFCFF"/>
        <color rgb="FF63BE7B"/>
      </colorScale>
    </cfRule>
  </conditionalFormatting>
  <conditionalFormatting sqref="U2 W2">
    <cfRule type="colorScale" priority="5506">
      <colorScale>
        <cfvo type="min"/>
        <cfvo type="max"/>
        <color rgb="FFFFEF9C"/>
        <color rgb="FF63BE7B"/>
      </colorScale>
    </cfRule>
    <cfRule type="colorScale" priority="5507">
      <colorScale>
        <cfvo type="min"/>
        <cfvo type="max"/>
        <color rgb="FFFFEF9C"/>
        <color rgb="FF63BE7B"/>
      </colorScale>
    </cfRule>
  </conditionalFormatting>
  <conditionalFormatting sqref="V2">
    <cfRule type="colorScale" priority="5472">
      <colorScale>
        <cfvo type="min"/>
        <cfvo type="max"/>
        <color rgb="FFFFEF9C"/>
        <color rgb="FF63BE7B"/>
      </colorScale>
    </cfRule>
    <cfRule type="colorScale" priority="5473">
      <colorScale>
        <cfvo type="min"/>
        <cfvo type="percentile" val="50"/>
        <cfvo type="max"/>
        <color rgb="FF63BE7B"/>
        <color rgb="FFFCFCFF"/>
        <color rgb="FFF8696B"/>
      </colorScale>
    </cfRule>
    <cfRule type="colorScale" priority="5474">
      <colorScale>
        <cfvo type="min"/>
        <cfvo type="percentile" val="50"/>
        <cfvo type="max"/>
        <color rgb="FF63BE7B"/>
        <color rgb="FFFCFCFF"/>
        <color rgb="FFF8696B"/>
      </colorScale>
    </cfRule>
    <cfRule type="colorScale" priority="5475">
      <colorScale>
        <cfvo type="min"/>
        <cfvo type="max"/>
        <color rgb="FF63BE7B"/>
        <color rgb="FFFCFCFF"/>
      </colorScale>
    </cfRule>
    <cfRule type="colorScale" priority="5476">
      <colorScale>
        <cfvo type="min"/>
        <cfvo type="percentile" val="50"/>
        <cfvo type="max"/>
        <color rgb="FF63BE7B"/>
        <color rgb="FFFCFCFF"/>
        <color rgb="FFF8696B"/>
      </colorScale>
    </cfRule>
    <cfRule type="colorScale" priority="5477">
      <colorScale>
        <cfvo type="min"/>
        <cfvo type="max"/>
        <color rgb="FFFFEF9C"/>
        <color rgb="FF63BE7B"/>
      </colorScale>
    </cfRule>
    <cfRule type="colorScale" priority="5478">
      <colorScale>
        <cfvo type="min"/>
        <cfvo type="max"/>
        <color rgb="FFFFEF9C"/>
        <color rgb="FF63BE7B"/>
      </colorScale>
    </cfRule>
    <cfRule type="colorScale" priority="5479">
      <colorScale>
        <cfvo type="min"/>
        <cfvo type="max"/>
        <color rgb="FFFFEF9C"/>
        <color rgb="FF63BE7B"/>
      </colorScale>
    </cfRule>
  </conditionalFormatting>
  <conditionalFormatting sqref="V2">
    <cfRule type="colorScale" priority="5465">
      <colorScale>
        <cfvo type="min"/>
        <cfvo type="percentile" val="50"/>
        <cfvo type="max"/>
        <color rgb="FF63BE7B"/>
        <color rgb="FFFCFCFF"/>
        <color rgb="FFF8696B"/>
      </colorScale>
    </cfRule>
  </conditionalFormatting>
  <conditionalFormatting sqref="W2">
    <cfRule type="colorScale" priority="5518">
      <colorScale>
        <cfvo type="min"/>
        <cfvo type="percentile" val="50"/>
        <cfvo type="max"/>
        <color rgb="FF63BE7B"/>
        <color rgb="FFFCFCFF"/>
        <color rgb="FFF8696B"/>
      </colorScale>
    </cfRule>
  </conditionalFormatting>
  <conditionalFormatting sqref="W2">
    <cfRule type="colorScale" priority="5480">
      <colorScale>
        <cfvo type="min"/>
        <cfvo type="percentile" val="50"/>
        <cfvo type="max"/>
        <color rgb="FF63BE7B"/>
        <color rgb="FFFCFCFF"/>
        <color rgb="FFF8696B"/>
      </colorScale>
    </cfRule>
  </conditionalFormatting>
  <conditionalFormatting sqref="W2">
    <cfRule type="colorScale" priority="5457">
      <colorScale>
        <cfvo type="min"/>
        <cfvo type="percentile" val="50"/>
        <cfvo type="max"/>
        <color rgb="FF63BE7B"/>
        <color rgb="FFFCFCFF"/>
        <color rgb="FFF8696B"/>
      </colorScale>
    </cfRule>
  </conditionalFormatting>
  <conditionalFormatting sqref="W2">
    <cfRule type="colorScale" priority="5508">
      <colorScale>
        <cfvo type="min"/>
        <cfvo type="percentile" val="50"/>
        <cfvo type="max"/>
        <color rgb="FF63BE7B"/>
        <color rgb="FFFCFCFF"/>
        <color rgb="FFF8696B"/>
      </colorScale>
    </cfRule>
    <cfRule type="colorScale" priority="5509">
      <colorScale>
        <cfvo type="min"/>
        <cfvo type="max"/>
        <color rgb="FF63BE7B"/>
        <color rgb="FFFCFCFF"/>
      </colorScale>
    </cfRule>
  </conditionalFormatting>
  <conditionalFormatting sqref="D2">
    <cfRule type="colorScale" priority="5456">
      <colorScale>
        <cfvo type="min"/>
        <cfvo type="percentile" val="50"/>
        <cfvo type="max"/>
        <color rgb="FFF8696B"/>
        <color rgb="FFFCFCFF"/>
        <color rgb="FF63BE7B"/>
      </colorScale>
    </cfRule>
  </conditionalFormatting>
  <conditionalFormatting sqref="O2">
    <cfRule type="colorScale" priority="5449">
      <colorScale>
        <cfvo type="min"/>
        <cfvo type="percentile" val="50"/>
        <cfvo type="max"/>
        <color rgb="FF63BE7B"/>
        <color rgb="FFFCFCFF"/>
        <color rgb="FFF8696B"/>
      </colorScale>
    </cfRule>
  </conditionalFormatting>
  <conditionalFormatting sqref="Q2">
    <cfRule type="colorScale" priority="5455">
      <colorScale>
        <cfvo type="min"/>
        <cfvo type="percentile" val="50"/>
        <cfvo type="max"/>
        <color rgb="FFF8696B"/>
        <color rgb="FFFCFCFF"/>
        <color rgb="FF63BE7B"/>
      </colorScale>
    </cfRule>
  </conditionalFormatting>
  <conditionalFormatting sqref="R2">
    <cfRule type="colorScale" priority="5454">
      <colorScale>
        <cfvo type="min"/>
        <cfvo type="max"/>
        <color rgb="FFFCFCFF"/>
        <color rgb="FF63BE7B"/>
      </colorScale>
    </cfRule>
  </conditionalFormatting>
  <conditionalFormatting sqref="S2">
    <cfRule type="colorScale" priority="5453">
      <colorScale>
        <cfvo type="min"/>
        <cfvo type="percentile" val="50"/>
        <cfvo type="max"/>
        <color rgb="FFF8696B"/>
        <color rgb="FFFCFCFF"/>
        <color rgb="FF63BE7B"/>
      </colorScale>
    </cfRule>
  </conditionalFormatting>
  <conditionalFormatting sqref="T2">
    <cfRule type="colorScale" priority="5452">
      <colorScale>
        <cfvo type="min"/>
        <cfvo type="percentile" val="50"/>
        <cfvo type="max"/>
        <color rgb="FFF8696B"/>
        <color rgb="FFFCFCFF"/>
        <color rgb="FF63BE7B"/>
      </colorScale>
    </cfRule>
  </conditionalFormatting>
  <conditionalFormatting sqref="U2">
    <cfRule type="colorScale" priority="5451">
      <colorScale>
        <cfvo type="min"/>
        <cfvo type="percentile" val="50"/>
        <cfvo type="max"/>
        <color rgb="FFF8696B"/>
        <color rgb="FFFCFCFF"/>
        <color rgb="FF63BE7B"/>
      </colorScale>
    </cfRule>
  </conditionalFormatting>
  <conditionalFormatting sqref="W2">
    <cfRule type="colorScale" priority="5450">
      <colorScale>
        <cfvo type="min"/>
        <cfvo type="percentile" val="50"/>
        <cfvo type="max"/>
        <color rgb="FF63BE7B"/>
        <color rgb="FFFCFCFF"/>
        <color rgb="FFF8696B"/>
      </colorScale>
    </cfRule>
  </conditionalFormatting>
  <conditionalFormatting sqref="P2">
    <cfRule type="colorScale" priority="5448">
      <colorScale>
        <cfvo type="min"/>
        <cfvo type="percentile" val="50"/>
        <cfvo type="max"/>
        <color rgb="FF63BE7B"/>
        <color rgb="FFFCFCFF"/>
        <color rgb="FFF8696B"/>
      </colorScale>
    </cfRule>
  </conditionalFormatting>
  <conditionalFormatting sqref="V2">
    <cfRule type="colorScale" priority="5444">
      <colorScale>
        <cfvo type="min"/>
        <cfvo type="max"/>
        <color rgb="FFFFEF9C"/>
        <color rgb="FF63BE7B"/>
      </colorScale>
    </cfRule>
    <cfRule type="colorScale" priority="5445">
      <colorScale>
        <cfvo type="min"/>
        <cfvo type="max"/>
        <color rgb="FFFFEF9C"/>
        <color rgb="FF63BE7B"/>
      </colorScale>
    </cfRule>
    <cfRule type="colorScale" priority="5446">
      <colorScale>
        <cfvo type="min"/>
        <cfvo type="percentile" val="50"/>
        <cfvo type="max"/>
        <color rgb="FFF8696B"/>
        <color rgb="FFFFEB84"/>
        <color rgb="FF63BE7B"/>
      </colorScale>
    </cfRule>
    <cfRule type="colorScale" priority="5447">
      <colorScale>
        <cfvo type="min"/>
        <cfvo type="percentile" val="50"/>
        <cfvo type="max"/>
        <color rgb="FFF8696B"/>
        <color rgb="FFFFEB84"/>
        <color rgb="FF63BE7B"/>
      </colorScale>
    </cfRule>
  </conditionalFormatting>
  <conditionalFormatting sqref="E2:N2">
    <cfRule type="colorScale" priority="5434">
      <colorScale>
        <cfvo type="min"/>
        <cfvo type="max"/>
        <color rgb="FFFCFCFF"/>
        <color rgb="FF63BE7B"/>
      </colorScale>
    </cfRule>
    <cfRule type="colorScale" priority="5435">
      <colorScale>
        <cfvo type="min"/>
        <cfvo type="max"/>
        <color rgb="FFFCFCFF"/>
        <color rgb="FF63BE7B"/>
      </colorScale>
    </cfRule>
    <cfRule type="colorScale" priority="5436">
      <colorScale>
        <cfvo type="min"/>
        <cfvo type="percentile" val="50"/>
        <cfvo type="max"/>
        <color rgb="FFF8696B"/>
        <color rgb="FFFFEB84"/>
        <color rgb="FF63BE7B"/>
      </colorScale>
    </cfRule>
    <cfRule type="colorScale" priority="5437">
      <colorScale>
        <cfvo type="min"/>
        <cfvo type="max"/>
        <color rgb="FFFFEF9C"/>
        <color rgb="FF63BE7B"/>
      </colorScale>
    </cfRule>
  </conditionalFormatting>
  <conditionalFormatting sqref="R2:S2">
    <cfRule type="colorScale" priority="5441">
      <colorScale>
        <cfvo type="min"/>
        <cfvo type="max"/>
        <color rgb="FFFCFCFF"/>
        <color rgb="FF63BE7B"/>
      </colorScale>
    </cfRule>
  </conditionalFormatting>
  <conditionalFormatting sqref="R2:S2">
    <cfRule type="colorScale" priority="5442">
      <colorScale>
        <cfvo type="min"/>
        <cfvo type="percentile" val="50"/>
        <cfvo type="max"/>
        <color rgb="FFF8696B"/>
        <color rgb="FFFCFCFF"/>
        <color rgb="FF63BE7B"/>
      </colorScale>
    </cfRule>
    <cfRule type="colorScale" priority="5443">
      <colorScale>
        <cfvo type="min"/>
        <cfvo type="max"/>
        <color rgb="FFFCFCFF"/>
        <color rgb="FF63BE7B"/>
      </colorScale>
    </cfRule>
  </conditionalFormatting>
  <conditionalFormatting sqref="R2:S2">
    <cfRule type="colorScale" priority="5438">
      <colorScale>
        <cfvo type="min"/>
        <cfvo type="max"/>
        <color rgb="FFFCFCFF"/>
        <color rgb="FF63BE7B"/>
      </colorScale>
    </cfRule>
    <cfRule type="colorScale" priority="5439">
      <colorScale>
        <cfvo type="min"/>
        <cfvo type="max"/>
        <color rgb="FFFFEF9C"/>
        <color rgb="FF63BE7B"/>
      </colorScale>
    </cfRule>
  </conditionalFormatting>
  <conditionalFormatting sqref="R2:S2">
    <cfRule type="colorScale" priority="5440">
      <colorScale>
        <cfvo type="min"/>
        <cfvo type="max"/>
        <color rgb="FFFFEF9C"/>
        <color rgb="FF63BE7B"/>
      </colorScale>
    </cfRule>
  </conditionalFormatting>
  <conditionalFormatting sqref="D2">
    <cfRule type="colorScale" priority="5433">
      <colorScale>
        <cfvo type="min"/>
        <cfvo type="percentile" val="50"/>
        <cfvo type="max"/>
        <color rgb="FFF8696B"/>
        <color rgb="FFFCFCFF"/>
        <color rgb="FF63BE7B"/>
      </colorScale>
    </cfRule>
  </conditionalFormatting>
  <conditionalFormatting sqref="E2">
    <cfRule type="colorScale" priority="5432">
      <colorScale>
        <cfvo type="min"/>
        <cfvo type="max"/>
        <color rgb="FFFCFCFF"/>
        <color rgb="FF63BE7B"/>
      </colorScale>
    </cfRule>
  </conditionalFormatting>
  <conditionalFormatting sqref="O2">
    <cfRule type="colorScale" priority="5431">
      <colorScale>
        <cfvo type="min"/>
        <cfvo type="percentile" val="50"/>
        <cfvo type="max"/>
        <color rgb="FF63BE7B"/>
        <color rgb="FFFCFCFF"/>
        <color rgb="FFF8696B"/>
      </colorScale>
    </cfRule>
  </conditionalFormatting>
  <conditionalFormatting sqref="P2">
    <cfRule type="colorScale" priority="5430">
      <colorScale>
        <cfvo type="min"/>
        <cfvo type="percentile" val="50"/>
        <cfvo type="max"/>
        <color rgb="FF63BE7B"/>
        <color rgb="FFFCFCFF"/>
        <color rgb="FFF8696B"/>
      </colorScale>
    </cfRule>
  </conditionalFormatting>
  <conditionalFormatting sqref="Q2">
    <cfRule type="colorScale" priority="5429">
      <colorScale>
        <cfvo type="min"/>
        <cfvo type="percentile" val="50"/>
        <cfvo type="max"/>
        <color rgb="FFF8696B"/>
        <color rgb="FFFCFCFF"/>
        <color rgb="FF63BE7B"/>
      </colorScale>
    </cfRule>
  </conditionalFormatting>
  <conditionalFormatting sqref="R2">
    <cfRule type="colorScale" priority="5424">
      <colorScale>
        <cfvo type="min"/>
        <cfvo type="percentile" val="50"/>
        <cfvo type="max"/>
        <color rgb="FFF8696B"/>
        <color rgb="FFFCFCFF"/>
        <color rgb="FF63BE7B"/>
      </colorScale>
    </cfRule>
    <cfRule type="colorScale" priority="5428">
      <colorScale>
        <cfvo type="min"/>
        <cfvo type="max"/>
        <color rgb="FFFCFCFF"/>
        <color rgb="FF63BE7B"/>
      </colorScale>
    </cfRule>
  </conditionalFormatting>
  <conditionalFormatting sqref="S2">
    <cfRule type="colorScale" priority="5425">
      <colorScale>
        <cfvo type="min"/>
        <cfvo type="percentile" val="50"/>
        <cfvo type="max"/>
        <color rgb="FFF8696B"/>
        <color rgb="FFFCFCFF"/>
        <color rgb="FF63BE7B"/>
      </colorScale>
    </cfRule>
  </conditionalFormatting>
  <conditionalFormatting sqref="S2">
    <cfRule type="colorScale" priority="5427">
      <colorScale>
        <cfvo type="min"/>
        <cfvo type="max"/>
        <color rgb="FFFCFCFF"/>
        <color rgb="FF63BE7B"/>
      </colorScale>
    </cfRule>
  </conditionalFormatting>
  <conditionalFormatting sqref="T2">
    <cfRule type="colorScale" priority="5426">
      <colorScale>
        <cfvo type="min"/>
        <cfvo type="percentile" val="50"/>
        <cfvo type="max"/>
        <color rgb="FFF8696B"/>
        <color rgb="FFFCFCFF"/>
        <color rgb="FF63BE7B"/>
      </colorScale>
    </cfRule>
  </conditionalFormatting>
  <conditionalFormatting sqref="U2">
    <cfRule type="colorScale" priority="5423">
      <colorScale>
        <cfvo type="min"/>
        <cfvo type="percentile" val="50"/>
        <cfvo type="max"/>
        <color rgb="FFF8696B"/>
        <color rgb="FFFCFCFF"/>
        <color rgb="FF63BE7B"/>
      </colorScale>
    </cfRule>
  </conditionalFormatting>
  <conditionalFormatting sqref="V2">
    <cfRule type="colorScale" priority="5399">
      <colorScale>
        <cfvo type="min"/>
        <cfvo type="percentile" val="50"/>
        <cfvo type="max"/>
        <color rgb="FF63BE7B"/>
        <color rgb="FFFCFCFF"/>
        <color rgb="FFF8696B"/>
      </colorScale>
    </cfRule>
  </conditionalFormatting>
  <conditionalFormatting sqref="W2">
    <cfRule type="colorScale" priority="5422">
      <colorScale>
        <cfvo type="min"/>
        <cfvo type="percentile" val="50"/>
        <cfvo type="max"/>
        <color rgb="FF63BE7B"/>
        <color rgb="FFFCFCFF"/>
        <color rgb="FFF8696B"/>
      </colorScale>
    </cfRule>
  </conditionalFormatting>
  <conditionalFormatting sqref="D2">
    <cfRule type="colorScale" priority="5421">
      <colorScale>
        <cfvo type="min"/>
        <cfvo type="percentile" val="50"/>
        <cfvo type="max"/>
        <color rgb="FFF8696B"/>
        <color rgb="FFFCFCFF"/>
        <color rgb="FF63BE7B"/>
      </colorScale>
    </cfRule>
  </conditionalFormatting>
  <conditionalFormatting sqref="E2">
    <cfRule type="colorScale" priority="5420">
      <colorScale>
        <cfvo type="min"/>
        <cfvo type="max"/>
        <color rgb="FFFCFCFF"/>
        <color rgb="FF63BE7B"/>
      </colorScale>
    </cfRule>
  </conditionalFormatting>
  <conditionalFormatting sqref="O2">
    <cfRule type="colorScale" priority="5419">
      <colorScale>
        <cfvo type="min"/>
        <cfvo type="percentile" val="50"/>
        <cfvo type="max"/>
        <color rgb="FF63BE7B"/>
        <color rgb="FFFCFCFF"/>
        <color rgb="FFF8696B"/>
      </colorScale>
    </cfRule>
  </conditionalFormatting>
  <conditionalFormatting sqref="P2">
    <cfRule type="colorScale" priority="5418">
      <colorScale>
        <cfvo type="min"/>
        <cfvo type="percentile" val="50"/>
        <cfvo type="max"/>
        <color rgb="FF63BE7B"/>
        <color rgb="FFFCFCFF"/>
        <color rgb="FFF8696B"/>
      </colorScale>
    </cfRule>
  </conditionalFormatting>
  <conditionalFormatting sqref="Q2">
    <cfRule type="colorScale" priority="5417">
      <colorScale>
        <cfvo type="min"/>
        <cfvo type="percentile" val="50"/>
        <cfvo type="max"/>
        <color rgb="FFF8696B"/>
        <color rgb="FFFCFCFF"/>
        <color rgb="FF63BE7B"/>
      </colorScale>
    </cfRule>
  </conditionalFormatting>
  <conditionalFormatting sqref="R2">
    <cfRule type="colorScale" priority="5413">
      <colorScale>
        <cfvo type="min"/>
        <cfvo type="percentile" val="50"/>
        <cfvo type="max"/>
        <color rgb="FFF8696B"/>
        <color rgb="FFFCFCFF"/>
        <color rgb="FF63BE7B"/>
      </colorScale>
    </cfRule>
    <cfRule type="colorScale" priority="5414">
      <colorScale>
        <cfvo type="min"/>
        <cfvo type="max"/>
        <color rgb="FFFCFCFF"/>
        <color rgb="FF63BE7B"/>
      </colorScale>
    </cfRule>
  </conditionalFormatting>
  <conditionalFormatting sqref="S2">
    <cfRule type="colorScale" priority="5415">
      <colorScale>
        <cfvo type="min"/>
        <cfvo type="percentile" val="50"/>
        <cfvo type="max"/>
        <color rgb="FFF8696B"/>
        <color rgb="FFFCFCFF"/>
        <color rgb="FF63BE7B"/>
      </colorScale>
    </cfRule>
    <cfRule type="colorScale" priority="5416">
      <colorScale>
        <cfvo type="min"/>
        <cfvo type="max"/>
        <color rgb="FFFCFCFF"/>
        <color rgb="FF63BE7B"/>
      </colorScale>
    </cfRule>
  </conditionalFormatting>
  <conditionalFormatting sqref="T2">
    <cfRule type="colorScale" priority="5412">
      <colorScale>
        <cfvo type="min"/>
        <cfvo type="percentile" val="50"/>
        <cfvo type="max"/>
        <color rgb="FFF8696B"/>
        <color rgb="FFFCFCFF"/>
        <color rgb="FF63BE7B"/>
      </colorScale>
    </cfRule>
  </conditionalFormatting>
  <conditionalFormatting sqref="U2">
    <cfRule type="colorScale" priority="5411">
      <colorScale>
        <cfvo type="min"/>
        <cfvo type="percentile" val="50"/>
        <cfvo type="max"/>
        <color rgb="FFF8696B"/>
        <color rgb="FFFCFCFF"/>
        <color rgb="FF63BE7B"/>
      </colorScale>
    </cfRule>
  </conditionalFormatting>
  <conditionalFormatting sqref="W2">
    <cfRule type="colorScale" priority="5410">
      <colorScale>
        <cfvo type="min"/>
        <cfvo type="percentile" val="50"/>
        <cfvo type="max"/>
        <color rgb="FF63BE7B"/>
        <color rgb="FFFCFCFF"/>
        <color rgb="FFF8696B"/>
      </colorScale>
    </cfRule>
  </conditionalFormatting>
  <conditionalFormatting sqref="D2">
    <cfRule type="colorScale" priority="5409">
      <colorScale>
        <cfvo type="min"/>
        <cfvo type="percentile" val="50"/>
        <cfvo type="max"/>
        <color rgb="FFF8696B"/>
        <color rgb="FFFCFCFF"/>
        <color rgb="FF63BE7B"/>
      </colorScale>
    </cfRule>
  </conditionalFormatting>
  <conditionalFormatting sqref="E2">
    <cfRule type="colorScale" priority="5408">
      <colorScale>
        <cfvo type="min"/>
        <cfvo type="max"/>
        <color rgb="FFFCFCFF"/>
        <color rgb="FF63BE7B"/>
      </colorScale>
    </cfRule>
  </conditionalFormatting>
  <conditionalFormatting sqref="O2">
    <cfRule type="colorScale" priority="5407">
      <colorScale>
        <cfvo type="min"/>
        <cfvo type="percentile" val="50"/>
        <cfvo type="max"/>
        <color rgb="FF63BE7B"/>
        <color rgb="FFFCFCFF"/>
        <color rgb="FFF8696B"/>
      </colorScale>
    </cfRule>
  </conditionalFormatting>
  <conditionalFormatting sqref="P2">
    <cfRule type="colorScale" priority="5406">
      <colorScale>
        <cfvo type="min"/>
        <cfvo type="percentile" val="50"/>
        <cfvo type="max"/>
        <color rgb="FF63BE7B"/>
        <color rgb="FFFCFCFF"/>
        <color rgb="FFF8696B"/>
      </colorScale>
    </cfRule>
  </conditionalFormatting>
  <conditionalFormatting sqref="Q2">
    <cfRule type="colorScale" priority="5405">
      <colorScale>
        <cfvo type="min"/>
        <cfvo type="percentile" val="50"/>
        <cfvo type="max"/>
        <color rgb="FFF8696B"/>
        <color rgb="FFFCFCFF"/>
        <color rgb="FF63BE7B"/>
      </colorScale>
    </cfRule>
  </conditionalFormatting>
  <conditionalFormatting sqref="R2">
    <cfRule type="colorScale" priority="5404">
      <colorScale>
        <cfvo type="min"/>
        <cfvo type="max"/>
        <color rgb="FFFCFCFF"/>
        <color rgb="FF63BE7B"/>
      </colorScale>
    </cfRule>
  </conditionalFormatting>
  <conditionalFormatting sqref="S2">
    <cfRule type="colorScale" priority="5401">
      <colorScale>
        <cfvo type="min"/>
        <cfvo type="percentile" val="50"/>
        <cfvo type="max"/>
        <color rgb="FFF8696B"/>
        <color rgb="FFFCFCFF"/>
        <color rgb="FF63BE7B"/>
      </colorScale>
    </cfRule>
    <cfRule type="colorScale" priority="5403">
      <colorScale>
        <cfvo type="min"/>
        <cfvo type="max"/>
        <color rgb="FFFCFCFF"/>
        <color rgb="FF63BE7B"/>
      </colorScale>
    </cfRule>
  </conditionalFormatting>
  <conditionalFormatting sqref="T2">
    <cfRule type="colorScale" priority="5402">
      <colorScale>
        <cfvo type="min"/>
        <cfvo type="percentile" val="50"/>
        <cfvo type="max"/>
        <color rgb="FFF8696B"/>
        <color rgb="FFFCFCFF"/>
        <color rgb="FF63BE7B"/>
      </colorScale>
    </cfRule>
  </conditionalFormatting>
  <conditionalFormatting sqref="U2">
    <cfRule type="colorScale" priority="5400">
      <colorScale>
        <cfvo type="min"/>
        <cfvo type="percentile" val="50"/>
        <cfvo type="max"/>
        <color rgb="FFF8696B"/>
        <color rgb="FFFCFCFF"/>
        <color rgb="FF63BE7B"/>
      </colorScale>
    </cfRule>
  </conditionalFormatting>
  <conditionalFormatting sqref="W2">
    <cfRule type="colorScale" priority="5398">
      <colorScale>
        <cfvo type="min"/>
        <cfvo type="percentile" val="50"/>
        <cfvo type="max"/>
        <color rgb="FF63BE7B"/>
        <color rgb="FFFCFCFF"/>
        <color rgb="FFF8696B"/>
      </colorScale>
    </cfRule>
  </conditionalFormatting>
  <conditionalFormatting sqref="D2">
    <cfRule type="colorScale" priority="5397">
      <colorScale>
        <cfvo type="min"/>
        <cfvo type="percentile" val="50"/>
        <cfvo type="max"/>
        <color rgb="FFF8696B"/>
        <color rgb="FFFCFCFF"/>
        <color rgb="FF63BE7B"/>
      </colorScale>
    </cfRule>
  </conditionalFormatting>
  <conditionalFormatting sqref="O2">
    <cfRule type="colorScale" priority="5394">
      <colorScale>
        <cfvo type="min"/>
        <cfvo type="percentile" val="50"/>
        <cfvo type="max"/>
        <color rgb="FF63BE7B"/>
        <color rgb="FFFCFCFF"/>
        <color rgb="FFF8696B"/>
      </colorScale>
    </cfRule>
  </conditionalFormatting>
  <conditionalFormatting sqref="P2">
    <cfRule type="colorScale" priority="5393">
      <colorScale>
        <cfvo type="min"/>
        <cfvo type="percentile" val="50"/>
        <cfvo type="max"/>
        <color rgb="FF63BE7B"/>
        <color rgb="FFFCFCFF"/>
        <color rgb="FFF8696B"/>
      </colorScale>
    </cfRule>
  </conditionalFormatting>
  <conditionalFormatting sqref="Q2">
    <cfRule type="colorScale" priority="5392">
      <colorScale>
        <cfvo type="min"/>
        <cfvo type="percentile" val="50"/>
        <cfvo type="max"/>
        <color rgb="FFF8696B"/>
        <color rgb="FFFCFCFF"/>
        <color rgb="FF63BE7B"/>
      </colorScale>
    </cfRule>
  </conditionalFormatting>
  <conditionalFormatting sqref="R2">
    <cfRule type="colorScale" priority="5391">
      <colorScale>
        <cfvo type="min"/>
        <cfvo type="max"/>
        <color rgb="FFFCFCFF"/>
        <color rgb="FF63BE7B"/>
      </colorScale>
    </cfRule>
  </conditionalFormatting>
  <conditionalFormatting sqref="S2">
    <cfRule type="colorScale" priority="5390">
      <colorScale>
        <cfvo type="min"/>
        <cfvo type="percentile" val="50"/>
        <cfvo type="max"/>
        <color rgb="FFF8696B"/>
        <color rgb="FFFCFCFF"/>
        <color rgb="FF63BE7B"/>
      </colorScale>
    </cfRule>
  </conditionalFormatting>
  <conditionalFormatting sqref="T2">
    <cfRule type="colorScale" priority="5389">
      <colorScale>
        <cfvo type="min"/>
        <cfvo type="percentile" val="50"/>
        <cfvo type="max"/>
        <color rgb="FFF8696B"/>
        <color rgb="FFFCFCFF"/>
        <color rgb="FF63BE7B"/>
      </colorScale>
    </cfRule>
  </conditionalFormatting>
  <conditionalFormatting sqref="U2">
    <cfRule type="colorScale" priority="5388">
      <colorScale>
        <cfvo type="min"/>
        <cfvo type="percentile" val="50"/>
        <cfvo type="max"/>
        <color rgb="FFF8696B"/>
        <color rgb="FFFCFCFF"/>
        <color rgb="FF63BE7B"/>
      </colorScale>
    </cfRule>
  </conditionalFormatting>
  <conditionalFormatting sqref="V2">
    <cfRule type="colorScale" priority="5387">
      <colorScale>
        <cfvo type="min"/>
        <cfvo type="percentile" val="50"/>
        <cfvo type="max"/>
        <color rgb="FF63BE7B"/>
        <color rgb="FFFCFCFF"/>
        <color rgb="FFF8696B"/>
      </colorScale>
    </cfRule>
  </conditionalFormatting>
  <conditionalFormatting sqref="W2">
    <cfRule type="colorScale" priority="5386">
      <colorScale>
        <cfvo type="min"/>
        <cfvo type="percentile" val="50"/>
        <cfvo type="max"/>
        <color rgb="FF63BE7B"/>
        <color rgb="FFFCFCFF"/>
        <color rgb="FFF8696B"/>
      </colorScale>
    </cfRule>
  </conditionalFormatting>
  <conditionalFormatting sqref="D2">
    <cfRule type="colorScale" priority="5396">
      <colorScale>
        <cfvo type="min"/>
        <cfvo type="percentile" val="50"/>
        <cfvo type="max"/>
        <color rgb="FFF8696B"/>
        <color rgb="FFFCFCFF"/>
        <color rgb="FF63BE7B"/>
      </colorScale>
    </cfRule>
  </conditionalFormatting>
  <conditionalFormatting sqref="E2">
    <cfRule type="colorScale" priority="5395">
      <colorScale>
        <cfvo type="min"/>
        <cfvo type="max"/>
        <color rgb="FFFCFCFF"/>
        <color rgb="FF63BE7B"/>
      </colorScale>
    </cfRule>
  </conditionalFormatting>
  <conditionalFormatting sqref="D2">
    <cfRule type="colorScale" priority="5384">
      <colorScale>
        <cfvo type="min"/>
        <cfvo type="percentile" val="50"/>
        <cfvo type="max"/>
        <color rgb="FFF8696B"/>
        <color rgb="FFFCFCFF"/>
        <color rgb="FF63BE7B"/>
      </colorScale>
    </cfRule>
  </conditionalFormatting>
  <conditionalFormatting sqref="O2">
    <cfRule type="colorScale" priority="5298">
      <colorScale>
        <cfvo type="min"/>
        <cfvo type="percentile" val="50"/>
        <cfvo type="max"/>
        <color rgb="FF63BE7B"/>
        <color rgb="FFFCFCFF"/>
        <color rgb="FFF8696B"/>
      </colorScale>
    </cfRule>
    <cfRule type="colorScale" priority="5385">
      <colorScale>
        <cfvo type="min"/>
        <cfvo type="max"/>
        <color rgb="FFFCFCFF"/>
        <color rgb="FF63BE7B"/>
      </colorScale>
    </cfRule>
  </conditionalFormatting>
  <conditionalFormatting sqref="P2">
    <cfRule type="colorScale" priority="5297">
      <colorScale>
        <cfvo type="min"/>
        <cfvo type="percentile" val="50"/>
        <cfvo type="max"/>
        <color rgb="FF63BE7B"/>
        <color rgb="FFFCFCFF"/>
        <color rgb="FFF8696B"/>
      </colorScale>
    </cfRule>
  </conditionalFormatting>
  <conditionalFormatting sqref="Q2">
    <cfRule type="colorScale" priority="5296">
      <colorScale>
        <cfvo type="min"/>
        <cfvo type="percentile" val="50"/>
        <cfvo type="max"/>
        <color rgb="FFF8696B"/>
        <color rgb="FFFCFCFF"/>
        <color rgb="FF63BE7B"/>
      </colorScale>
    </cfRule>
  </conditionalFormatting>
  <conditionalFormatting sqref="R2">
    <cfRule type="colorScale" priority="5295">
      <colorScale>
        <cfvo type="min"/>
        <cfvo type="max"/>
        <color rgb="FFFCFCFF"/>
        <color rgb="FF63BE7B"/>
      </colorScale>
    </cfRule>
  </conditionalFormatting>
  <conditionalFormatting sqref="S2">
    <cfRule type="colorScale" priority="5294">
      <colorScale>
        <cfvo type="min"/>
        <cfvo type="percentile" val="50"/>
        <cfvo type="max"/>
        <color rgb="FFF8696B"/>
        <color rgb="FFFCFCFF"/>
        <color rgb="FF63BE7B"/>
      </colorScale>
    </cfRule>
  </conditionalFormatting>
  <conditionalFormatting sqref="T2">
    <cfRule type="colorScale" priority="5293">
      <colorScale>
        <cfvo type="min"/>
        <cfvo type="percentile" val="50"/>
        <cfvo type="max"/>
        <color rgb="FFF8696B"/>
        <color rgb="FFFCFCFF"/>
        <color rgb="FF63BE7B"/>
      </colorScale>
    </cfRule>
  </conditionalFormatting>
  <conditionalFormatting sqref="U2">
    <cfRule type="colorScale" priority="5292">
      <colorScale>
        <cfvo type="min"/>
        <cfvo type="percentile" val="50"/>
        <cfvo type="max"/>
        <color rgb="FFF8696B"/>
        <color rgb="FFFCFCFF"/>
        <color rgb="FF63BE7B"/>
      </colorScale>
    </cfRule>
  </conditionalFormatting>
  <conditionalFormatting sqref="V2">
    <cfRule type="colorScale" priority="5291">
      <colorScale>
        <cfvo type="min"/>
        <cfvo type="percentile" val="50"/>
        <cfvo type="max"/>
        <color rgb="FF63BE7B"/>
        <color rgb="FFFCFCFF"/>
        <color rgb="FFF8696B"/>
      </colorScale>
    </cfRule>
  </conditionalFormatting>
  <conditionalFormatting sqref="W2">
    <cfRule type="colorScale" priority="5290">
      <colorScale>
        <cfvo type="min"/>
        <cfvo type="percentile" val="50"/>
        <cfvo type="max"/>
        <color rgb="FF63BE7B"/>
        <color rgb="FFFCFCFF"/>
        <color rgb="FFF8696B"/>
      </colorScale>
    </cfRule>
  </conditionalFormatting>
  <conditionalFormatting sqref="E2">
    <cfRule type="colorScale" priority="5383">
      <colorScale>
        <cfvo type="min"/>
        <cfvo type="max"/>
        <color rgb="FFFCFCFF"/>
        <color rgb="FF63BE7B"/>
      </colorScale>
    </cfRule>
  </conditionalFormatting>
  <conditionalFormatting sqref="F2">
    <cfRule type="colorScale" priority="5377">
      <colorScale>
        <cfvo type="min"/>
        <cfvo type="max"/>
        <color rgb="FFFCFCFF"/>
        <color rgb="FF63BE7B"/>
      </colorScale>
    </cfRule>
  </conditionalFormatting>
  <conditionalFormatting sqref="F2">
    <cfRule type="colorScale" priority="5380">
      <colorScale>
        <cfvo type="min"/>
        <cfvo type="percentile" val="50"/>
        <cfvo type="max"/>
        <color rgb="FFF8696B"/>
        <color rgb="FFFCFCFF"/>
        <color rgb="FF63BE7B"/>
      </colorScale>
    </cfRule>
    <cfRule type="colorScale" priority="5381">
      <colorScale>
        <cfvo type="min"/>
        <cfvo type="max"/>
        <color rgb="FFFCFCFF"/>
        <color rgb="FF63BE7B"/>
      </colorScale>
    </cfRule>
  </conditionalFormatting>
  <conditionalFormatting sqref="F2">
    <cfRule type="colorScale" priority="5382">
      <colorScale>
        <cfvo type="min"/>
        <cfvo type="percentile" val="50"/>
        <cfvo type="max"/>
        <color rgb="FFF8696B"/>
        <color rgb="FFFCFCFF"/>
        <color rgb="FF63BE7B"/>
      </colorScale>
    </cfRule>
  </conditionalFormatting>
  <conditionalFormatting sqref="F2">
    <cfRule type="colorScale" priority="5376">
      <colorScale>
        <cfvo type="min"/>
        <cfvo type="max"/>
        <color rgb="FFFCFCFF"/>
        <color rgb="FF63BE7B"/>
      </colorScale>
    </cfRule>
  </conditionalFormatting>
  <conditionalFormatting sqref="F2">
    <cfRule type="colorScale" priority="5378">
      <colorScale>
        <cfvo type="min"/>
        <cfvo type="max"/>
        <color rgb="FFFCFCFF"/>
        <color rgb="FF63BE7B"/>
      </colorScale>
    </cfRule>
  </conditionalFormatting>
  <conditionalFormatting sqref="F2">
    <cfRule type="colorScale" priority="5379">
      <colorScale>
        <cfvo type="min"/>
        <cfvo type="max"/>
        <color rgb="FFFCFCFF"/>
        <color rgb="FF63BE7B"/>
      </colorScale>
    </cfRule>
  </conditionalFormatting>
  <conditionalFormatting sqref="F2">
    <cfRule type="colorScale" priority="5375">
      <colorScale>
        <cfvo type="min"/>
        <cfvo type="max"/>
        <color rgb="FFFCFCFF"/>
        <color rgb="FF63BE7B"/>
      </colorScale>
    </cfRule>
  </conditionalFormatting>
  <conditionalFormatting sqref="F2">
    <cfRule type="colorScale" priority="5374">
      <colorScale>
        <cfvo type="min"/>
        <cfvo type="max"/>
        <color rgb="FFFCFCFF"/>
        <color rgb="FF63BE7B"/>
      </colorScale>
    </cfRule>
  </conditionalFormatting>
  <conditionalFormatting sqref="F2">
    <cfRule type="colorScale" priority="5373">
      <colorScale>
        <cfvo type="min"/>
        <cfvo type="max"/>
        <color rgb="FFFCFCFF"/>
        <color rgb="FF63BE7B"/>
      </colorScale>
    </cfRule>
  </conditionalFormatting>
  <conditionalFormatting sqref="F2">
    <cfRule type="colorScale" priority="5372">
      <colorScale>
        <cfvo type="min"/>
        <cfvo type="max"/>
        <color rgb="FFFCFCFF"/>
        <color rgb="FF63BE7B"/>
      </colorScale>
    </cfRule>
  </conditionalFormatting>
  <conditionalFormatting sqref="F2">
    <cfRule type="colorScale" priority="5371">
      <colorScale>
        <cfvo type="min"/>
        <cfvo type="max"/>
        <color rgb="FFFCFCFF"/>
        <color rgb="FF63BE7B"/>
      </colorScale>
    </cfRule>
  </conditionalFormatting>
  <conditionalFormatting sqref="G2">
    <cfRule type="colorScale" priority="5365">
      <colorScale>
        <cfvo type="min"/>
        <cfvo type="max"/>
        <color rgb="FFFCFCFF"/>
        <color rgb="FF63BE7B"/>
      </colorScale>
    </cfRule>
  </conditionalFormatting>
  <conditionalFormatting sqref="G2">
    <cfRule type="colorScale" priority="5368">
      <colorScale>
        <cfvo type="min"/>
        <cfvo type="percentile" val="50"/>
        <cfvo type="max"/>
        <color rgb="FFF8696B"/>
        <color rgb="FFFCFCFF"/>
        <color rgb="FF63BE7B"/>
      </colorScale>
    </cfRule>
    <cfRule type="colorScale" priority="5369">
      <colorScale>
        <cfvo type="min"/>
        <cfvo type="max"/>
        <color rgb="FFFCFCFF"/>
        <color rgb="FF63BE7B"/>
      </colorScale>
    </cfRule>
  </conditionalFormatting>
  <conditionalFormatting sqref="G2">
    <cfRule type="colorScale" priority="5370">
      <colorScale>
        <cfvo type="min"/>
        <cfvo type="percentile" val="50"/>
        <cfvo type="max"/>
        <color rgb="FFF8696B"/>
        <color rgb="FFFCFCFF"/>
        <color rgb="FF63BE7B"/>
      </colorScale>
    </cfRule>
  </conditionalFormatting>
  <conditionalFormatting sqref="G2">
    <cfRule type="colorScale" priority="5364">
      <colorScale>
        <cfvo type="min"/>
        <cfvo type="max"/>
        <color rgb="FFFCFCFF"/>
        <color rgb="FF63BE7B"/>
      </colorScale>
    </cfRule>
  </conditionalFormatting>
  <conditionalFormatting sqref="G2">
    <cfRule type="colorScale" priority="5366">
      <colorScale>
        <cfvo type="min"/>
        <cfvo type="max"/>
        <color rgb="FFFCFCFF"/>
        <color rgb="FF63BE7B"/>
      </colorScale>
    </cfRule>
  </conditionalFormatting>
  <conditionalFormatting sqref="G2">
    <cfRule type="colorScale" priority="5367">
      <colorScale>
        <cfvo type="min"/>
        <cfvo type="max"/>
        <color rgb="FFFCFCFF"/>
        <color rgb="FF63BE7B"/>
      </colorScale>
    </cfRule>
  </conditionalFormatting>
  <conditionalFormatting sqref="G2">
    <cfRule type="colorScale" priority="5363">
      <colorScale>
        <cfvo type="min"/>
        <cfvo type="max"/>
        <color rgb="FFFCFCFF"/>
        <color rgb="FF63BE7B"/>
      </colorScale>
    </cfRule>
  </conditionalFormatting>
  <conditionalFormatting sqref="G2">
    <cfRule type="colorScale" priority="5362">
      <colorScale>
        <cfvo type="min"/>
        <cfvo type="max"/>
        <color rgb="FFFCFCFF"/>
        <color rgb="FF63BE7B"/>
      </colorScale>
    </cfRule>
  </conditionalFormatting>
  <conditionalFormatting sqref="G2">
    <cfRule type="colorScale" priority="5361">
      <colorScale>
        <cfvo type="min"/>
        <cfvo type="max"/>
        <color rgb="FFFCFCFF"/>
        <color rgb="FF63BE7B"/>
      </colorScale>
    </cfRule>
  </conditionalFormatting>
  <conditionalFormatting sqref="G2">
    <cfRule type="colorScale" priority="5360">
      <colorScale>
        <cfvo type="min"/>
        <cfvo type="max"/>
        <color rgb="FFFCFCFF"/>
        <color rgb="FF63BE7B"/>
      </colorScale>
    </cfRule>
  </conditionalFormatting>
  <conditionalFormatting sqref="G2">
    <cfRule type="colorScale" priority="5359">
      <colorScale>
        <cfvo type="min"/>
        <cfvo type="max"/>
        <color rgb="FFFCFCFF"/>
        <color rgb="FF63BE7B"/>
      </colorScale>
    </cfRule>
  </conditionalFormatting>
  <conditionalFormatting sqref="H2">
    <cfRule type="colorScale" priority="5353">
      <colorScale>
        <cfvo type="min"/>
        <cfvo type="max"/>
        <color rgb="FFFCFCFF"/>
        <color rgb="FF63BE7B"/>
      </colorScale>
    </cfRule>
  </conditionalFormatting>
  <conditionalFormatting sqref="H2">
    <cfRule type="colorScale" priority="5356">
      <colorScale>
        <cfvo type="min"/>
        <cfvo type="percentile" val="50"/>
        <cfvo type="max"/>
        <color rgb="FFF8696B"/>
        <color rgb="FFFCFCFF"/>
        <color rgb="FF63BE7B"/>
      </colorScale>
    </cfRule>
    <cfRule type="colorScale" priority="5357">
      <colorScale>
        <cfvo type="min"/>
        <cfvo type="max"/>
        <color rgb="FFFCFCFF"/>
        <color rgb="FF63BE7B"/>
      </colorScale>
    </cfRule>
  </conditionalFormatting>
  <conditionalFormatting sqref="H2">
    <cfRule type="colorScale" priority="5358">
      <colorScale>
        <cfvo type="min"/>
        <cfvo type="percentile" val="50"/>
        <cfvo type="max"/>
        <color rgb="FFF8696B"/>
        <color rgb="FFFCFCFF"/>
        <color rgb="FF63BE7B"/>
      </colorScale>
    </cfRule>
  </conditionalFormatting>
  <conditionalFormatting sqref="H2">
    <cfRule type="colorScale" priority="5352">
      <colorScale>
        <cfvo type="min"/>
        <cfvo type="max"/>
        <color rgb="FFFCFCFF"/>
        <color rgb="FF63BE7B"/>
      </colorScale>
    </cfRule>
  </conditionalFormatting>
  <conditionalFormatting sqref="H2">
    <cfRule type="colorScale" priority="5354">
      <colorScale>
        <cfvo type="min"/>
        <cfvo type="max"/>
        <color rgb="FFFCFCFF"/>
        <color rgb="FF63BE7B"/>
      </colorScale>
    </cfRule>
  </conditionalFormatting>
  <conditionalFormatting sqref="H2">
    <cfRule type="colorScale" priority="5355">
      <colorScale>
        <cfvo type="min"/>
        <cfvo type="max"/>
        <color rgb="FFFCFCFF"/>
        <color rgb="FF63BE7B"/>
      </colorScale>
    </cfRule>
  </conditionalFormatting>
  <conditionalFormatting sqref="H2">
    <cfRule type="colorScale" priority="5351">
      <colorScale>
        <cfvo type="min"/>
        <cfvo type="max"/>
        <color rgb="FFFCFCFF"/>
        <color rgb="FF63BE7B"/>
      </colorScale>
    </cfRule>
  </conditionalFormatting>
  <conditionalFormatting sqref="H2">
    <cfRule type="colorScale" priority="5350">
      <colorScale>
        <cfvo type="min"/>
        <cfvo type="max"/>
        <color rgb="FFFCFCFF"/>
        <color rgb="FF63BE7B"/>
      </colorScale>
    </cfRule>
  </conditionalFormatting>
  <conditionalFormatting sqref="H2">
    <cfRule type="colorScale" priority="5349">
      <colorScale>
        <cfvo type="min"/>
        <cfvo type="max"/>
        <color rgb="FFFCFCFF"/>
        <color rgb="FF63BE7B"/>
      </colorScale>
    </cfRule>
  </conditionalFormatting>
  <conditionalFormatting sqref="H2">
    <cfRule type="colorScale" priority="5348">
      <colorScale>
        <cfvo type="min"/>
        <cfvo type="max"/>
        <color rgb="FFFCFCFF"/>
        <color rgb="FF63BE7B"/>
      </colorScale>
    </cfRule>
  </conditionalFormatting>
  <conditionalFormatting sqref="H2">
    <cfRule type="colorScale" priority="5347">
      <colorScale>
        <cfvo type="min"/>
        <cfvo type="max"/>
        <color rgb="FFFCFCFF"/>
        <color rgb="FF63BE7B"/>
      </colorScale>
    </cfRule>
  </conditionalFormatting>
  <conditionalFormatting sqref="I2">
    <cfRule type="colorScale" priority="5341">
      <colorScale>
        <cfvo type="min"/>
        <cfvo type="max"/>
        <color rgb="FFFCFCFF"/>
        <color rgb="FF63BE7B"/>
      </colorScale>
    </cfRule>
  </conditionalFormatting>
  <conditionalFormatting sqref="I2">
    <cfRule type="colorScale" priority="5344">
      <colorScale>
        <cfvo type="min"/>
        <cfvo type="percentile" val="50"/>
        <cfvo type="max"/>
        <color rgb="FFF8696B"/>
        <color rgb="FFFCFCFF"/>
        <color rgb="FF63BE7B"/>
      </colorScale>
    </cfRule>
    <cfRule type="colorScale" priority="5345">
      <colorScale>
        <cfvo type="min"/>
        <cfvo type="max"/>
        <color rgb="FFFCFCFF"/>
        <color rgb="FF63BE7B"/>
      </colorScale>
    </cfRule>
  </conditionalFormatting>
  <conditionalFormatting sqref="I2">
    <cfRule type="colorScale" priority="5346">
      <colorScale>
        <cfvo type="min"/>
        <cfvo type="percentile" val="50"/>
        <cfvo type="max"/>
        <color rgb="FFF8696B"/>
        <color rgb="FFFCFCFF"/>
        <color rgb="FF63BE7B"/>
      </colorScale>
    </cfRule>
  </conditionalFormatting>
  <conditionalFormatting sqref="I2">
    <cfRule type="colorScale" priority="5340">
      <colorScale>
        <cfvo type="min"/>
        <cfvo type="max"/>
        <color rgb="FFFCFCFF"/>
        <color rgb="FF63BE7B"/>
      </colorScale>
    </cfRule>
  </conditionalFormatting>
  <conditionalFormatting sqref="I2">
    <cfRule type="colorScale" priority="5342">
      <colorScale>
        <cfvo type="min"/>
        <cfvo type="max"/>
        <color rgb="FFFCFCFF"/>
        <color rgb="FF63BE7B"/>
      </colorScale>
    </cfRule>
  </conditionalFormatting>
  <conditionalFormatting sqref="I2">
    <cfRule type="colorScale" priority="5343">
      <colorScale>
        <cfvo type="min"/>
        <cfvo type="max"/>
        <color rgb="FFFCFCFF"/>
        <color rgb="FF63BE7B"/>
      </colorScale>
    </cfRule>
  </conditionalFormatting>
  <conditionalFormatting sqref="I2">
    <cfRule type="colorScale" priority="5339">
      <colorScale>
        <cfvo type="min"/>
        <cfvo type="max"/>
        <color rgb="FFFCFCFF"/>
        <color rgb="FF63BE7B"/>
      </colorScale>
    </cfRule>
  </conditionalFormatting>
  <conditionalFormatting sqref="I2">
    <cfRule type="colorScale" priority="5338">
      <colorScale>
        <cfvo type="min"/>
        <cfvo type="max"/>
        <color rgb="FFFCFCFF"/>
        <color rgb="FF63BE7B"/>
      </colorScale>
    </cfRule>
  </conditionalFormatting>
  <conditionalFormatting sqref="I2">
    <cfRule type="colorScale" priority="5337">
      <colorScale>
        <cfvo type="min"/>
        <cfvo type="max"/>
        <color rgb="FFFCFCFF"/>
        <color rgb="FF63BE7B"/>
      </colorScale>
    </cfRule>
  </conditionalFormatting>
  <conditionalFormatting sqref="I2">
    <cfRule type="colorScale" priority="5336">
      <colorScale>
        <cfvo type="min"/>
        <cfvo type="max"/>
        <color rgb="FFFCFCFF"/>
        <color rgb="FF63BE7B"/>
      </colorScale>
    </cfRule>
  </conditionalFormatting>
  <conditionalFormatting sqref="I2">
    <cfRule type="colorScale" priority="5335">
      <colorScale>
        <cfvo type="min"/>
        <cfvo type="max"/>
        <color rgb="FFFCFCFF"/>
        <color rgb="FF63BE7B"/>
      </colorScale>
    </cfRule>
  </conditionalFormatting>
  <conditionalFormatting sqref="J2">
    <cfRule type="colorScale" priority="5329">
      <colorScale>
        <cfvo type="min"/>
        <cfvo type="max"/>
        <color rgb="FFFCFCFF"/>
        <color rgb="FF63BE7B"/>
      </colorScale>
    </cfRule>
  </conditionalFormatting>
  <conditionalFormatting sqref="J2">
    <cfRule type="colorScale" priority="5332">
      <colorScale>
        <cfvo type="min"/>
        <cfvo type="percentile" val="50"/>
        <cfvo type="max"/>
        <color rgb="FFF8696B"/>
        <color rgb="FFFCFCFF"/>
        <color rgb="FF63BE7B"/>
      </colorScale>
    </cfRule>
    <cfRule type="colorScale" priority="5333">
      <colorScale>
        <cfvo type="min"/>
        <cfvo type="max"/>
        <color rgb="FFFCFCFF"/>
        <color rgb="FF63BE7B"/>
      </colorScale>
    </cfRule>
  </conditionalFormatting>
  <conditionalFormatting sqref="J2">
    <cfRule type="colorScale" priority="5334">
      <colorScale>
        <cfvo type="min"/>
        <cfvo type="percentile" val="50"/>
        <cfvo type="max"/>
        <color rgb="FFF8696B"/>
        <color rgb="FFFCFCFF"/>
        <color rgb="FF63BE7B"/>
      </colorScale>
    </cfRule>
  </conditionalFormatting>
  <conditionalFormatting sqref="J2">
    <cfRule type="colorScale" priority="5328">
      <colorScale>
        <cfvo type="min"/>
        <cfvo type="max"/>
        <color rgb="FFFCFCFF"/>
        <color rgb="FF63BE7B"/>
      </colorScale>
    </cfRule>
  </conditionalFormatting>
  <conditionalFormatting sqref="J2">
    <cfRule type="colorScale" priority="5330">
      <colorScale>
        <cfvo type="min"/>
        <cfvo type="max"/>
        <color rgb="FFFCFCFF"/>
        <color rgb="FF63BE7B"/>
      </colorScale>
    </cfRule>
  </conditionalFormatting>
  <conditionalFormatting sqref="J2">
    <cfRule type="colorScale" priority="5331">
      <colorScale>
        <cfvo type="min"/>
        <cfvo type="max"/>
        <color rgb="FFFCFCFF"/>
        <color rgb="FF63BE7B"/>
      </colorScale>
    </cfRule>
  </conditionalFormatting>
  <conditionalFormatting sqref="J2">
    <cfRule type="colorScale" priority="5327">
      <colorScale>
        <cfvo type="min"/>
        <cfvo type="max"/>
        <color rgb="FFFCFCFF"/>
        <color rgb="FF63BE7B"/>
      </colorScale>
    </cfRule>
  </conditionalFormatting>
  <conditionalFormatting sqref="J2">
    <cfRule type="colorScale" priority="5326">
      <colorScale>
        <cfvo type="min"/>
        <cfvo type="max"/>
        <color rgb="FFFCFCFF"/>
        <color rgb="FF63BE7B"/>
      </colorScale>
    </cfRule>
  </conditionalFormatting>
  <conditionalFormatting sqref="J2">
    <cfRule type="colorScale" priority="5325">
      <colorScale>
        <cfvo type="min"/>
        <cfvo type="max"/>
        <color rgb="FFFCFCFF"/>
        <color rgb="FF63BE7B"/>
      </colorScale>
    </cfRule>
  </conditionalFormatting>
  <conditionalFormatting sqref="J2">
    <cfRule type="colorScale" priority="5324">
      <colorScale>
        <cfvo type="min"/>
        <cfvo type="max"/>
        <color rgb="FFFCFCFF"/>
        <color rgb="FF63BE7B"/>
      </colorScale>
    </cfRule>
  </conditionalFormatting>
  <conditionalFormatting sqref="J2">
    <cfRule type="colorScale" priority="5323">
      <colorScale>
        <cfvo type="min"/>
        <cfvo type="max"/>
        <color rgb="FFFCFCFF"/>
        <color rgb="FF63BE7B"/>
      </colorScale>
    </cfRule>
  </conditionalFormatting>
  <conditionalFormatting sqref="K2">
    <cfRule type="colorScale" priority="5317">
      <colorScale>
        <cfvo type="min"/>
        <cfvo type="max"/>
        <color rgb="FFFCFCFF"/>
        <color rgb="FF63BE7B"/>
      </colorScale>
    </cfRule>
  </conditionalFormatting>
  <conditionalFormatting sqref="K2">
    <cfRule type="colorScale" priority="5320">
      <colorScale>
        <cfvo type="min"/>
        <cfvo type="percentile" val="50"/>
        <cfvo type="max"/>
        <color rgb="FFF8696B"/>
        <color rgb="FFFCFCFF"/>
        <color rgb="FF63BE7B"/>
      </colorScale>
    </cfRule>
    <cfRule type="colorScale" priority="5321">
      <colorScale>
        <cfvo type="min"/>
        <cfvo type="max"/>
        <color rgb="FFFCFCFF"/>
        <color rgb="FF63BE7B"/>
      </colorScale>
    </cfRule>
  </conditionalFormatting>
  <conditionalFormatting sqref="K2">
    <cfRule type="colorScale" priority="5322">
      <colorScale>
        <cfvo type="min"/>
        <cfvo type="percentile" val="50"/>
        <cfvo type="max"/>
        <color rgb="FFF8696B"/>
        <color rgb="FFFCFCFF"/>
        <color rgb="FF63BE7B"/>
      </colorScale>
    </cfRule>
  </conditionalFormatting>
  <conditionalFormatting sqref="K2">
    <cfRule type="colorScale" priority="5316">
      <colorScale>
        <cfvo type="min"/>
        <cfvo type="max"/>
        <color rgb="FFFCFCFF"/>
        <color rgb="FF63BE7B"/>
      </colorScale>
    </cfRule>
  </conditionalFormatting>
  <conditionalFormatting sqref="K2">
    <cfRule type="colorScale" priority="5318">
      <colorScale>
        <cfvo type="min"/>
        <cfvo type="max"/>
        <color rgb="FFFCFCFF"/>
        <color rgb="FF63BE7B"/>
      </colorScale>
    </cfRule>
  </conditionalFormatting>
  <conditionalFormatting sqref="K2">
    <cfRule type="colorScale" priority="5319">
      <colorScale>
        <cfvo type="min"/>
        <cfvo type="max"/>
        <color rgb="FFFCFCFF"/>
        <color rgb="FF63BE7B"/>
      </colorScale>
    </cfRule>
  </conditionalFormatting>
  <conditionalFormatting sqref="K2">
    <cfRule type="colorScale" priority="5315">
      <colorScale>
        <cfvo type="min"/>
        <cfvo type="max"/>
        <color rgb="FFFCFCFF"/>
        <color rgb="FF63BE7B"/>
      </colorScale>
    </cfRule>
  </conditionalFormatting>
  <conditionalFormatting sqref="K2">
    <cfRule type="colorScale" priority="5314">
      <colorScale>
        <cfvo type="min"/>
        <cfvo type="max"/>
        <color rgb="FFFCFCFF"/>
        <color rgb="FF63BE7B"/>
      </colorScale>
    </cfRule>
  </conditionalFormatting>
  <conditionalFormatting sqref="K2">
    <cfRule type="colorScale" priority="5313">
      <colorScale>
        <cfvo type="min"/>
        <cfvo type="max"/>
        <color rgb="FFFCFCFF"/>
        <color rgb="FF63BE7B"/>
      </colorScale>
    </cfRule>
  </conditionalFormatting>
  <conditionalFormatting sqref="K2">
    <cfRule type="colorScale" priority="5312">
      <colorScale>
        <cfvo type="min"/>
        <cfvo type="max"/>
        <color rgb="FFFCFCFF"/>
        <color rgb="FF63BE7B"/>
      </colorScale>
    </cfRule>
  </conditionalFormatting>
  <conditionalFormatting sqref="K2">
    <cfRule type="colorScale" priority="5311">
      <colorScale>
        <cfvo type="min"/>
        <cfvo type="max"/>
        <color rgb="FFFCFCFF"/>
        <color rgb="FF63BE7B"/>
      </colorScale>
    </cfRule>
  </conditionalFormatting>
  <conditionalFormatting sqref="L2">
    <cfRule type="colorScale" priority="5305">
      <colorScale>
        <cfvo type="min"/>
        <cfvo type="max"/>
        <color rgb="FFFCFCFF"/>
        <color rgb="FF63BE7B"/>
      </colorScale>
    </cfRule>
  </conditionalFormatting>
  <conditionalFormatting sqref="L2">
    <cfRule type="colorScale" priority="5308">
      <colorScale>
        <cfvo type="min"/>
        <cfvo type="percentile" val="50"/>
        <cfvo type="max"/>
        <color rgb="FFF8696B"/>
        <color rgb="FFFCFCFF"/>
        <color rgb="FF63BE7B"/>
      </colorScale>
    </cfRule>
    <cfRule type="colorScale" priority="5309">
      <colorScale>
        <cfvo type="min"/>
        <cfvo type="max"/>
        <color rgb="FFFCFCFF"/>
        <color rgb="FF63BE7B"/>
      </colorScale>
    </cfRule>
  </conditionalFormatting>
  <conditionalFormatting sqref="L2">
    <cfRule type="colorScale" priority="5310">
      <colorScale>
        <cfvo type="min"/>
        <cfvo type="percentile" val="50"/>
        <cfvo type="max"/>
        <color rgb="FFF8696B"/>
        <color rgb="FFFCFCFF"/>
        <color rgb="FF63BE7B"/>
      </colorScale>
    </cfRule>
  </conditionalFormatting>
  <conditionalFormatting sqref="L2">
    <cfRule type="colorScale" priority="5304">
      <colorScale>
        <cfvo type="min"/>
        <cfvo type="max"/>
        <color rgb="FFFCFCFF"/>
        <color rgb="FF63BE7B"/>
      </colorScale>
    </cfRule>
  </conditionalFormatting>
  <conditionalFormatting sqref="L2">
    <cfRule type="colorScale" priority="5306">
      <colorScale>
        <cfvo type="min"/>
        <cfvo type="max"/>
        <color rgb="FFFCFCFF"/>
        <color rgb="FF63BE7B"/>
      </colorScale>
    </cfRule>
  </conditionalFormatting>
  <conditionalFormatting sqref="L2">
    <cfRule type="colorScale" priority="5307">
      <colorScale>
        <cfvo type="min"/>
        <cfvo type="max"/>
        <color rgb="FFFCFCFF"/>
        <color rgb="FF63BE7B"/>
      </colorScale>
    </cfRule>
  </conditionalFormatting>
  <conditionalFormatting sqref="L2">
    <cfRule type="colorScale" priority="5303">
      <colorScale>
        <cfvo type="min"/>
        <cfvo type="max"/>
        <color rgb="FFFCFCFF"/>
        <color rgb="FF63BE7B"/>
      </colorScale>
    </cfRule>
  </conditionalFormatting>
  <conditionalFormatting sqref="L2">
    <cfRule type="colorScale" priority="5302">
      <colorScale>
        <cfvo type="min"/>
        <cfvo type="max"/>
        <color rgb="FFFCFCFF"/>
        <color rgb="FF63BE7B"/>
      </colorScale>
    </cfRule>
  </conditionalFormatting>
  <conditionalFormatting sqref="L2">
    <cfRule type="colorScale" priority="5301">
      <colorScale>
        <cfvo type="min"/>
        <cfvo type="max"/>
        <color rgb="FFFCFCFF"/>
        <color rgb="FF63BE7B"/>
      </colorScale>
    </cfRule>
  </conditionalFormatting>
  <conditionalFormatting sqref="L2">
    <cfRule type="colorScale" priority="5300">
      <colorScale>
        <cfvo type="min"/>
        <cfvo type="max"/>
        <color rgb="FFFCFCFF"/>
        <color rgb="FF63BE7B"/>
      </colorScale>
    </cfRule>
  </conditionalFormatting>
  <conditionalFormatting sqref="L2">
    <cfRule type="colorScale" priority="5299">
      <colorScale>
        <cfvo type="min"/>
        <cfvo type="max"/>
        <color rgb="FFFCFCFF"/>
        <color rgb="FF63BE7B"/>
      </colorScale>
    </cfRule>
  </conditionalFormatting>
  <conditionalFormatting sqref="D2">
    <cfRule type="colorScale" priority="5289">
      <colorScale>
        <cfvo type="min"/>
        <cfvo type="percentile" val="50"/>
        <cfvo type="max"/>
        <color rgb="FFF8696B"/>
        <color rgb="FFFCFCFF"/>
        <color rgb="FF63BE7B"/>
      </colorScale>
    </cfRule>
  </conditionalFormatting>
  <conditionalFormatting sqref="G2">
    <cfRule type="colorScale" priority="5288">
      <colorScale>
        <cfvo type="min"/>
        <cfvo type="max"/>
        <color rgb="FFFCFCFF"/>
        <color rgb="FF63BE7B"/>
      </colorScale>
    </cfRule>
  </conditionalFormatting>
  <conditionalFormatting sqref="J2">
    <cfRule type="colorScale" priority="5287">
      <colorScale>
        <cfvo type="min"/>
        <cfvo type="max"/>
        <color rgb="FFFCFCFF"/>
        <color rgb="FF63BE7B"/>
      </colorScale>
    </cfRule>
  </conditionalFormatting>
  <conditionalFormatting sqref="O2">
    <cfRule type="colorScale" priority="5286">
      <colorScale>
        <cfvo type="min"/>
        <cfvo type="percentile" val="50"/>
        <cfvo type="max"/>
        <color rgb="FF63BE7B"/>
        <color rgb="FFFCFCFF"/>
        <color rgb="FFF8696B"/>
      </colorScale>
    </cfRule>
  </conditionalFormatting>
  <conditionalFormatting sqref="P2">
    <cfRule type="colorScale" priority="5285">
      <colorScale>
        <cfvo type="min"/>
        <cfvo type="percentile" val="50"/>
        <cfvo type="max"/>
        <color rgb="FF63BE7B"/>
        <color rgb="FFFCFCFF"/>
        <color rgb="FFF8696B"/>
      </colorScale>
    </cfRule>
  </conditionalFormatting>
  <conditionalFormatting sqref="Q2">
    <cfRule type="colorScale" priority="5284">
      <colorScale>
        <cfvo type="min"/>
        <cfvo type="percentile" val="50"/>
        <cfvo type="max"/>
        <color rgb="FFF8696B"/>
        <color rgb="FFFCFCFF"/>
        <color rgb="FF63BE7B"/>
      </colorScale>
    </cfRule>
  </conditionalFormatting>
  <conditionalFormatting sqref="R2">
    <cfRule type="colorScale" priority="5283">
      <colorScale>
        <cfvo type="min"/>
        <cfvo type="max"/>
        <color rgb="FFFCFCFF"/>
        <color rgb="FF63BE7B"/>
      </colorScale>
    </cfRule>
  </conditionalFormatting>
  <conditionalFormatting sqref="S2">
    <cfRule type="colorScale" priority="5282">
      <colorScale>
        <cfvo type="min"/>
        <cfvo type="percentile" val="50"/>
        <cfvo type="max"/>
        <color rgb="FFF8696B"/>
        <color rgb="FFFCFCFF"/>
        <color rgb="FF63BE7B"/>
      </colorScale>
    </cfRule>
  </conditionalFormatting>
  <conditionalFormatting sqref="T2">
    <cfRule type="colorScale" priority="5281">
      <colorScale>
        <cfvo type="min"/>
        <cfvo type="percentile" val="50"/>
        <cfvo type="max"/>
        <color rgb="FFF8696B"/>
        <color rgb="FFFCFCFF"/>
        <color rgb="FF63BE7B"/>
      </colorScale>
    </cfRule>
  </conditionalFormatting>
  <conditionalFormatting sqref="U2">
    <cfRule type="colorScale" priority="5280">
      <colorScale>
        <cfvo type="min"/>
        <cfvo type="percentile" val="50"/>
        <cfvo type="max"/>
        <color rgb="FFF8696B"/>
        <color rgb="FFFCFCFF"/>
        <color rgb="FF63BE7B"/>
      </colorScale>
    </cfRule>
  </conditionalFormatting>
  <conditionalFormatting sqref="V2">
    <cfRule type="colorScale" priority="5279">
      <colorScale>
        <cfvo type="min"/>
        <cfvo type="percentile" val="50"/>
        <cfvo type="max"/>
        <color rgb="FF63BE7B"/>
        <color rgb="FFFCFCFF"/>
        <color rgb="FFF8696B"/>
      </colorScale>
    </cfRule>
  </conditionalFormatting>
  <conditionalFormatting sqref="W2">
    <cfRule type="colorScale" priority="5278">
      <colorScale>
        <cfvo type="min"/>
        <cfvo type="percentile" val="50"/>
        <cfvo type="max"/>
        <color rgb="FF63BE7B"/>
        <color rgb="FFFCFCFF"/>
        <color rgb="FFF8696B"/>
      </colorScale>
    </cfRule>
  </conditionalFormatting>
  <conditionalFormatting sqref="D2">
    <cfRule type="colorScale" priority="5277">
      <colorScale>
        <cfvo type="min"/>
        <cfvo type="percentile" val="50"/>
        <cfvo type="max"/>
        <color rgb="FFF8696B"/>
        <color rgb="FFFCFCFF"/>
        <color rgb="FF63BE7B"/>
      </colorScale>
    </cfRule>
  </conditionalFormatting>
  <conditionalFormatting sqref="G2">
    <cfRule type="colorScale" priority="5276">
      <colorScale>
        <cfvo type="min"/>
        <cfvo type="max"/>
        <color rgb="FFFCFCFF"/>
        <color rgb="FF63BE7B"/>
      </colorScale>
    </cfRule>
  </conditionalFormatting>
  <conditionalFormatting sqref="J2">
    <cfRule type="colorScale" priority="5275">
      <colorScale>
        <cfvo type="min"/>
        <cfvo type="max"/>
        <color rgb="FFFCFCFF"/>
        <color rgb="FF63BE7B"/>
      </colorScale>
    </cfRule>
  </conditionalFormatting>
  <conditionalFormatting sqref="O2">
    <cfRule type="colorScale" priority="5274">
      <colorScale>
        <cfvo type="min"/>
        <cfvo type="percentile" val="50"/>
        <cfvo type="max"/>
        <color rgb="FF63BE7B"/>
        <color rgb="FFFCFCFF"/>
        <color rgb="FFF8696B"/>
      </colorScale>
    </cfRule>
  </conditionalFormatting>
  <conditionalFormatting sqref="P2">
    <cfRule type="colorScale" priority="5273">
      <colorScale>
        <cfvo type="min"/>
        <cfvo type="percentile" val="50"/>
        <cfvo type="max"/>
        <color rgb="FF63BE7B"/>
        <color rgb="FFFCFCFF"/>
        <color rgb="FFF8696B"/>
      </colorScale>
    </cfRule>
  </conditionalFormatting>
  <conditionalFormatting sqref="Q2">
    <cfRule type="colorScale" priority="5272">
      <colorScale>
        <cfvo type="min"/>
        <cfvo type="percentile" val="50"/>
        <cfvo type="max"/>
        <color rgb="FFF8696B"/>
        <color rgb="FFFCFCFF"/>
        <color rgb="FF63BE7B"/>
      </colorScale>
    </cfRule>
  </conditionalFormatting>
  <conditionalFormatting sqref="R2">
    <cfRule type="colorScale" priority="5271">
      <colorScale>
        <cfvo type="min"/>
        <cfvo type="max"/>
        <color rgb="FFFCFCFF"/>
        <color rgb="FF63BE7B"/>
      </colorScale>
    </cfRule>
  </conditionalFormatting>
  <conditionalFormatting sqref="S2">
    <cfRule type="colorScale" priority="5270">
      <colorScale>
        <cfvo type="min"/>
        <cfvo type="percentile" val="50"/>
        <cfvo type="max"/>
        <color rgb="FFF8696B"/>
        <color rgb="FFFCFCFF"/>
        <color rgb="FF63BE7B"/>
      </colorScale>
    </cfRule>
  </conditionalFormatting>
  <conditionalFormatting sqref="T2">
    <cfRule type="colorScale" priority="5269">
      <colorScale>
        <cfvo type="min"/>
        <cfvo type="percentile" val="50"/>
        <cfvo type="max"/>
        <color rgb="FFF8696B"/>
        <color rgb="FFFCFCFF"/>
        <color rgb="FF63BE7B"/>
      </colorScale>
    </cfRule>
  </conditionalFormatting>
  <conditionalFormatting sqref="U2">
    <cfRule type="colorScale" priority="5268">
      <colorScale>
        <cfvo type="min"/>
        <cfvo type="percentile" val="50"/>
        <cfvo type="max"/>
        <color rgb="FFF8696B"/>
        <color rgb="FFFCFCFF"/>
        <color rgb="FF63BE7B"/>
      </colorScale>
    </cfRule>
  </conditionalFormatting>
  <conditionalFormatting sqref="V2">
    <cfRule type="colorScale" priority="5267">
      <colorScale>
        <cfvo type="min"/>
        <cfvo type="percentile" val="50"/>
        <cfvo type="max"/>
        <color rgb="FF63BE7B"/>
        <color rgb="FFFCFCFF"/>
        <color rgb="FFF8696B"/>
      </colorScale>
    </cfRule>
  </conditionalFormatting>
  <conditionalFormatting sqref="W2">
    <cfRule type="colorScale" priority="5266">
      <colorScale>
        <cfvo type="min"/>
        <cfvo type="percentile" val="50"/>
        <cfvo type="max"/>
        <color rgb="FF63BE7B"/>
        <color rgb="FFFCFCFF"/>
        <color rgb="FFF8696B"/>
      </colorScale>
    </cfRule>
  </conditionalFormatting>
  <conditionalFormatting sqref="D2">
    <cfRule type="colorScale" priority="5239">
      <colorScale>
        <cfvo type="min"/>
        <cfvo type="percentile" val="50"/>
        <cfvo type="max"/>
        <color rgb="FFF8696B"/>
        <color rgb="FFFCFCFF"/>
        <color rgb="FF63BE7B"/>
      </colorScale>
    </cfRule>
  </conditionalFormatting>
  <conditionalFormatting sqref="G2">
    <cfRule type="colorScale" priority="5238">
      <colorScale>
        <cfvo type="min"/>
        <cfvo type="max"/>
        <color rgb="FFFCFCFF"/>
        <color rgb="FF63BE7B"/>
      </colorScale>
    </cfRule>
  </conditionalFormatting>
  <conditionalFormatting sqref="J2">
    <cfRule type="colorScale" priority="5264">
      <colorScale>
        <cfvo type="min"/>
        <cfvo type="max"/>
        <color rgb="FFFCFCFF"/>
        <color rgb="FF63BE7B"/>
      </colorScale>
    </cfRule>
  </conditionalFormatting>
  <conditionalFormatting sqref="O2">
    <cfRule type="colorScale" priority="5234">
      <colorScale>
        <cfvo type="min"/>
        <cfvo type="percentile" val="50"/>
        <cfvo type="max"/>
        <color rgb="FF63BE7B"/>
        <color rgb="FFFCFCFF"/>
        <color rgb="FFF8696B"/>
      </colorScale>
    </cfRule>
  </conditionalFormatting>
  <conditionalFormatting sqref="P2">
    <cfRule type="colorScale" priority="5233">
      <colorScale>
        <cfvo type="min"/>
        <cfvo type="percentile" val="50"/>
        <cfvo type="max"/>
        <color rgb="FF63BE7B"/>
        <color rgb="FFFCFCFF"/>
        <color rgb="FFF8696B"/>
      </colorScale>
    </cfRule>
  </conditionalFormatting>
  <conditionalFormatting sqref="Q2">
    <cfRule type="colorScale" priority="5232">
      <colorScale>
        <cfvo type="min"/>
        <cfvo type="percentile" val="50"/>
        <cfvo type="max"/>
        <color rgb="FFF8696B"/>
        <color rgb="FFFCFCFF"/>
        <color rgb="FF63BE7B"/>
      </colorScale>
    </cfRule>
  </conditionalFormatting>
  <conditionalFormatting sqref="R2">
    <cfRule type="colorScale" priority="5225">
      <colorScale>
        <cfvo type="min"/>
        <cfvo type="max"/>
        <color rgb="FFFCFCFF"/>
        <color rgb="FF63BE7B"/>
      </colorScale>
    </cfRule>
    <cfRule type="colorScale" priority="5226">
      <colorScale>
        <cfvo type="min"/>
        <cfvo type="percentile" val="50"/>
        <cfvo type="max"/>
        <color rgb="FFF8696B"/>
        <color rgb="FFFCFCFF"/>
        <color rgb="FF63BE7B"/>
      </colorScale>
    </cfRule>
  </conditionalFormatting>
  <conditionalFormatting sqref="S2">
    <cfRule type="colorScale" priority="5231">
      <colorScale>
        <cfvo type="min"/>
        <cfvo type="percentile" val="50"/>
        <cfvo type="max"/>
        <color rgb="FFF8696B"/>
        <color rgb="FFFCFCFF"/>
        <color rgb="FF63BE7B"/>
      </colorScale>
    </cfRule>
    <cfRule type="colorScale" priority="5265">
      <colorScale>
        <cfvo type="min"/>
        <cfvo type="max"/>
        <color rgb="FFFCFCFF"/>
        <color rgb="FF63BE7B"/>
      </colorScale>
    </cfRule>
  </conditionalFormatting>
  <conditionalFormatting sqref="T2">
    <cfRule type="colorScale" priority="5230">
      <colorScale>
        <cfvo type="min"/>
        <cfvo type="percentile" val="50"/>
        <cfvo type="max"/>
        <color rgb="FFF8696B"/>
        <color rgb="FFFCFCFF"/>
        <color rgb="FF63BE7B"/>
      </colorScale>
    </cfRule>
    <cfRule type="colorScale" priority="5240">
      <colorScale>
        <cfvo type="min"/>
        <cfvo type="max"/>
        <color rgb="FFFCFCFF"/>
        <color rgb="FF63BE7B"/>
      </colorScale>
    </cfRule>
  </conditionalFormatting>
  <conditionalFormatting sqref="U2">
    <cfRule type="colorScale" priority="5229">
      <colorScale>
        <cfvo type="min"/>
        <cfvo type="percentile" val="50"/>
        <cfvo type="max"/>
        <color rgb="FFF8696B"/>
        <color rgb="FFFCFCFF"/>
        <color rgb="FF63BE7B"/>
      </colorScale>
    </cfRule>
  </conditionalFormatting>
  <conditionalFormatting sqref="V2">
    <cfRule type="colorScale" priority="5228">
      <colorScale>
        <cfvo type="min"/>
        <cfvo type="percentile" val="50"/>
        <cfvo type="max"/>
        <color rgb="FF63BE7B"/>
        <color rgb="FFFCFCFF"/>
        <color rgb="FFF8696B"/>
      </colorScale>
    </cfRule>
  </conditionalFormatting>
  <conditionalFormatting sqref="W2">
    <cfRule type="colorScale" priority="5227">
      <colorScale>
        <cfvo type="min"/>
        <cfvo type="percentile" val="50"/>
        <cfvo type="max"/>
        <color rgb="FF63BE7B"/>
        <color rgb="FFFCFCFF"/>
        <color rgb="FFF8696B"/>
      </colorScale>
    </cfRule>
  </conditionalFormatting>
  <conditionalFormatting sqref="J2">
    <cfRule type="colorScale" priority="5237">
      <colorScale>
        <cfvo type="min"/>
        <cfvo type="max"/>
        <color rgb="FFFCFCFF"/>
        <color rgb="FF63BE7B"/>
      </colorScale>
    </cfRule>
  </conditionalFormatting>
  <conditionalFormatting sqref="M2">
    <cfRule type="colorScale" priority="5258">
      <colorScale>
        <cfvo type="min"/>
        <cfvo type="max"/>
        <color rgb="FFFCFCFF"/>
        <color rgb="FF63BE7B"/>
      </colorScale>
    </cfRule>
  </conditionalFormatting>
  <conditionalFormatting sqref="M2">
    <cfRule type="colorScale" priority="5261">
      <colorScale>
        <cfvo type="min"/>
        <cfvo type="percentile" val="50"/>
        <cfvo type="max"/>
        <color rgb="FFF8696B"/>
        <color rgb="FFFCFCFF"/>
        <color rgb="FF63BE7B"/>
      </colorScale>
    </cfRule>
    <cfRule type="colorScale" priority="5262">
      <colorScale>
        <cfvo type="min"/>
        <cfvo type="max"/>
        <color rgb="FFFCFCFF"/>
        <color rgb="FF63BE7B"/>
      </colorScale>
    </cfRule>
  </conditionalFormatting>
  <conditionalFormatting sqref="M2">
    <cfRule type="colorScale" priority="5263">
      <colorScale>
        <cfvo type="min"/>
        <cfvo type="percentile" val="50"/>
        <cfvo type="max"/>
        <color rgb="FFF8696B"/>
        <color rgb="FFFCFCFF"/>
        <color rgb="FF63BE7B"/>
      </colorScale>
    </cfRule>
  </conditionalFormatting>
  <conditionalFormatting sqref="M2">
    <cfRule type="colorScale" priority="5257">
      <colorScale>
        <cfvo type="min"/>
        <cfvo type="max"/>
        <color rgb="FFFCFCFF"/>
        <color rgb="FF63BE7B"/>
      </colorScale>
    </cfRule>
  </conditionalFormatting>
  <conditionalFormatting sqref="M2">
    <cfRule type="colorScale" priority="5259">
      <colorScale>
        <cfvo type="min"/>
        <cfvo type="max"/>
        <color rgb="FFFCFCFF"/>
        <color rgb="FF63BE7B"/>
      </colorScale>
    </cfRule>
  </conditionalFormatting>
  <conditionalFormatting sqref="M2">
    <cfRule type="colorScale" priority="5260">
      <colorScale>
        <cfvo type="min"/>
        <cfvo type="max"/>
        <color rgb="FFFCFCFF"/>
        <color rgb="FF63BE7B"/>
      </colorScale>
    </cfRule>
  </conditionalFormatting>
  <conditionalFormatting sqref="M2:N2">
    <cfRule type="colorScale" priority="5256">
      <colorScale>
        <cfvo type="min"/>
        <cfvo type="max"/>
        <color rgb="FFFCFCFF"/>
        <color rgb="FF63BE7B"/>
      </colorScale>
    </cfRule>
  </conditionalFormatting>
  <conditionalFormatting sqref="M2:N2">
    <cfRule type="colorScale" priority="5255">
      <colorScale>
        <cfvo type="min"/>
        <cfvo type="max"/>
        <color rgb="FFFCFCFF"/>
        <color rgb="FF63BE7B"/>
      </colorScale>
    </cfRule>
  </conditionalFormatting>
  <conditionalFormatting sqref="M2:N2">
    <cfRule type="colorScale" priority="5254">
      <colorScale>
        <cfvo type="min"/>
        <cfvo type="max"/>
        <color rgb="FFFCFCFF"/>
        <color rgb="FF63BE7B"/>
      </colorScale>
    </cfRule>
  </conditionalFormatting>
  <conditionalFormatting sqref="M2:N2">
    <cfRule type="colorScale" priority="5253">
      <colorScale>
        <cfvo type="min"/>
        <cfvo type="max"/>
        <color rgb="FFFCFCFF"/>
        <color rgb="FF63BE7B"/>
      </colorScale>
    </cfRule>
  </conditionalFormatting>
  <conditionalFormatting sqref="M2:N2">
    <cfRule type="colorScale" priority="5252">
      <colorScale>
        <cfvo type="min"/>
        <cfvo type="max"/>
        <color rgb="FFFCFCFF"/>
        <color rgb="FF63BE7B"/>
      </colorScale>
    </cfRule>
  </conditionalFormatting>
  <conditionalFormatting sqref="M2:N2">
    <cfRule type="colorScale" priority="5251">
      <colorScale>
        <cfvo type="min"/>
        <cfvo type="max"/>
        <color rgb="FFFCFCFF"/>
        <color rgb="FF63BE7B"/>
      </colorScale>
    </cfRule>
  </conditionalFormatting>
  <conditionalFormatting sqref="M2:N2">
    <cfRule type="colorScale" priority="5250">
      <colorScale>
        <cfvo type="min"/>
        <cfvo type="max"/>
        <color rgb="FFFCFCFF"/>
        <color rgb="FF63BE7B"/>
      </colorScale>
    </cfRule>
  </conditionalFormatting>
  <conditionalFormatting sqref="M2">
    <cfRule type="colorScale" priority="5249">
      <colorScale>
        <cfvo type="min"/>
        <cfvo type="max"/>
        <color rgb="FFFCFCFF"/>
        <color rgb="FF63BE7B"/>
      </colorScale>
    </cfRule>
  </conditionalFormatting>
  <conditionalFormatting sqref="M2">
    <cfRule type="colorScale" priority="5236">
      <colorScale>
        <cfvo type="min"/>
        <cfvo type="max"/>
        <color rgb="FFFCFCFF"/>
        <color rgb="FF63BE7B"/>
      </colorScale>
    </cfRule>
  </conditionalFormatting>
  <conditionalFormatting sqref="N2">
    <cfRule type="colorScale" priority="5243">
      <colorScale>
        <cfvo type="min"/>
        <cfvo type="max"/>
        <color rgb="FFFCFCFF"/>
        <color rgb="FF63BE7B"/>
      </colorScale>
    </cfRule>
  </conditionalFormatting>
  <conditionalFormatting sqref="N2">
    <cfRule type="colorScale" priority="5246">
      <colorScale>
        <cfvo type="min"/>
        <cfvo type="percentile" val="50"/>
        <cfvo type="max"/>
        <color rgb="FFF8696B"/>
        <color rgb="FFFCFCFF"/>
        <color rgb="FF63BE7B"/>
      </colorScale>
    </cfRule>
    <cfRule type="colorScale" priority="5247">
      <colorScale>
        <cfvo type="min"/>
        <cfvo type="max"/>
        <color rgb="FFFCFCFF"/>
        <color rgb="FF63BE7B"/>
      </colorScale>
    </cfRule>
  </conditionalFormatting>
  <conditionalFormatting sqref="N2">
    <cfRule type="colorScale" priority="5248">
      <colorScale>
        <cfvo type="min"/>
        <cfvo type="percentile" val="50"/>
        <cfvo type="max"/>
        <color rgb="FFF8696B"/>
        <color rgb="FFFCFCFF"/>
        <color rgb="FF63BE7B"/>
      </colorScale>
    </cfRule>
  </conditionalFormatting>
  <conditionalFormatting sqref="N2">
    <cfRule type="colorScale" priority="5242">
      <colorScale>
        <cfvo type="min"/>
        <cfvo type="max"/>
        <color rgb="FFFCFCFF"/>
        <color rgb="FF63BE7B"/>
      </colorScale>
    </cfRule>
  </conditionalFormatting>
  <conditionalFormatting sqref="N2">
    <cfRule type="colorScale" priority="5244">
      <colorScale>
        <cfvo type="min"/>
        <cfvo type="max"/>
        <color rgb="FFFCFCFF"/>
        <color rgb="FF63BE7B"/>
      </colorScale>
    </cfRule>
  </conditionalFormatting>
  <conditionalFormatting sqref="N2">
    <cfRule type="colorScale" priority="5245">
      <colorScale>
        <cfvo type="min"/>
        <cfvo type="max"/>
        <color rgb="FFFCFCFF"/>
        <color rgb="FF63BE7B"/>
      </colorScale>
    </cfRule>
  </conditionalFormatting>
  <conditionalFormatting sqref="N2">
    <cfRule type="colorScale" priority="5241">
      <colorScale>
        <cfvo type="min"/>
        <cfvo type="max"/>
        <color rgb="FFFCFCFF"/>
        <color rgb="FF63BE7B"/>
      </colorScale>
    </cfRule>
  </conditionalFormatting>
  <conditionalFormatting sqref="N2">
    <cfRule type="colorScale" priority="5235">
      <colorScale>
        <cfvo type="min"/>
        <cfvo type="max"/>
        <color rgb="FFFCFCFF"/>
        <color rgb="FF63BE7B"/>
      </colorScale>
    </cfRule>
  </conditionalFormatting>
  <conditionalFormatting sqref="S3">
    <cfRule type="colorScale" priority="5190">
      <colorScale>
        <cfvo type="min"/>
        <cfvo type="percentile" val="50"/>
        <cfvo type="max"/>
        <color rgb="FFF8696B"/>
        <color rgb="FFFCFCFF"/>
        <color rgb="FF63BE7B"/>
      </colorScale>
    </cfRule>
  </conditionalFormatting>
  <conditionalFormatting sqref="D3">
    <cfRule type="colorScale" priority="5191">
      <colorScale>
        <cfvo type="min"/>
        <cfvo type="percentile" val="50"/>
        <cfvo type="max"/>
        <color rgb="FFF8696B"/>
        <color rgb="FFFCFCFF"/>
        <color rgb="FF63BE7B"/>
      </colorScale>
    </cfRule>
  </conditionalFormatting>
  <conditionalFormatting sqref="E3:N3">
    <cfRule type="colorScale" priority="5192">
      <colorScale>
        <cfvo type="min"/>
        <cfvo type="max"/>
        <color rgb="FFFCFCFF"/>
        <color rgb="FF63BE7B"/>
      </colorScale>
    </cfRule>
  </conditionalFormatting>
  <conditionalFormatting sqref="O3">
    <cfRule type="colorScale" priority="5193">
      <colorScale>
        <cfvo type="min"/>
        <cfvo type="percentile" val="50"/>
        <cfvo type="max"/>
        <color rgb="FF63BE7B"/>
        <color rgb="FFFCFCFF"/>
        <color rgb="FFF8696B"/>
      </colorScale>
    </cfRule>
  </conditionalFormatting>
  <conditionalFormatting sqref="P3">
    <cfRule type="colorScale" priority="5194">
      <colorScale>
        <cfvo type="min"/>
        <cfvo type="percentile" val="50"/>
        <cfvo type="max"/>
        <color rgb="FF63BE7B"/>
        <color rgb="FFFCFCFF"/>
        <color rgb="FFF8696B"/>
      </colorScale>
    </cfRule>
  </conditionalFormatting>
  <conditionalFormatting sqref="Q3">
    <cfRule type="colorScale" priority="5195">
      <colorScale>
        <cfvo type="min"/>
        <cfvo type="percentile" val="50"/>
        <cfvo type="max"/>
        <color rgb="FFF8696B"/>
        <color rgb="FFFCFCFF"/>
        <color rgb="FF63BE7B"/>
      </colorScale>
    </cfRule>
  </conditionalFormatting>
  <conditionalFormatting sqref="R3">
    <cfRule type="colorScale" priority="5196">
      <colorScale>
        <cfvo type="min"/>
        <cfvo type="percentile" val="50"/>
        <cfvo type="max"/>
        <color rgb="FFF8696B"/>
        <color rgb="FFFCFCFF"/>
        <color rgb="FF63BE7B"/>
      </colorScale>
    </cfRule>
    <cfRule type="colorScale" priority="5197">
      <colorScale>
        <cfvo type="min"/>
        <cfvo type="max"/>
        <color rgb="FFFCFCFF"/>
        <color rgb="FF63BE7B"/>
      </colorScale>
    </cfRule>
  </conditionalFormatting>
  <conditionalFormatting sqref="S3">
    <cfRule type="colorScale" priority="5198">
      <colorScale>
        <cfvo type="min"/>
        <cfvo type="percentile" val="50"/>
        <cfvo type="max"/>
        <color rgb="FFF8696B"/>
        <color rgb="FFFCFCFF"/>
        <color rgb="FF63BE7B"/>
      </colorScale>
    </cfRule>
  </conditionalFormatting>
  <conditionalFormatting sqref="T3">
    <cfRule type="colorScale" priority="5199">
      <colorScale>
        <cfvo type="min"/>
        <cfvo type="percentile" val="50"/>
        <cfvo type="max"/>
        <color rgb="FFF8696B"/>
        <color rgb="FFFCFCFF"/>
        <color rgb="FF63BE7B"/>
      </colorScale>
    </cfRule>
  </conditionalFormatting>
  <conditionalFormatting sqref="U3">
    <cfRule type="colorScale" priority="5200">
      <colorScale>
        <cfvo type="min"/>
        <cfvo type="percentile" val="50"/>
        <cfvo type="max"/>
        <color rgb="FFF8696B"/>
        <color rgb="FFFCFCFF"/>
        <color rgb="FF63BE7B"/>
      </colorScale>
    </cfRule>
  </conditionalFormatting>
  <conditionalFormatting sqref="V3">
    <cfRule type="colorScale" priority="5201">
      <colorScale>
        <cfvo type="min"/>
        <cfvo type="percentile" val="50"/>
        <cfvo type="max"/>
        <color rgb="FF63BE7B"/>
        <color rgb="FFFCFCFF"/>
        <color rgb="FFF8696B"/>
      </colorScale>
    </cfRule>
  </conditionalFormatting>
  <conditionalFormatting sqref="W3">
    <cfRule type="colorScale" priority="5202">
      <colorScale>
        <cfvo type="min"/>
        <cfvo type="percentile" val="50"/>
        <cfvo type="max"/>
        <color rgb="FF63BE7B"/>
        <color rgb="FFFCFCFF"/>
        <color rgb="FFF8696B"/>
      </colorScale>
    </cfRule>
  </conditionalFormatting>
  <conditionalFormatting sqref="D3">
    <cfRule type="colorScale" priority="5203">
      <colorScale>
        <cfvo type="min"/>
        <cfvo type="percentile" val="50"/>
        <cfvo type="max"/>
        <color rgb="FFF8696B"/>
        <color rgb="FFFCFCFF"/>
        <color rgb="FF63BE7B"/>
      </colorScale>
    </cfRule>
  </conditionalFormatting>
  <conditionalFormatting sqref="O3">
    <cfRule type="colorScale" priority="5204">
      <colorScale>
        <cfvo type="min"/>
        <cfvo type="percentile" val="50"/>
        <cfvo type="max"/>
        <color rgb="FF63BE7B"/>
        <color rgb="FFFCFCFF"/>
        <color rgb="FFF8696B"/>
      </colorScale>
    </cfRule>
  </conditionalFormatting>
  <conditionalFormatting sqref="P3">
    <cfRule type="colorScale" priority="5205">
      <colorScale>
        <cfvo type="min"/>
        <cfvo type="percentile" val="50"/>
        <cfvo type="max"/>
        <color rgb="FF63BE7B"/>
        <color rgb="FFFCFCFF"/>
        <color rgb="FFF8696B"/>
      </colorScale>
    </cfRule>
  </conditionalFormatting>
  <conditionalFormatting sqref="Q3">
    <cfRule type="colorScale" priority="5206">
      <colorScale>
        <cfvo type="min"/>
        <cfvo type="percentile" val="50"/>
        <cfvo type="max"/>
        <color rgb="FFF8696B"/>
        <color rgb="FFFCFCFF"/>
        <color rgb="FF63BE7B"/>
      </colorScale>
    </cfRule>
  </conditionalFormatting>
  <conditionalFormatting sqref="R3">
    <cfRule type="colorScale" priority="5207">
      <colorScale>
        <cfvo type="min"/>
        <cfvo type="max"/>
        <color rgb="FFFCFCFF"/>
        <color rgb="FF63BE7B"/>
      </colorScale>
    </cfRule>
    <cfRule type="colorScale" priority="5208">
      <colorScale>
        <cfvo type="min"/>
        <cfvo type="percentile" val="50"/>
        <cfvo type="max"/>
        <color rgb="FFF8696B"/>
        <color rgb="FFFCFCFF"/>
        <color rgb="FF63BE7B"/>
      </colorScale>
    </cfRule>
  </conditionalFormatting>
  <conditionalFormatting sqref="S3">
    <cfRule type="colorScale" priority="5209">
      <colorScale>
        <cfvo type="min"/>
        <cfvo type="percentile" val="50"/>
        <cfvo type="max"/>
        <color rgb="FFF8696B"/>
        <color rgb="FFFCFCFF"/>
        <color rgb="FF63BE7B"/>
      </colorScale>
    </cfRule>
  </conditionalFormatting>
  <conditionalFormatting sqref="T3">
    <cfRule type="colorScale" priority="5210">
      <colorScale>
        <cfvo type="min"/>
        <cfvo type="percentile" val="50"/>
        <cfvo type="max"/>
        <color rgb="FFF8696B"/>
        <color rgb="FFFCFCFF"/>
        <color rgb="FF63BE7B"/>
      </colorScale>
    </cfRule>
  </conditionalFormatting>
  <conditionalFormatting sqref="U3">
    <cfRule type="colorScale" priority="5211">
      <colorScale>
        <cfvo type="min"/>
        <cfvo type="percentile" val="50"/>
        <cfvo type="max"/>
        <color rgb="FFF8696B"/>
        <color rgb="FFFCFCFF"/>
        <color rgb="FF63BE7B"/>
      </colorScale>
    </cfRule>
  </conditionalFormatting>
  <conditionalFormatting sqref="V3">
    <cfRule type="colorScale" priority="5212">
      <colorScale>
        <cfvo type="min"/>
        <cfvo type="percentile" val="50"/>
        <cfvo type="max"/>
        <color rgb="FF63BE7B"/>
        <color rgb="FFFCFCFF"/>
        <color rgb="FFF8696B"/>
      </colorScale>
    </cfRule>
  </conditionalFormatting>
  <conditionalFormatting sqref="E3:N3">
    <cfRule type="colorScale" priority="5213">
      <colorScale>
        <cfvo type="min"/>
        <cfvo type="max"/>
        <color rgb="FFFCFCFF"/>
        <color rgb="FF63BE7B"/>
      </colorScale>
    </cfRule>
  </conditionalFormatting>
  <conditionalFormatting sqref="W3">
    <cfRule type="colorScale" priority="5214">
      <colorScale>
        <cfvo type="min"/>
        <cfvo type="percentile" val="50"/>
        <cfvo type="max"/>
        <color rgb="FF63BE7B"/>
        <color rgb="FFFCFCFF"/>
        <color rgb="FFF8696B"/>
      </colorScale>
    </cfRule>
  </conditionalFormatting>
  <conditionalFormatting sqref="D3">
    <cfRule type="colorScale" priority="5178">
      <colorScale>
        <cfvo type="min"/>
        <cfvo type="percentile" val="50"/>
        <cfvo type="max"/>
        <color rgb="FFF8696B"/>
        <color rgb="FFFCFCFF"/>
        <color rgb="FF63BE7B"/>
      </colorScale>
    </cfRule>
  </conditionalFormatting>
  <conditionalFormatting sqref="E3">
    <cfRule type="colorScale" priority="5179">
      <colorScale>
        <cfvo type="min"/>
        <cfvo type="max"/>
        <color rgb="FFFCFCFF"/>
        <color rgb="FF63BE7B"/>
      </colorScale>
    </cfRule>
  </conditionalFormatting>
  <conditionalFormatting sqref="O3">
    <cfRule type="colorScale" priority="5180">
      <colorScale>
        <cfvo type="min"/>
        <cfvo type="percentile" val="50"/>
        <cfvo type="max"/>
        <color rgb="FF63BE7B"/>
        <color rgb="FFFCFCFF"/>
        <color rgb="FFF8696B"/>
      </colorScale>
    </cfRule>
  </conditionalFormatting>
  <conditionalFormatting sqref="P3">
    <cfRule type="colorScale" priority="5181">
      <colorScale>
        <cfvo type="min"/>
        <cfvo type="percentile" val="50"/>
        <cfvo type="max"/>
        <color rgb="FF63BE7B"/>
        <color rgb="FFFCFCFF"/>
        <color rgb="FFF8696B"/>
      </colorScale>
    </cfRule>
  </conditionalFormatting>
  <conditionalFormatting sqref="Q3">
    <cfRule type="colorScale" priority="5182">
      <colorScale>
        <cfvo type="min"/>
        <cfvo type="percentile" val="50"/>
        <cfvo type="max"/>
        <color rgb="FFF8696B"/>
        <color rgb="FFFCFCFF"/>
        <color rgb="FF63BE7B"/>
      </colorScale>
    </cfRule>
  </conditionalFormatting>
  <conditionalFormatting sqref="R3">
    <cfRule type="colorScale" priority="5183">
      <colorScale>
        <cfvo type="min"/>
        <cfvo type="max"/>
        <color rgb="FFFCFCFF"/>
        <color rgb="FF63BE7B"/>
      </colorScale>
    </cfRule>
  </conditionalFormatting>
  <conditionalFormatting sqref="S3">
    <cfRule type="colorScale" priority="5184">
      <colorScale>
        <cfvo type="min"/>
        <cfvo type="max"/>
        <color rgb="FFFCFCFF"/>
        <color rgb="FF63BE7B"/>
      </colorScale>
    </cfRule>
    <cfRule type="colorScale" priority="5185">
      <colorScale>
        <cfvo type="min"/>
        <cfvo type="percentile" val="50"/>
        <cfvo type="max"/>
        <color rgb="FFF8696B"/>
        <color rgb="FFFCFCFF"/>
        <color rgb="FF63BE7B"/>
      </colorScale>
    </cfRule>
  </conditionalFormatting>
  <conditionalFormatting sqref="T3">
    <cfRule type="colorScale" priority="5186">
      <colorScale>
        <cfvo type="min"/>
        <cfvo type="max"/>
        <color rgb="FFFCFCFF"/>
        <color rgb="FF63BE7B"/>
      </colorScale>
    </cfRule>
  </conditionalFormatting>
  <conditionalFormatting sqref="U3">
    <cfRule type="colorScale" priority="5187">
      <colorScale>
        <cfvo type="min"/>
        <cfvo type="percentile" val="50"/>
        <cfvo type="max"/>
        <color rgb="FFF8696B"/>
        <color rgb="FFFCFCFF"/>
        <color rgb="FF63BE7B"/>
      </colorScale>
    </cfRule>
  </conditionalFormatting>
  <conditionalFormatting sqref="V3">
    <cfRule type="colorScale" priority="5188">
      <colorScale>
        <cfvo type="min"/>
        <cfvo type="percentile" val="50"/>
        <cfvo type="max"/>
        <color rgb="FF63BE7B"/>
        <color rgb="FFFCFCFF"/>
        <color rgb="FFF8696B"/>
      </colorScale>
    </cfRule>
  </conditionalFormatting>
  <conditionalFormatting sqref="W3">
    <cfRule type="colorScale" priority="5189">
      <colorScale>
        <cfvo type="min"/>
        <cfvo type="percentile" val="50"/>
        <cfvo type="max"/>
        <color rgb="FF63BE7B"/>
        <color rgb="FFFCFCFF"/>
        <color rgb="FFF8696B"/>
      </colorScale>
    </cfRule>
  </conditionalFormatting>
  <conditionalFormatting sqref="D3">
    <cfRule type="colorScale" priority="5127">
      <colorScale>
        <cfvo type="min"/>
        <cfvo type="percentile" val="50"/>
        <cfvo type="max"/>
        <color rgb="FFF8696B"/>
        <color rgb="FFFCFCFF"/>
        <color rgb="FF63BE7B"/>
      </colorScale>
    </cfRule>
    <cfRule type="colorScale" priority="5145">
      <colorScale>
        <cfvo type="min"/>
        <cfvo type="percentile" val="50"/>
        <cfvo type="max"/>
        <color rgb="FFF8696B"/>
        <color rgb="FFFCFCFF"/>
        <color rgb="FF63BE7B"/>
      </colorScale>
    </cfRule>
    <cfRule type="colorScale" priority="5155">
      <colorScale>
        <cfvo type="min"/>
        <cfvo type="percentile" val="50"/>
        <cfvo type="max"/>
        <color rgb="FFF8696B"/>
        <color rgb="FFFCFCFF"/>
        <color rgb="FF63BE7B"/>
      </colorScale>
    </cfRule>
  </conditionalFormatting>
  <conditionalFormatting sqref="E3">
    <cfRule type="colorScale" priority="5147">
      <colorScale>
        <cfvo type="min"/>
        <cfvo type="max"/>
        <color rgb="FFFCFCFF"/>
        <color rgb="FF63BE7B"/>
      </colorScale>
    </cfRule>
    <cfRule type="colorScale" priority="5148">
      <colorScale>
        <cfvo type="min"/>
        <cfvo type="max"/>
        <color rgb="FFFCFCFF"/>
        <color rgb="FF63BE7B"/>
      </colorScale>
    </cfRule>
    <cfRule type="colorScale" priority="5156">
      <colorScale>
        <cfvo type="min"/>
        <cfvo type="max"/>
        <color rgb="FFFCFCFF"/>
        <color rgb="FF63BE7B"/>
      </colorScale>
    </cfRule>
    <cfRule type="colorScale" priority="5175">
      <colorScale>
        <cfvo type="min"/>
        <cfvo type="percentile" val="50"/>
        <cfvo type="max"/>
        <color rgb="FFF8696B"/>
        <color rgb="FFFCFCFF"/>
        <color rgb="FF63BE7B"/>
      </colorScale>
    </cfRule>
    <cfRule type="colorScale" priority="5176">
      <colorScale>
        <cfvo type="min"/>
        <cfvo type="max"/>
        <color rgb="FFFCFCFF"/>
        <color rgb="FF63BE7B"/>
      </colorScale>
    </cfRule>
    <cfRule type="colorScale" priority="5177">
      <colorScale>
        <cfvo type="min"/>
        <cfvo type="percentile" val="50"/>
        <cfvo type="max"/>
        <color rgb="FFF8696B"/>
        <color rgb="FFFCFCFF"/>
        <color rgb="FF63BE7B"/>
      </colorScale>
    </cfRule>
  </conditionalFormatting>
  <conditionalFormatting sqref="O3">
    <cfRule type="colorScale" priority="5144">
      <colorScale>
        <cfvo type="min"/>
        <cfvo type="percentile" val="50"/>
        <cfvo type="max"/>
        <color rgb="FF63BE7B"/>
        <color rgb="FFFCFCFF"/>
        <color rgb="FFF8696B"/>
      </colorScale>
    </cfRule>
    <cfRule type="colorScale" priority="5146">
      <colorScale>
        <cfvo type="min"/>
        <cfvo type="percentile" val="50"/>
        <cfvo type="max"/>
        <color rgb="FF63BE7B"/>
        <color rgb="FFFCFCFF"/>
        <color rgb="FFF8696B"/>
      </colorScale>
    </cfRule>
    <cfRule type="colorScale" priority="5149">
      <colorScale>
        <cfvo type="min"/>
        <cfvo type="percentile" val="50"/>
        <cfvo type="max"/>
        <color rgb="FF63BE7B"/>
        <color rgb="FFFCFCFF"/>
        <color rgb="FFF8696B"/>
      </colorScale>
    </cfRule>
    <cfRule type="colorScale" priority="5150">
      <colorScale>
        <cfvo type="min"/>
        <cfvo type="percentile" val="50"/>
        <cfvo type="max"/>
        <color rgb="FF63BE7B"/>
        <color rgb="FFFCFCFF"/>
        <color rgb="FFF8696B"/>
      </colorScale>
    </cfRule>
    <cfRule type="colorScale" priority="5157">
      <colorScale>
        <cfvo type="min"/>
        <cfvo type="percentile" val="50"/>
        <cfvo type="max"/>
        <color rgb="FF63BE7B"/>
        <color rgb="FFFCFCFF"/>
        <color rgb="FFF8696B"/>
      </colorScale>
    </cfRule>
  </conditionalFormatting>
  <conditionalFormatting sqref="P3">
    <cfRule type="colorScale" priority="5143">
      <colorScale>
        <cfvo type="min"/>
        <cfvo type="percentile" val="50"/>
        <cfvo type="max"/>
        <color rgb="FF63BE7B"/>
        <color rgb="FFFCFCFF"/>
        <color rgb="FFF8696B"/>
      </colorScale>
    </cfRule>
    <cfRule type="colorScale" priority="5158">
      <colorScale>
        <cfvo type="min"/>
        <cfvo type="percentile" val="50"/>
        <cfvo type="max"/>
        <color rgb="FF63BE7B"/>
        <color rgb="FFFCFCFF"/>
        <color rgb="FFF8696B"/>
      </colorScale>
    </cfRule>
    <cfRule type="colorScale" priority="5159">
      <colorScale>
        <cfvo type="min"/>
        <cfvo type="percentile" val="50"/>
        <cfvo type="max"/>
        <color rgb="FF63BE7B"/>
        <color rgb="FFFCFCFF"/>
        <color rgb="FFF8696B"/>
      </colorScale>
    </cfRule>
    <cfRule type="colorScale" priority="5160">
      <colorScale>
        <cfvo type="min"/>
        <cfvo type="max"/>
        <color rgb="FFFCFCFF"/>
        <color rgb="FFF8696B"/>
      </colorScale>
    </cfRule>
  </conditionalFormatting>
  <conditionalFormatting sqref="Q3">
    <cfRule type="colorScale" priority="5132">
      <colorScale>
        <cfvo type="min"/>
        <cfvo type="percentile" val="50"/>
        <cfvo type="max"/>
        <color rgb="FFF8696B"/>
        <color rgb="FFFCFCFF"/>
        <color rgb="FF63BE7B"/>
      </colorScale>
    </cfRule>
    <cfRule type="colorScale" priority="5138">
      <colorScale>
        <cfvo type="min"/>
        <cfvo type="max"/>
        <color rgb="FFFCFCFF"/>
        <color rgb="FF63BE7B"/>
      </colorScale>
    </cfRule>
    <cfRule type="colorScale" priority="5151">
      <colorScale>
        <cfvo type="min"/>
        <cfvo type="max"/>
        <color rgb="FFFFEF9C"/>
        <color rgb="FF63BE7B"/>
      </colorScale>
    </cfRule>
    <cfRule type="colorScale" priority="5152">
      <colorScale>
        <cfvo type="min"/>
        <cfvo type="max"/>
        <color rgb="FFFFEF9C"/>
        <color rgb="FF63BE7B"/>
      </colorScale>
    </cfRule>
    <cfRule type="colorScale" priority="5161">
      <colorScale>
        <cfvo type="min"/>
        <cfvo type="percentile" val="50"/>
        <cfvo type="max"/>
        <color rgb="FFF8696B"/>
        <color rgb="FFFCFCFF"/>
        <color rgb="FF63BE7B"/>
      </colorScale>
    </cfRule>
    <cfRule type="colorScale" priority="5162">
      <colorScale>
        <cfvo type="min"/>
        <cfvo type="max"/>
        <color rgb="FFFFEF9C"/>
        <color rgb="FF63BE7B"/>
      </colorScale>
    </cfRule>
    <cfRule type="colorScale" priority="5163">
      <colorScale>
        <cfvo type="min"/>
        <cfvo type="max"/>
        <color rgb="FFFCFCFF"/>
        <color rgb="FF63BE7B"/>
      </colorScale>
    </cfRule>
    <cfRule type="colorScale" priority="5164">
      <colorScale>
        <cfvo type="min"/>
        <cfvo type="max"/>
        <color rgb="FFFCFCFF"/>
        <color rgb="FF63BE7B"/>
      </colorScale>
    </cfRule>
    <cfRule type="colorScale" priority="5165">
      <colorScale>
        <cfvo type="min"/>
        <cfvo type="percentile" val="50"/>
        <cfvo type="max"/>
        <color rgb="FFF8696B"/>
        <color rgb="FFFCFCFF"/>
        <color rgb="FF63BE7B"/>
      </colorScale>
    </cfRule>
  </conditionalFormatting>
  <conditionalFormatting sqref="R3">
    <cfRule type="colorScale" priority="5137">
      <colorScale>
        <cfvo type="min"/>
        <cfvo type="max"/>
        <color rgb="FFFCFCFF"/>
        <color rgb="FF63BE7B"/>
      </colorScale>
    </cfRule>
    <cfRule type="colorScale" priority="5142">
      <colorScale>
        <cfvo type="min"/>
        <cfvo type="percentile" val="50"/>
        <cfvo type="max"/>
        <color rgb="FFF8696B"/>
        <color rgb="FFFCFCFF"/>
        <color rgb="FF63BE7B"/>
      </colorScale>
    </cfRule>
  </conditionalFormatting>
  <conditionalFormatting sqref="S3">
    <cfRule type="colorScale" priority="5136">
      <colorScale>
        <cfvo type="min"/>
        <cfvo type="max"/>
        <color rgb="FFFCFCFF"/>
        <color rgb="FF63BE7B"/>
      </colorScale>
    </cfRule>
    <cfRule type="colorScale" priority="5141">
      <colorScale>
        <cfvo type="min"/>
        <cfvo type="percentile" val="50"/>
        <cfvo type="max"/>
        <color rgb="FFF8696B"/>
        <color rgb="FFFCFCFF"/>
        <color rgb="FF63BE7B"/>
      </colorScale>
    </cfRule>
  </conditionalFormatting>
  <conditionalFormatting sqref="T3">
    <cfRule type="colorScale" priority="5135">
      <colorScale>
        <cfvo type="min"/>
        <cfvo type="max"/>
        <color rgb="FFFCFCFF"/>
        <color rgb="FF63BE7B"/>
      </colorScale>
    </cfRule>
    <cfRule type="colorScale" priority="5140">
      <colorScale>
        <cfvo type="min"/>
        <cfvo type="percentile" val="50"/>
        <cfvo type="max"/>
        <color rgb="FFF8696B"/>
        <color rgb="FFFCFCFF"/>
        <color rgb="FF63BE7B"/>
      </colorScale>
    </cfRule>
    <cfRule type="colorScale" priority="5153">
      <colorScale>
        <cfvo type="min"/>
        <cfvo type="max"/>
        <color rgb="FFFFEF9C"/>
        <color rgb="FF63BE7B"/>
      </colorScale>
    </cfRule>
    <cfRule type="colorScale" priority="5154">
      <colorScale>
        <cfvo type="min"/>
        <cfvo type="max"/>
        <color rgb="FFFFEF9C"/>
        <color rgb="FF63BE7B"/>
      </colorScale>
    </cfRule>
    <cfRule type="colorScale" priority="5166">
      <colorScale>
        <cfvo type="min"/>
        <cfvo type="percentile" val="50"/>
        <cfvo type="max"/>
        <color rgb="FFF8696B"/>
        <color rgb="FFFCFCFF"/>
        <color rgb="FF63BE7B"/>
      </colorScale>
    </cfRule>
    <cfRule type="colorScale" priority="5167">
      <colorScale>
        <cfvo type="min"/>
        <cfvo type="max"/>
        <color rgb="FFFCFCFF"/>
        <color rgb="FF63BE7B"/>
      </colorScale>
    </cfRule>
    <cfRule type="colorScale" priority="5168">
      <colorScale>
        <cfvo type="min"/>
        <cfvo type="max"/>
        <color rgb="FFFCFCFF"/>
        <color rgb="FF63BE7B"/>
      </colorScale>
    </cfRule>
    <cfRule type="colorScale" priority="5169">
      <colorScale>
        <cfvo type="min"/>
        <cfvo type="max"/>
        <color rgb="FFFCFCFF"/>
        <color rgb="FF63BE7B"/>
      </colorScale>
    </cfRule>
  </conditionalFormatting>
  <conditionalFormatting sqref="U3">
    <cfRule type="colorScale" priority="5134">
      <colorScale>
        <cfvo type="min"/>
        <cfvo type="max"/>
        <color rgb="FFFCFCFF"/>
        <color rgb="FF63BE7B"/>
      </colorScale>
    </cfRule>
    <cfRule type="colorScale" priority="5139">
      <colorScale>
        <cfvo type="min"/>
        <cfvo type="percentile" val="50"/>
        <cfvo type="max"/>
        <color rgb="FFF8696B"/>
        <color rgb="FFFCFCFF"/>
        <color rgb="FF63BE7B"/>
      </colorScale>
    </cfRule>
    <cfRule type="colorScale" priority="5170">
      <colorScale>
        <cfvo type="min"/>
        <cfvo type="percentile" val="50"/>
        <cfvo type="max"/>
        <color rgb="FFF8696B"/>
        <color rgb="FFFCFCFF"/>
        <color rgb="FF63BE7B"/>
      </colorScale>
    </cfRule>
    <cfRule type="colorScale" priority="5171">
      <colorScale>
        <cfvo type="min"/>
        <cfvo type="max"/>
        <color rgb="FFFCFCFF"/>
        <color rgb="FF63BE7B"/>
      </colorScale>
    </cfRule>
  </conditionalFormatting>
  <conditionalFormatting sqref="V3">
    <cfRule type="colorScale" priority="5128">
      <colorScale>
        <cfvo type="min"/>
        <cfvo type="percentile" val="50"/>
        <cfvo type="max"/>
        <color rgb="FF63BE7B"/>
        <color rgb="FFFCFCFF"/>
        <color rgb="FFF8696B"/>
      </colorScale>
    </cfRule>
    <cfRule type="colorScale" priority="5129">
      <colorScale>
        <cfvo type="min"/>
        <cfvo type="percentile" val="50"/>
        <cfvo type="max"/>
        <color rgb="FF63BE7B"/>
        <color rgb="FFFCFCFF"/>
        <color rgb="FFF8696B"/>
      </colorScale>
    </cfRule>
    <cfRule type="colorScale" priority="5130">
      <colorScale>
        <cfvo type="min"/>
        <cfvo type="max"/>
        <color rgb="FF63BE7B"/>
        <color rgb="FFFCFCFF"/>
      </colorScale>
    </cfRule>
    <cfRule type="colorScale" priority="5131">
      <colorScale>
        <cfvo type="min"/>
        <cfvo type="percentile" val="50"/>
        <cfvo type="max"/>
        <color rgb="FF63BE7B"/>
        <color rgb="FFFCFCFF"/>
        <color rgb="FFF8696B"/>
      </colorScale>
    </cfRule>
  </conditionalFormatting>
  <conditionalFormatting sqref="W3">
    <cfRule type="colorScale" priority="5133">
      <colorScale>
        <cfvo type="min"/>
        <cfvo type="percentile" val="50"/>
        <cfvo type="max"/>
        <color rgb="FF63BE7B"/>
        <color rgb="FFFCFCFF"/>
        <color rgb="FFF8696B"/>
      </colorScale>
    </cfRule>
    <cfRule type="colorScale" priority="5172">
      <colorScale>
        <cfvo type="min"/>
        <cfvo type="percentile" val="50"/>
        <cfvo type="max"/>
        <color rgb="FF63BE7B"/>
        <color rgb="FFFCFCFF"/>
        <color rgb="FFF8696B"/>
      </colorScale>
    </cfRule>
    <cfRule type="colorScale" priority="5173">
      <colorScale>
        <cfvo type="min"/>
        <cfvo type="max"/>
        <color rgb="FF63BE7B"/>
        <color rgb="FFFCFCFF"/>
      </colorScale>
    </cfRule>
    <cfRule type="colorScale" priority="5174">
      <colorScale>
        <cfvo type="min"/>
        <cfvo type="percentile" val="50"/>
        <cfvo type="max"/>
        <color rgb="FF63BE7B"/>
        <color rgb="FFFCFCFF"/>
        <color rgb="FFF8696B"/>
      </colorScale>
    </cfRule>
  </conditionalFormatting>
  <conditionalFormatting sqref="D3">
    <cfRule type="colorScale" priority="5126">
      <colorScale>
        <cfvo type="min"/>
        <cfvo type="percentile" val="50"/>
        <cfvo type="max"/>
        <color rgb="FFF8696B"/>
        <color rgb="FFFCFCFF"/>
        <color rgb="FF63BE7B"/>
      </colorScale>
    </cfRule>
  </conditionalFormatting>
  <conditionalFormatting sqref="E3">
    <cfRule type="colorScale" priority="5125">
      <colorScale>
        <cfvo type="min"/>
        <cfvo type="max"/>
        <color rgb="FFFCFCFF"/>
        <color rgb="FF63BE7B"/>
      </colorScale>
    </cfRule>
  </conditionalFormatting>
  <conditionalFormatting sqref="O3">
    <cfRule type="colorScale" priority="5124">
      <colorScale>
        <cfvo type="min"/>
        <cfvo type="percentile" val="50"/>
        <cfvo type="max"/>
        <color rgb="FF63BE7B"/>
        <color rgb="FFFCFCFF"/>
        <color rgb="FFF8696B"/>
      </colorScale>
    </cfRule>
  </conditionalFormatting>
  <conditionalFormatting sqref="P3">
    <cfRule type="colorScale" priority="5123">
      <colorScale>
        <cfvo type="min"/>
        <cfvo type="percentile" val="50"/>
        <cfvo type="max"/>
        <color rgb="FF63BE7B"/>
        <color rgb="FFFCFCFF"/>
        <color rgb="FFF8696B"/>
      </colorScale>
    </cfRule>
  </conditionalFormatting>
  <conditionalFormatting sqref="Q3">
    <cfRule type="colorScale" priority="5122">
      <colorScale>
        <cfvo type="min"/>
        <cfvo type="percentile" val="50"/>
        <cfvo type="max"/>
        <color rgb="FFF8696B"/>
        <color rgb="FFFCFCFF"/>
        <color rgb="FF63BE7B"/>
      </colorScale>
    </cfRule>
  </conditionalFormatting>
  <conditionalFormatting sqref="R3">
    <cfRule type="colorScale" priority="5117">
      <colorScale>
        <cfvo type="min"/>
        <cfvo type="percentile" val="50"/>
        <cfvo type="max"/>
        <color rgb="FFF8696B"/>
        <color rgb="FFFCFCFF"/>
        <color rgb="FF63BE7B"/>
      </colorScale>
    </cfRule>
    <cfRule type="colorScale" priority="5121">
      <colorScale>
        <cfvo type="min"/>
        <cfvo type="max"/>
        <color rgb="FFFCFCFF"/>
        <color rgb="FF63BE7B"/>
      </colorScale>
    </cfRule>
  </conditionalFormatting>
  <conditionalFormatting sqref="S3">
    <cfRule type="colorScale" priority="5118">
      <colorScale>
        <cfvo type="min"/>
        <cfvo type="percentile" val="50"/>
        <cfvo type="max"/>
        <color rgb="FFF8696B"/>
        <color rgb="FFFCFCFF"/>
        <color rgb="FF63BE7B"/>
      </colorScale>
    </cfRule>
  </conditionalFormatting>
  <conditionalFormatting sqref="S3">
    <cfRule type="colorScale" priority="5120">
      <colorScale>
        <cfvo type="min"/>
        <cfvo type="max"/>
        <color rgb="FFFCFCFF"/>
        <color rgb="FF63BE7B"/>
      </colorScale>
    </cfRule>
  </conditionalFormatting>
  <conditionalFormatting sqref="T3">
    <cfRule type="colorScale" priority="5119">
      <colorScale>
        <cfvo type="min"/>
        <cfvo type="percentile" val="50"/>
        <cfvo type="max"/>
        <color rgb="FFF8696B"/>
        <color rgb="FFFCFCFF"/>
        <color rgb="FF63BE7B"/>
      </colorScale>
    </cfRule>
  </conditionalFormatting>
  <conditionalFormatting sqref="U3">
    <cfRule type="colorScale" priority="5116">
      <colorScale>
        <cfvo type="min"/>
        <cfvo type="percentile" val="50"/>
        <cfvo type="max"/>
        <color rgb="FFF8696B"/>
        <color rgb="FFFCFCFF"/>
        <color rgb="FF63BE7B"/>
      </colorScale>
    </cfRule>
  </conditionalFormatting>
  <conditionalFormatting sqref="V3">
    <cfRule type="colorScale" priority="5092">
      <colorScale>
        <cfvo type="min"/>
        <cfvo type="percentile" val="50"/>
        <cfvo type="max"/>
        <color rgb="FF63BE7B"/>
        <color rgb="FFFCFCFF"/>
        <color rgb="FFF8696B"/>
      </colorScale>
    </cfRule>
  </conditionalFormatting>
  <conditionalFormatting sqref="W3">
    <cfRule type="colorScale" priority="5115">
      <colorScale>
        <cfvo type="min"/>
        <cfvo type="percentile" val="50"/>
        <cfvo type="max"/>
        <color rgb="FF63BE7B"/>
        <color rgb="FFFCFCFF"/>
        <color rgb="FFF8696B"/>
      </colorScale>
    </cfRule>
  </conditionalFormatting>
  <conditionalFormatting sqref="D3">
    <cfRule type="colorScale" priority="5114">
      <colorScale>
        <cfvo type="min"/>
        <cfvo type="percentile" val="50"/>
        <cfvo type="max"/>
        <color rgb="FFF8696B"/>
        <color rgb="FFFCFCFF"/>
        <color rgb="FF63BE7B"/>
      </colorScale>
    </cfRule>
  </conditionalFormatting>
  <conditionalFormatting sqref="E3">
    <cfRule type="colorScale" priority="5113">
      <colorScale>
        <cfvo type="min"/>
        <cfvo type="max"/>
        <color rgb="FFFCFCFF"/>
        <color rgb="FF63BE7B"/>
      </colorScale>
    </cfRule>
  </conditionalFormatting>
  <conditionalFormatting sqref="O3">
    <cfRule type="colorScale" priority="5112">
      <colorScale>
        <cfvo type="min"/>
        <cfvo type="percentile" val="50"/>
        <cfvo type="max"/>
        <color rgb="FF63BE7B"/>
        <color rgb="FFFCFCFF"/>
        <color rgb="FFF8696B"/>
      </colorScale>
    </cfRule>
  </conditionalFormatting>
  <conditionalFormatting sqref="P3">
    <cfRule type="colorScale" priority="5111">
      <colorScale>
        <cfvo type="min"/>
        <cfvo type="percentile" val="50"/>
        <cfvo type="max"/>
        <color rgb="FF63BE7B"/>
        <color rgb="FFFCFCFF"/>
        <color rgb="FFF8696B"/>
      </colorScale>
    </cfRule>
  </conditionalFormatting>
  <conditionalFormatting sqref="Q3">
    <cfRule type="colorScale" priority="5110">
      <colorScale>
        <cfvo type="min"/>
        <cfvo type="percentile" val="50"/>
        <cfvo type="max"/>
        <color rgb="FFF8696B"/>
        <color rgb="FFFCFCFF"/>
        <color rgb="FF63BE7B"/>
      </colorScale>
    </cfRule>
  </conditionalFormatting>
  <conditionalFormatting sqref="R3">
    <cfRule type="colorScale" priority="5106">
      <colorScale>
        <cfvo type="min"/>
        <cfvo type="percentile" val="50"/>
        <cfvo type="max"/>
        <color rgb="FFF8696B"/>
        <color rgb="FFFCFCFF"/>
        <color rgb="FF63BE7B"/>
      </colorScale>
    </cfRule>
    <cfRule type="colorScale" priority="5107">
      <colorScale>
        <cfvo type="min"/>
        <cfvo type="max"/>
        <color rgb="FFFCFCFF"/>
        <color rgb="FF63BE7B"/>
      </colorScale>
    </cfRule>
  </conditionalFormatting>
  <conditionalFormatting sqref="S3">
    <cfRule type="colorScale" priority="5108">
      <colorScale>
        <cfvo type="min"/>
        <cfvo type="percentile" val="50"/>
        <cfvo type="max"/>
        <color rgb="FFF8696B"/>
        <color rgb="FFFCFCFF"/>
        <color rgb="FF63BE7B"/>
      </colorScale>
    </cfRule>
    <cfRule type="colorScale" priority="5109">
      <colorScale>
        <cfvo type="min"/>
        <cfvo type="max"/>
        <color rgb="FFFCFCFF"/>
        <color rgb="FF63BE7B"/>
      </colorScale>
    </cfRule>
  </conditionalFormatting>
  <conditionalFormatting sqref="T3">
    <cfRule type="colorScale" priority="5105">
      <colorScale>
        <cfvo type="min"/>
        <cfvo type="percentile" val="50"/>
        <cfvo type="max"/>
        <color rgb="FFF8696B"/>
        <color rgb="FFFCFCFF"/>
        <color rgb="FF63BE7B"/>
      </colorScale>
    </cfRule>
  </conditionalFormatting>
  <conditionalFormatting sqref="U3">
    <cfRule type="colorScale" priority="5104">
      <colorScale>
        <cfvo type="min"/>
        <cfvo type="percentile" val="50"/>
        <cfvo type="max"/>
        <color rgb="FFF8696B"/>
        <color rgb="FFFCFCFF"/>
        <color rgb="FF63BE7B"/>
      </colorScale>
    </cfRule>
  </conditionalFormatting>
  <conditionalFormatting sqref="W3">
    <cfRule type="colorScale" priority="5103">
      <colorScale>
        <cfvo type="min"/>
        <cfvo type="percentile" val="50"/>
        <cfvo type="max"/>
        <color rgb="FF63BE7B"/>
        <color rgb="FFFCFCFF"/>
        <color rgb="FFF8696B"/>
      </colorScale>
    </cfRule>
  </conditionalFormatting>
  <conditionalFormatting sqref="D3">
    <cfRule type="colorScale" priority="5102">
      <colorScale>
        <cfvo type="min"/>
        <cfvo type="percentile" val="50"/>
        <cfvo type="max"/>
        <color rgb="FFF8696B"/>
        <color rgb="FFFCFCFF"/>
        <color rgb="FF63BE7B"/>
      </colorScale>
    </cfRule>
  </conditionalFormatting>
  <conditionalFormatting sqref="E3">
    <cfRule type="colorScale" priority="5101">
      <colorScale>
        <cfvo type="min"/>
        <cfvo type="max"/>
        <color rgb="FFFCFCFF"/>
        <color rgb="FF63BE7B"/>
      </colorScale>
    </cfRule>
  </conditionalFormatting>
  <conditionalFormatting sqref="O3">
    <cfRule type="colorScale" priority="5100">
      <colorScale>
        <cfvo type="min"/>
        <cfvo type="percentile" val="50"/>
        <cfvo type="max"/>
        <color rgb="FF63BE7B"/>
        <color rgb="FFFCFCFF"/>
        <color rgb="FFF8696B"/>
      </colorScale>
    </cfRule>
  </conditionalFormatting>
  <conditionalFormatting sqref="P3">
    <cfRule type="colorScale" priority="5099">
      <colorScale>
        <cfvo type="min"/>
        <cfvo type="percentile" val="50"/>
        <cfvo type="max"/>
        <color rgb="FF63BE7B"/>
        <color rgb="FFFCFCFF"/>
        <color rgb="FFF8696B"/>
      </colorScale>
    </cfRule>
  </conditionalFormatting>
  <conditionalFormatting sqref="Q3">
    <cfRule type="colorScale" priority="5098">
      <colorScale>
        <cfvo type="min"/>
        <cfvo type="percentile" val="50"/>
        <cfvo type="max"/>
        <color rgb="FFF8696B"/>
        <color rgb="FFFCFCFF"/>
        <color rgb="FF63BE7B"/>
      </colorScale>
    </cfRule>
  </conditionalFormatting>
  <conditionalFormatting sqref="R3">
    <cfRule type="colorScale" priority="5097">
      <colorScale>
        <cfvo type="min"/>
        <cfvo type="max"/>
        <color rgb="FFFCFCFF"/>
        <color rgb="FF63BE7B"/>
      </colorScale>
    </cfRule>
  </conditionalFormatting>
  <conditionalFormatting sqref="S3">
    <cfRule type="colorScale" priority="5094">
      <colorScale>
        <cfvo type="min"/>
        <cfvo type="percentile" val="50"/>
        <cfvo type="max"/>
        <color rgb="FFF8696B"/>
        <color rgb="FFFCFCFF"/>
        <color rgb="FF63BE7B"/>
      </colorScale>
    </cfRule>
    <cfRule type="colorScale" priority="5096">
      <colorScale>
        <cfvo type="min"/>
        <cfvo type="max"/>
        <color rgb="FFFCFCFF"/>
        <color rgb="FF63BE7B"/>
      </colorScale>
    </cfRule>
  </conditionalFormatting>
  <conditionalFormatting sqref="T3">
    <cfRule type="colorScale" priority="5095">
      <colorScale>
        <cfvo type="min"/>
        <cfvo type="percentile" val="50"/>
        <cfvo type="max"/>
        <color rgb="FFF8696B"/>
        <color rgb="FFFCFCFF"/>
        <color rgb="FF63BE7B"/>
      </colorScale>
    </cfRule>
  </conditionalFormatting>
  <conditionalFormatting sqref="U3">
    <cfRule type="colorScale" priority="5093">
      <colorScale>
        <cfvo type="min"/>
        <cfvo type="percentile" val="50"/>
        <cfvo type="max"/>
        <color rgb="FFF8696B"/>
        <color rgb="FFFCFCFF"/>
        <color rgb="FF63BE7B"/>
      </colorScale>
    </cfRule>
  </conditionalFormatting>
  <conditionalFormatting sqref="W3">
    <cfRule type="colorScale" priority="5091">
      <colorScale>
        <cfvo type="min"/>
        <cfvo type="percentile" val="50"/>
        <cfvo type="max"/>
        <color rgb="FF63BE7B"/>
        <color rgb="FFFCFCFF"/>
        <color rgb="FFF8696B"/>
      </colorScale>
    </cfRule>
  </conditionalFormatting>
  <conditionalFormatting sqref="D3">
    <cfRule type="colorScale" priority="5215">
      <colorScale>
        <cfvo type="min"/>
        <cfvo type="percentile" val="50"/>
        <cfvo type="max"/>
        <color rgb="FFF8696B"/>
        <color rgb="FFFCFCFF"/>
        <color rgb="FF63BE7B"/>
      </colorScale>
    </cfRule>
  </conditionalFormatting>
  <conditionalFormatting sqref="E3">
    <cfRule type="colorScale" priority="5216">
      <colorScale>
        <cfvo type="min"/>
        <cfvo type="max"/>
        <color rgb="FFFCFCFF"/>
        <color rgb="FF63BE7B"/>
      </colorScale>
    </cfRule>
  </conditionalFormatting>
  <conditionalFormatting sqref="O3">
    <cfRule type="colorScale" priority="5217">
      <colorScale>
        <cfvo type="min"/>
        <cfvo type="percentile" val="50"/>
        <cfvo type="max"/>
        <color rgb="FF63BE7B"/>
        <color rgb="FFFCFCFF"/>
        <color rgb="FFF8696B"/>
      </colorScale>
    </cfRule>
  </conditionalFormatting>
  <conditionalFormatting sqref="P3">
    <cfRule type="colorScale" priority="5218">
      <colorScale>
        <cfvo type="min"/>
        <cfvo type="percentile" val="50"/>
        <cfvo type="max"/>
        <color rgb="FF63BE7B"/>
        <color rgb="FFFCFCFF"/>
        <color rgb="FFF8696B"/>
      </colorScale>
    </cfRule>
  </conditionalFormatting>
  <conditionalFormatting sqref="Q3">
    <cfRule type="colorScale" priority="5219">
      <colorScale>
        <cfvo type="min"/>
        <cfvo type="percentile" val="50"/>
        <cfvo type="max"/>
        <color rgb="FFF8696B"/>
        <color rgb="FFFCFCFF"/>
        <color rgb="FF63BE7B"/>
      </colorScale>
    </cfRule>
  </conditionalFormatting>
  <conditionalFormatting sqref="R3">
    <cfRule type="colorScale" priority="5220">
      <colorScale>
        <cfvo type="min"/>
        <cfvo type="max"/>
        <color rgb="FFFCFCFF"/>
        <color rgb="FF63BE7B"/>
      </colorScale>
    </cfRule>
  </conditionalFormatting>
  <conditionalFormatting sqref="S3">
    <cfRule type="colorScale" priority="5221">
      <colorScale>
        <cfvo type="min"/>
        <cfvo type="max"/>
        <color rgb="FFFCFCFF"/>
        <color rgb="FF63BE7B"/>
      </colorScale>
    </cfRule>
  </conditionalFormatting>
  <conditionalFormatting sqref="T3">
    <cfRule type="colorScale" priority="5222">
      <colorScale>
        <cfvo type="min"/>
        <cfvo type="max"/>
        <color rgb="FFFCFCFF"/>
        <color rgb="FF63BE7B"/>
      </colorScale>
    </cfRule>
  </conditionalFormatting>
  <conditionalFormatting sqref="U3">
    <cfRule type="colorScale" priority="5223">
      <colorScale>
        <cfvo type="min"/>
        <cfvo type="max"/>
        <color rgb="FFFCFCFF"/>
        <color rgb="FF63BE7B"/>
      </colorScale>
    </cfRule>
  </conditionalFormatting>
  <conditionalFormatting sqref="V3">
    <cfRule type="colorScale" priority="5224">
      <colorScale>
        <cfvo type="min"/>
        <cfvo type="percentile" val="50"/>
        <cfvo type="max"/>
        <color rgb="FF63BE7B"/>
        <color rgb="FFFCFCFF"/>
        <color rgb="FFF8696B"/>
      </colorScale>
    </cfRule>
  </conditionalFormatting>
  <conditionalFormatting sqref="D3">
    <cfRule type="colorScale" priority="5090">
      <colorScale>
        <cfvo type="min"/>
        <cfvo type="percentile" val="50"/>
        <cfvo type="max"/>
        <color rgb="FFF8696B"/>
        <color rgb="FFFCFCFF"/>
        <color rgb="FF63BE7B"/>
      </colorScale>
    </cfRule>
  </conditionalFormatting>
  <conditionalFormatting sqref="O3">
    <cfRule type="colorScale" priority="5083">
      <colorScale>
        <cfvo type="min"/>
        <cfvo type="percentile" val="50"/>
        <cfvo type="max"/>
        <color rgb="FF63BE7B"/>
        <color rgb="FFFCFCFF"/>
        <color rgb="FFF8696B"/>
      </colorScale>
    </cfRule>
  </conditionalFormatting>
  <conditionalFormatting sqref="P3">
    <cfRule type="colorScale" priority="5082">
      <colorScale>
        <cfvo type="min"/>
        <cfvo type="percentile" val="50"/>
        <cfvo type="max"/>
        <color rgb="FF63BE7B"/>
        <color rgb="FFFCFCFF"/>
        <color rgb="FFF8696B"/>
      </colorScale>
    </cfRule>
  </conditionalFormatting>
  <conditionalFormatting sqref="Q3">
    <cfRule type="colorScale" priority="5081">
      <colorScale>
        <cfvo type="min"/>
        <cfvo type="percentile" val="50"/>
        <cfvo type="max"/>
        <color rgb="FFF8696B"/>
        <color rgb="FFFCFCFF"/>
        <color rgb="FF63BE7B"/>
      </colorScale>
    </cfRule>
  </conditionalFormatting>
  <conditionalFormatting sqref="R3">
    <cfRule type="colorScale" priority="5080">
      <colorScale>
        <cfvo type="min"/>
        <cfvo type="max"/>
        <color rgb="FFFCFCFF"/>
        <color rgb="FF63BE7B"/>
      </colorScale>
    </cfRule>
  </conditionalFormatting>
  <conditionalFormatting sqref="S3">
    <cfRule type="colorScale" priority="5079">
      <colorScale>
        <cfvo type="min"/>
        <cfvo type="percentile" val="50"/>
        <cfvo type="max"/>
        <color rgb="FFF8696B"/>
        <color rgb="FFFCFCFF"/>
        <color rgb="FF63BE7B"/>
      </colorScale>
    </cfRule>
  </conditionalFormatting>
  <conditionalFormatting sqref="T3">
    <cfRule type="colorScale" priority="5078">
      <colorScale>
        <cfvo type="min"/>
        <cfvo type="percentile" val="50"/>
        <cfvo type="max"/>
        <color rgb="FFF8696B"/>
        <color rgb="FFFCFCFF"/>
        <color rgb="FF63BE7B"/>
      </colorScale>
    </cfRule>
  </conditionalFormatting>
  <conditionalFormatting sqref="U3">
    <cfRule type="colorScale" priority="5077">
      <colorScale>
        <cfvo type="min"/>
        <cfvo type="percentile" val="50"/>
        <cfvo type="max"/>
        <color rgb="FFF8696B"/>
        <color rgb="FFFCFCFF"/>
        <color rgb="FF63BE7B"/>
      </colorScale>
    </cfRule>
  </conditionalFormatting>
  <conditionalFormatting sqref="V3">
    <cfRule type="colorScale" priority="5076">
      <colorScale>
        <cfvo type="min"/>
        <cfvo type="percentile" val="50"/>
        <cfvo type="max"/>
        <color rgb="FF63BE7B"/>
        <color rgb="FFFCFCFF"/>
        <color rgb="FFF8696B"/>
      </colorScale>
    </cfRule>
  </conditionalFormatting>
  <conditionalFormatting sqref="W3">
    <cfRule type="colorScale" priority="5075">
      <colorScale>
        <cfvo type="min"/>
        <cfvo type="percentile" val="50"/>
        <cfvo type="max"/>
        <color rgb="FF63BE7B"/>
        <color rgb="FFFCFCFF"/>
        <color rgb="FFF8696B"/>
      </colorScale>
    </cfRule>
  </conditionalFormatting>
  <conditionalFormatting sqref="E3">
    <cfRule type="colorScale" priority="5086">
      <colorScale>
        <cfvo type="min"/>
        <cfvo type="max"/>
        <color rgb="FFFCFCFF"/>
        <color rgb="FF63BE7B"/>
      </colorScale>
    </cfRule>
    <cfRule type="colorScale" priority="5087">
      <colorScale>
        <cfvo type="min"/>
        <cfvo type="max"/>
        <color rgb="FFFCFCFF"/>
        <color rgb="FF63BE7B"/>
      </colorScale>
    </cfRule>
    <cfRule type="colorScale" priority="5088">
      <colorScale>
        <cfvo type="min"/>
        <cfvo type="percentile" val="50"/>
        <cfvo type="max"/>
        <color rgb="FFF8696B"/>
        <color rgb="FFFFEB84"/>
        <color rgb="FF63BE7B"/>
      </colorScale>
    </cfRule>
    <cfRule type="colorScale" priority="5089">
      <colorScale>
        <cfvo type="min"/>
        <cfvo type="max"/>
        <color rgb="FFFFEF9C"/>
        <color rgb="FF63BE7B"/>
      </colorScale>
    </cfRule>
  </conditionalFormatting>
  <conditionalFormatting sqref="D3">
    <cfRule type="colorScale" priority="5085">
      <colorScale>
        <cfvo type="min"/>
        <cfvo type="percentile" val="50"/>
        <cfvo type="max"/>
        <color rgb="FFF8696B"/>
        <color rgb="FFFCFCFF"/>
        <color rgb="FF63BE7B"/>
      </colorScale>
    </cfRule>
  </conditionalFormatting>
  <conditionalFormatting sqref="E3">
    <cfRule type="colorScale" priority="5084">
      <colorScale>
        <cfvo type="min"/>
        <cfvo type="max"/>
        <color rgb="FFFCFCFF"/>
        <color rgb="FF63BE7B"/>
      </colorScale>
    </cfRule>
  </conditionalFormatting>
  <conditionalFormatting sqref="D3">
    <cfRule type="colorScale" priority="5062">
      <colorScale>
        <cfvo type="min"/>
        <cfvo type="percentile" val="50"/>
        <cfvo type="max"/>
        <color rgb="FFF8696B"/>
        <color rgb="FFFCFCFF"/>
        <color rgb="FF63BE7B"/>
      </colorScale>
    </cfRule>
  </conditionalFormatting>
  <conditionalFormatting sqref="O3">
    <cfRule type="colorScale" priority="4941">
      <colorScale>
        <cfvo type="min"/>
        <cfvo type="percentile" val="50"/>
        <cfvo type="max"/>
        <color rgb="FF63BE7B"/>
        <color rgb="FFFCFCFF"/>
        <color rgb="FFF8696B"/>
      </colorScale>
    </cfRule>
    <cfRule type="colorScale" priority="5074">
      <colorScale>
        <cfvo type="min"/>
        <cfvo type="max"/>
        <color rgb="FFFCFCFF"/>
        <color rgb="FF63BE7B"/>
      </colorScale>
    </cfRule>
  </conditionalFormatting>
  <conditionalFormatting sqref="P3">
    <cfRule type="colorScale" priority="4940">
      <colorScale>
        <cfvo type="min"/>
        <cfvo type="percentile" val="50"/>
        <cfvo type="max"/>
        <color rgb="FF63BE7B"/>
        <color rgb="FFFCFCFF"/>
        <color rgb="FFF8696B"/>
      </colorScale>
    </cfRule>
  </conditionalFormatting>
  <conditionalFormatting sqref="Q3">
    <cfRule type="colorScale" priority="4939">
      <colorScale>
        <cfvo type="min"/>
        <cfvo type="percentile" val="50"/>
        <cfvo type="max"/>
        <color rgb="FFF8696B"/>
        <color rgb="FFFCFCFF"/>
        <color rgb="FF63BE7B"/>
      </colorScale>
    </cfRule>
  </conditionalFormatting>
  <conditionalFormatting sqref="R3">
    <cfRule type="colorScale" priority="4938">
      <colorScale>
        <cfvo type="min"/>
        <cfvo type="max"/>
        <color rgb="FFFCFCFF"/>
        <color rgb="FF63BE7B"/>
      </colorScale>
    </cfRule>
  </conditionalFormatting>
  <conditionalFormatting sqref="S3">
    <cfRule type="colorScale" priority="4937">
      <colorScale>
        <cfvo type="min"/>
        <cfvo type="percentile" val="50"/>
        <cfvo type="max"/>
        <color rgb="FFF8696B"/>
        <color rgb="FFFCFCFF"/>
        <color rgb="FF63BE7B"/>
      </colorScale>
    </cfRule>
  </conditionalFormatting>
  <conditionalFormatting sqref="T3">
    <cfRule type="colorScale" priority="4936">
      <colorScale>
        <cfvo type="min"/>
        <cfvo type="percentile" val="50"/>
        <cfvo type="max"/>
        <color rgb="FFF8696B"/>
        <color rgb="FFFCFCFF"/>
        <color rgb="FF63BE7B"/>
      </colorScale>
    </cfRule>
  </conditionalFormatting>
  <conditionalFormatting sqref="U3">
    <cfRule type="colorScale" priority="4935">
      <colorScale>
        <cfvo type="min"/>
        <cfvo type="percentile" val="50"/>
        <cfvo type="max"/>
        <color rgb="FFF8696B"/>
        <color rgb="FFFCFCFF"/>
        <color rgb="FF63BE7B"/>
      </colorScale>
    </cfRule>
  </conditionalFormatting>
  <conditionalFormatting sqref="V3">
    <cfRule type="colorScale" priority="4934">
      <colorScale>
        <cfvo type="min"/>
        <cfvo type="percentile" val="50"/>
        <cfvo type="max"/>
        <color rgb="FF63BE7B"/>
        <color rgb="FFFCFCFF"/>
        <color rgb="FFF8696B"/>
      </colorScale>
    </cfRule>
  </conditionalFormatting>
  <conditionalFormatting sqref="W3">
    <cfRule type="colorScale" priority="4933">
      <colorScale>
        <cfvo type="min"/>
        <cfvo type="percentile" val="50"/>
        <cfvo type="max"/>
        <color rgb="FF63BE7B"/>
        <color rgb="FFFCFCFF"/>
        <color rgb="FFF8696B"/>
      </colorScale>
    </cfRule>
  </conditionalFormatting>
  <conditionalFormatting sqref="Q3:W3">
    <cfRule type="colorScale" priority="5070">
      <colorScale>
        <cfvo type="min"/>
        <cfvo type="max"/>
        <color rgb="FFFFEF9C"/>
        <color rgb="FF63BE7B"/>
      </colorScale>
    </cfRule>
  </conditionalFormatting>
  <conditionalFormatting sqref="R3:S3">
    <cfRule type="colorScale" priority="5063">
      <colorScale>
        <cfvo type="min"/>
        <cfvo type="max"/>
        <color rgb="FFFFEF9C"/>
        <color rgb="FF63BE7B"/>
      </colorScale>
    </cfRule>
    <cfRule type="colorScale" priority="5064">
      <colorScale>
        <cfvo type="min"/>
        <cfvo type="max"/>
        <color rgb="FFFFEF9C"/>
        <color rgb="FF63BE7B"/>
      </colorScale>
    </cfRule>
    <cfRule type="colorScale" priority="5065">
      <colorScale>
        <cfvo type="min"/>
        <cfvo type="percentile" val="50"/>
        <cfvo type="max"/>
        <color rgb="FFF8696B"/>
        <color rgb="FFFCFCFF"/>
        <color rgb="FF63BE7B"/>
      </colorScale>
    </cfRule>
    <cfRule type="colorScale" priority="5066">
      <colorScale>
        <cfvo type="min"/>
        <cfvo type="max"/>
        <color rgb="FFFCFCFF"/>
        <color rgb="FF63BE7B"/>
      </colorScale>
    </cfRule>
    <cfRule type="colorScale" priority="5067">
      <colorScale>
        <cfvo type="min"/>
        <cfvo type="max"/>
        <color rgb="FFFCFCFF"/>
        <color rgb="FF63BE7B"/>
      </colorScale>
    </cfRule>
    <cfRule type="colorScale" priority="5068">
      <colorScale>
        <cfvo type="min"/>
        <cfvo type="percentile" val="50"/>
        <cfvo type="max"/>
        <color rgb="FFF8696B"/>
        <color rgb="FFFCFCFF"/>
        <color rgb="FF63BE7B"/>
      </colorScale>
    </cfRule>
    <cfRule type="colorScale" priority="5069">
      <colorScale>
        <cfvo type="min"/>
        <cfvo type="max"/>
        <color rgb="FFFCFCFF"/>
        <color rgb="FF63BE7B"/>
      </colorScale>
    </cfRule>
  </conditionalFormatting>
  <conditionalFormatting sqref="U3:W3">
    <cfRule type="colorScale" priority="5071">
      <colorScale>
        <cfvo type="min"/>
        <cfvo type="max"/>
        <color rgb="FFFFEF9C"/>
        <color rgb="FF63BE7B"/>
      </colorScale>
    </cfRule>
    <cfRule type="colorScale" priority="5072">
      <colorScale>
        <cfvo type="min"/>
        <cfvo type="max"/>
        <color rgb="FFFFEF9C"/>
        <color rgb="FF63BE7B"/>
      </colorScale>
    </cfRule>
    <cfRule type="colorScale" priority="5073">
      <colorScale>
        <cfvo type="min"/>
        <cfvo type="max"/>
        <color rgb="FFFFEF9C"/>
        <color rgb="FF63BE7B"/>
      </colorScale>
    </cfRule>
  </conditionalFormatting>
  <conditionalFormatting sqref="E3">
    <cfRule type="colorScale" priority="5061">
      <colorScale>
        <cfvo type="min"/>
        <cfvo type="max"/>
        <color rgb="FFFCFCFF"/>
        <color rgb="FF63BE7B"/>
      </colorScale>
    </cfRule>
  </conditionalFormatting>
  <conditionalFormatting sqref="F3">
    <cfRule type="colorScale" priority="5059">
      <colorScale>
        <cfvo type="min"/>
        <cfvo type="max"/>
        <color rgb="FFFCFCFF"/>
        <color rgb="FF63BE7B"/>
      </colorScale>
    </cfRule>
  </conditionalFormatting>
  <conditionalFormatting sqref="F3">
    <cfRule type="colorScale" priority="5053">
      <colorScale>
        <cfvo type="min"/>
        <cfvo type="max"/>
        <color rgb="FFFCFCFF"/>
        <color rgb="FF63BE7B"/>
      </colorScale>
    </cfRule>
    <cfRule type="colorScale" priority="5054">
      <colorScale>
        <cfvo type="min"/>
        <cfvo type="max"/>
        <color rgb="FFFCFCFF"/>
        <color rgb="FF63BE7B"/>
      </colorScale>
    </cfRule>
    <cfRule type="colorScale" priority="5055">
      <colorScale>
        <cfvo type="min"/>
        <cfvo type="max"/>
        <color rgb="FFFCFCFF"/>
        <color rgb="FF63BE7B"/>
      </colorScale>
    </cfRule>
    <cfRule type="colorScale" priority="5056">
      <colorScale>
        <cfvo type="min"/>
        <cfvo type="percentile" val="50"/>
        <cfvo type="max"/>
        <color rgb="FFF8696B"/>
        <color rgb="FFFCFCFF"/>
        <color rgb="FF63BE7B"/>
      </colorScale>
    </cfRule>
    <cfRule type="colorScale" priority="5057">
      <colorScale>
        <cfvo type="min"/>
        <cfvo type="max"/>
        <color rgb="FFFCFCFF"/>
        <color rgb="FF63BE7B"/>
      </colorScale>
    </cfRule>
    <cfRule type="colorScale" priority="5058">
      <colorScale>
        <cfvo type="min"/>
        <cfvo type="percentile" val="50"/>
        <cfvo type="max"/>
        <color rgb="FFF8696B"/>
        <color rgb="FFFCFCFF"/>
        <color rgb="FF63BE7B"/>
      </colorScale>
    </cfRule>
  </conditionalFormatting>
  <conditionalFormatting sqref="F3">
    <cfRule type="colorScale" priority="5052">
      <colorScale>
        <cfvo type="min"/>
        <cfvo type="max"/>
        <color rgb="FFFCFCFF"/>
        <color rgb="FF63BE7B"/>
      </colorScale>
    </cfRule>
  </conditionalFormatting>
  <conditionalFormatting sqref="F3">
    <cfRule type="colorScale" priority="5051">
      <colorScale>
        <cfvo type="min"/>
        <cfvo type="max"/>
        <color rgb="FFFCFCFF"/>
        <color rgb="FF63BE7B"/>
      </colorScale>
    </cfRule>
  </conditionalFormatting>
  <conditionalFormatting sqref="F3">
    <cfRule type="colorScale" priority="5050">
      <colorScale>
        <cfvo type="min"/>
        <cfvo type="max"/>
        <color rgb="FFFCFCFF"/>
        <color rgb="FF63BE7B"/>
      </colorScale>
    </cfRule>
  </conditionalFormatting>
  <conditionalFormatting sqref="F3">
    <cfRule type="colorScale" priority="5060">
      <colorScale>
        <cfvo type="min"/>
        <cfvo type="max"/>
        <color rgb="FFFCFCFF"/>
        <color rgb="FF63BE7B"/>
      </colorScale>
    </cfRule>
  </conditionalFormatting>
  <conditionalFormatting sqref="F3">
    <cfRule type="colorScale" priority="5046">
      <colorScale>
        <cfvo type="min"/>
        <cfvo type="max"/>
        <color rgb="FFFCFCFF"/>
        <color rgb="FF63BE7B"/>
      </colorScale>
    </cfRule>
    <cfRule type="colorScale" priority="5047">
      <colorScale>
        <cfvo type="min"/>
        <cfvo type="max"/>
        <color rgb="FFFCFCFF"/>
        <color rgb="FF63BE7B"/>
      </colorScale>
    </cfRule>
    <cfRule type="colorScale" priority="5048">
      <colorScale>
        <cfvo type="min"/>
        <cfvo type="percentile" val="50"/>
        <cfvo type="max"/>
        <color rgb="FFF8696B"/>
        <color rgb="FFFFEB84"/>
        <color rgb="FF63BE7B"/>
      </colorScale>
    </cfRule>
    <cfRule type="colorScale" priority="5049">
      <colorScale>
        <cfvo type="min"/>
        <cfvo type="max"/>
        <color rgb="FFFFEF9C"/>
        <color rgb="FF63BE7B"/>
      </colorScale>
    </cfRule>
  </conditionalFormatting>
  <conditionalFormatting sqref="F3">
    <cfRule type="colorScale" priority="5045">
      <colorScale>
        <cfvo type="min"/>
        <cfvo type="max"/>
        <color rgb="FFFCFCFF"/>
        <color rgb="FF63BE7B"/>
      </colorScale>
    </cfRule>
  </conditionalFormatting>
  <conditionalFormatting sqref="F3">
    <cfRule type="colorScale" priority="5044">
      <colorScale>
        <cfvo type="min"/>
        <cfvo type="max"/>
        <color rgb="FFFCFCFF"/>
        <color rgb="FF63BE7B"/>
      </colorScale>
    </cfRule>
  </conditionalFormatting>
  <conditionalFormatting sqref="G3">
    <cfRule type="colorScale" priority="5042">
      <colorScale>
        <cfvo type="min"/>
        <cfvo type="max"/>
        <color rgb="FFFCFCFF"/>
        <color rgb="FF63BE7B"/>
      </colorScale>
    </cfRule>
  </conditionalFormatting>
  <conditionalFormatting sqref="G3">
    <cfRule type="colorScale" priority="5036">
      <colorScale>
        <cfvo type="min"/>
        <cfvo type="max"/>
        <color rgb="FFFCFCFF"/>
        <color rgb="FF63BE7B"/>
      </colorScale>
    </cfRule>
    <cfRule type="colorScale" priority="5037">
      <colorScale>
        <cfvo type="min"/>
        <cfvo type="max"/>
        <color rgb="FFFCFCFF"/>
        <color rgb="FF63BE7B"/>
      </colorScale>
    </cfRule>
    <cfRule type="colorScale" priority="5038">
      <colorScale>
        <cfvo type="min"/>
        <cfvo type="max"/>
        <color rgb="FFFCFCFF"/>
        <color rgb="FF63BE7B"/>
      </colorScale>
    </cfRule>
    <cfRule type="colorScale" priority="5039">
      <colorScale>
        <cfvo type="min"/>
        <cfvo type="percentile" val="50"/>
        <cfvo type="max"/>
        <color rgb="FFF8696B"/>
        <color rgb="FFFCFCFF"/>
        <color rgb="FF63BE7B"/>
      </colorScale>
    </cfRule>
    <cfRule type="colorScale" priority="5040">
      <colorScale>
        <cfvo type="min"/>
        <cfvo type="max"/>
        <color rgb="FFFCFCFF"/>
        <color rgb="FF63BE7B"/>
      </colorScale>
    </cfRule>
    <cfRule type="colorScale" priority="5041">
      <colorScale>
        <cfvo type="min"/>
        <cfvo type="percentile" val="50"/>
        <cfvo type="max"/>
        <color rgb="FFF8696B"/>
        <color rgb="FFFCFCFF"/>
        <color rgb="FF63BE7B"/>
      </colorScale>
    </cfRule>
  </conditionalFormatting>
  <conditionalFormatting sqref="G3">
    <cfRule type="colorScale" priority="5035">
      <colorScale>
        <cfvo type="min"/>
        <cfvo type="max"/>
        <color rgb="FFFCFCFF"/>
        <color rgb="FF63BE7B"/>
      </colorScale>
    </cfRule>
  </conditionalFormatting>
  <conditionalFormatting sqref="G3">
    <cfRule type="colorScale" priority="5034">
      <colorScale>
        <cfvo type="min"/>
        <cfvo type="max"/>
        <color rgb="FFFCFCFF"/>
        <color rgb="FF63BE7B"/>
      </colorScale>
    </cfRule>
  </conditionalFormatting>
  <conditionalFormatting sqref="G3">
    <cfRule type="colorScale" priority="5033">
      <colorScale>
        <cfvo type="min"/>
        <cfvo type="max"/>
        <color rgb="FFFCFCFF"/>
        <color rgb="FF63BE7B"/>
      </colorScale>
    </cfRule>
  </conditionalFormatting>
  <conditionalFormatting sqref="G3">
    <cfRule type="colorScale" priority="5043">
      <colorScale>
        <cfvo type="min"/>
        <cfvo type="max"/>
        <color rgb="FFFCFCFF"/>
        <color rgb="FF63BE7B"/>
      </colorScale>
    </cfRule>
  </conditionalFormatting>
  <conditionalFormatting sqref="G3">
    <cfRule type="colorScale" priority="5029">
      <colorScale>
        <cfvo type="min"/>
        <cfvo type="max"/>
        <color rgb="FFFCFCFF"/>
        <color rgb="FF63BE7B"/>
      </colorScale>
    </cfRule>
    <cfRule type="colorScale" priority="5030">
      <colorScale>
        <cfvo type="min"/>
        <cfvo type="max"/>
        <color rgb="FFFCFCFF"/>
        <color rgb="FF63BE7B"/>
      </colorScale>
    </cfRule>
    <cfRule type="colorScale" priority="5031">
      <colorScale>
        <cfvo type="min"/>
        <cfvo type="percentile" val="50"/>
        <cfvo type="max"/>
        <color rgb="FFF8696B"/>
        <color rgb="FFFFEB84"/>
        <color rgb="FF63BE7B"/>
      </colorScale>
    </cfRule>
    <cfRule type="colorScale" priority="5032">
      <colorScale>
        <cfvo type="min"/>
        <cfvo type="max"/>
        <color rgb="FFFFEF9C"/>
        <color rgb="FF63BE7B"/>
      </colorScale>
    </cfRule>
  </conditionalFormatting>
  <conditionalFormatting sqref="G3">
    <cfRule type="colorScale" priority="5028">
      <colorScale>
        <cfvo type="min"/>
        <cfvo type="max"/>
        <color rgb="FFFCFCFF"/>
        <color rgb="FF63BE7B"/>
      </colorScale>
    </cfRule>
  </conditionalFormatting>
  <conditionalFormatting sqref="G3">
    <cfRule type="colorScale" priority="5027">
      <colorScale>
        <cfvo type="min"/>
        <cfvo type="max"/>
        <color rgb="FFFCFCFF"/>
        <color rgb="FF63BE7B"/>
      </colorScale>
    </cfRule>
  </conditionalFormatting>
  <conditionalFormatting sqref="H3">
    <cfRule type="colorScale" priority="5025">
      <colorScale>
        <cfvo type="min"/>
        <cfvo type="max"/>
        <color rgb="FFFCFCFF"/>
        <color rgb="FF63BE7B"/>
      </colorScale>
    </cfRule>
  </conditionalFormatting>
  <conditionalFormatting sqref="H3">
    <cfRule type="colorScale" priority="5019">
      <colorScale>
        <cfvo type="min"/>
        <cfvo type="max"/>
        <color rgb="FFFCFCFF"/>
        <color rgb="FF63BE7B"/>
      </colorScale>
    </cfRule>
    <cfRule type="colorScale" priority="5020">
      <colorScale>
        <cfvo type="min"/>
        <cfvo type="max"/>
        <color rgb="FFFCFCFF"/>
        <color rgb="FF63BE7B"/>
      </colorScale>
    </cfRule>
    <cfRule type="colorScale" priority="5021">
      <colorScale>
        <cfvo type="min"/>
        <cfvo type="max"/>
        <color rgb="FFFCFCFF"/>
        <color rgb="FF63BE7B"/>
      </colorScale>
    </cfRule>
    <cfRule type="colorScale" priority="5022">
      <colorScale>
        <cfvo type="min"/>
        <cfvo type="percentile" val="50"/>
        <cfvo type="max"/>
        <color rgb="FFF8696B"/>
        <color rgb="FFFCFCFF"/>
        <color rgb="FF63BE7B"/>
      </colorScale>
    </cfRule>
    <cfRule type="colorScale" priority="5023">
      <colorScale>
        <cfvo type="min"/>
        <cfvo type="max"/>
        <color rgb="FFFCFCFF"/>
        <color rgb="FF63BE7B"/>
      </colorScale>
    </cfRule>
    <cfRule type="colorScale" priority="5024">
      <colorScale>
        <cfvo type="min"/>
        <cfvo type="percentile" val="50"/>
        <cfvo type="max"/>
        <color rgb="FFF8696B"/>
        <color rgb="FFFCFCFF"/>
        <color rgb="FF63BE7B"/>
      </colorScale>
    </cfRule>
  </conditionalFormatting>
  <conditionalFormatting sqref="H3">
    <cfRule type="colorScale" priority="5018">
      <colorScale>
        <cfvo type="min"/>
        <cfvo type="max"/>
        <color rgb="FFFCFCFF"/>
        <color rgb="FF63BE7B"/>
      </colorScale>
    </cfRule>
  </conditionalFormatting>
  <conditionalFormatting sqref="H3">
    <cfRule type="colorScale" priority="5017">
      <colorScale>
        <cfvo type="min"/>
        <cfvo type="max"/>
        <color rgb="FFFCFCFF"/>
        <color rgb="FF63BE7B"/>
      </colorScale>
    </cfRule>
  </conditionalFormatting>
  <conditionalFormatting sqref="H3">
    <cfRule type="colorScale" priority="5016">
      <colorScale>
        <cfvo type="min"/>
        <cfvo type="max"/>
        <color rgb="FFFCFCFF"/>
        <color rgb="FF63BE7B"/>
      </colorScale>
    </cfRule>
  </conditionalFormatting>
  <conditionalFormatting sqref="H3">
    <cfRule type="colorScale" priority="5026">
      <colorScale>
        <cfvo type="min"/>
        <cfvo type="max"/>
        <color rgb="FFFCFCFF"/>
        <color rgb="FF63BE7B"/>
      </colorScale>
    </cfRule>
  </conditionalFormatting>
  <conditionalFormatting sqref="H3">
    <cfRule type="colorScale" priority="5012">
      <colorScale>
        <cfvo type="min"/>
        <cfvo type="max"/>
        <color rgb="FFFCFCFF"/>
        <color rgb="FF63BE7B"/>
      </colorScale>
    </cfRule>
    <cfRule type="colorScale" priority="5013">
      <colorScale>
        <cfvo type="min"/>
        <cfvo type="max"/>
        <color rgb="FFFCFCFF"/>
        <color rgb="FF63BE7B"/>
      </colorScale>
    </cfRule>
    <cfRule type="colorScale" priority="5014">
      <colorScale>
        <cfvo type="min"/>
        <cfvo type="percentile" val="50"/>
        <cfvo type="max"/>
        <color rgb="FFF8696B"/>
        <color rgb="FFFFEB84"/>
        <color rgb="FF63BE7B"/>
      </colorScale>
    </cfRule>
    <cfRule type="colorScale" priority="5015">
      <colorScale>
        <cfvo type="min"/>
        <cfvo type="max"/>
        <color rgb="FFFFEF9C"/>
        <color rgb="FF63BE7B"/>
      </colorScale>
    </cfRule>
  </conditionalFormatting>
  <conditionalFormatting sqref="H3">
    <cfRule type="colorScale" priority="5011">
      <colorScale>
        <cfvo type="min"/>
        <cfvo type="max"/>
        <color rgb="FFFCFCFF"/>
        <color rgb="FF63BE7B"/>
      </colorScale>
    </cfRule>
  </conditionalFormatting>
  <conditionalFormatting sqref="H3">
    <cfRule type="colorScale" priority="5010">
      <colorScale>
        <cfvo type="min"/>
        <cfvo type="max"/>
        <color rgb="FFFCFCFF"/>
        <color rgb="FF63BE7B"/>
      </colorScale>
    </cfRule>
  </conditionalFormatting>
  <conditionalFormatting sqref="I3">
    <cfRule type="colorScale" priority="5008">
      <colorScale>
        <cfvo type="min"/>
        <cfvo type="max"/>
        <color rgb="FFFCFCFF"/>
        <color rgb="FF63BE7B"/>
      </colorScale>
    </cfRule>
  </conditionalFormatting>
  <conditionalFormatting sqref="I3">
    <cfRule type="colorScale" priority="5002">
      <colorScale>
        <cfvo type="min"/>
        <cfvo type="max"/>
        <color rgb="FFFCFCFF"/>
        <color rgb="FF63BE7B"/>
      </colorScale>
    </cfRule>
    <cfRule type="colorScale" priority="5003">
      <colorScale>
        <cfvo type="min"/>
        <cfvo type="max"/>
        <color rgb="FFFCFCFF"/>
        <color rgb="FF63BE7B"/>
      </colorScale>
    </cfRule>
    <cfRule type="colorScale" priority="5004">
      <colorScale>
        <cfvo type="min"/>
        <cfvo type="max"/>
        <color rgb="FFFCFCFF"/>
        <color rgb="FF63BE7B"/>
      </colorScale>
    </cfRule>
    <cfRule type="colorScale" priority="5005">
      <colorScale>
        <cfvo type="min"/>
        <cfvo type="percentile" val="50"/>
        <cfvo type="max"/>
        <color rgb="FFF8696B"/>
        <color rgb="FFFCFCFF"/>
        <color rgb="FF63BE7B"/>
      </colorScale>
    </cfRule>
    <cfRule type="colorScale" priority="5006">
      <colorScale>
        <cfvo type="min"/>
        <cfvo type="max"/>
        <color rgb="FFFCFCFF"/>
        <color rgb="FF63BE7B"/>
      </colorScale>
    </cfRule>
    <cfRule type="colorScale" priority="5007">
      <colorScale>
        <cfvo type="min"/>
        <cfvo type="percentile" val="50"/>
        <cfvo type="max"/>
        <color rgb="FFF8696B"/>
        <color rgb="FFFCFCFF"/>
        <color rgb="FF63BE7B"/>
      </colorScale>
    </cfRule>
  </conditionalFormatting>
  <conditionalFormatting sqref="I3">
    <cfRule type="colorScale" priority="5001">
      <colorScale>
        <cfvo type="min"/>
        <cfvo type="max"/>
        <color rgb="FFFCFCFF"/>
        <color rgb="FF63BE7B"/>
      </colorScale>
    </cfRule>
  </conditionalFormatting>
  <conditionalFormatting sqref="I3">
    <cfRule type="colorScale" priority="5000">
      <colorScale>
        <cfvo type="min"/>
        <cfvo type="max"/>
        <color rgb="FFFCFCFF"/>
        <color rgb="FF63BE7B"/>
      </colorScale>
    </cfRule>
  </conditionalFormatting>
  <conditionalFormatting sqref="I3">
    <cfRule type="colorScale" priority="4999">
      <colorScale>
        <cfvo type="min"/>
        <cfvo type="max"/>
        <color rgb="FFFCFCFF"/>
        <color rgb="FF63BE7B"/>
      </colorScale>
    </cfRule>
  </conditionalFormatting>
  <conditionalFormatting sqref="I3">
    <cfRule type="colorScale" priority="5009">
      <colorScale>
        <cfvo type="min"/>
        <cfvo type="max"/>
        <color rgb="FFFCFCFF"/>
        <color rgb="FF63BE7B"/>
      </colorScale>
    </cfRule>
  </conditionalFormatting>
  <conditionalFormatting sqref="I3">
    <cfRule type="colorScale" priority="4995">
      <colorScale>
        <cfvo type="min"/>
        <cfvo type="max"/>
        <color rgb="FFFCFCFF"/>
        <color rgb="FF63BE7B"/>
      </colorScale>
    </cfRule>
    <cfRule type="colorScale" priority="4996">
      <colorScale>
        <cfvo type="min"/>
        <cfvo type="max"/>
        <color rgb="FFFCFCFF"/>
        <color rgb="FF63BE7B"/>
      </colorScale>
    </cfRule>
    <cfRule type="colorScale" priority="4997">
      <colorScale>
        <cfvo type="min"/>
        <cfvo type="percentile" val="50"/>
        <cfvo type="max"/>
        <color rgb="FFF8696B"/>
        <color rgb="FFFFEB84"/>
        <color rgb="FF63BE7B"/>
      </colorScale>
    </cfRule>
    <cfRule type="colorScale" priority="4998">
      <colorScale>
        <cfvo type="min"/>
        <cfvo type="max"/>
        <color rgb="FFFFEF9C"/>
        <color rgb="FF63BE7B"/>
      </colorScale>
    </cfRule>
  </conditionalFormatting>
  <conditionalFormatting sqref="I3">
    <cfRule type="colorScale" priority="4994">
      <colorScale>
        <cfvo type="min"/>
        <cfvo type="max"/>
        <color rgb="FFFCFCFF"/>
        <color rgb="FF63BE7B"/>
      </colorScale>
    </cfRule>
  </conditionalFormatting>
  <conditionalFormatting sqref="I3">
    <cfRule type="colorScale" priority="4993">
      <colorScale>
        <cfvo type="min"/>
        <cfvo type="max"/>
        <color rgb="FFFCFCFF"/>
        <color rgb="FF63BE7B"/>
      </colorScale>
    </cfRule>
  </conditionalFormatting>
  <conditionalFormatting sqref="J3">
    <cfRule type="colorScale" priority="4991">
      <colorScale>
        <cfvo type="min"/>
        <cfvo type="max"/>
        <color rgb="FFFCFCFF"/>
        <color rgb="FF63BE7B"/>
      </colorScale>
    </cfRule>
  </conditionalFormatting>
  <conditionalFormatting sqref="J3">
    <cfRule type="colorScale" priority="4985">
      <colorScale>
        <cfvo type="min"/>
        <cfvo type="max"/>
        <color rgb="FFFCFCFF"/>
        <color rgb="FF63BE7B"/>
      </colorScale>
    </cfRule>
    <cfRule type="colorScale" priority="4986">
      <colorScale>
        <cfvo type="min"/>
        <cfvo type="max"/>
        <color rgb="FFFCFCFF"/>
        <color rgb="FF63BE7B"/>
      </colorScale>
    </cfRule>
    <cfRule type="colorScale" priority="4987">
      <colorScale>
        <cfvo type="min"/>
        <cfvo type="max"/>
        <color rgb="FFFCFCFF"/>
        <color rgb="FF63BE7B"/>
      </colorScale>
    </cfRule>
    <cfRule type="colorScale" priority="4988">
      <colorScale>
        <cfvo type="min"/>
        <cfvo type="percentile" val="50"/>
        <cfvo type="max"/>
        <color rgb="FFF8696B"/>
        <color rgb="FFFCFCFF"/>
        <color rgb="FF63BE7B"/>
      </colorScale>
    </cfRule>
    <cfRule type="colorScale" priority="4989">
      <colorScale>
        <cfvo type="min"/>
        <cfvo type="max"/>
        <color rgb="FFFCFCFF"/>
        <color rgb="FF63BE7B"/>
      </colorScale>
    </cfRule>
    <cfRule type="colorScale" priority="4990">
      <colorScale>
        <cfvo type="min"/>
        <cfvo type="percentile" val="50"/>
        <cfvo type="max"/>
        <color rgb="FFF8696B"/>
        <color rgb="FFFCFCFF"/>
        <color rgb="FF63BE7B"/>
      </colorScale>
    </cfRule>
  </conditionalFormatting>
  <conditionalFormatting sqref="J3">
    <cfRule type="colorScale" priority="4984">
      <colorScale>
        <cfvo type="min"/>
        <cfvo type="max"/>
        <color rgb="FFFCFCFF"/>
        <color rgb="FF63BE7B"/>
      </colorScale>
    </cfRule>
  </conditionalFormatting>
  <conditionalFormatting sqref="J3">
    <cfRule type="colorScale" priority="4983">
      <colorScale>
        <cfvo type="min"/>
        <cfvo type="max"/>
        <color rgb="FFFCFCFF"/>
        <color rgb="FF63BE7B"/>
      </colorScale>
    </cfRule>
  </conditionalFormatting>
  <conditionalFormatting sqref="J3">
    <cfRule type="colorScale" priority="4982">
      <colorScale>
        <cfvo type="min"/>
        <cfvo type="max"/>
        <color rgb="FFFCFCFF"/>
        <color rgb="FF63BE7B"/>
      </colorScale>
    </cfRule>
  </conditionalFormatting>
  <conditionalFormatting sqref="J3">
    <cfRule type="colorScale" priority="4992">
      <colorScale>
        <cfvo type="min"/>
        <cfvo type="max"/>
        <color rgb="FFFCFCFF"/>
        <color rgb="FF63BE7B"/>
      </colorScale>
    </cfRule>
  </conditionalFormatting>
  <conditionalFormatting sqref="J3">
    <cfRule type="colorScale" priority="4978">
      <colorScale>
        <cfvo type="min"/>
        <cfvo type="max"/>
        <color rgb="FFFCFCFF"/>
        <color rgb="FF63BE7B"/>
      </colorScale>
    </cfRule>
    <cfRule type="colorScale" priority="4979">
      <colorScale>
        <cfvo type="min"/>
        <cfvo type="max"/>
        <color rgb="FFFCFCFF"/>
        <color rgb="FF63BE7B"/>
      </colorScale>
    </cfRule>
    <cfRule type="colorScale" priority="4980">
      <colorScale>
        <cfvo type="min"/>
        <cfvo type="percentile" val="50"/>
        <cfvo type="max"/>
        <color rgb="FFF8696B"/>
        <color rgb="FFFFEB84"/>
        <color rgb="FF63BE7B"/>
      </colorScale>
    </cfRule>
    <cfRule type="colorScale" priority="4981">
      <colorScale>
        <cfvo type="min"/>
        <cfvo type="max"/>
        <color rgb="FFFFEF9C"/>
        <color rgb="FF63BE7B"/>
      </colorScale>
    </cfRule>
  </conditionalFormatting>
  <conditionalFormatting sqref="J3">
    <cfRule type="colorScale" priority="4977">
      <colorScale>
        <cfvo type="min"/>
        <cfvo type="max"/>
        <color rgb="FFFCFCFF"/>
        <color rgb="FF63BE7B"/>
      </colorScale>
    </cfRule>
  </conditionalFormatting>
  <conditionalFormatting sqref="J3">
    <cfRule type="colorScale" priority="4976">
      <colorScale>
        <cfvo type="min"/>
        <cfvo type="max"/>
        <color rgb="FFFCFCFF"/>
        <color rgb="FF63BE7B"/>
      </colorScale>
    </cfRule>
  </conditionalFormatting>
  <conditionalFormatting sqref="K3">
    <cfRule type="colorScale" priority="4974">
      <colorScale>
        <cfvo type="min"/>
        <cfvo type="max"/>
        <color rgb="FFFCFCFF"/>
        <color rgb="FF63BE7B"/>
      </colorScale>
    </cfRule>
  </conditionalFormatting>
  <conditionalFormatting sqref="K3">
    <cfRule type="colorScale" priority="4968">
      <colorScale>
        <cfvo type="min"/>
        <cfvo type="max"/>
        <color rgb="FFFCFCFF"/>
        <color rgb="FF63BE7B"/>
      </colorScale>
    </cfRule>
    <cfRule type="colorScale" priority="4969">
      <colorScale>
        <cfvo type="min"/>
        <cfvo type="max"/>
        <color rgb="FFFCFCFF"/>
        <color rgb="FF63BE7B"/>
      </colorScale>
    </cfRule>
    <cfRule type="colorScale" priority="4970">
      <colorScale>
        <cfvo type="min"/>
        <cfvo type="max"/>
        <color rgb="FFFCFCFF"/>
        <color rgb="FF63BE7B"/>
      </colorScale>
    </cfRule>
    <cfRule type="colorScale" priority="4971">
      <colorScale>
        <cfvo type="min"/>
        <cfvo type="percentile" val="50"/>
        <cfvo type="max"/>
        <color rgb="FFF8696B"/>
        <color rgb="FFFCFCFF"/>
        <color rgb="FF63BE7B"/>
      </colorScale>
    </cfRule>
    <cfRule type="colorScale" priority="4972">
      <colorScale>
        <cfvo type="min"/>
        <cfvo type="max"/>
        <color rgb="FFFCFCFF"/>
        <color rgb="FF63BE7B"/>
      </colorScale>
    </cfRule>
    <cfRule type="colorScale" priority="4973">
      <colorScale>
        <cfvo type="min"/>
        <cfvo type="percentile" val="50"/>
        <cfvo type="max"/>
        <color rgb="FFF8696B"/>
        <color rgb="FFFCFCFF"/>
        <color rgb="FF63BE7B"/>
      </colorScale>
    </cfRule>
  </conditionalFormatting>
  <conditionalFormatting sqref="K3">
    <cfRule type="colorScale" priority="4967">
      <colorScale>
        <cfvo type="min"/>
        <cfvo type="max"/>
        <color rgb="FFFCFCFF"/>
        <color rgb="FF63BE7B"/>
      </colorScale>
    </cfRule>
  </conditionalFormatting>
  <conditionalFormatting sqref="K3">
    <cfRule type="colorScale" priority="4966">
      <colorScale>
        <cfvo type="min"/>
        <cfvo type="max"/>
        <color rgb="FFFCFCFF"/>
        <color rgb="FF63BE7B"/>
      </colorScale>
    </cfRule>
  </conditionalFormatting>
  <conditionalFormatting sqref="K3">
    <cfRule type="colorScale" priority="4965">
      <colorScale>
        <cfvo type="min"/>
        <cfvo type="max"/>
        <color rgb="FFFCFCFF"/>
        <color rgb="FF63BE7B"/>
      </colorScale>
    </cfRule>
  </conditionalFormatting>
  <conditionalFormatting sqref="K3">
    <cfRule type="colorScale" priority="4975">
      <colorScale>
        <cfvo type="min"/>
        <cfvo type="max"/>
        <color rgb="FFFCFCFF"/>
        <color rgb="FF63BE7B"/>
      </colorScale>
    </cfRule>
  </conditionalFormatting>
  <conditionalFormatting sqref="K3">
    <cfRule type="colorScale" priority="4961">
      <colorScale>
        <cfvo type="min"/>
        <cfvo type="max"/>
        <color rgb="FFFCFCFF"/>
        <color rgb="FF63BE7B"/>
      </colorScale>
    </cfRule>
    <cfRule type="colorScale" priority="4962">
      <colorScale>
        <cfvo type="min"/>
        <cfvo type="max"/>
        <color rgb="FFFCFCFF"/>
        <color rgb="FF63BE7B"/>
      </colorScale>
    </cfRule>
    <cfRule type="colorScale" priority="4963">
      <colorScale>
        <cfvo type="min"/>
        <cfvo type="percentile" val="50"/>
        <cfvo type="max"/>
        <color rgb="FFF8696B"/>
        <color rgb="FFFFEB84"/>
        <color rgb="FF63BE7B"/>
      </colorScale>
    </cfRule>
    <cfRule type="colorScale" priority="4964">
      <colorScale>
        <cfvo type="min"/>
        <cfvo type="max"/>
        <color rgb="FFFFEF9C"/>
        <color rgb="FF63BE7B"/>
      </colorScale>
    </cfRule>
  </conditionalFormatting>
  <conditionalFormatting sqref="K3">
    <cfRule type="colorScale" priority="4960">
      <colorScale>
        <cfvo type="min"/>
        <cfvo type="max"/>
        <color rgb="FFFCFCFF"/>
        <color rgb="FF63BE7B"/>
      </colorScale>
    </cfRule>
  </conditionalFormatting>
  <conditionalFormatting sqref="K3">
    <cfRule type="colorScale" priority="4959">
      <colorScale>
        <cfvo type="min"/>
        <cfvo type="max"/>
        <color rgb="FFFCFCFF"/>
        <color rgb="FF63BE7B"/>
      </colorScale>
    </cfRule>
  </conditionalFormatting>
  <conditionalFormatting sqref="L3">
    <cfRule type="colorScale" priority="4957">
      <colorScale>
        <cfvo type="min"/>
        <cfvo type="max"/>
        <color rgb="FFFCFCFF"/>
        <color rgb="FF63BE7B"/>
      </colorScale>
    </cfRule>
  </conditionalFormatting>
  <conditionalFormatting sqref="L3">
    <cfRule type="colorScale" priority="4951">
      <colorScale>
        <cfvo type="min"/>
        <cfvo type="max"/>
        <color rgb="FFFCFCFF"/>
        <color rgb="FF63BE7B"/>
      </colorScale>
    </cfRule>
    <cfRule type="colorScale" priority="4952">
      <colorScale>
        <cfvo type="min"/>
        <cfvo type="max"/>
        <color rgb="FFFCFCFF"/>
        <color rgb="FF63BE7B"/>
      </colorScale>
    </cfRule>
    <cfRule type="colorScale" priority="4953">
      <colorScale>
        <cfvo type="min"/>
        <cfvo type="max"/>
        <color rgb="FFFCFCFF"/>
        <color rgb="FF63BE7B"/>
      </colorScale>
    </cfRule>
    <cfRule type="colorScale" priority="4954">
      <colorScale>
        <cfvo type="min"/>
        <cfvo type="percentile" val="50"/>
        <cfvo type="max"/>
        <color rgb="FFF8696B"/>
        <color rgb="FFFCFCFF"/>
        <color rgb="FF63BE7B"/>
      </colorScale>
    </cfRule>
    <cfRule type="colorScale" priority="4955">
      <colorScale>
        <cfvo type="min"/>
        <cfvo type="max"/>
        <color rgb="FFFCFCFF"/>
        <color rgb="FF63BE7B"/>
      </colorScale>
    </cfRule>
    <cfRule type="colorScale" priority="4956">
      <colorScale>
        <cfvo type="min"/>
        <cfvo type="percentile" val="50"/>
        <cfvo type="max"/>
        <color rgb="FFF8696B"/>
        <color rgb="FFFCFCFF"/>
        <color rgb="FF63BE7B"/>
      </colorScale>
    </cfRule>
  </conditionalFormatting>
  <conditionalFormatting sqref="L3">
    <cfRule type="colorScale" priority="4950">
      <colorScale>
        <cfvo type="min"/>
        <cfvo type="max"/>
        <color rgb="FFFCFCFF"/>
        <color rgb="FF63BE7B"/>
      </colorScale>
    </cfRule>
  </conditionalFormatting>
  <conditionalFormatting sqref="L3">
    <cfRule type="colorScale" priority="4949">
      <colorScale>
        <cfvo type="min"/>
        <cfvo type="max"/>
        <color rgb="FFFCFCFF"/>
        <color rgb="FF63BE7B"/>
      </colorScale>
    </cfRule>
  </conditionalFormatting>
  <conditionalFormatting sqref="L3">
    <cfRule type="colorScale" priority="4948">
      <colorScale>
        <cfvo type="min"/>
        <cfvo type="max"/>
        <color rgb="FFFCFCFF"/>
        <color rgb="FF63BE7B"/>
      </colorScale>
    </cfRule>
  </conditionalFormatting>
  <conditionalFormatting sqref="L3">
    <cfRule type="colorScale" priority="4958">
      <colorScale>
        <cfvo type="min"/>
        <cfvo type="max"/>
        <color rgb="FFFCFCFF"/>
        <color rgb="FF63BE7B"/>
      </colorScale>
    </cfRule>
  </conditionalFormatting>
  <conditionalFormatting sqref="L3">
    <cfRule type="colorScale" priority="4944">
      <colorScale>
        <cfvo type="min"/>
        <cfvo type="max"/>
        <color rgb="FFFCFCFF"/>
        <color rgb="FF63BE7B"/>
      </colorScale>
    </cfRule>
    <cfRule type="colorScale" priority="4945">
      <colorScale>
        <cfvo type="min"/>
        <cfvo type="max"/>
        <color rgb="FFFCFCFF"/>
        <color rgb="FF63BE7B"/>
      </colorScale>
    </cfRule>
    <cfRule type="colorScale" priority="4946">
      <colorScale>
        <cfvo type="min"/>
        <cfvo type="percentile" val="50"/>
        <cfvo type="max"/>
        <color rgb="FFF8696B"/>
        <color rgb="FFFFEB84"/>
        <color rgb="FF63BE7B"/>
      </colorScale>
    </cfRule>
    <cfRule type="colorScale" priority="4947">
      <colorScale>
        <cfvo type="min"/>
        <cfvo type="max"/>
        <color rgb="FFFFEF9C"/>
        <color rgb="FF63BE7B"/>
      </colorScale>
    </cfRule>
  </conditionalFormatting>
  <conditionalFormatting sqref="L3">
    <cfRule type="colorScale" priority="4943">
      <colorScale>
        <cfvo type="min"/>
        <cfvo type="max"/>
        <color rgb="FFFCFCFF"/>
        <color rgb="FF63BE7B"/>
      </colorScale>
    </cfRule>
  </conditionalFormatting>
  <conditionalFormatting sqref="L3">
    <cfRule type="colorScale" priority="4942">
      <colorScale>
        <cfvo type="min"/>
        <cfvo type="max"/>
        <color rgb="FFFCFCFF"/>
        <color rgb="FF63BE7B"/>
      </colorScale>
    </cfRule>
  </conditionalFormatting>
  <conditionalFormatting sqref="D3">
    <cfRule type="colorScale" priority="4932">
      <colorScale>
        <cfvo type="min"/>
        <cfvo type="percentile" val="50"/>
        <cfvo type="max"/>
        <color rgb="FFF8696B"/>
        <color rgb="FFFCFCFF"/>
        <color rgb="FF63BE7B"/>
      </colorScale>
    </cfRule>
  </conditionalFormatting>
  <conditionalFormatting sqref="G3">
    <cfRule type="colorScale" priority="4931">
      <colorScale>
        <cfvo type="min"/>
        <cfvo type="max"/>
        <color rgb="FFFCFCFF"/>
        <color rgb="FF63BE7B"/>
      </colorScale>
    </cfRule>
  </conditionalFormatting>
  <conditionalFormatting sqref="J3">
    <cfRule type="colorScale" priority="4930">
      <colorScale>
        <cfvo type="min"/>
        <cfvo type="max"/>
        <color rgb="FFFCFCFF"/>
        <color rgb="FF63BE7B"/>
      </colorScale>
    </cfRule>
  </conditionalFormatting>
  <conditionalFormatting sqref="O3">
    <cfRule type="colorScale" priority="4929">
      <colorScale>
        <cfvo type="min"/>
        <cfvo type="percentile" val="50"/>
        <cfvo type="max"/>
        <color rgb="FF63BE7B"/>
        <color rgb="FFFCFCFF"/>
        <color rgb="FFF8696B"/>
      </colorScale>
    </cfRule>
  </conditionalFormatting>
  <conditionalFormatting sqref="P3">
    <cfRule type="colorScale" priority="4928">
      <colorScale>
        <cfvo type="min"/>
        <cfvo type="percentile" val="50"/>
        <cfvo type="max"/>
        <color rgb="FF63BE7B"/>
        <color rgb="FFFCFCFF"/>
        <color rgb="FFF8696B"/>
      </colorScale>
    </cfRule>
  </conditionalFormatting>
  <conditionalFormatting sqref="Q3">
    <cfRule type="colorScale" priority="4927">
      <colorScale>
        <cfvo type="min"/>
        <cfvo type="percentile" val="50"/>
        <cfvo type="max"/>
        <color rgb="FFF8696B"/>
        <color rgb="FFFCFCFF"/>
        <color rgb="FF63BE7B"/>
      </colorScale>
    </cfRule>
  </conditionalFormatting>
  <conditionalFormatting sqref="R3">
    <cfRule type="colorScale" priority="4926">
      <colorScale>
        <cfvo type="min"/>
        <cfvo type="max"/>
        <color rgb="FFFCFCFF"/>
        <color rgb="FF63BE7B"/>
      </colorScale>
    </cfRule>
  </conditionalFormatting>
  <conditionalFormatting sqref="S3">
    <cfRule type="colorScale" priority="4925">
      <colorScale>
        <cfvo type="min"/>
        <cfvo type="percentile" val="50"/>
        <cfvo type="max"/>
        <color rgb="FFF8696B"/>
        <color rgb="FFFCFCFF"/>
        <color rgb="FF63BE7B"/>
      </colorScale>
    </cfRule>
  </conditionalFormatting>
  <conditionalFormatting sqref="T3">
    <cfRule type="colorScale" priority="4924">
      <colorScale>
        <cfvo type="min"/>
        <cfvo type="percentile" val="50"/>
        <cfvo type="max"/>
        <color rgb="FFF8696B"/>
        <color rgb="FFFCFCFF"/>
        <color rgb="FF63BE7B"/>
      </colorScale>
    </cfRule>
  </conditionalFormatting>
  <conditionalFormatting sqref="U3">
    <cfRule type="colorScale" priority="4923">
      <colorScale>
        <cfvo type="min"/>
        <cfvo type="percentile" val="50"/>
        <cfvo type="max"/>
        <color rgb="FFF8696B"/>
        <color rgb="FFFCFCFF"/>
        <color rgb="FF63BE7B"/>
      </colorScale>
    </cfRule>
  </conditionalFormatting>
  <conditionalFormatting sqref="V3">
    <cfRule type="colorScale" priority="4922">
      <colorScale>
        <cfvo type="min"/>
        <cfvo type="percentile" val="50"/>
        <cfvo type="max"/>
        <color rgb="FF63BE7B"/>
        <color rgb="FFFCFCFF"/>
        <color rgb="FFF8696B"/>
      </colorScale>
    </cfRule>
  </conditionalFormatting>
  <conditionalFormatting sqref="W3">
    <cfRule type="colorScale" priority="4921">
      <colorScale>
        <cfvo type="min"/>
        <cfvo type="percentile" val="50"/>
        <cfvo type="max"/>
        <color rgb="FF63BE7B"/>
        <color rgb="FFFCFCFF"/>
        <color rgb="FFF8696B"/>
      </colorScale>
    </cfRule>
  </conditionalFormatting>
  <conditionalFormatting sqref="D3">
    <cfRule type="colorScale" priority="4920">
      <colorScale>
        <cfvo type="min"/>
        <cfvo type="percentile" val="50"/>
        <cfvo type="max"/>
        <color rgb="FFF8696B"/>
        <color rgb="FFFCFCFF"/>
        <color rgb="FF63BE7B"/>
      </colorScale>
    </cfRule>
  </conditionalFormatting>
  <conditionalFormatting sqref="G3">
    <cfRule type="colorScale" priority="4919">
      <colorScale>
        <cfvo type="min"/>
        <cfvo type="max"/>
        <color rgb="FFFCFCFF"/>
        <color rgb="FF63BE7B"/>
      </colorScale>
    </cfRule>
  </conditionalFormatting>
  <conditionalFormatting sqref="J3">
    <cfRule type="colorScale" priority="4918">
      <colorScale>
        <cfvo type="min"/>
        <cfvo type="max"/>
        <color rgb="FFFCFCFF"/>
        <color rgb="FF63BE7B"/>
      </colorScale>
    </cfRule>
  </conditionalFormatting>
  <conditionalFormatting sqref="O3">
    <cfRule type="colorScale" priority="4917">
      <colorScale>
        <cfvo type="min"/>
        <cfvo type="percentile" val="50"/>
        <cfvo type="max"/>
        <color rgb="FF63BE7B"/>
        <color rgb="FFFCFCFF"/>
        <color rgb="FFF8696B"/>
      </colorScale>
    </cfRule>
  </conditionalFormatting>
  <conditionalFormatting sqref="P3">
    <cfRule type="colorScale" priority="4916">
      <colorScale>
        <cfvo type="min"/>
        <cfvo type="percentile" val="50"/>
        <cfvo type="max"/>
        <color rgb="FF63BE7B"/>
        <color rgb="FFFCFCFF"/>
        <color rgb="FFF8696B"/>
      </colorScale>
    </cfRule>
  </conditionalFormatting>
  <conditionalFormatting sqref="Q3">
    <cfRule type="colorScale" priority="4915">
      <colorScale>
        <cfvo type="min"/>
        <cfvo type="percentile" val="50"/>
        <cfvo type="max"/>
        <color rgb="FFF8696B"/>
        <color rgb="FFFCFCFF"/>
        <color rgb="FF63BE7B"/>
      </colorScale>
    </cfRule>
  </conditionalFormatting>
  <conditionalFormatting sqref="R3">
    <cfRule type="colorScale" priority="4914">
      <colorScale>
        <cfvo type="min"/>
        <cfvo type="max"/>
        <color rgb="FFFCFCFF"/>
        <color rgb="FF63BE7B"/>
      </colorScale>
    </cfRule>
  </conditionalFormatting>
  <conditionalFormatting sqref="S3">
    <cfRule type="colorScale" priority="4913">
      <colorScale>
        <cfvo type="min"/>
        <cfvo type="percentile" val="50"/>
        <cfvo type="max"/>
        <color rgb="FFF8696B"/>
        <color rgb="FFFCFCFF"/>
        <color rgb="FF63BE7B"/>
      </colorScale>
    </cfRule>
  </conditionalFormatting>
  <conditionalFormatting sqref="T3">
    <cfRule type="colorScale" priority="4912">
      <colorScale>
        <cfvo type="min"/>
        <cfvo type="percentile" val="50"/>
        <cfvo type="max"/>
        <color rgb="FFF8696B"/>
        <color rgb="FFFCFCFF"/>
        <color rgb="FF63BE7B"/>
      </colorScale>
    </cfRule>
  </conditionalFormatting>
  <conditionalFormatting sqref="U3">
    <cfRule type="colorScale" priority="4911">
      <colorScale>
        <cfvo type="min"/>
        <cfvo type="percentile" val="50"/>
        <cfvo type="max"/>
        <color rgb="FFF8696B"/>
        <color rgb="FFFCFCFF"/>
        <color rgb="FF63BE7B"/>
      </colorScale>
    </cfRule>
  </conditionalFormatting>
  <conditionalFormatting sqref="V3">
    <cfRule type="colorScale" priority="4910">
      <colorScale>
        <cfvo type="min"/>
        <cfvo type="percentile" val="50"/>
        <cfvo type="max"/>
        <color rgb="FF63BE7B"/>
        <color rgb="FFFCFCFF"/>
        <color rgb="FFF8696B"/>
      </colorScale>
    </cfRule>
  </conditionalFormatting>
  <conditionalFormatting sqref="W3">
    <cfRule type="colorScale" priority="4909">
      <colorScale>
        <cfvo type="min"/>
        <cfvo type="percentile" val="50"/>
        <cfvo type="max"/>
        <color rgb="FF63BE7B"/>
        <color rgb="FFFCFCFF"/>
        <color rgb="FFF8696B"/>
      </colorScale>
    </cfRule>
  </conditionalFormatting>
  <conditionalFormatting sqref="D3">
    <cfRule type="colorScale" priority="4872">
      <colorScale>
        <cfvo type="min"/>
        <cfvo type="percentile" val="50"/>
        <cfvo type="max"/>
        <color rgb="FFF8696B"/>
        <color rgb="FFFCFCFF"/>
        <color rgb="FF63BE7B"/>
      </colorScale>
    </cfRule>
  </conditionalFormatting>
  <conditionalFormatting sqref="G3">
    <cfRule type="colorScale" priority="4871">
      <colorScale>
        <cfvo type="min"/>
        <cfvo type="max"/>
        <color rgb="FFFCFCFF"/>
        <color rgb="FF63BE7B"/>
      </colorScale>
    </cfRule>
  </conditionalFormatting>
  <conditionalFormatting sqref="J3">
    <cfRule type="colorScale" priority="4907">
      <colorScale>
        <cfvo type="min"/>
        <cfvo type="max"/>
        <color rgb="FFFCFCFF"/>
        <color rgb="FF63BE7B"/>
      </colorScale>
    </cfRule>
  </conditionalFormatting>
  <conditionalFormatting sqref="O3">
    <cfRule type="colorScale" priority="4867">
      <colorScale>
        <cfvo type="min"/>
        <cfvo type="percentile" val="50"/>
        <cfvo type="max"/>
        <color rgb="FF63BE7B"/>
        <color rgb="FFFCFCFF"/>
        <color rgb="FFF8696B"/>
      </colorScale>
    </cfRule>
  </conditionalFormatting>
  <conditionalFormatting sqref="P3">
    <cfRule type="colorScale" priority="4866">
      <colorScale>
        <cfvo type="min"/>
        <cfvo type="percentile" val="50"/>
        <cfvo type="max"/>
        <color rgb="FF63BE7B"/>
        <color rgb="FFFCFCFF"/>
        <color rgb="FFF8696B"/>
      </colorScale>
    </cfRule>
  </conditionalFormatting>
  <conditionalFormatting sqref="Q3">
    <cfRule type="colorScale" priority="4865">
      <colorScale>
        <cfvo type="min"/>
        <cfvo type="percentile" val="50"/>
        <cfvo type="max"/>
        <color rgb="FFF8696B"/>
        <color rgb="FFFCFCFF"/>
        <color rgb="FF63BE7B"/>
      </colorScale>
    </cfRule>
  </conditionalFormatting>
  <conditionalFormatting sqref="R3">
    <cfRule type="colorScale" priority="4858">
      <colorScale>
        <cfvo type="min"/>
        <cfvo type="max"/>
        <color rgb="FFFCFCFF"/>
        <color rgb="FF63BE7B"/>
      </colorScale>
    </cfRule>
    <cfRule type="colorScale" priority="4859">
      <colorScale>
        <cfvo type="min"/>
        <cfvo type="percentile" val="50"/>
        <cfvo type="max"/>
        <color rgb="FFF8696B"/>
        <color rgb="FFFCFCFF"/>
        <color rgb="FF63BE7B"/>
      </colorScale>
    </cfRule>
  </conditionalFormatting>
  <conditionalFormatting sqref="S3">
    <cfRule type="colorScale" priority="4864">
      <colorScale>
        <cfvo type="min"/>
        <cfvo type="percentile" val="50"/>
        <cfvo type="max"/>
        <color rgb="FFF8696B"/>
        <color rgb="FFFCFCFF"/>
        <color rgb="FF63BE7B"/>
      </colorScale>
    </cfRule>
    <cfRule type="colorScale" priority="4908">
      <colorScale>
        <cfvo type="min"/>
        <cfvo type="max"/>
        <color rgb="FFFCFCFF"/>
        <color rgb="FF63BE7B"/>
      </colorScale>
    </cfRule>
  </conditionalFormatting>
  <conditionalFormatting sqref="T3">
    <cfRule type="colorScale" priority="4863">
      <colorScale>
        <cfvo type="min"/>
        <cfvo type="percentile" val="50"/>
        <cfvo type="max"/>
        <color rgb="FFF8696B"/>
        <color rgb="FFFCFCFF"/>
        <color rgb="FF63BE7B"/>
      </colorScale>
    </cfRule>
    <cfRule type="colorScale" priority="4873">
      <colorScale>
        <cfvo type="min"/>
        <cfvo type="max"/>
        <color rgb="FFFCFCFF"/>
        <color rgb="FF63BE7B"/>
      </colorScale>
    </cfRule>
  </conditionalFormatting>
  <conditionalFormatting sqref="U3">
    <cfRule type="colorScale" priority="4862">
      <colorScale>
        <cfvo type="min"/>
        <cfvo type="percentile" val="50"/>
        <cfvo type="max"/>
        <color rgb="FFF8696B"/>
        <color rgb="FFFCFCFF"/>
        <color rgb="FF63BE7B"/>
      </colorScale>
    </cfRule>
  </conditionalFormatting>
  <conditionalFormatting sqref="V3">
    <cfRule type="colorScale" priority="4861">
      <colorScale>
        <cfvo type="min"/>
        <cfvo type="percentile" val="50"/>
        <cfvo type="max"/>
        <color rgb="FF63BE7B"/>
        <color rgb="FFFCFCFF"/>
        <color rgb="FFF8696B"/>
      </colorScale>
    </cfRule>
  </conditionalFormatting>
  <conditionalFormatting sqref="W3">
    <cfRule type="colorScale" priority="4860">
      <colorScale>
        <cfvo type="min"/>
        <cfvo type="percentile" val="50"/>
        <cfvo type="max"/>
        <color rgb="FF63BE7B"/>
        <color rgb="FFFCFCFF"/>
        <color rgb="FFF8696B"/>
      </colorScale>
    </cfRule>
  </conditionalFormatting>
  <conditionalFormatting sqref="J3">
    <cfRule type="colorScale" priority="4870">
      <colorScale>
        <cfvo type="min"/>
        <cfvo type="max"/>
        <color rgb="FFFCFCFF"/>
        <color rgb="FF63BE7B"/>
      </colorScale>
    </cfRule>
  </conditionalFormatting>
  <conditionalFormatting sqref="M3">
    <cfRule type="colorScale" priority="4905">
      <colorScale>
        <cfvo type="min"/>
        <cfvo type="max"/>
        <color rgb="FFFCFCFF"/>
        <color rgb="FF63BE7B"/>
      </colorScale>
    </cfRule>
  </conditionalFormatting>
  <conditionalFormatting sqref="M3">
    <cfRule type="colorScale" priority="4899">
      <colorScale>
        <cfvo type="min"/>
        <cfvo type="max"/>
        <color rgb="FFFCFCFF"/>
        <color rgb="FF63BE7B"/>
      </colorScale>
    </cfRule>
    <cfRule type="colorScale" priority="4900">
      <colorScale>
        <cfvo type="min"/>
        <cfvo type="max"/>
        <color rgb="FFFCFCFF"/>
        <color rgb="FF63BE7B"/>
      </colorScale>
    </cfRule>
    <cfRule type="colorScale" priority="4901">
      <colorScale>
        <cfvo type="min"/>
        <cfvo type="max"/>
        <color rgb="FFFCFCFF"/>
        <color rgb="FF63BE7B"/>
      </colorScale>
    </cfRule>
    <cfRule type="colorScale" priority="4902">
      <colorScale>
        <cfvo type="min"/>
        <cfvo type="percentile" val="50"/>
        <cfvo type="max"/>
        <color rgb="FFF8696B"/>
        <color rgb="FFFCFCFF"/>
        <color rgb="FF63BE7B"/>
      </colorScale>
    </cfRule>
    <cfRule type="colorScale" priority="4903">
      <colorScale>
        <cfvo type="min"/>
        <cfvo type="max"/>
        <color rgb="FFFCFCFF"/>
        <color rgb="FF63BE7B"/>
      </colorScale>
    </cfRule>
    <cfRule type="colorScale" priority="4904">
      <colorScale>
        <cfvo type="min"/>
        <cfvo type="percentile" val="50"/>
        <cfvo type="max"/>
        <color rgb="FFF8696B"/>
        <color rgb="FFFCFCFF"/>
        <color rgb="FF63BE7B"/>
      </colorScale>
    </cfRule>
  </conditionalFormatting>
  <conditionalFormatting sqref="M3:N3">
    <cfRule type="colorScale" priority="4898">
      <colorScale>
        <cfvo type="min"/>
        <cfvo type="max"/>
        <color rgb="FFFCFCFF"/>
        <color rgb="FF63BE7B"/>
      </colorScale>
    </cfRule>
  </conditionalFormatting>
  <conditionalFormatting sqref="M3:N3">
    <cfRule type="colorScale" priority="4897">
      <colorScale>
        <cfvo type="min"/>
        <cfvo type="max"/>
        <color rgb="FFFCFCFF"/>
        <color rgb="FF63BE7B"/>
      </colorScale>
    </cfRule>
  </conditionalFormatting>
  <conditionalFormatting sqref="M3:N3">
    <cfRule type="colorScale" priority="4896">
      <colorScale>
        <cfvo type="min"/>
        <cfvo type="max"/>
        <color rgb="FFFCFCFF"/>
        <color rgb="FF63BE7B"/>
      </colorScale>
    </cfRule>
  </conditionalFormatting>
  <conditionalFormatting sqref="M3">
    <cfRule type="colorScale" priority="4906">
      <colorScale>
        <cfvo type="min"/>
        <cfvo type="max"/>
        <color rgb="FFFCFCFF"/>
        <color rgb="FF63BE7B"/>
      </colorScale>
    </cfRule>
  </conditionalFormatting>
  <conditionalFormatting sqref="M3">
    <cfRule type="colorScale" priority="4892">
      <colorScale>
        <cfvo type="min"/>
        <cfvo type="max"/>
        <color rgb="FFFCFCFF"/>
        <color rgb="FF63BE7B"/>
      </colorScale>
    </cfRule>
    <cfRule type="colorScale" priority="4893">
      <colorScale>
        <cfvo type="min"/>
        <cfvo type="max"/>
        <color rgb="FFFCFCFF"/>
        <color rgb="FF63BE7B"/>
      </colorScale>
    </cfRule>
    <cfRule type="colorScale" priority="4894">
      <colorScale>
        <cfvo type="min"/>
        <cfvo type="percentile" val="50"/>
        <cfvo type="max"/>
        <color rgb="FFF8696B"/>
        <color rgb="FFFFEB84"/>
        <color rgb="FF63BE7B"/>
      </colorScale>
    </cfRule>
    <cfRule type="colorScale" priority="4895">
      <colorScale>
        <cfvo type="min"/>
        <cfvo type="max"/>
        <color rgb="FFFFEF9C"/>
        <color rgb="FF63BE7B"/>
      </colorScale>
    </cfRule>
  </conditionalFormatting>
  <conditionalFormatting sqref="M3:N3">
    <cfRule type="colorScale" priority="4891">
      <colorScale>
        <cfvo type="min"/>
        <cfvo type="max"/>
        <color rgb="FFFCFCFF"/>
        <color rgb="FF63BE7B"/>
      </colorScale>
    </cfRule>
  </conditionalFormatting>
  <conditionalFormatting sqref="M3:N3">
    <cfRule type="colorScale" priority="4890">
      <colorScale>
        <cfvo type="min"/>
        <cfvo type="max"/>
        <color rgb="FFFCFCFF"/>
        <color rgb="FF63BE7B"/>
      </colorScale>
    </cfRule>
  </conditionalFormatting>
  <conditionalFormatting sqref="M3:N3">
    <cfRule type="colorScale" priority="4889">
      <colorScale>
        <cfvo type="min"/>
        <cfvo type="max"/>
        <color rgb="FFFCFCFF"/>
        <color rgb="FF63BE7B"/>
      </colorScale>
    </cfRule>
  </conditionalFormatting>
  <conditionalFormatting sqref="M3:N3">
    <cfRule type="colorScale" priority="4888">
      <colorScale>
        <cfvo type="min"/>
        <cfvo type="max"/>
        <color rgb="FFFCFCFF"/>
        <color rgb="FF63BE7B"/>
      </colorScale>
    </cfRule>
  </conditionalFormatting>
  <conditionalFormatting sqref="M3">
    <cfRule type="colorScale" priority="4887">
      <colorScale>
        <cfvo type="min"/>
        <cfvo type="max"/>
        <color rgb="FFFCFCFF"/>
        <color rgb="FF63BE7B"/>
      </colorScale>
    </cfRule>
  </conditionalFormatting>
  <conditionalFormatting sqref="M3">
    <cfRule type="colorScale" priority="4869">
      <colorScale>
        <cfvo type="min"/>
        <cfvo type="max"/>
        <color rgb="FFFCFCFF"/>
        <color rgb="FF63BE7B"/>
      </colorScale>
    </cfRule>
  </conditionalFormatting>
  <conditionalFormatting sqref="N3">
    <cfRule type="colorScale" priority="4885">
      <colorScale>
        <cfvo type="min"/>
        <cfvo type="max"/>
        <color rgb="FFFCFCFF"/>
        <color rgb="FF63BE7B"/>
      </colorScale>
    </cfRule>
  </conditionalFormatting>
  <conditionalFormatting sqref="N3">
    <cfRule type="colorScale" priority="4879">
      <colorScale>
        <cfvo type="min"/>
        <cfvo type="max"/>
        <color rgb="FFFCFCFF"/>
        <color rgb="FF63BE7B"/>
      </colorScale>
    </cfRule>
    <cfRule type="colorScale" priority="4880">
      <colorScale>
        <cfvo type="min"/>
        <cfvo type="max"/>
        <color rgb="FFFCFCFF"/>
        <color rgb="FF63BE7B"/>
      </colorScale>
    </cfRule>
    <cfRule type="colorScale" priority="4881">
      <colorScale>
        <cfvo type="min"/>
        <cfvo type="max"/>
        <color rgb="FFFCFCFF"/>
        <color rgb="FF63BE7B"/>
      </colorScale>
    </cfRule>
    <cfRule type="colorScale" priority="4882">
      <colorScale>
        <cfvo type="min"/>
        <cfvo type="percentile" val="50"/>
        <cfvo type="max"/>
        <color rgb="FFF8696B"/>
        <color rgb="FFFCFCFF"/>
        <color rgb="FF63BE7B"/>
      </colorScale>
    </cfRule>
    <cfRule type="colorScale" priority="4883">
      <colorScale>
        <cfvo type="min"/>
        <cfvo type="max"/>
        <color rgb="FFFCFCFF"/>
        <color rgb="FF63BE7B"/>
      </colorScale>
    </cfRule>
    <cfRule type="colorScale" priority="4884">
      <colorScale>
        <cfvo type="min"/>
        <cfvo type="percentile" val="50"/>
        <cfvo type="max"/>
        <color rgb="FFF8696B"/>
        <color rgb="FFFCFCFF"/>
        <color rgb="FF63BE7B"/>
      </colorScale>
    </cfRule>
  </conditionalFormatting>
  <conditionalFormatting sqref="N3">
    <cfRule type="colorScale" priority="4886">
      <colorScale>
        <cfvo type="min"/>
        <cfvo type="max"/>
        <color rgb="FFFCFCFF"/>
        <color rgb="FF63BE7B"/>
      </colorScale>
    </cfRule>
  </conditionalFormatting>
  <conditionalFormatting sqref="N3">
    <cfRule type="colorScale" priority="4875">
      <colorScale>
        <cfvo type="min"/>
        <cfvo type="max"/>
        <color rgb="FFFCFCFF"/>
        <color rgb="FF63BE7B"/>
      </colorScale>
    </cfRule>
    <cfRule type="colorScale" priority="4876">
      <colorScale>
        <cfvo type="min"/>
        <cfvo type="max"/>
        <color rgb="FFFCFCFF"/>
        <color rgb="FF63BE7B"/>
      </colorScale>
    </cfRule>
    <cfRule type="colorScale" priority="4877">
      <colorScale>
        <cfvo type="min"/>
        <cfvo type="percentile" val="50"/>
        <cfvo type="max"/>
        <color rgb="FFF8696B"/>
        <color rgb="FFFFEB84"/>
        <color rgb="FF63BE7B"/>
      </colorScale>
    </cfRule>
    <cfRule type="colorScale" priority="4878">
      <colorScale>
        <cfvo type="min"/>
        <cfvo type="max"/>
        <color rgb="FFFFEF9C"/>
        <color rgb="FF63BE7B"/>
      </colorScale>
    </cfRule>
  </conditionalFormatting>
  <conditionalFormatting sqref="N3">
    <cfRule type="colorScale" priority="4874">
      <colorScale>
        <cfvo type="min"/>
        <cfvo type="max"/>
        <color rgb="FFFCFCFF"/>
        <color rgb="FF63BE7B"/>
      </colorScale>
    </cfRule>
  </conditionalFormatting>
  <conditionalFormatting sqref="N3">
    <cfRule type="colorScale" priority="4868">
      <colorScale>
        <cfvo type="min"/>
        <cfvo type="max"/>
        <color rgb="FFFCFCFF"/>
        <color rgb="FF63BE7B"/>
      </colorScale>
    </cfRule>
  </conditionalFormatting>
  <conditionalFormatting sqref="D4">
    <cfRule type="colorScale" priority="4522">
      <colorScale>
        <cfvo type="min"/>
        <cfvo type="percentile" val="50"/>
        <cfvo type="max"/>
        <color rgb="FFF8696B"/>
        <color rgb="FFFCFCFF"/>
        <color rgb="FF63BE7B"/>
      </colorScale>
    </cfRule>
    <cfRule type="colorScale" priority="4543">
      <colorScale>
        <cfvo type="min"/>
        <cfvo type="percentile" val="50"/>
        <cfvo type="max"/>
        <color rgb="FFF8696B"/>
        <color rgb="FFFCFCFF"/>
        <color rgb="FF63BE7B"/>
      </colorScale>
    </cfRule>
    <cfRule type="colorScale" priority="4546">
      <colorScale>
        <cfvo type="min"/>
        <cfvo type="percentile" val="50"/>
        <cfvo type="max"/>
        <color rgb="FFF8696B"/>
        <color rgb="FFFCFCFF"/>
        <color rgb="FF63BE7B"/>
      </colorScale>
    </cfRule>
    <cfRule type="colorScale" priority="4547">
      <colorScale>
        <cfvo type="min"/>
        <cfvo type="max"/>
        <color rgb="FFFCFCFF"/>
        <color rgb="FF63BE7B"/>
      </colorScale>
    </cfRule>
    <cfRule type="colorScale" priority="4567">
      <colorScale>
        <cfvo type="min"/>
        <cfvo type="percentile" val="50"/>
        <cfvo type="max"/>
        <color rgb="FFF8696B"/>
        <color rgb="FFFCFCFF"/>
        <color rgb="FF63BE7B"/>
      </colorScale>
    </cfRule>
    <cfRule type="colorScale" priority="4568">
      <colorScale>
        <cfvo type="min"/>
        <cfvo type="percentile" val="50"/>
        <cfvo type="max"/>
        <color rgb="FFF8696B"/>
        <color rgb="FFFCFCFF"/>
        <color rgb="FF63BE7B"/>
      </colorScale>
    </cfRule>
    <cfRule type="colorScale" priority="4582">
      <colorScale>
        <cfvo type="min"/>
        <cfvo type="percentile" val="50"/>
        <cfvo type="max"/>
        <color rgb="FFF8696B"/>
        <color rgb="FFFCFCFF"/>
        <color rgb="FF63BE7B"/>
      </colorScale>
    </cfRule>
    <cfRule type="colorScale" priority="4600">
      <colorScale>
        <cfvo type="min"/>
        <cfvo type="percentile" val="50"/>
        <cfvo type="max"/>
        <color rgb="FFF8696B"/>
        <color rgb="FFFCFCFF"/>
        <color rgb="FF63BE7B"/>
      </colorScale>
    </cfRule>
    <cfRule type="colorScale" priority="4607">
      <colorScale>
        <cfvo type="min"/>
        <cfvo type="percentile" val="50"/>
        <cfvo type="max"/>
        <color rgb="FFF8696B"/>
        <color rgb="FFFCFCFF"/>
        <color rgb="FF63BE7B"/>
      </colorScale>
    </cfRule>
    <cfRule type="colorScale" priority="4621">
      <colorScale>
        <cfvo type="min"/>
        <cfvo type="percentile" val="50"/>
        <cfvo type="max"/>
        <color rgb="FFF8696B"/>
        <color rgb="FFFCFCFF"/>
        <color rgb="FF63BE7B"/>
      </colorScale>
    </cfRule>
    <cfRule type="colorScale" priority="4666">
      <colorScale>
        <cfvo type="min"/>
        <cfvo type="percentile" val="50"/>
        <cfvo type="max"/>
        <color rgb="FFF8696B"/>
        <color rgb="FFFCFCFF"/>
        <color rgb="FF63BE7B"/>
      </colorScale>
    </cfRule>
    <cfRule type="colorScale" priority="4687">
      <colorScale>
        <cfvo type="min"/>
        <cfvo type="percentile" val="50"/>
        <cfvo type="max"/>
        <color rgb="FFF8696B"/>
        <color rgb="FFFCFCFF"/>
        <color rgb="FF63BE7B"/>
      </colorScale>
    </cfRule>
    <cfRule type="colorScale" priority="4773">
      <colorScale>
        <cfvo type="min"/>
        <cfvo type="percentile" val="50"/>
        <cfvo type="max"/>
        <color rgb="FFF8696B"/>
        <color rgb="FFFCFCFF"/>
        <color rgb="FF63BE7B"/>
      </colorScale>
    </cfRule>
    <cfRule type="colorScale" priority="4824">
      <colorScale>
        <cfvo type="min"/>
        <cfvo type="percentile" val="50"/>
        <cfvo type="max"/>
        <color rgb="FFF8696B"/>
        <color rgb="FFFCFCFF"/>
        <color rgb="FF63BE7B"/>
      </colorScale>
    </cfRule>
    <cfRule type="colorScale" priority="4849">
      <colorScale>
        <cfvo type="min"/>
        <cfvo type="percentile" val="50"/>
        <cfvo type="max"/>
        <color rgb="FFF8696B"/>
        <color rgb="FFFCFCFF"/>
        <color rgb="FF63BE7B"/>
      </colorScale>
    </cfRule>
    <cfRule type="colorScale" priority="4856">
      <colorScale>
        <cfvo type="min"/>
        <cfvo type="percentile" val="50"/>
        <cfvo type="max"/>
        <color rgb="FFF8696B"/>
        <color rgb="FFFCFCFF"/>
        <color rgb="FF63BE7B"/>
      </colorScale>
    </cfRule>
  </conditionalFormatting>
  <conditionalFormatting sqref="E4">
    <cfRule type="colorScale" priority="4566">
      <colorScale>
        <cfvo type="min"/>
        <cfvo type="max"/>
        <color rgb="FFFCFCFF"/>
        <color rgb="FF63BE7B"/>
      </colorScale>
    </cfRule>
    <cfRule type="colorScale" priority="4588">
      <colorScale>
        <cfvo type="min"/>
        <cfvo type="max"/>
        <color rgb="FFFCFCFF"/>
        <color rgb="FF63BE7B"/>
      </colorScale>
    </cfRule>
    <cfRule type="colorScale" priority="4686">
      <colorScale>
        <cfvo type="min"/>
        <cfvo type="max"/>
        <color rgb="FFFCFCFF"/>
        <color rgb="FF63BE7B"/>
      </colorScale>
    </cfRule>
    <cfRule type="colorScale" priority="4761">
      <colorScale>
        <cfvo type="min"/>
        <cfvo type="percentile" val="50"/>
        <cfvo type="max"/>
        <color rgb="FFF8696B"/>
        <color rgb="FFFCFCFF"/>
        <color rgb="FF63BE7B"/>
      </colorScale>
    </cfRule>
    <cfRule type="colorScale" priority="4762">
      <colorScale>
        <cfvo type="min"/>
        <cfvo type="max"/>
        <color rgb="FFFCFCFF"/>
        <color rgb="FF63BE7B"/>
      </colorScale>
    </cfRule>
    <cfRule type="colorScale" priority="4763">
      <colorScale>
        <cfvo type="min"/>
        <cfvo type="percentile" val="50"/>
        <cfvo type="max"/>
        <color rgb="FFF8696B"/>
        <color rgb="FFFCFCFF"/>
        <color rgb="FF63BE7B"/>
      </colorScale>
    </cfRule>
    <cfRule type="colorScale" priority="4772">
      <colorScale>
        <cfvo type="min"/>
        <cfvo type="max"/>
        <color rgb="FFFCFCFF"/>
        <color rgb="FF63BE7B"/>
      </colorScale>
    </cfRule>
    <cfRule type="colorScale" priority="4805">
      <colorScale>
        <cfvo type="min"/>
        <cfvo type="max"/>
        <color rgb="FFFCFCFF"/>
        <color rgb="FF63BE7B"/>
      </colorScale>
    </cfRule>
    <cfRule type="colorScale" priority="4848">
      <colorScale>
        <cfvo type="min"/>
        <cfvo type="max"/>
        <color rgb="FFFCFCFF"/>
        <color rgb="FF63BE7B"/>
      </colorScale>
    </cfRule>
  </conditionalFormatting>
  <conditionalFormatting sqref="N4">
    <cfRule type="colorScale" priority="4806">
      <colorScale>
        <cfvo type="min"/>
        <cfvo type="max"/>
        <color rgb="FFFCFCFF"/>
        <color rgb="FF63BE7B"/>
      </colorScale>
    </cfRule>
    <cfRule type="colorScale" priority="4807">
      <colorScale>
        <cfvo type="min"/>
        <cfvo type="max"/>
        <color rgb="FFFCFCFF"/>
        <color rgb="FF63BE7B"/>
      </colorScale>
    </cfRule>
    <cfRule type="colorScale" priority="4808">
      <colorScale>
        <cfvo type="min"/>
        <cfvo type="percentile" val="50"/>
        <cfvo type="max"/>
        <color rgb="FFF8696B"/>
        <color rgb="FFFFEB84"/>
        <color rgb="FF63BE7B"/>
      </colorScale>
    </cfRule>
    <cfRule type="colorScale" priority="4809">
      <colorScale>
        <cfvo type="min"/>
        <cfvo type="max"/>
        <color rgb="FFFFEF9C"/>
        <color rgb="FF63BE7B"/>
      </colorScale>
    </cfRule>
  </conditionalFormatting>
  <conditionalFormatting sqref="F4">
    <cfRule type="colorScale" priority="4565">
      <colorScale>
        <cfvo type="min"/>
        <cfvo type="max"/>
        <color rgb="FFFCFCFF"/>
        <color rgb="FF63BE7B"/>
      </colorScale>
    </cfRule>
    <cfRule type="colorScale" priority="4587">
      <colorScale>
        <cfvo type="min"/>
        <cfvo type="max"/>
        <color rgb="FFFCFCFF"/>
        <color rgb="FF63BE7B"/>
      </colorScale>
    </cfRule>
    <cfRule type="colorScale" priority="4684">
      <colorScale>
        <cfvo type="min"/>
        <cfvo type="percentile" val="50"/>
        <cfvo type="max"/>
        <color rgb="FFF8696B"/>
        <color rgb="FFFCFCFF"/>
        <color rgb="FF63BE7B"/>
      </colorScale>
    </cfRule>
    <cfRule type="colorScale" priority="4685">
      <colorScale>
        <cfvo type="min"/>
        <cfvo type="max"/>
        <color rgb="FFFCFCFF"/>
        <color rgb="FF63BE7B"/>
      </colorScale>
    </cfRule>
    <cfRule type="colorScale" priority="4757">
      <colorScale>
        <cfvo type="min"/>
        <cfvo type="max"/>
        <color rgb="FFFCFCFF"/>
        <color rgb="FF63BE7B"/>
      </colorScale>
    </cfRule>
    <cfRule type="colorScale" priority="4758">
      <colorScale>
        <cfvo type="min"/>
        <cfvo type="percentile" val="50"/>
        <cfvo type="max"/>
        <color rgb="FFF8696B"/>
        <color rgb="FFFCFCFF"/>
        <color rgb="FF63BE7B"/>
      </colorScale>
    </cfRule>
    <cfRule type="colorScale" priority="4759">
      <colorScale>
        <cfvo type="min"/>
        <cfvo type="max"/>
        <color rgb="FFFCFCFF"/>
        <color rgb="FF63BE7B"/>
      </colorScale>
    </cfRule>
    <cfRule type="colorScale" priority="4760">
      <colorScale>
        <cfvo type="min"/>
        <cfvo type="percentile" val="50"/>
        <cfvo type="max"/>
        <color rgb="FFF8696B"/>
        <color rgb="FFFCFCFF"/>
        <color rgb="FF63BE7B"/>
      </colorScale>
    </cfRule>
    <cfRule type="colorScale" priority="4771">
      <colorScale>
        <cfvo type="min"/>
        <cfvo type="max"/>
        <color rgb="FFFCFCFF"/>
        <color rgb="FF63BE7B"/>
      </colorScale>
    </cfRule>
    <cfRule type="colorScale" priority="4804">
      <colorScale>
        <cfvo type="min"/>
        <cfvo type="max"/>
        <color rgb="FFFCFCFF"/>
        <color rgb="FF63BE7B"/>
      </colorScale>
    </cfRule>
    <cfRule type="colorScale" priority="4833">
      <colorScale>
        <cfvo type="min"/>
        <cfvo type="max"/>
        <color rgb="FFFCFCFF"/>
        <color rgb="FF63BE7B"/>
      </colorScale>
    </cfRule>
  </conditionalFormatting>
  <conditionalFormatting sqref="G4">
    <cfRule type="colorScale" priority="4521">
      <colorScale>
        <cfvo type="min"/>
        <cfvo type="max"/>
        <color rgb="FFFCFCFF"/>
        <color rgb="FF63BE7B"/>
      </colorScale>
    </cfRule>
    <cfRule type="colorScale" priority="4542">
      <colorScale>
        <cfvo type="min"/>
        <cfvo type="max"/>
        <color rgb="FFFCFCFF"/>
        <color rgb="FF63BE7B"/>
      </colorScale>
    </cfRule>
    <cfRule type="colorScale" priority="4564">
      <colorScale>
        <cfvo type="min"/>
        <cfvo type="max"/>
        <color rgb="FFFCFCFF"/>
        <color rgb="FF63BE7B"/>
      </colorScale>
    </cfRule>
    <cfRule type="colorScale" priority="4581">
      <colorScale>
        <cfvo type="min"/>
        <cfvo type="max"/>
        <color rgb="FFFCFCFF"/>
        <color rgb="FF63BE7B"/>
      </colorScale>
    </cfRule>
    <cfRule type="colorScale" priority="4599">
      <colorScale>
        <cfvo type="min"/>
        <cfvo type="max"/>
        <color rgb="FFFCFCFF"/>
        <color rgb="FF63BE7B"/>
      </colorScale>
    </cfRule>
    <cfRule type="colorScale" priority="4606">
      <colorScale>
        <cfvo type="min"/>
        <cfvo type="max"/>
        <color rgb="FFFCFCFF"/>
        <color rgb="FF63BE7B"/>
      </colorScale>
    </cfRule>
    <cfRule type="colorScale" priority="4620">
      <colorScale>
        <cfvo type="min"/>
        <cfvo type="max"/>
        <color rgb="FFFCFCFF"/>
        <color rgb="FF63BE7B"/>
      </colorScale>
    </cfRule>
    <cfRule type="colorScale" priority="4633">
      <colorScale>
        <cfvo type="min"/>
        <cfvo type="max"/>
        <color rgb="FFFCFCFF"/>
        <color rgb="FF63BE7B"/>
      </colorScale>
    </cfRule>
    <cfRule type="colorScale" priority="4665">
      <colorScale>
        <cfvo type="min"/>
        <cfvo type="max"/>
        <color rgb="FFFCFCFF"/>
        <color rgb="FF63BE7B"/>
      </colorScale>
    </cfRule>
    <cfRule type="colorScale" priority="4682">
      <colorScale>
        <cfvo type="min"/>
        <cfvo type="percentile" val="50"/>
        <cfvo type="max"/>
        <color rgb="FFF8696B"/>
        <color rgb="FFFCFCFF"/>
        <color rgb="FF63BE7B"/>
      </colorScale>
    </cfRule>
    <cfRule type="colorScale" priority="4683">
      <colorScale>
        <cfvo type="min"/>
        <cfvo type="max"/>
        <color rgb="FFFCFCFF"/>
        <color rgb="FF63BE7B"/>
      </colorScale>
    </cfRule>
    <cfRule type="colorScale" priority="4754">
      <colorScale>
        <cfvo type="min"/>
        <cfvo type="max"/>
        <color rgb="FFFCFCFF"/>
        <color rgb="FF63BE7B"/>
      </colorScale>
    </cfRule>
    <cfRule type="colorScale" priority="4755">
      <colorScale>
        <cfvo type="min"/>
        <cfvo type="percentile" val="50"/>
        <cfvo type="max"/>
        <color rgb="FFF8696B"/>
        <color rgb="FFFCFCFF"/>
        <color rgb="FF63BE7B"/>
      </colorScale>
    </cfRule>
    <cfRule type="colorScale" priority="4756">
      <colorScale>
        <cfvo type="min"/>
        <cfvo type="percentile" val="50"/>
        <cfvo type="max"/>
        <color rgb="FFF8696B"/>
        <color rgb="FFFCFCFF"/>
        <color rgb="FF63BE7B"/>
      </colorScale>
    </cfRule>
    <cfRule type="colorScale" priority="4770">
      <colorScale>
        <cfvo type="min"/>
        <cfvo type="max"/>
        <color rgb="FFFCFCFF"/>
        <color rgb="FF63BE7B"/>
      </colorScale>
    </cfRule>
    <cfRule type="colorScale" priority="4803">
      <colorScale>
        <cfvo type="min"/>
        <cfvo type="max"/>
        <color rgb="FFFCFCFF"/>
        <color rgb="FF63BE7B"/>
      </colorScale>
    </cfRule>
    <cfRule type="colorScale" priority="4823">
      <colorScale>
        <cfvo type="min"/>
        <cfvo type="max"/>
        <color rgb="FFFCFCFF"/>
        <color rgb="FF63BE7B"/>
      </colorScale>
    </cfRule>
    <cfRule type="colorScale" priority="4828">
      <colorScale>
        <cfvo type="min"/>
        <cfvo type="max"/>
        <color rgb="FFFCFCFF"/>
        <color rgb="FF63BE7B"/>
      </colorScale>
    </cfRule>
    <cfRule type="colorScale" priority="4838">
      <colorScale>
        <cfvo type="min"/>
        <cfvo type="max"/>
        <color rgb="FFFCFCFF"/>
        <color rgb="FF63BE7B"/>
      </colorScale>
    </cfRule>
    <cfRule type="colorScale" priority="4839">
      <colorScale>
        <cfvo type="min"/>
        <cfvo type="percentile" val="50"/>
        <cfvo type="max"/>
        <color rgb="FFF8696B"/>
        <color rgb="FFFCFCFF"/>
        <color rgb="FF63BE7B"/>
      </colorScale>
    </cfRule>
    <cfRule type="colorScale" priority="4841">
      <colorScale>
        <cfvo type="min"/>
        <cfvo type="max"/>
        <color rgb="FFFCFCFF"/>
        <color rgb="FF63BE7B"/>
      </colorScale>
    </cfRule>
  </conditionalFormatting>
  <conditionalFormatting sqref="H4">
    <cfRule type="colorScale" priority="4563">
      <colorScale>
        <cfvo type="min"/>
        <cfvo type="max"/>
        <color rgb="FFFCFCFF"/>
        <color rgb="FF63BE7B"/>
      </colorScale>
    </cfRule>
    <cfRule type="colorScale" priority="4586">
      <colorScale>
        <cfvo type="min"/>
        <cfvo type="max"/>
        <color rgb="FFFCFCFF"/>
        <color rgb="FF63BE7B"/>
      </colorScale>
    </cfRule>
    <cfRule type="colorScale" priority="4681">
      <colorScale>
        <cfvo type="min"/>
        <cfvo type="percentile" val="50"/>
        <cfvo type="max"/>
        <color rgb="FFF8696B"/>
        <color rgb="FFFCFCFF"/>
        <color rgb="FF63BE7B"/>
      </colorScale>
    </cfRule>
    <cfRule type="colorScale" priority="4689">
      <colorScale>
        <cfvo type="min"/>
        <cfvo type="percentile" val="50"/>
        <cfvo type="max"/>
        <color rgb="FFF8696B"/>
        <color rgb="FFFCFCFF"/>
        <color rgb="FF63BE7B"/>
      </colorScale>
    </cfRule>
    <cfRule type="colorScale" priority="4690">
      <colorScale>
        <cfvo type="min"/>
        <cfvo type="max"/>
        <color rgb="FFFCFCFF"/>
        <color rgb="FF63BE7B"/>
      </colorScale>
    </cfRule>
    <cfRule type="colorScale" priority="4701">
      <colorScale>
        <cfvo type="min"/>
        <cfvo type="max"/>
        <color rgb="FFFCFCFF"/>
        <color rgb="FF63BE7B"/>
      </colorScale>
    </cfRule>
    <cfRule type="colorScale" priority="4764">
      <colorScale>
        <cfvo type="min"/>
        <cfvo type="percentile" val="50"/>
        <cfvo type="max"/>
        <color rgb="FFF8696B"/>
        <color rgb="FFFCFCFF"/>
        <color rgb="FF5A8AC6"/>
      </colorScale>
    </cfRule>
    <cfRule type="colorScale" priority="4767">
      <colorScale>
        <cfvo type="min"/>
        <cfvo type="percentile" val="50"/>
        <cfvo type="max"/>
        <color rgb="FFF8696B"/>
        <color rgb="FFFCFCFF"/>
        <color rgb="FF63BE7B"/>
      </colorScale>
    </cfRule>
    <cfRule type="colorScale" priority="4768">
      <colorScale>
        <cfvo type="min"/>
        <cfvo type="max"/>
        <color rgb="FFFCFCFF"/>
        <color rgb="FF63BE7B"/>
      </colorScale>
    </cfRule>
    <cfRule type="colorScale" priority="4769">
      <colorScale>
        <cfvo type="min"/>
        <cfvo type="percentile" val="50"/>
        <cfvo type="max"/>
        <color rgb="FFF8696B"/>
        <color rgb="FFFCFCFF"/>
        <color rgb="FF63BE7B"/>
      </colorScale>
    </cfRule>
    <cfRule type="colorScale" priority="4795">
      <colorScale>
        <cfvo type="min"/>
        <cfvo type="percentile" val="50"/>
        <cfvo type="max"/>
        <color rgb="FFF8696B"/>
        <color rgb="FFFCFCFF"/>
        <color rgb="FF63BE7B"/>
      </colorScale>
    </cfRule>
    <cfRule type="colorScale" priority="4802">
      <colorScale>
        <cfvo type="min"/>
        <cfvo type="max"/>
        <color rgb="FFFCFCFF"/>
        <color rgb="FF63BE7B"/>
      </colorScale>
    </cfRule>
    <cfRule type="colorScale" priority="4832">
      <colorScale>
        <cfvo type="min"/>
        <cfvo type="max"/>
        <color rgb="FFFCFCFF"/>
        <color rgb="FF63BE7B"/>
      </colorScale>
    </cfRule>
  </conditionalFormatting>
  <conditionalFormatting sqref="I4">
    <cfRule type="colorScale" priority="4562">
      <colorScale>
        <cfvo type="min"/>
        <cfvo type="max"/>
        <color rgb="FFFCFCFF"/>
        <color rgb="FF63BE7B"/>
      </colorScale>
    </cfRule>
    <cfRule type="colorScale" priority="4585">
      <colorScale>
        <cfvo type="min"/>
        <cfvo type="max"/>
        <color rgb="FFFCFCFF"/>
        <color rgb="FF63BE7B"/>
      </colorScale>
    </cfRule>
    <cfRule type="colorScale" priority="4680">
      <colorScale>
        <cfvo type="min"/>
        <cfvo type="percentile" val="50"/>
        <cfvo type="max"/>
        <color rgb="FFF8696B"/>
        <color rgb="FFFCFCFF"/>
        <color rgb="FF63BE7B"/>
      </colorScale>
    </cfRule>
    <cfRule type="colorScale" priority="4700">
      <colorScale>
        <cfvo type="min"/>
        <cfvo type="max"/>
        <color rgb="FFFCFCFF"/>
        <color rgb="FF63BE7B"/>
      </colorScale>
    </cfRule>
    <cfRule type="colorScale" priority="4743">
      <colorScale>
        <cfvo type="min"/>
        <cfvo type="percentile" val="50"/>
        <cfvo type="max"/>
        <color rgb="FFF8696B"/>
        <color rgb="FFFCFCFF"/>
        <color rgb="FF63BE7B"/>
      </colorScale>
    </cfRule>
    <cfRule type="colorScale" priority="4744">
      <colorScale>
        <cfvo type="min"/>
        <cfvo type="max"/>
        <color rgb="FFFCFCFF"/>
        <color rgb="FF63BE7B"/>
      </colorScale>
    </cfRule>
    <cfRule type="colorScale" priority="4745">
      <colorScale>
        <cfvo type="min"/>
        <cfvo type="percentile" val="50"/>
        <cfvo type="max"/>
        <color rgb="FFF8696B"/>
        <color rgb="FFFCFCFF"/>
        <color rgb="FF63BE7B"/>
      </colorScale>
    </cfRule>
    <cfRule type="colorScale" priority="4746">
      <colorScale>
        <cfvo type="min"/>
        <cfvo type="percentile" val="50"/>
        <cfvo type="max"/>
        <color rgb="FFF8696B"/>
        <color rgb="FFFCFCFF"/>
        <color rgb="FF5A8AC6"/>
      </colorScale>
    </cfRule>
    <cfRule type="colorScale" priority="4747">
      <colorScale>
        <cfvo type="min"/>
        <cfvo type="percentile" val="50"/>
        <cfvo type="max"/>
        <color rgb="FFF8696B"/>
        <color rgb="FFFCFCFF"/>
        <color rgb="FF63BE7B"/>
      </colorScale>
    </cfRule>
    <cfRule type="colorScale" priority="4748">
      <colorScale>
        <cfvo type="min"/>
        <cfvo type="percentile" val="50"/>
        <cfvo type="max"/>
        <color rgb="FFF8696B"/>
        <color rgb="FFFCFCFF"/>
        <color rgb="FF63BE7B"/>
      </colorScale>
    </cfRule>
    <cfRule type="colorScale" priority="4749">
      <colorScale>
        <cfvo type="min"/>
        <cfvo type="max"/>
        <color rgb="FFFCFCFF"/>
        <color rgb="FF63BE7B"/>
      </colorScale>
    </cfRule>
    <cfRule type="colorScale" priority="4750">
      <colorScale>
        <cfvo type="min"/>
        <cfvo type="percentile" val="50"/>
        <cfvo type="max"/>
        <color rgb="FFF8696B"/>
        <color rgb="FFFCFCFF"/>
        <color rgb="FF63BE7B"/>
      </colorScale>
    </cfRule>
    <cfRule type="colorScale" priority="4751">
      <colorScale>
        <cfvo type="min"/>
        <cfvo type="percentile" val="50"/>
        <cfvo type="max"/>
        <color rgb="FFF8696B"/>
        <color rgb="FFFCFCFF"/>
        <color rgb="FF63BE7B"/>
      </colorScale>
    </cfRule>
    <cfRule type="colorScale" priority="4752">
      <colorScale>
        <cfvo type="min"/>
        <cfvo type="max"/>
        <color rgb="FFFCFCFF"/>
        <color rgb="FF63BE7B"/>
      </colorScale>
    </cfRule>
    <cfRule type="colorScale" priority="4753">
      <colorScale>
        <cfvo type="min"/>
        <cfvo type="percentile" val="50"/>
        <cfvo type="max"/>
        <color rgb="FFF8696B"/>
        <color rgb="FFFCFCFF"/>
        <color rgb="FF63BE7B"/>
      </colorScale>
    </cfRule>
    <cfRule type="colorScale" priority="4794">
      <colorScale>
        <cfvo type="min"/>
        <cfvo type="percentile" val="50"/>
        <cfvo type="max"/>
        <color rgb="FFF8696B"/>
        <color rgb="FFFCFCFF"/>
        <color rgb="FF63BE7B"/>
      </colorScale>
    </cfRule>
    <cfRule type="colorScale" priority="4797">
      <colorScale>
        <cfvo type="min"/>
        <cfvo type="max"/>
        <color rgb="FFFCFCFF"/>
        <color rgb="FF63BE7B"/>
      </colorScale>
    </cfRule>
    <cfRule type="colorScale" priority="4831">
      <colorScale>
        <cfvo type="min"/>
        <cfvo type="max"/>
        <color rgb="FFFCFCFF"/>
        <color rgb="FF63BE7B"/>
      </colorScale>
    </cfRule>
  </conditionalFormatting>
  <conditionalFormatting sqref="J4">
    <cfRule type="colorScale" priority="4520">
      <colorScale>
        <cfvo type="min"/>
        <cfvo type="max"/>
        <color rgb="FFFCFCFF"/>
        <color rgb="FF63BE7B"/>
      </colorScale>
    </cfRule>
    <cfRule type="colorScale" priority="4541">
      <colorScale>
        <cfvo type="min"/>
        <cfvo type="max"/>
        <color rgb="FFFCFCFF"/>
        <color rgb="FF63BE7B"/>
      </colorScale>
    </cfRule>
    <cfRule type="colorScale" priority="4561">
      <colorScale>
        <cfvo type="min"/>
        <cfvo type="max"/>
        <color rgb="FFFCFCFF"/>
        <color rgb="FF63BE7B"/>
      </colorScale>
    </cfRule>
    <cfRule type="colorScale" priority="4580">
      <colorScale>
        <cfvo type="min"/>
        <cfvo type="max"/>
        <color rgb="FFFCFCFF"/>
        <color rgb="FF63BE7B"/>
      </colorScale>
    </cfRule>
    <cfRule type="colorScale" priority="4598">
      <colorScale>
        <cfvo type="min"/>
        <cfvo type="max"/>
        <color rgb="FFFCFCFF"/>
        <color rgb="FF63BE7B"/>
      </colorScale>
    </cfRule>
    <cfRule type="colorScale" priority="4605">
      <colorScale>
        <cfvo type="min"/>
        <cfvo type="max"/>
        <color rgb="FFFCFCFF"/>
        <color rgb="FF63BE7B"/>
      </colorScale>
    </cfRule>
    <cfRule type="colorScale" priority="4619">
      <colorScale>
        <cfvo type="min"/>
        <cfvo type="max"/>
        <color rgb="FFFCFCFF"/>
        <color rgb="FF63BE7B"/>
      </colorScale>
    </cfRule>
    <cfRule type="colorScale" priority="4632">
      <colorScale>
        <cfvo type="min"/>
        <cfvo type="max"/>
        <color rgb="FFFCFCFF"/>
        <color rgb="FF63BE7B"/>
      </colorScale>
    </cfRule>
    <cfRule type="colorScale" priority="4664">
      <colorScale>
        <cfvo type="min"/>
        <cfvo type="max"/>
        <color rgb="FFFCFCFF"/>
        <color rgb="FF63BE7B"/>
      </colorScale>
    </cfRule>
    <cfRule type="colorScale" priority="4667">
      <colorScale>
        <cfvo type="min"/>
        <cfvo type="percentile" val="50"/>
        <cfvo type="max"/>
        <color rgb="FFF8696B"/>
        <color rgb="FFFCFCFF"/>
        <color rgb="FF63BE7B"/>
      </colorScale>
    </cfRule>
    <cfRule type="colorScale" priority="4668">
      <colorScale>
        <cfvo type="min"/>
        <cfvo type="max"/>
        <color rgb="FFFCFCFF"/>
        <color rgb="FF63BE7B"/>
      </colorScale>
    </cfRule>
    <cfRule type="colorScale" priority="4706">
      <colorScale>
        <cfvo type="min"/>
        <cfvo type="max"/>
        <color rgb="FFFCFCFF"/>
        <color rgb="FF63BE7B"/>
      </colorScale>
    </cfRule>
    <cfRule type="colorScale" priority="4707">
      <colorScale>
        <cfvo type="min"/>
        <cfvo type="percentile" val="50"/>
        <cfvo type="max"/>
        <color rgb="FFF8696B"/>
        <color rgb="FFFCFCFF"/>
        <color rgb="FF63BE7B"/>
      </colorScale>
    </cfRule>
    <cfRule type="colorScale" priority="4708">
      <colorScale>
        <cfvo type="min"/>
        <cfvo type="percentile" val="50"/>
        <cfvo type="max"/>
        <color rgb="FFF8696B"/>
        <color rgb="FFFCFCFF"/>
        <color rgb="FF63BE7B"/>
      </colorScale>
    </cfRule>
    <cfRule type="colorScale" priority="4765">
      <colorScale>
        <cfvo type="min"/>
        <cfvo type="max"/>
        <color rgb="FFFCFCFF"/>
        <color rgb="FF63BE7B"/>
      </colorScale>
    </cfRule>
    <cfRule type="colorScale" priority="4796">
      <colorScale>
        <cfvo type="min"/>
        <cfvo type="max"/>
        <color rgb="FFFCFCFF"/>
        <color rgb="FF63BE7B"/>
      </colorScale>
    </cfRule>
    <cfRule type="colorScale" priority="4822">
      <colorScale>
        <cfvo type="min"/>
        <cfvo type="max"/>
        <color rgb="FFFCFCFF"/>
        <color rgb="FF63BE7B"/>
      </colorScale>
    </cfRule>
    <cfRule type="colorScale" priority="4827">
      <colorScale>
        <cfvo type="min"/>
        <cfvo type="max"/>
        <color rgb="FFFCFCFF"/>
        <color rgb="FF63BE7B"/>
      </colorScale>
    </cfRule>
    <cfRule type="colorScale" priority="4836">
      <colorScale>
        <cfvo type="min"/>
        <cfvo type="max"/>
        <color rgb="FFFCFCFF"/>
        <color rgb="FF63BE7B"/>
      </colorScale>
    </cfRule>
    <cfRule type="colorScale" priority="4837">
      <colorScale>
        <cfvo type="min"/>
        <cfvo type="percentile" val="50"/>
        <cfvo type="max"/>
        <color rgb="FFF8696B"/>
        <color rgb="FFFCFCFF"/>
        <color rgb="FF63BE7B"/>
      </colorScale>
    </cfRule>
    <cfRule type="colorScale" priority="4840">
      <colorScale>
        <cfvo type="min"/>
        <cfvo type="max"/>
        <color rgb="FFFCFCFF"/>
        <color rgb="FF63BE7B"/>
      </colorScale>
    </cfRule>
  </conditionalFormatting>
  <conditionalFormatting sqref="K4">
    <cfRule type="colorScale" priority="4560">
      <colorScale>
        <cfvo type="min"/>
        <cfvo type="max"/>
        <color rgb="FFFCFCFF"/>
        <color rgb="FF63BE7B"/>
      </colorScale>
    </cfRule>
    <cfRule type="colorScale" priority="4584">
      <colorScale>
        <cfvo type="min"/>
        <cfvo type="max"/>
        <color rgb="FFFCFCFF"/>
        <color rgb="FF63BE7B"/>
      </colorScale>
    </cfRule>
    <cfRule type="colorScale" priority="4679">
      <colorScale>
        <cfvo type="min"/>
        <cfvo type="percentile" val="50"/>
        <cfvo type="max"/>
        <color rgb="FFF8696B"/>
        <color rgb="FFFCFCFF"/>
        <color rgb="FF63BE7B"/>
      </colorScale>
    </cfRule>
    <cfRule type="colorScale" priority="4698">
      <colorScale>
        <cfvo type="min"/>
        <cfvo type="max"/>
        <color rgb="FFFCFCFF"/>
        <color rgb="FF63BE7B"/>
      </colorScale>
    </cfRule>
    <cfRule type="colorScale" priority="4699">
      <colorScale>
        <cfvo type="min"/>
        <cfvo type="percentile" val="50"/>
        <cfvo type="max"/>
        <color rgb="FFF8696B"/>
        <color rgb="FFFCFCFF"/>
        <color rgb="FF63BE7B"/>
      </colorScale>
    </cfRule>
    <cfRule type="colorScale" priority="4742">
      <colorScale>
        <cfvo type="min"/>
        <cfvo type="percentile" val="50"/>
        <cfvo type="max"/>
        <color rgb="FFF8696B"/>
        <color rgb="FFFCFCFF"/>
        <color rgb="FF63BE7B"/>
      </colorScale>
    </cfRule>
    <cfRule type="colorScale" priority="4830">
      <colorScale>
        <cfvo type="min"/>
        <cfvo type="max"/>
        <color rgb="FFFCFCFF"/>
        <color rgb="FF63BE7B"/>
      </colorScale>
    </cfRule>
  </conditionalFormatting>
  <conditionalFormatting sqref="L4">
    <cfRule type="colorScale" priority="4559">
      <colorScale>
        <cfvo type="min"/>
        <cfvo type="max"/>
        <color rgb="FFFCFCFF"/>
        <color rgb="FF63BE7B"/>
      </colorScale>
    </cfRule>
    <cfRule type="colorScale" priority="4583">
      <colorScale>
        <cfvo type="min"/>
        <cfvo type="max"/>
        <color rgb="FFFCFCFF"/>
        <color rgb="FF63BE7B"/>
      </colorScale>
    </cfRule>
    <cfRule type="colorScale" priority="4678">
      <colorScale>
        <cfvo type="min"/>
        <cfvo type="percentile" val="50"/>
        <cfvo type="max"/>
        <color rgb="FFF8696B"/>
        <color rgb="FFFCFCFF"/>
        <color rgb="FF63BE7B"/>
      </colorScale>
    </cfRule>
    <cfRule type="colorScale" priority="4696">
      <colorScale>
        <cfvo type="min"/>
        <cfvo type="max"/>
        <color rgb="FFFCFCFF"/>
        <color rgb="FF63BE7B"/>
      </colorScale>
    </cfRule>
    <cfRule type="colorScale" priority="4697">
      <colorScale>
        <cfvo type="min"/>
        <cfvo type="percentile" val="50"/>
        <cfvo type="max"/>
        <color rgb="FFF8696B"/>
        <color rgb="FFFCFCFF"/>
        <color rgb="FF63BE7B"/>
      </colorScale>
    </cfRule>
    <cfRule type="colorScale" priority="4741">
      <colorScale>
        <cfvo type="min"/>
        <cfvo type="percentile" val="50"/>
        <cfvo type="max"/>
        <color rgb="FFF8696B"/>
        <color rgb="FFFCFCFF"/>
        <color rgb="FF63BE7B"/>
      </colorScale>
    </cfRule>
    <cfRule type="colorScale" priority="4829">
      <colorScale>
        <cfvo type="min"/>
        <cfvo type="max"/>
        <color rgb="FFFCFCFF"/>
        <color rgb="FF63BE7B"/>
      </colorScale>
    </cfRule>
  </conditionalFormatting>
  <conditionalFormatting sqref="M4">
    <cfRule type="colorScale" priority="4519">
      <colorScale>
        <cfvo type="min"/>
        <cfvo type="max"/>
        <color rgb="FFFCFCFF"/>
        <color rgb="FF63BE7B"/>
      </colorScale>
    </cfRule>
    <cfRule type="colorScale" priority="4540">
      <colorScale>
        <cfvo type="min"/>
        <cfvo type="max"/>
        <color rgb="FFFCFCFF"/>
        <color rgb="FF63BE7B"/>
      </colorScale>
    </cfRule>
    <cfRule type="colorScale" priority="4551">
      <colorScale>
        <cfvo type="min"/>
        <cfvo type="max"/>
        <color rgb="FFFCFCFF"/>
        <color rgb="FF63BE7B"/>
      </colorScale>
    </cfRule>
    <cfRule type="colorScale" priority="4571">
      <colorScale>
        <cfvo type="min"/>
        <cfvo type="max"/>
        <color rgb="FFFCFCFF"/>
        <color rgb="FF63BE7B"/>
      </colorScale>
    </cfRule>
    <cfRule type="colorScale" priority="4604">
      <colorScale>
        <cfvo type="min"/>
        <cfvo type="max"/>
        <color rgb="FFFCFCFF"/>
        <color rgb="FF63BE7B"/>
      </colorScale>
    </cfRule>
    <cfRule type="colorScale" priority="4610">
      <colorScale>
        <cfvo type="min"/>
        <cfvo type="max"/>
        <color rgb="FFFCFCFF"/>
        <color rgb="FF63BE7B"/>
      </colorScale>
    </cfRule>
    <cfRule type="colorScale" priority="4624">
      <colorScale>
        <cfvo type="min"/>
        <cfvo type="max"/>
        <color rgb="FFFCFCFF"/>
        <color rgb="FF63BE7B"/>
      </colorScale>
    </cfRule>
    <cfRule type="colorScale" priority="4650">
      <colorScale>
        <cfvo type="min"/>
        <cfvo type="max"/>
        <color rgb="FFFCFCFF"/>
        <color rgb="FF63BE7B"/>
      </colorScale>
    </cfRule>
    <cfRule type="colorScale" priority="4651">
      <colorScale>
        <cfvo type="min"/>
        <cfvo type="percentile" val="50"/>
        <cfvo type="max"/>
        <color rgb="FFF8696B"/>
        <color rgb="FFFCFCFF"/>
        <color rgb="FF63BE7B"/>
      </colorScale>
    </cfRule>
    <cfRule type="colorScale" priority="4652">
      <colorScale>
        <cfvo type="min"/>
        <cfvo type="max"/>
        <color rgb="FFFCFCFF"/>
        <color rgb="FF63BE7B"/>
      </colorScale>
    </cfRule>
    <cfRule type="colorScale" priority="4653">
      <colorScale>
        <cfvo type="min"/>
        <cfvo type="max"/>
        <color rgb="FFFCFCFF"/>
        <color rgb="FF63BE7B"/>
      </colorScale>
    </cfRule>
    <cfRule type="colorScale" priority="4654">
      <colorScale>
        <cfvo type="min"/>
        <cfvo type="percentile" val="50"/>
        <cfvo type="max"/>
        <color rgb="FFF8696B"/>
        <color rgb="FFFCFCFF"/>
        <color rgb="FF63BE7B"/>
      </colorScale>
    </cfRule>
    <cfRule type="colorScale" priority="4655">
      <colorScale>
        <cfvo type="min"/>
        <cfvo type="percentile" val="50"/>
        <cfvo type="max"/>
        <color rgb="FFF8696B"/>
        <color rgb="FFFCFCFF"/>
        <color rgb="FF63BE7B"/>
      </colorScale>
    </cfRule>
    <cfRule type="colorScale" priority="4656">
      <colorScale>
        <cfvo type="min"/>
        <cfvo type="max"/>
        <color rgb="FFFCFCFF"/>
        <color rgb="FF63BE7B"/>
      </colorScale>
    </cfRule>
    <cfRule type="colorScale" priority="4780">
      <colorScale>
        <cfvo type="min"/>
        <cfvo type="max"/>
        <color rgb="FFFCFCFF"/>
        <color rgb="FF63BE7B"/>
      </colorScale>
    </cfRule>
    <cfRule type="colorScale" priority="4781">
      <colorScale>
        <cfvo type="min"/>
        <cfvo type="max"/>
        <color rgb="FFFCFCFF"/>
        <color rgb="FF63BE7B"/>
      </colorScale>
    </cfRule>
    <cfRule type="colorScale" priority="4786">
      <colorScale>
        <cfvo type="min"/>
        <cfvo type="max"/>
        <color rgb="FFFCFCFF"/>
        <color rgb="FF63BE7B"/>
      </colorScale>
    </cfRule>
  </conditionalFormatting>
  <conditionalFormatting sqref="N4">
    <cfRule type="colorScale" priority="4572">
      <colorScale>
        <cfvo type="min"/>
        <cfvo type="max"/>
        <color rgb="FFFCFCFF"/>
        <color rgb="FF63BE7B"/>
      </colorScale>
    </cfRule>
    <cfRule type="colorScale" priority="4782">
      <colorScale>
        <cfvo type="min"/>
        <cfvo type="max"/>
        <color rgb="FFFCFCFF"/>
        <color rgb="FF63BE7B"/>
      </colorScale>
    </cfRule>
    <cfRule type="colorScale" priority="4783">
      <colorScale>
        <cfvo type="min"/>
        <cfvo type="max"/>
        <color rgb="FFFCFCFF"/>
        <color rgb="FF63BE7B"/>
      </colorScale>
    </cfRule>
    <cfRule type="colorScale" priority="4784">
      <colorScale>
        <cfvo type="min"/>
        <cfvo type="percentile" val="50"/>
        <cfvo type="max"/>
        <color rgb="FFF8696B"/>
        <color rgb="FFFCFCFF"/>
        <color rgb="FF63BE7B"/>
      </colorScale>
    </cfRule>
  </conditionalFormatting>
  <conditionalFormatting sqref="N4">
    <cfRule type="colorScale" priority="4518">
      <colorScale>
        <cfvo type="min"/>
        <cfvo type="max"/>
        <color rgb="FFFCFCFF"/>
        <color rgb="FF63BE7B"/>
      </colorScale>
    </cfRule>
    <cfRule type="colorScale" priority="4539">
      <colorScale>
        <cfvo type="min"/>
        <cfvo type="max"/>
        <color rgb="FFFCFCFF"/>
        <color rgb="FF63BE7B"/>
      </colorScale>
    </cfRule>
    <cfRule type="colorScale" priority="4550">
      <colorScale>
        <cfvo type="min"/>
        <cfvo type="max"/>
        <color rgb="FFFCFCFF"/>
        <color rgb="FF63BE7B"/>
      </colorScale>
    </cfRule>
    <cfRule type="colorScale" priority="4570">
      <colorScale>
        <cfvo type="min"/>
        <cfvo type="max"/>
        <color rgb="FFFCFCFF"/>
        <color rgb="FF63BE7B"/>
      </colorScale>
    </cfRule>
    <cfRule type="colorScale" priority="4603">
      <colorScale>
        <cfvo type="min"/>
        <cfvo type="max"/>
        <color rgb="FFFCFCFF"/>
        <color rgb="FF63BE7B"/>
      </colorScale>
    </cfRule>
    <cfRule type="colorScale" priority="4609">
      <colorScale>
        <cfvo type="min"/>
        <cfvo type="max"/>
        <color rgb="FFFCFCFF"/>
        <color rgb="FF63BE7B"/>
      </colorScale>
    </cfRule>
    <cfRule type="colorScale" priority="4623">
      <colorScale>
        <cfvo type="min"/>
        <cfvo type="max"/>
        <color rgb="FFFCFCFF"/>
        <color rgb="FF63BE7B"/>
      </colorScale>
    </cfRule>
    <cfRule type="colorScale" priority="4643">
      <colorScale>
        <cfvo type="min"/>
        <cfvo type="max"/>
        <color rgb="FFFCFCFF"/>
        <color rgb="FF63BE7B"/>
      </colorScale>
    </cfRule>
    <cfRule type="colorScale" priority="4644">
      <colorScale>
        <cfvo type="min"/>
        <cfvo type="percentile" val="50"/>
        <cfvo type="max"/>
        <color rgb="FFF8696B"/>
        <color rgb="FFFCFCFF"/>
        <color rgb="FF63BE7B"/>
      </colorScale>
    </cfRule>
    <cfRule type="colorScale" priority="4645">
      <colorScale>
        <cfvo type="min"/>
        <cfvo type="max"/>
        <color rgb="FFFCFCFF"/>
        <color rgb="FF63BE7B"/>
      </colorScale>
    </cfRule>
    <cfRule type="colorScale" priority="4646">
      <colorScale>
        <cfvo type="min"/>
        <cfvo type="max"/>
        <color rgb="FFFCFCFF"/>
        <color rgb="FF63BE7B"/>
      </colorScale>
    </cfRule>
    <cfRule type="colorScale" priority="4647">
      <colorScale>
        <cfvo type="min"/>
        <cfvo type="percentile" val="50"/>
        <cfvo type="max"/>
        <color rgb="FFF8696B"/>
        <color rgb="FFFCFCFF"/>
        <color rgb="FF63BE7B"/>
      </colorScale>
    </cfRule>
    <cfRule type="colorScale" priority="4648">
      <colorScale>
        <cfvo type="min"/>
        <cfvo type="percentile" val="50"/>
        <cfvo type="max"/>
        <color rgb="FFF8696B"/>
        <color rgb="FFFCFCFF"/>
        <color rgb="FF63BE7B"/>
      </colorScale>
    </cfRule>
    <cfRule type="colorScale" priority="4649">
      <colorScale>
        <cfvo type="min"/>
        <cfvo type="max"/>
        <color rgb="FFFCFCFF"/>
        <color rgb="FF63BE7B"/>
      </colorScale>
    </cfRule>
    <cfRule type="colorScale" priority="4777">
      <colorScale>
        <cfvo type="min"/>
        <cfvo type="max"/>
        <color rgb="FFFCFCFF"/>
        <color rgb="FF63BE7B"/>
      </colorScale>
    </cfRule>
    <cfRule type="colorScale" priority="4778">
      <colorScale>
        <cfvo type="min"/>
        <cfvo type="max"/>
        <color rgb="FFFCFCFF"/>
        <color rgb="FF63BE7B"/>
      </colorScale>
    </cfRule>
    <cfRule type="colorScale" priority="4779">
      <colorScale>
        <cfvo type="min"/>
        <cfvo type="max"/>
        <color rgb="FFFCFCFF"/>
        <color rgb="FF63BE7B"/>
      </colorScale>
    </cfRule>
    <cfRule type="colorScale" priority="4785">
      <colorScale>
        <cfvo type="min"/>
        <cfvo type="max"/>
        <color rgb="FFFCFCFF"/>
        <color rgb="FF63BE7B"/>
      </colorScale>
    </cfRule>
    <cfRule type="colorScale" priority="4787">
      <colorScale>
        <cfvo type="min"/>
        <cfvo type="max"/>
        <color rgb="FFFCFCFF"/>
        <color rgb="FF63BE7B"/>
      </colorScale>
    </cfRule>
    <cfRule type="colorScale" priority="4788">
      <colorScale>
        <cfvo type="min"/>
        <cfvo type="max"/>
        <color rgb="FFFCFCFF"/>
        <color rgb="FF63BE7B"/>
      </colorScale>
    </cfRule>
    <cfRule type="colorScale" priority="4789">
      <colorScale>
        <cfvo type="min"/>
        <cfvo type="max"/>
        <color rgb="FFFCFCFF"/>
        <color rgb="FF63BE7B"/>
      </colorScale>
    </cfRule>
    <cfRule type="colorScale" priority="4790">
      <colorScale>
        <cfvo type="min"/>
        <cfvo type="max"/>
        <color rgb="FFFCFCFF"/>
        <color rgb="FF63BE7B"/>
      </colorScale>
    </cfRule>
    <cfRule type="colorScale" priority="4791">
      <colorScale>
        <cfvo type="min"/>
        <cfvo type="percentile" val="50"/>
        <cfvo type="max"/>
        <color rgb="FFF8696B"/>
        <color rgb="FFFCFCFF"/>
        <color rgb="FF63BE7B"/>
      </colorScale>
    </cfRule>
    <cfRule type="colorScale" priority="4792">
      <colorScale>
        <cfvo type="min"/>
        <cfvo type="percentile" val="50"/>
        <cfvo type="max"/>
        <color rgb="FFF8696B"/>
        <color rgb="FFFCFCFF"/>
        <color rgb="FF63BE7B"/>
      </colorScale>
    </cfRule>
    <cfRule type="colorScale" priority="4793">
      <colorScale>
        <cfvo type="min"/>
        <cfvo type="max"/>
        <color rgb="FFFCFCFF"/>
        <color rgb="FF63BE7B"/>
      </colorScale>
    </cfRule>
    <cfRule type="colorScale" priority="4810">
      <colorScale>
        <cfvo type="min"/>
        <cfvo type="max"/>
        <color rgb="FFFCFCFF"/>
        <color rgb="FF63BE7B"/>
      </colorScale>
    </cfRule>
    <cfRule type="colorScale" priority="4811">
      <colorScale>
        <cfvo type="min"/>
        <cfvo type="max"/>
        <color rgb="FFFCFCFF"/>
        <color rgb="FF63BE7B"/>
      </colorScale>
    </cfRule>
    <cfRule type="colorScale" priority="4812">
      <colorScale>
        <cfvo type="min"/>
        <cfvo type="percentile" val="50"/>
        <cfvo type="max"/>
        <color rgb="FFF8696B"/>
        <color rgb="FFFFEB84"/>
        <color rgb="FF63BE7B"/>
      </colorScale>
    </cfRule>
    <cfRule type="colorScale" priority="4813">
      <colorScale>
        <cfvo type="min"/>
        <cfvo type="max"/>
        <color rgb="FFFFEF9C"/>
        <color rgb="FF63BE7B"/>
      </colorScale>
    </cfRule>
  </conditionalFormatting>
  <conditionalFormatting sqref="O4">
    <cfRule type="colorScale" priority="4517">
      <colorScale>
        <cfvo type="min"/>
        <cfvo type="percentile" val="50"/>
        <cfvo type="max"/>
        <color rgb="FF63BE7B"/>
        <color rgb="FFFCFCFF"/>
        <color rgb="FFF8696B"/>
      </colorScale>
    </cfRule>
    <cfRule type="colorScale" priority="4538">
      <colorScale>
        <cfvo type="min"/>
        <cfvo type="percentile" val="50"/>
        <cfvo type="max"/>
        <color rgb="FF63BE7B"/>
        <color rgb="FFFCFCFF"/>
        <color rgb="FFF8696B"/>
      </colorScale>
    </cfRule>
    <cfRule type="colorScale" priority="4558">
      <colorScale>
        <cfvo type="min"/>
        <cfvo type="percentile" val="50"/>
        <cfvo type="max"/>
        <color rgb="FF63BE7B"/>
        <color rgb="FFFCFCFF"/>
        <color rgb="FFF8696B"/>
      </colorScale>
    </cfRule>
    <cfRule type="colorScale" priority="4579">
      <colorScale>
        <cfvo type="min"/>
        <cfvo type="percentile" val="50"/>
        <cfvo type="max"/>
        <color rgb="FF63BE7B"/>
        <color rgb="FFFCFCFF"/>
        <color rgb="FFF8696B"/>
      </colorScale>
    </cfRule>
    <cfRule type="colorScale" priority="4597">
      <colorScale>
        <cfvo type="min"/>
        <cfvo type="percentile" val="50"/>
        <cfvo type="max"/>
        <color rgb="FF63BE7B"/>
        <color rgb="FFFCFCFF"/>
        <color rgb="FFF8696B"/>
      </colorScale>
    </cfRule>
    <cfRule type="colorScale" priority="4602">
      <colorScale>
        <cfvo type="min"/>
        <cfvo type="percentile" val="50"/>
        <cfvo type="max"/>
        <color rgb="FF63BE7B"/>
        <color rgb="FFFCFCFF"/>
        <color rgb="FFF8696B"/>
      </colorScale>
    </cfRule>
    <cfRule type="colorScale" priority="4618">
      <colorScale>
        <cfvo type="min"/>
        <cfvo type="percentile" val="50"/>
        <cfvo type="max"/>
        <color rgb="FF63BE7B"/>
        <color rgb="FFFCFCFF"/>
        <color rgb="FFF8696B"/>
      </colorScale>
    </cfRule>
    <cfRule type="colorScale" priority="4631">
      <colorScale>
        <cfvo type="min"/>
        <cfvo type="percentile" val="50"/>
        <cfvo type="max"/>
        <color rgb="FF63BE7B"/>
        <color rgb="FFFCFCFF"/>
        <color rgb="FFF8696B"/>
      </colorScale>
    </cfRule>
    <cfRule type="colorScale" priority="4663">
      <colorScale>
        <cfvo type="min"/>
        <cfvo type="percentile" val="50"/>
        <cfvo type="max"/>
        <color rgb="FF63BE7B"/>
        <color rgb="FFFCFCFF"/>
        <color rgb="FFF8696B"/>
      </colorScale>
    </cfRule>
    <cfRule type="colorScale" priority="4677">
      <colorScale>
        <cfvo type="min"/>
        <cfvo type="percentile" val="50"/>
        <cfvo type="max"/>
        <color rgb="FF63BE7B"/>
        <color rgb="FFFCFCFF"/>
        <color rgb="FFF8696B"/>
      </colorScale>
    </cfRule>
    <cfRule type="colorScale" priority="4766">
      <colorScale>
        <cfvo type="min"/>
        <cfvo type="percentile" val="50"/>
        <cfvo type="max"/>
        <color rgb="FF63BE7B"/>
        <color rgb="FFFCFCFF"/>
        <color rgb="FFF8696B"/>
      </colorScale>
    </cfRule>
    <cfRule type="colorScale" priority="4801">
      <colorScale>
        <cfvo type="min"/>
        <cfvo type="percentile" val="50"/>
        <cfvo type="max"/>
        <color rgb="FF63BE7B"/>
        <color rgb="FFFCFCFF"/>
        <color rgb="FFF8696B"/>
      </colorScale>
    </cfRule>
    <cfRule type="colorScale" priority="4821">
      <colorScale>
        <cfvo type="min"/>
        <cfvo type="percentile" val="50"/>
        <cfvo type="max"/>
        <color rgb="FF63BE7B"/>
        <color rgb="FFFCFCFF"/>
        <color rgb="FFF8696B"/>
      </colorScale>
    </cfRule>
    <cfRule type="colorScale" priority="4847">
      <colorScale>
        <cfvo type="min"/>
        <cfvo type="percentile" val="50"/>
        <cfvo type="max"/>
        <color rgb="FF63BE7B"/>
        <color rgb="FFFCFCFF"/>
        <color rgb="FFF8696B"/>
      </colorScale>
    </cfRule>
    <cfRule type="colorScale" priority="4855">
      <colorScale>
        <cfvo type="min"/>
        <cfvo type="percentile" val="50"/>
        <cfvo type="max"/>
        <color rgb="FF63BE7B"/>
        <color rgb="FFFCFCFF"/>
        <color rgb="FFF8696B"/>
      </colorScale>
    </cfRule>
    <cfRule type="colorScale" priority="4857">
      <colorScale>
        <cfvo type="min"/>
        <cfvo type="percentile" val="50"/>
        <cfvo type="max"/>
        <color rgb="FF63BE7B"/>
        <color rgb="FFFCFCFF"/>
        <color rgb="FFF8696B"/>
      </colorScale>
    </cfRule>
  </conditionalFormatting>
  <conditionalFormatting sqref="P4">
    <cfRule type="colorScale" priority="4516">
      <colorScale>
        <cfvo type="min"/>
        <cfvo type="percentile" val="50"/>
        <cfvo type="max"/>
        <color rgb="FF63BE7B"/>
        <color rgb="FFFCFCFF"/>
        <color rgb="FFF8696B"/>
      </colorScale>
    </cfRule>
    <cfRule type="colorScale" priority="4537">
      <colorScale>
        <cfvo type="min"/>
        <cfvo type="percentile" val="50"/>
        <cfvo type="max"/>
        <color rgb="FF63BE7B"/>
        <color rgb="FFFCFCFF"/>
        <color rgb="FFF8696B"/>
      </colorScale>
    </cfRule>
    <cfRule type="colorScale" priority="4557">
      <colorScale>
        <cfvo type="min"/>
        <cfvo type="percentile" val="50"/>
        <cfvo type="max"/>
        <color rgb="FF63BE7B"/>
        <color rgb="FFFCFCFF"/>
        <color rgb="FFF8696B"/>
      </colorScale>
    </cfRule>
    <cfRule type="colorScale" priority="4578">
      <colorScale>
        <cfvo type="min"/>
        <cfvo type="percentile" val="50"/>
        <cfvo type="max"/>
        <color rgb="FF63BE7B"/>
        <color rgb="FFFCFCFF"/>
        <color rgb="FFF8696B"/>
      </colorScale>
    </cfRule>
    <cfRule type="colorScale" priority="4596">
      <colorScale>
        <cfvo type="min"/>
        <cfvo type="percentile" val="50"/>
        <cfvo type="max"/>
        <color rgb="FF63BE7B"/>
        <color rgb="FFFCFCFF"/>
        <color rgb="FFF8696B"/>
      </colorScale>
    </cfRule>
    <cfRule type="colorScale" priority="4601">
      <colorScale>
        <cfvo type="min"/>
        <cfvo type="percentile" val="50"/>
        <cfvo type="max"/>
        <color rgb="FF63BE7B"/>
        <color rgb="FFFCFCFF"/>
        <color rgb="FFF8696B"/>
      </colorScale>
    </cfRule>
    <cfRule type="colorScale" priority="4617">
      <colorScale>
        <cfvo type="min"/>
        <cfvo type="percentile" val="50"/>
        <cfvo type="max"/>
        <color rgb="FF63BE7B"/>
        <color rgb="FFFCFCFF"/>
        <color rgb="FFF8696B"/>
      </colorScale>
    </cfRule>
    <cfRule type="colorScale" priority="4630">
      <colorScale>
        <cfvo type="min"/>
        <cfvo type="percentile" val="50"/>
        <cfvo type="max"/>
        <color rgb="FF63BE7B"/>
        <color rgb="FFFCFCFF"/>
        <color rgb="FFF8696B"/>
      </colorScale>
    </cfRule>
    <cfRule type="colorScale" priority="4662">
      <colorScale>
        <cfvo type="min"/>
        <cfvo type="percentile" val="50"/>
        <cfvo type="max"/>
        <color rgb="FF63BE7B"/>
        <color rgb="FFFCFCFF"/>
        <color rgb="FFF8696B"/>
      </colorScale>
    </cfRule>
    <cfRule type="colorScale" priority="4676">
      <colorScale>
        <cfvo type="min"/>
        <cfvo type="percentile" val="50"/>
        <cfvo type="max"/>
        <color rgb="FF63BE7B"/>
        <color rgb="FFFCFCFF"/>
        <color rgb="FFF8696B"/>
      </colorScale>
    </cfRule>
    <cfRule type="colorScale" priority="4737">
      <colorScale>
        <cfvo type="min"/>
        <cfvo type="percentile" val="50"/>
        <cfvo type="max"/>
        <color rgb="FF63BE7B"/>
        <color rgb="FFFCFCFF"/>
        <color rgb="FFF8696B"/>
      </colorScale>
    </cfRule>
    <cfRule type="colorScale" priority="4738">
      <colorScale>
        <cfvo type="min"/>
        <cfvo type="percentile" val="50"/>
        <cfvo type="max"/>
        <color rgb="FF63BE7B"/>
        <color rgb="FFFCFCFF"/>
        <color rgb="FFF8696B"/>
      </colorScale>
    </cfRule>
    <cfRule type="colorScale" priority="4739">
      <colorScale>
        <cfvo type="min"/>
        <cfvo type="percentile" val="50"/>
        <cfvo type="max"/>
        <color rgb="FF63BE7B"/>
        <color rgb="FFFCFCFF"/>
        <color rgb="FFF8696B"/>
      </colorScale>
    </cfRule>
    <cfRule type="colorScale" priority="4740">
      <colorScale>
        <cfvo type="min"/>
        <cfvo type="max"/>
        <color rgb="FFFCFCFF"/>
        <color rgb="FFF8696B"/>
      </colorScale>
    </cfRule>
    <cfRule type="colorScale" priority="4820">
      <colorScale>
        <cfvo type="min"/>
        <cfvo type="percentile" val="50"/>
        <cfvo type="max"/>
        <color rgb="FF63BE7B"/>
        <color rgb="FFFCFCFF"/>
        <color rgb="FFF8696B"/>
      </colorScale>
    </cfRule>
    <cfRule type="colorScale" priority="4846">
      <colorScale>
        <cfvo type="min"/>
        <cfvo type="percentile" val="50"/>
        <cfvo type="max"/>
        <color rgb="FF63BE7B"/>
        <color rgb="FFFCFCFF"/>
        <color rgb="FFF8696B"/>
      </colorScale>
    </cfRule>
    <cfRule type="colorScale" priority="4854">
      <colorScale>
        <cfvo type="min"/>
        <cfvo type="percentile" val="50"/>
        <cfvo type="max"/>
        <color rgb="FF63BE7B"/>
        <color rgb="FFFCFCFF"/>
        <color rgb="FFF8696B"/>
      </colorScale>
    </cfRule>
  </conditionalFormatting>
  <conditionalFormatting sqref="Q4">
    <cfRule type="colorScale" priority="4515">
      <colorScale>
        <cfvo type="min"/>
        <cfvo type="percentile" val="50"/>
        <cfvo type="max"/>
        <color rgb="FFF8696B"/>
        <color rgb="FFFCFCFF"/>
        <color rgb="FF63BE7B"/>
      </colorScale>
    </cfRule>
    <cfRule type="colorScale" priority="4529">
      <colorScale>
        <cfvo type="min"/>
        <cfvo type="percentile" val="50"/>
        <cfvo type="max"/>
        <color rgb="FFF8696B"/>
        <color rgb="FFFCFCFF"/>
        <color rgb="FF63BE7B"/>
      </colorScale>
    </cfRule>
    <cfRule type="colorScale" priority="4536">
      <colorScale>
        <cfvo type="min"/>
        <cfvo type="percentile" val="50"/>
        <cfvo type="max"/>
        <color rgb="FFF8696B"/>
        <color rgb="FFFCFCFF"/>
        <color rgb="FF63BE7B"/>
      </colorScale>
    </cfRule>
    <cfRule type="colorScale" priority="4544">
      <colorScale>
        <cfvo type="min"/>
        <cfvo type="percentile" val="50"/>
        <cfvo type="max"/>
        <color rgb="FFF8696B"/>
        <color rgb="FFFCFCFF"/>
        <color rgb="FF63BE7B"/>
      </colorScale>
    </cfRule>
    <cfRule type="colorScale" priority="4545">
      <colorScale>
        <cfvo type="min"/>
        <cfvo type="max"/>
        <color rgb="FFFCFCFF"/>
        <color rgb="FF63BE7B"/>
      </colorScale>
    </cfRule>
    <cfRule type="colorScale" priority="4556">
      <colorScale>
        <cfvo type="min"/>
        <cfvo type="percentile" val="50"/>
        <cfvo type="max"/>
        <color rgb="FFF8696B"/>
        <color rgb="FFFCFCFF"/>
        <color rgb="FF63BE7B"/>
      </colorScale>
    </cfRule>
    <cfRule type="colorScale" priority="4577">
      <colorScale>
        <cfvo type="min"/>
        <cfvo type="percentile" val="50"/>
        <cfvo type="max"/>
        <color rgb="FFF8696B"/>
        <color rgb="FFFCFCFF"/>
        <color rgb="FF63BE7B"/>
      </colorScale>
    </cfRule>
    <cfRule type="colorScale" priority="4595">
      <colorScale>
        <cfvo type="min"/>
        <cfvo type="percentile" val="50"/>
        <cfvo type="max"/>
        <color rgb="FFF8696B"/>
        <color rgb="FFFCFCFF"/>
        <color rgb="FF63BE7B"/>
      </colorScale>
    </cfRule>
    <cfRule type="colorScale" priority="4616">
      <colorScale>
        <cfvo type="min"/>
        <cfvo type="percentile" val="50"/>
        <cfvo type="max"/>
        <color rgb="FFF8696B"/>
        <color rgb="FFFCFCFF"/>
        <color rgb="FF63BE7B"/>
      </colorScale>
    </cfRule>
    <cfRule type="colorScale" priority="4661">
      <colorScale>
        <cfvo type="min"/>
        <cfvo type="percentile" val="50"/>
        <cfvo type="max"/>
        <color rgb="FFF8696B"/>
        <color rgb="FFFCFCFF"/>
        <color rgb="FF63BE7B"/>
      </colorScale>
    </cfRule>
    <cfRule type="colorScale" priority="4675">
      <colorScale>
        <cfvo type="min"/>
        <cfvo type="percentile" val="50"/>
        <cfvo type="max"/>
        <color rgb="FFF8696B"/>
        <color rgb="FFFCFCFF"/>
        <color rgb="FF63BE7B"/>
      </colorScale>
    </cfRule>
    <cfRule type="colorScale" priority="4695">
      <colorScale>
        <cfvo type="min"/>
        <cfvo type="percentile" val="50"/>
        <cfvo type="max"/>
        <color rgb="FFF8696B"/>
        <color rgb="FFFCFCFF"/>
        <color rgb="FF63BE7B"/>
      </colorScale>
    </cfRule>
    <cfRule type="colorScale" priority="4730">
      <colorScale>
        <cfvo type="min"/>
        <cfvo type="percentile" val="50"/>
        <cfvo type="max"/>
        <color rgb="FFF8696B"/>
        <color rgb="FFFCFCFF"/>
        <color rgb="FF63BE7B"/>
      </colorScale>
    </cfRule>
    <cfRule type="colorScale" priority="4731">
      <colorScale>
        <cfvo type="min"/>
        <cfvo type="max"/>
        <color rgb="FFFCFCFF"/>
        <color rgb="FF63BE7B"/>
      </colorScale>
    </cfRule>
    <cfRule type="colorScale" priority="4732">
      <colorScale>
        <cfvo type="min"/>
        <cfvo type="percentile" val="50"/>
        <cfvo type="max"/>
        <color rgb="FFF8696B"/>
        <color rgb="FFFCFCFF"/>
        <color rgb="FF63BE7B"/>
      </colorScale>
    </cfRule>
    <cfRule type="colorScale" priority="4733">
      <colorScale>
        <cfvo type="min"/>
        <cfvo type="max"/>
        <color rgb="FFFFEF9C"/>
        <color rgb="FF63BE7B"/>
      </colorScale>
    </cfRule>
    <cfRule type="colorScale" priority="4734">
      <colorScale>
        <cfvo type="min"/>
        <cfvo type="max"/>
        <color rgb="FFFCFCFF"/>
        <color rgb="FF63BE7B"/>
      </colorScale>
    </cfRule>
    <cfRule type="colorScale" priority="4735">
      <colorScale>
        <cfvo type="min"/>
        <cfvo type="max"/>
        <color rgb="FFFCFCFF"/>
        <color rgb="FF63BE7B"/>
      </colorScale>
    </cfRule>
    <cfRule type="colorScale" priority="4736">
      <colorScale>
        <cfvo type="min"/>
        <cfvo type="percentile" val="50"/>
        <cfvo type="max"/>
        <color rgb="FFF8696B"/>
        <color rgb="FFFCFCFF"/>
        <color rgb="FF63BE7B"/>
      </colorScale>
    </cfRule>
    <cfRule type="colorScale" priority="4800">
      <colorScale>
        <cfvo type="min"/>
        <cfvo type="max"/>
        <color rgb="FFFFEF9C"/>
        <color rgb="FF63BE7B"/>
      </colorScale>
    </cfRule>
    <cfRule type="colorScale" priority="4819">
      <colorScale>
        <cfvo type="min"/>
        <cfvo type="percentile" val="50"/>
        <cfvo type="max"/>
        <color rgb="FFF8696B"/>
        <color rgb="FFFCFCFF"/>
        <color rgb="FF63BE7B"/>
      </colorScale>
    </cfRule>
    <cfRule type="colorScale" priority="4845">
      <colorScale>
        <cfvo type="min"/>
        <cfvo type="percentile" val="50"/>
        <cfvo type="max"/>
        <color rgb="FFF8696B"/>
        <color rgb="FFFCFCFF"/>
        <color rgb="FF63BE7B"/>
      </colorScale>
    </cfRule>
    <cfRule type="colorScale" priority="4853">
      <colorScale>
        <cfvo type="min"/>
        <cfvo type="percentile" val="50"/>
        <cfvo type="max"/>
        <color rgb="FFF8696B"/>
        <color rgb="FFFCFCFF"/>
        <color rgb="FF63BE7B"/>
      </colorScale>
    </cfRule>
  </conditionalFormatting>
  <conditionalFormatting sqref="R4">
    <cfRule type="colorScale" priority="4514">
      <colorScale>
        <cfvo type="min"/>
        <cfvo type="max"/>
        <color rgb="FFFCFCFF"/>
        <color rgb="FF63BE7B"/>
      </colorScale>
    </cfRule>
    <cfRule type="colorScale" priority="4528">
      <colorScale>
        <cfvo type="min"/>
        <cfvo type="max"/>
        <color rgb="FFFCFCFF"/>
        <color rgb="FF63BE7B"/>
      </colorScale>
    </cfRule>
    <cfRule type="colorScale" priority="4535">
      <colorScale>
        <cfvo type="min"/>
        <cfvo type="max"/>
        <color rgb="FFFCFCFF"/>
        <color rgb="FF63BE7B"/>
      </colorScale>
    </cfRule>
    <cfRule type="colorScale" priority="4555">
      <colorScale>
        <cfvo type="min"/>
        <cfvo type="max"/>
        <color rgb="FFFCFCFF"/>
        <color rgb="FF63BE7B"/>
      </colorScale>
    </cfRule>
    <cfRule type="colorScale" priority="4589">
      <colorScale>
        <cfvo type="min"/>
        <cfvo type="max"/>
        <color rgb="FFFCFCFF"/>
        <color rgb="FF63BE7B"/>
      </colorScale>
    </cfRule>
    <cfRule type="colorScale" priority="4590">
      <colorScale>
        <cfvo type="min"/>
        <cfvo type="percentile" val="50"/>
        <cfvo type="max"/>
        <color rgb="FFF8696B"/>
        <color rgb="FFFCFCFF"/>
        <color rgb="FF63BE7B"/>
      </colorScale>
    </cfRule>
    <cfRule type="colorScale" priority="4591">
      <colorScale>
        <cfvo type="min"/>
        <cfvo type="max"/>
        <color rgb="FFFCFCFF"/>
        <color rgb="FF63BE7B"/>
      </colorScale>
    </cfRule>
    <cfRule type="colorScale" priority="4615">
      <colorScale>
        <cfvo type="min"/>
        <cfvo type="max"/>
        <color rgb="FFFCFCFF"/>
        <color rgb="FF63BE7B"/>
      </colorScale>
    </cfRule>
    <cfRule type="colorScale" priority="4629">
      <colorScale>
        <cfvo type="min"/>
        <cfvo type="max"/>
        <color rgb="FFFCFCFF"/>
        <color rgb="FF63BE7B"/>
      </colorScale>
    </cfRule>
    <cfRule type="colorScale" priority="4660">
      <colorScale>
        <cfvo type="min"/>
        <cfvo type="max"/>
        <color rgb="FFFCFCFF"/>
        <color rgb="FF63BE7B"/>
      </colorScale>
    </cfRule>
    <cfRule type="colorScale" priority="4673">
      <colorScale>
        <cfvo type="min"/>
        <cfvo type="percentile" val="50"/>
        <cfvo type="max"/>
        <color rgb="FFF8696B"/>
        <color rgb="FFFCFCFF"/>
        <color rgb="FF63BE7B"/>
      </colorScale>
    </cfRule>
    <cfRule type="colorScale" priority="4674">
      <colorScale>
        <cfvo type="min"/>
        <cfvo type="max"/>
        <color rgb="FFFCFCFF"/>
        <color rgb="FF63BE7B"/>
      </colorScale>
    </cfRule>
    <cfRule type="colorScale" priority="4694">
      <colorScale>
        <cfvo type="min"/>
        <cfvo type="max"/>
        <color rgb="FFFCFCFF"/>
        <color rgb="FF63BE7B"/>
      </colorScale>
    </cfRule>
    <cfRule type="colorScale" priority="4723">
      <colorScale>
        <cfvo type="min"/>
        <cfvo type="percentile" val="50"/>
        <cfvo type="max"/>
        <color rgb="FFF8696B"/>
        <color rgb="FFFCFCFF"/>
        <color rgb="FF63BE7B"/>
      </colorScale>
    </cfRule>
    <cfRule type="colorScale" priority="4724">
      <colorScale>
        <cfvo type="min"/>
        <cfvo type="max"/>
        <color rgb="FFFCFCFF"/>
        <color rgb="FF63BE7B"/>
      </colorScale>
    </cfRule>
    <cfRule type="colorScale" priority="4725">
      <colorScale>
        <cfvo type="min"/>
        <cfvo type="percentile" val="50"/>
        <cfvo type="max"/>
        <color rgb="FFF8696B"/>
        <color rgb="FFFCFCFF"/>
        <color rgb="FF63BE7B"/>
      </colorScale>
    </cfRule>
    <cfRule type="colorScale" priority="4726">
      <colorScale>
        <cfvo type="min"/>
        <cfvo type="max"/>
        <color rgb="FFFCFCFF"/>
        <color rgb="FF63BE7B"/>
      </colorScale>
    </cfRule>
    <cfRule type="colorScale" priority="4727">
      <colorScale>
        <cfvo type="min"/>
        <cfvo type="max"/>
        <color rgb="FFFCFCFF"/>
        <color rgb="FF63BE7B"/>
      </colorScale>
    </cfRule>
    <cfRule type="colorScale" priority="4728">
      <colorScale>
        <cfvo type="min"/>
        <cfvo type="max"/>
        <color rgb="FFFCFCFF"/>
        <color rgb="FF63BE7B"/>
      </colorScale>
    </cfRule>
    <cfRule type="colorScale" priority="4729">
      <colorScale>
        <cfvo type="min"/>
        <cfvo type="percentile" val="50"/>
        <cfvo type="max"/>
        <color rgb="FFF8696B"/>
        <color rgb="FFFCFCFF"/>
        <color rgb="FF63BE7B"/>
      </colorScale>
    </cfRule>
    <cfRule type="colorScale" priority="4799">
      <colorScale>
        <cfvo type="min"/>
        <cfvo type="max"/>
        <color rgb="FFFFEF9C"/>
        <color rgb="FF63BE7B"/>
      </colorScale>
    </cfRule>
    <cfRule type="colorScale" priority="4818">
      <colorScale>
        <cfvo type="min"/>
        <cfvo type="max"/>
        <color rgb="FFFCFCFF"/>
        <color rgb="FF63BE7B"/>
      </colorScale>
    </cfRule>
    <cfRule type="colorScale" priority="4826">
      <colorScale>
        <cfvo type="min"/>
        <cfvo type="max"/>
        <color rgb="FFFCFCFF"/>
        <color rgb="FF63BE7B"/>
      </colorScale>
    </cfRule>
    <cfRule type="colorScale" priority="4834">
      <colorScale>
        <cfvo type="min"/>
        <cfvo type="max"/>
        <color rgb="FFFCFCFF"/>
        <color rgb="FF63BE7B"/>
      </colorScale>
    </cfRule>
    <cfRule type="colorScale" priority="4835">
      <colorScale>
        <cfvo type="min"/>
        <cfvo type="percentile" val="50"/>
        <cfvo type="max"/>
        <color rgb="FFF8696B"/>
        <color rgb="FFFCFCFF"/>
        <color rgb="FF63BE7B"/>
      </colorScale>
    </cfRule>
  </conditionalFormatting>
  <conditionalFormatting sqref="S4">
    <cfRule type="colorScale" priority="4513">
      <colorScale>
        <cfvo type="min"/>
        <cfvo type="percentile" val="50"/>
        <cfvo type="max"/>
        <color rgb="FFF8696B"/>
        <color rgb="FFFCFCFF"/>
        <color rgb="FF63BE7B"/>
      </colorScale>
    </cfRule>
    <cfRule type="colorScale" priority="4527">
      <colorScale>
        <cfvo type="min"/>
        <cfvo type="percentile" val="50"/>
        <cfvo type="max"/>
        <color rgb="FFF8696B"/>
        <color rgb="FFFCFCFF"/>
        <color rgb="FF63BE7B"/>
      </colorScale>
    </cfRule>
    <cfRule type="colorScale" priority="4534">
      <colorScale>
        <cfvo type="min"/>
        <cfvo type="percentile" val="50"/>
        <cfvo type="max"/>
        <color rgb="FFF8696B"/>
        <color rgb="FFFCFCFF"/>
        <color rgb="FF63BE7B"/>
      </colorScale>
    </cfRule>
    <cfRule type="colorScale" priority="4549">
      <colorScale>
        <cfvo type="min"/>
        <cfvo type="percentile" val="50"/>
        <cfvo type="max"/>
        <color rgb="FFF8696B"/>
        <color rgb="FFFCFCFF"/>
        <color rgb="FF63BE7B"/>
      </colorScale>
    </cfRule>
    <cfRule type="colorScale" priority="4569">
      <colorScale>
        <cfvo type="min"/>
        <cfvo type="percentile" val="50"/>
        <cfvo type="max"/>
        <color rgb="FFF8696B"/>
        <color rgb="FFFCFCFF"/>
        <color rgb="FF63BE7B"/>
      </colorScale>
    </cfRule>
    <cfRule type="colorScale" priority="4608">
      <colorScale>
        <cfvo type="min"/>
        <cfvo type="percentile" val="50"/>
        <cfvo type="max"/>
        <color rgb="FFF8696B"/>
        <color rgb="FFFCFCFF"/>
        <color rgb="FF63BE7B"/>
      </colorScale>
    </cfRule>
    <cfRule type="colorScale" priority="4622">
      <colorScale>
        <cfvo type="min"/>
        <cfvo type="percentile" val="50"/>
        <cfvo type="max"/>
        <color rgb="FFF8696B"/>
        <color rgb="FFFCFCFF"/>
        <color rgb="FF63BE7B"/>
      </colorScale>
    </cfRule>
    <cfRule type="colorScale" priority="4634">
      <colorScale>
        <cfvo type="min"/>
        <cfvo type="percentile" val="50"/>
        <cfvo type="max"/>
        <color rgb="FFF8696B"/>
        <color rgb="FFFCFCFF"/>
        <color rgb="FF63BE7B"/>
      </colorScale>
    </cfRule>
    <cfRule type="colorScale" priority="4635">
      <colorScale>
        <cfvo type="min"/>
        <cfvo type="percentile" val="50"/>
        <cfvo type="max"/>
        <color rgb="FFF8696B"/>
        <color rgb="FFFCFCFF"/>
        <color rgb="FF63BE7B"/>
      </colorScale>
    </cfRule>
    <cfRule type="colorScale" priority="4636">
      <colorScale>
        <cfvo type="min"/>
        <cfvo type="max"/>
        <color rgb="FFFCFCFF"/>
        <color rgb="FF63BE7B"/>
      </colorScale>
    </cfRule>
    <cfRule type="colorScale" priority="4637">
      <colorScale>
        <cfvo type="min"/>
        <cfvo type="max"/>
        <color rgb="FFFCFCFF"/>
        <color rgb="FF63BE7B"/>
      </colorScale>
    </cfRule>
    <cfRule type="colorScale" priority="4638">
      <colorScale>
        <cfvo type="min"/>
        <cfvo type="percentile" val="50"/>
        <cfvo type="max"/>
        <color rgb="FFF8696B"/>
        <color rgb="FFFCFCFF"/>
        <color rgb="FF63BE7B"/>
      </colorScale>
    </cfRule>
    <cfRule type="colorScale" priority="4639">
      <colorScale>
        <cfvo type="min"/>
        <cfvo type="percentile" val="50"/>
        <cfvo type="max"/>
        <color rgb="FFF8696B"/>
        <color rgb="FFFCFCFF"/>
        <color rgb="FF63BE7B"/>
      </colorScale>
    </cfRule>
    <cfRule type="colorScale" priority="4640">
      <colorScale>
        <cfvo type="min"/>
        <cfvo type="max"/>
        <color rgb="FFFCFCFF"/>
        <color rgb="FF63BE7B"/>
      </colorScale>
    </cfRule>
    <cfRule type="colorScale" priority="4641">
      <colorScale>
        <cfvo type="min"/>
        <cfvo type="max"/>
        <color rgb="FFFCFCFF"/>
        <color rgb="FF63BE7B"/>
      </colorScale>
    </cfRule>
    <cfRule type="colorScale" priority="4642">
      <colorScale>
        <cfvo type="min"/>
        <cfvo type="max"/>
        <color rgb="FFFCFCFF"/>
        <color rgb="FF63BE7B"/>
      </colorScale>
    </cfRule>
    <cfRule type="colorScale" priority="4774">
      <colorScale>
        <cfvo type="min"/>
        <cfvo type="max"/>
        <color rgb="FFFFEF9C"/>
        <color rgb="FF63BE7B"/>
      </colorScale>
    </cfRule>
    <cfRule type="colorScale" priority="4775">
      <colorScale>
        <cfvo type="min"/>
        <cfvo type="max"/>
        <color rgb="FFFCFCFF"/>
        <color rgb="FF63BE7B"/>
      </colorScale>
    </cfRule>
    <cfRule type="colorScale" priority="4776">
      <colorScale>
        <cfvo type="min"/>
        <cfvo type="max"/>
        <color rgb="FFFCFCFF"/>
        <color rgb="FF63BE7B"/>
      </colorScale>
    </cfRule>
  </conditionalFormatting>
  <conditionalFormatting sqref="T4">
    <cfRule type="colorScale" priority="4512">
      <colorScale>
        <cfvo type="min"/>
        <cfvo type="percentile" val="50"/>
        <cfvo type="max"/>
        <color rgb="FFF8696B"/>
        <color rgb="FFFCFCFF"/>
        <color rgb="FF63BE7B"/>
      </colorScale>
    </cfRule>
    <cfRule type="colorScale" priority="4526">
      <colorScale>
        <cfvo type="min"/>
        <cfvo type="percentile" val="50"/>
        <cfvo type="max"/>
        <color rgb="FFF8696B"/>
        <color rgb="FFFCFCFF"/>
        <color rgb="FF63BE7B"/>
      </colorScale>
    </cfRule>
    <cfRule type="colorScale" priority="4533">
      <colorScale>
        <cfvo type="min"/>
        <cfvo type="percentile" val="50"/>
        <cfvo type="max"/>
        <color rgb="FFF8696B"/>
        <color rgb="FFFCFCFF"/>
        <color rgb="FF63BE7B"/>
      </colorScale>
    </cfRule>
    <cfRule type="colorScale" priority="4554">
      <colorScale>
        <cfvo type="min"/>
        <cfvo type="percentile" val="50"/>
        <cfvo type="max"/>
        <color rgb="FFF8696B"/>
        <color rgb="FFFCFCFF"/>
        <color rgb="FF63BE7B"/>
      </colorScale>
    </cfRule>
    <cfRule type="colorScale" priority="4576">
      <colorScale>
        <cfvo type="min"/>
        <cfvo type="percentile" val="50"/>
        <cfvo type="max"/>
        <color rgb="FFF8696B"/>
        <color rgb="FFFCFCFF"/>
        <color rgb="FF63BE7B"/>
      </colorScale>
    </cfRule>
    <cfRule type="colorScale" priority="4614">
      <colorScale>
        <cfvo type="min"/>
        <cfvo type="percentile" val="50"/>
        <cfvo type="max"/>
        <color rgb="FFF8696B"/>
        <color rgb="FFFCFCFF"/>
        <color rgb="FF63BE7B"/>
      </colorScale>
    </cfRule>
    <cfRule type="colorScale" priority="4628">
      <colorScale>
        <cfvo type="min"/>
        <cfvo type="percentile" val="50"/>
        <cfvo type="max"/>
        <color rgb="FFF8696B"/>
        <color rgb="FFFCFCFF"/>
        <color rgb="FF63BE7B"/>
      </colorScale>
    </cfRule>
    <cfRule type="colorScale" priority="4659">
      <colorScale>
        <cfvo type="min"/>
        <cfvo type="percentile" val="50"/>
        <cfvo type="max"/>
        <color rgb="FFF8696B"/>
        <color rgb="FFFCFCFF"/>
        <color rgb="FF63BE7B"/>
      </colorScale>
    </cfRule>
    <cfRule type="colorScale" priority="4672">
      <colorScale>
        <cfvo type="min"/>
        <cfvo type="percentile" val="50"/>
        <cfvo type="max"/>
        <color rgb="FFF8696B"/>
        <color rgb="FFFCFCFF"/>
        <color rgb="FF63BE7B"/>
      </colorScale>
    </cfRule>
    <cfRule type="colorScale" priority="4693">
      <colorScale>
        <cfvo type="min"/>
        <cfvo type="max"/>
        <color rgb="FFFCFCFF"/>
        <color rgb="FF63BE7B"/>
      </colorScale>
    </cfRule>
    <cfRule type="colorScale" priority="4717">
      <colorScale>
        <cfvo type="min"/>
        <cfvo type="max"/>
        <color rgb="FFFCFCFF"/>
        <color rgb="FF63BE7B"/>
      </colorScale>
    </cfRule>
    <cfRule type="colorScale" priority="4718">
      <colorScale>
        <cfvo type="min"/>
        <cfvo type="percentile" val="50"/>
        <cfvo type="max"/>
        <color rgb="FFF8696B"/>
        <color rgb="FFFCFCFF"/>
        <color rgb="FF63BE7B"/>
      </colorScale>
    </cfRule>
    <cfRule type="colorScale" priority="4719">
      <colorScale>
        <cfvo type="min"/>
        <cfvo type="percentile" val="50"/>
        <cfvo type="max"/>
        <color rgb="FFF8696B"/>
        <color rgb="FFFCFCFF"/>
        <color rgb="FF63BE7B"/>
      </colorScale>
    </cfRule>
    <cfRule type="colorScale" priority="4720">
      <colorScale>
        <cfvo type="min"/>
        <cfvo type="max"/>
        <color rgb="FFFCFCFF"/>
        <color rgb="FF63BE7B"/>
      </colorScale>
    </cfRule>
    <cfRule type="colorScale" priority="4721">
      <colorScale>
        <cfvo type="min"/>
        <cfvo type="max"/>
        <color rgb="FFFCFCFF"/>
        <color rgb="FF63BE7B"/>
      </colorScale>
    </cfRule>
    <cfRule type="colorScale" priority="4722">
      <colorScale>
        <cfvo type="min"/>
        <cfvo type="max"/>
        <color rgb="FFFCFCFF"/>
        <color rgb="FF63BE7B"/>
      </colorScale>
    </cfRule>
    <cfRule type="colorScale" priority="4798">
      <colorScale>
        <cfvo type="min"/>
        <cfvo type="max"/>
        <color rgb="FFFFEF9C"/>
        <color rgb="FF63BE7B"/>
      </colorScale>
    </cfRule>
    <cfRule type="colorScale" priority="4817">
      <colorScale>
        <cfvo type="min"/>
        <cfvo type="max"/>
        <color rgb="FFFCFCFF"/>
        <color rgb="FF63BE7B"/>
      </colorScale>
    </cfRule>
    <cfRule type="colorScale" priority="4825">
      <colorScale>
        <cfvo type="min"/>
        <cfvo type="max"/>
        <color rgb="FFFCFCFF"/>
        <color rgb="FF63BE7B"/>
      </colorScale>
    </cfRule>
  </conditionalFormatting>
  <conditionalFormatting sqref="U4">
    <cfRule type="colorScale" priority="4511">
      <colorScale>
        <cfvo type="min"/>
        <cfvo type="percentile" val="50"/>
        <cfvo type="max"/>
        <color rgb="FFF8696B"/>
        <color rgb="FFFCFCFF"/>
        <color rgb="FF63BE7B"/>
      </colorScale>
    </cfRule>
    <cfRule type="colorScale" priority="4525">
      <colorScale>
        <cfvo type="min"/>
        <cfvo type="percentile" val="50"/>
        <cfvo type="max"/>
        <color rgb="FFF8696B"/>
        <color rgb="FFFCFCFF"/>
        <color rgb="FF63BE7B"/>
      </colorScale>
    </cfRule>
    <cfRule type="colorScale" priority="4532">
      <colorScale>
        <cfvo type="min"/>
        <cfvo type="percentile" val="50"/>
        <cfvo type="max"/>
        <color rgb="FFF8696B"/>
        <color rgb="FFFCFCFF"/>
        <color rgb="FF63BE7B"/>
      </colorScale>
    </cfRule>
    <cfRule type="colorScale" priority="4548">
      <colorScale>
        <cfvo type="min"/>
        <cfvo type="percentile" val="50"/>
        <cfvo type="max"/>
        <color rgb="FFF8696B"/>
        <color rgb="FFFCFCFF"/>
        <color rgb="FF63BE7B"/>
      </colorScale>
    </cfRule>
    <cfRule type="colorScale" priority="4575">
      <colorScale>
        <cfvo type="min"/>
        <cfvo type="percentile" val="50"/>
        <cfvo type="max"/>
        <color rgb="FFF8696B"/>
        <color rgb="FFFCFCFF"/>
        <color rgb="FF63BE7B"/>
      </colorScale>
    </cfRule>
    <cfRule type="colorScale" priority="4594">
      <colorScale>
        <cfvo type="min"/>
        <cfvo type="percentile" val="50"/>
        <cfvo type="max"/>
        <color rgb="FFF8696B"/>
        <color rgb="FFFCFCFF"/>
        <color rgb="FF63BE7B"/>
      </colorScale>
    </cfRule>
    <cfRule type="colorScale" priority="4613">
      <colorScale>
        <cfvo type="min"/>
        <cfvo type="percentile" val="50"/>
        <cfvo type="max"/>
        <color rgb="FFF8696B"/>
        <color rgb="FFFCFCFF"/>
        <color rgb="FF63BE7B"/>
      </colorScale>
    </cfRule>
    <cfRule type="colorScale" priority="4627">
      <colorScale>
        <cfvo type="min"/>
        <cfvo type="percentile" val="50"/>
        <cfvo type="max"/>
        <color rgb="FFF8696B"/>
        <color rgb="FFFCFCFF"/>
        <color rgb="FF63BE7B"/>
      </colorScale>
    </cfRule>
    <cfRule type="colorScale" priority="4671">
      <colorScale>
        <cfvo type="min"/>
        <cfvo type="percentile" val="50"/>
        <cfvo type="max"/>
        <color rgb="FFF8696B"/>
        <color rgb="FFFCFCFF"/>
        <color rgb="FF63BE7B"/>
      </colorScale>
    </cfRule>
    <cfRule type="colorScale" priority="4688">
      <colorScale>
        <cfvo type="min"/>
        <cfvo type="percentile" val="50"/>
        <cfvo type="max"/>
        <color rgb="FFF8696B"/>
        <color rgb="FFFCFCFF"/>
        <color rgb="FF63BE7B"/>
      </colorScale>
    </cfRule>
    <cfRule type="colorScale" priority="4692">
      <colorScale>
        <cfvo type="min"/>
        <cfvo type="max"/>
        <color rgb="FFFCFCFF"/>
        <color rgb="FF63BE7B"/>
      </colorScale>
    </cfRule>
    <cfRule type="colorScale" priority="4713">
      <colorScale>
        <cfvo type="min"/>
        <cfvo type="max"/>
        <color rgb="FFFCFCFF"/>
        <color rgb="FF63BE7B"/>
      </colorScale>
    </cfRule>
    <cfRule type="colorScale" priority="4714">
      <colorScale>
        <cfvo type="min"/>
        <cfvo type="percentile" val="50"/>
        <cfvo type="max"/>
        <color rgb="FFF8696B"/>
        <color rgb="FFFCFCFF"/>
        <color rgb="FF63BE7B"/>
      </colorScale>
    </cfRule>
    <cfRule type="colorScale" priority="4715">
      <colorScale>
        <cfvo type="min"/>
        <cfvo type="percentile" val="50"/>
        <cfvo type="max"/>
        <color rgb="FFF8696B"/>
        <color rgb="FFFCFCFF"/>
        <color rgb="FF63BE7B"/>
      </colorScale>
    </cfRule>
    <cfRule type="colorScale" priority="4716">
      <colorScale>
        <cfvo type="min"/>
        <cfvo type="max"/>
        <color rgb="FFFCFCFF"/>
        <color rgb="FF63BE7B"/>
      </colorScale>
    </cfRule>
    <cfRule type="colorScale" priority="4816">
      <colorScale>
        <cfvo type="min"/>
        <cfvo type="percentile" val="50"/>
        <cfvo type="max"/>
        <color rgb="FFF8696B"/>
        <color rgb="FFFCFCFF"/>
        <color rgb="FF63BE7B"/>
      </colorScale>
    </cfRule>
    <cfRule type="colorScale" priority="4844">
      <colorScale>
        <cfvo type="min"/>
        <cfvo type="percentile" val="50"/>
        <cfvo type="max"/>
        <color rgb="FFF8696B"/>
        <color rgb="FFFCFCFF"/>
        <color rgb="FF63BE7B"/>
      </colorScale>
    </cfRule>
    <cfRule type="colorScale" priority="4852">
      <colorScale>
        <cfvo type="min"/>
        <cfvo type="percentile" val="50"/>
        <cfvo type="max"/>
        <color rgb="FFF8696B"/>
        <color rgb="FFFCFCFF"/>
        <color rgb="FF63BE7B"/>
      </colorScale>
    </cfRule>
  </conditionalFormatting>
  <conditionalFormatting sqref="V4">
    <cfRule type="colorScale" priority="4510">
      <colorScale>
        <cfvo type="min"/>
        <cfvo type="percentile" val="50"/>
        <cfvo type="max"/>
        <color rgb="FF63BE7B"/>
        <color rgb="FFFCFCFF"/>
        <color rgb="FFF8696B"/>
      </colorScale>
    </cfRule>
    <cfRule type="colorScale" priority="4524">
      <colorScale>
        <cfvo type="min"/>
        <cfvo type="percentile" val="50"/>
        <cfvo type="max"/>
        <color rgb="FF63BE7B"/>
        <color rgb="FFFCFCFF"/>
        <color rgb="FFF8696B"/>
      </colorScale>
    </cfRule>
    <cfRule type="colorScale" priority="4531">
      <colorScale>
        <cfvo type="min"/>
        <cfvo type="percentile" val="50"/>
        <cfvo type="max"/>
        <color rgb="FF63BE7B"/>
        <color rgb="FFFCFCFF"/>
        <color rgb="FFF8696B"/>
      </colorScale>
    </cfRule>
    <cfRule type="colorScale" priority="4553">
      <colorScale>
        <cfvo type="min"/>
        <cfvo type="percentile" val="50"/>
        <cfvo type="max"/>
        <color rgb="FF63BE7B"/>
        <color rgb="FFFCFCFF"/>
        <color rgb="FFF8696B"/>
      </colorScale>
    </cfRule>
    <cfRule type="colorScale" priority="4574">
      <colorScale>
        <cfvo type="min"/>
        <cfvo type="percentile" val="50"/>
        <cfvo type="max"/>
        <color rgb="FF63BE7B"/>
        <color rgb="FFFCFCFF"/>
        <color rgb="FFF8696B"/>
      </colorScale>
    </cfRule>
    <cfRule type="colorScale" priority="4593">
      <colorScale>
        <cfvo type="min"/>
        <cfvo type="percentile" val="50"/>
        <cfvo type="max"/>
        <color rgb="FF63BE7B"/>
        <color rgb="FFFCFCFF"/>
        <color rgb="FFF8696B"/>
      </colorScale>
    </cfRule>
    <cfRule type="colorScale" priority="4612">
      <colorScale>
        <cfvo type="min"/>
        <cfvo type="percentile" val="50"/>
        <cfvo type="max"/>
        <color rgb="FF63BE7B"/>
        <color rgb="FFFCFCFF"/>
        <color rgb="FFF8696B"/>
      </colorScale>
    </cfRule>
    <cfRule type="colorScale" priority="4626">
      <colorScale>
        <cfvo type="min"/>
        <cfvo type="percentile" val="50"/>
        <cfvo type="max"/>
        <color rgb="FF63BE7B"/>
        <color rgb="FFFCFCFF"/>
        <color rgb="FFF8696B"/>
      </colorScale>
    </cfRule>
    <cfRule type="colorScale" priority="4658">
      <colorScale>
        <cfvo type="min"/>
        <cfvo type="percentile" val="50"/>
        <cfvo type="max"/>
        <color rgb="FF63BE7B"/>
        <color rgb="FFFCFCFF"/>
        <color rgb="FFF8696B"/>
      </colorScale>
    </cfRule>
    <cfRule type="colorScale" priority="4670">
      <colorScale>
        <cfvo type="min"/>
        <cfvo type="percentile" val="50"/>
        <cfvo type="max"/>
        <color rgb="FF63BE7B"/>
        <color rgb="FFFCFCFF"/>
        <color rgb="FFF8696B"/>
      </colorScale>
    </cfRule>
    <cfRule type="colorScale" priority="4691">
      <colorScale>
        <cfvo type="min"/>
        <cfvo type="percentile" val="50"/>
        <cfvo type="max"/>
        <color rgb="FF63BE7B"/>
        <color rgb="FFFCFCFF"/>
        <color rgb="FFF8696B"/>
      </colorScale>
    </cfRule>
    <cfRule type="colorScale" priority="4702">
      <colorScale>
        <cfvo type="min"/>
        <cfvo type="percentile" val="50"/>
        <cfvo type="max"/>
        <color rgb="FF63BE7B"/>
        <color rgb="FFFCFCFF"/>
        <color rgb="FFF8696B"/>
      </colorScale>
    </cfRule>
    <cfRule type="colorScale" priority="4703">
      <colorScale>
        <cfvo type="min"/>
        <cfvo type="percentile" val="50"/>
        <cfvo type="max"/>
        <color rgb="FF63BE7B"/>
        <color rgb="FFFCFCFF"/>
        <color rgb="FFF8696B"/>
      </colorScale>
    </cfRule>
    <cfRule type="colorScale" priority="4704">
      <colorScale>
        <cfvo type="min"/>
        <cfvo type="max"/>
        <color rgb="FF63BE7B"/>
        <color rgb="FFFCFCFF"/>
      </colorScale>
    </cfRule>
    <cfRule type="colorScale" priority="4705">
      <colorScale>
        <cfvo type="min"/>
        <cfvo type="percentile" val="50"/>
        <cfvo type="max"/>
        <color rgb="FF63BE7B"/>
        <color rgb="FFFCFCFF"/>
        <color rgb="FFF8696B"/>
      </colorScale>
    </cfRule>
    <cfRule type="colorScale" priority="4815">
      <colorScale>
        <cfvo type="min"/>
        <cfvo type="percentile" val="50"/>
        <cfvo type="max"/>
        <color rgb="FF63BE7B"/>
        <color rgb="FFFCFCFF"/>
        <color rgb="FFF8696B"/>
      </colorScale>
    </cfRule>
    <cfRule type="colorScale" priority="4843">
      <colorScale>
        <cfvo type="min"/>
        <cfvo type="percentile" val="50"/>
        <cfvo type="max"/>
        <color rgb="FF63BE7B"/>
        <color rgb="FFFCFCFF"/>
        <color rgb="FFF8696B"/>
      </colorScale>
    </cfRule>
    <cfRule type="colorScale" priority="4851">
      <colorScale>
        <cfvo type="min"/>
        <cfvo type="percentile" val="50"/>
        <cfvo type="max"/>
        <color rgb="FF63BE7B"/>
        <color rgb="FFFCFCFF"/>
        <color rgb="FFF8696B"/>
      </colorScale>
    </cfRule>
  </conditionalFormatting>
  <conditionalFormatting sqref="W4">
    <cfRule type="colorScale" priority="4509">
      <colorScale>
        <cfvo type="min"/>
        <cfvo type="percentile" val="50"/>
        <cfvo type="max"/>
        <color rgb="FF63BE7B"/>
        <color rgb="FFFCFCFF"/>
        <color rgb="FFF8696B"/>
      </colorScale>
    </cfRule>
    <cfRule type="colorScale" priority="4523">
      <colorScale>
        <cfvo type="min"/>
        <cfvo type="percentile" val="50"/>
        <cfvo type="max"/>
        <color rgb="FF63BE7B"/>
        <color rgb="FFFCFCFF"/>
        <color rgb="FFF8696B"/>
      </colorScale>
    </cfRule>
    <cfRule type="colorScale" priority="4530">
      <colorScale>
        <cfvo type="min"/>
        <cfvo type="percentile" val="50"/>
        <cfvo type="max"/>
        <color rgb="FF63BE7B"/>
        <color rgb="FFFCFCFF"/>
        <color rgb="FFF8696B"/>
      </colorScale>
    </cfRule>
    <cfRule type="colorScale" priority="4552">
      <colorScale>
        <cfvo type="min"/>
        <cfvo type="percentile" val="50"/>
        <cfvo type="max"/>
        <color rgb="FF63BE7B"/>
        <color rgb="FFFCFCFF"/>
        <color rgb="FFF8696B"/>
      </colorScale>
    </cfRule>
    <cfRule type="colorScale" priority="4573">
      <colorScale>
        <cfvo type="min"/>
        <cfvo type="percentile" val="50"/>
        <cfvo type="max"/>
        <color rgb="FF63BE7B"/>
        <color rgb="FFFCFCFF"/>
        <color rgb="FFF8696B"/>
      </colorScale>
    </cfRule>
    <cfRule type="colorScale" priority="4592">
      <colorScale>
        <cfvo type="min"/>
        <cfvo type="percentile" val="50"/>
        <cfvo type="max"/>
        <color rgb="FF63BE7B"/>
        <color rgb="FFFCFCFF"/>
        <color rgb="FFF8696B"/>
      </colorScale>
    </cfRule>
    <cfRule type="colorScale" priority="4611">
      <colorScale>
        <cfvo type="min"/>
        <cfvo type="percentile" val="50"/>
        <cfvo type="max"/>
        <color rgb="FF63BE7B"/>
        <color rgb="FFFCFCFF"/>
        <color rgb="FFF8696B"/>
      </colorScale>
    </cfRule>
    <cfRule type="colorScale" priority="4625">
      <colorScale>
        <cfvo type="min"/>
        <cfvo type="percentile" val="50"/>
        <cfvo type="max"/>
        <color rgb="FF63BE7B"/>
        <color rgb="FFFCFCFF"/>
        <color rgb="FFF8696B"/>
      </colorScale>
    </cfRule>
    <cfRule type="colorScale" priority="4657">
      <colorScale>
        <cfvo type="min"/>
        <cfvo type="percentile" val="50"/>
        <cfvo type="max"/>
        <color rgb="FF63BE7B"/>
        <color rgb="FFFCFCFF"/>
        <color rgb="FFF8696B"/>
      </colorScale>
    </cfRule>
    <cfRule type="colorScale" priority="4669">
      <colorScale>
        <cfvo type="min"/>
        <cfvo type="percentile" val="50"/>
        <cfvo type="max"/>
        <color rgb="FF63BE7B"/>
        <color rgb="FFFCFCFF"/>
        <color rgb="FFF8696B"/>
      </colorScale>
    </cfRule>
    <cfRule type="colorScale" priority="4709">
      <colorScale>
        <cfvo type="min"/>
        <cfvo type="percentile" val="50"/>
        <cfvo type="max"/>
        <color rgb="FF63BE7B"/>
        <color rgb="FFFCFCFF"/>
        <color rgb="FFF8696B"/>
      </colorScale>
    </cfRule>
    <cfRule type="colorScale" priority="4710">
      <colorScale>
        <cfvo type="min"/>
        <cfvo type="percentile" val="50"/>
        <cfvo type="max"/>
        <color rgb="FF63BE7B"/>
        <color rgb="FFFCFCFF"/>
        <color rgb="FFF8696B"/>
      </colorScale>
    </cfRule>
    <cfRule type="colorScale" priority="4711">
      <colorScale>
        <cfvo type="min"/>
        <cfvo type="max"/>
        <color rgb="FF63BE7B"/>
        <color rgb="FFFCFCFF"/>
      </colorScale>
    </cfRule>
    <cfRule type="colorScale" priority="4712">
      <colorScale>
        <cfvo type="min"/>
        <cfvo type="percentile" val="50"/>
        <cfvo type="max"/>
        <color rgb="FF63BE7B"/>
        <color rgb="FFFCFCFF"/>
        <color rgb="FFF8696B"/>
      </colorScale>
    </cfRule>
    <cfRule type="colorScale" priority="4814">
      <colorScale>
        <cfvo type="min"/>
        <cfvo type="percentile" val="50"/>
        <cfvo type="max"/>
        <color rgb="FF63BE7B"/>
        <color rgb="FFFCFCFF"/>
        <color rgb="FFF8696B"/>
      </colorScale>
    </cfRule>
    <cfRule type="colorScale" priority="4842">
      <colorScale>
        <cfvo type="min"/>
        <cfvo type="percentile" val="50"/>
        <cfvo type="max"/>
        <color rgb="FF63BE7B"/>
        <color rgb="FFFCFCFF"/>
        <color rgb="FFF8696B"/>
      </colorScale>
    </cfRule>
    <cfRule type="colorScale" priority="4850">
      <colorScale>
        <cfvo type="min"/>
        <cfvo type="percentile" val="50"/>
        <cfvo type="max"/>
        <color rgb="FF63BE7B"/>
        <color rgb="FFFCFCFF"/>
        <color rgb="FFF8696B"/>
      </colorScale>
    </cfRule>
  </conditionalFormatting>
  <conditionalFormatting sqref="D4">
    <cfRule type="colorScale" priority="4508">
      <colorScale>
        <cfvo type="min"/>
        <cfvo type="percentile" val="50"/>
        <cfvo type="max"/>
        <color rgb="FFF8696B"/>
        <color rgb="FFFCFCFF"/>
        <color rgb="FF63BE7B"/>
      </colorScale>
    </cfRule>
  </conditionalFormatting>
  <conditionalFormatting sqref="G4">
    <cfRule type="colorScale" priority="4507">
      <colorScale>
        <cfvo type="min"/>
        <cfvo type="max"/>
        <color rgb="FFFCFCFF"/>
        <color rgb="FF63BE7B"/>
      </colorScale>
    </cfRule>
  </conditionalFormatting>
  <conditionalFormatting sqref="J4">
    <cfRule type="colorScale" priority="4506">
      <colorScale>
        <cfvo type="min"/>
        <cfvo type="max"/>
        <color rgb="FFFCFCFF"/>
        <color rgb="FF63BE7B"/>
      </colorScale>
    </cfRule>
  </conditionalFormatting>
  <conditionalFormatting sqref="M4">
    <cfRule type="colorScale" priority="4505">
      <colorScale>
        <cfvo type="min"/>
        <cfvo type="max"/>
        <color rgb="FFFCFCFF"/>
        <color rgb="FF63BE7B"/>
      </colorScale>
    </cfRule>
  </conditionalFormatting>
  <conditionalFormatting sqref="N4">
    <cfRule type="colorScale" priority="4504">
      <colorScale>
        <cfvo type="min"/>
        <cfvo type="max"/>
        <color rgb="FFFCFCFF"/>
        <color rgb="FF63BE7B"/>
      </colorScale>
    </cfRule>
  </conditionalFormatting>
  <conditionalFormatting sqref="O4">
    <cfRule type="colorScale" priority="4503">
      <colorScale>
        <cfvo type="min"/>
        <cfvo type="percentile" val="50"/>
        <cfvo type="max"/>
        <color rgb="FF63BE7B"/>
        <color rgb="FFFCFCFF"/>
        <color rgb="FFF8696B"/>
      </colorScale>
    </cfRule>
  </conditionalFormatting>
  <conditionalFormatting sqref="P4">
    <cfRule type="colorScale" priority="4502">
      <colorScale>
        <cfvo type="min"/>
        <cfvo type="percentile" val="50"/>
        <cfvo type="max"/>
        <color rgb="FF63BE7B"/>
        <color rgb="FFFCFCFF"/>
        <color rgb="FFF8696B"/>
      </colorScale>
    </cfRule>
  </conditionalFormatting>
  <conditionalFormatting sqref="Q4">
    <cfRule type="colorScale" priority="4501">
      <colorScale>
        <cfvo type="min"/>
        <cfvo type="percentile" val="50"/>
        <cfvo type="max"/>
        <color rgb="FFF8696B"/>
        <color rgb="FFFCFCFF"/>
        <color rgb="FF63BE7B"/>
      </colorScale>
    </cfRule>
  </conditionalFormatting>
  <conditionalFormatting sqref="R4">
    <cfRule type="colorScale" priority="4500">
      <colorScale>
        <cfvo type="min"/>
        <cfvo type="max"/>
        <color rgb="FFFCFCFF"/>
        <color rgb="FF63BE7B"/>
      </colorScale>
    </cfRule>
  </conditionalFormatting>
  <conditionalFormatting sqref="S4">
    <cfRule type="colorScale" priority="4495">
      <colorScale>
        <cfvo type="min"/>
        <cfvo type="percentile" val="50"/>
        <cfvo type="max"/>
        <color rgb="FFF8696B"/>
        <color rgb="FFFCFCFF"/>
        <color rgb="FF63BE7B"/>
      </colorScale>
    </cfRule>
    <cfRule type="colorScale" priority="4499">
      <colorScale>
        <cfvo type="min"/>
        <cfvo type="max"/>
        <color rgb="FFFCFCFF"/>
        <color rgb="FF63BE7B"/>
      </colorScale>
    </cfRule>
  </conditionalFormatting>
  <conditionalFormatting sqref="T4">
    <cfRule type="colorScale" priority="4496">
      <colorScale>
        <cfvo type="min"/>
        <cfvo type="percentile" val="50"/>
        <cfvo type="max"/>
        <color rgb="FFF8696B"/>
        <color rgb="FFFCFCFF"/>
        <color rgb="FF63BE7B"/>
      </colorScale>
    </cfRule>
    <cfRule type="colorScale" priority="4498">
      <colorScale>
        <cfvo type="min"/>
        <cfvo type="max"/>
        <color rgb="FFFCFCFF"/>
        <color rgb="FF63BE7B"/>
      </colorScale>
    </cfRule>
  </conditionalFormatting>
  <conditionalFormatting sqref="U4">
    <cfRule type="colorScale" priority="4497">
      <colorScale>
        <cfvo type="min"/>
        <cfvo type="percentile" val="50"/>
        <cfvo type="max"/>
        <color rgb="FFF8696B"/>
        <color rgb="FFFCFCFF"/>
        <color rgb="FF63BE7B"/>
      </colorScale>
    </cfRule>
  </conditionalFormatting>
  <conditionalFormatting sqref="V4">
    <cfRule type="colorScale" priority="4494">
      <colorScale>
        <cfvo type="min"/>
        <cfvo type="percentile" val="50"/>
        <cfvo type="max"/>
        <color rgb="FF63BE7B"/>
        <color rgb="FFFCFCFF"/>
        <color rgb="FFF8696B"/>
      </colorScale>
    </cfRule>
  </conditionalFormatting>
  <conditionalFormatting sqref="W4">
    <cfRule type="colorScale" priority="4493">
      <colorScale>
        <cfvo type="min"/>
        <cfvo type="percentile" val="50"/>
        <cfvo type="max"/>
        <color rgb="FF63BE7B"/>
        <color rgb="FFFCFCFF"/>
        <color rgb="FFF8696B"/>
      </colorScale>
    </cfRule>
  </conditionalFormatting>
  <conditionalFormatting sqref="D4">
    <cfRule type="colorScale" priority="4463">
      <colorScale>
        <cfvo type="min"/>
        <cfvo type="percentile" val="50"/>
        <cfvo type="max"/>
        <color rgb="FFF8696B"/>
        <color rgb="FFFCFCFF"/>
        <color rgb="FF63BE7B"/>
      </colorScale>
    </cfRule>
  </conditionalFormatting>
  <conditionalFormatting sqref="G4">
    <cfRule type="colorScale" priority="4462">
      <colorScale>
        <cfvo type="min"/>
        <cfvo type="max"/>
        <color rgb="FFFCFCFF"/>
        <color rgb="FF63BE7B"/>
      </colorScale>
    </cfRule>
  </conditionalFormatting>
  <conditionalFormatting sqref="J4">
    <cfRule type="colorScale" priority="4461">
      <colorScale>
        <cfvo type="min"/>
        <cfvo type="max"/>
        <color rgb="FFFCFCFF"/>
        <color rgb="FF63BE7B"/>
      </colorScale>
    </cfRule>
  </conditionalFormatting>
  <conditionalFormatting sqref="M4">
    <cfRule type="colorScale" priority="4460">
      <colorScale>
        <cfvo type="min"/>
        <cfvo type="max"/>
        <color rgb="FFFCFCFF"/>
        <color rgb="FF63BE7B"/>
      </colorScale>
    </cfRule>
  </conditionalFormatting>
  <conditionalFormatting sqref="N4">
    <cfRule type="colorScale" priority="4459">
      <colorScale>
        <cfvo type="min"/>
        <cfvo type="max"/>
        <color rgb="FFFCFCFF"/>
        <color rgb="FF63BE7B"/>
      </colorScale>
    </cfRule>
  </conditionalFormatting>
  <conditionalFormatting sqref="O4">
    <cfRule type="colorScale" priority="4458">
      <colorScale>
        <cfvo type="min"/>
        <cfvo type="percentile" val="50"/>
        <cfvo type="max"/>
        <color rgb="FF63BE7B"/>
        <color rgb="FFFCFCFF"/>
        <color rgb="FFF8696B"/>
      </colorScale>
    </cfRule>
  </conditionalFormatting>
  <conditionalFormatting sqref="P4">
    <cfRule type="colorScale" priority="4457">
      <colorScale>
        <cfvo type="min"/>
        <cfvo type="percentile" val="50"/>
        <cfvo type="max"/>
        <color rgb="FF63BE7B"/>
        <color rgb="FFFCFCFF"/>
        <color rgb="FFF8696B"/>
      </colorScale>
    </cfRule>
  </conditionalFormatting>
  <conditionalFormatting sqref="Q4">
    <cfRule type="colorScale" priority="4456">
      <colorScale>
        <cfvo type="min"/>
        <cfvo type="percentile" val="50"/>
        <cfvo type="max"/>
        <color rgb="FFF8696B"/>
        <color rgb="FFFCFCFF"/>
        <color rgb="FF63BE7B"/>
      </colorScale>
    </cfRule>
  </conditionalFormatting>
  <conditionalFormatting sqref="R4">
    <cfRule type="colorScale" priority="4455">
      <colorScale>
        <cfvo type="min"/>
        <cfvo type="max"/>
        <color rgb="FFFCFCFF"/>
        <color rgb="FF63BE7B"/>
      </colorScale>
    </cfRule>
  </conditionalFormatting>
  <conditionalFormatting sqref="S4">
    <cfRule type="colorScale" priority="4454">
      <colorScale>
        <cfvo type="min"/>
        <cfvo type="percentile" val="50"/>
        <cfvo type="max"/>
        <color rgb="FFF8696B"/>
        <color rgb="FFFCFCFF"/>
        <color rgb="FF63BE7B"/>
      </colorScale>
    </cfRule>
  </conditionalFormatting>
  <conditionalFormatting sqref="T4">
    <cfRule type="colorScale" priority="4453">
      <colorScale>
        <cfvo type="min"/>
        <cfvo type="percentile" val="50"/>
        <cfvo type="max"/>
        <color rgb="FFF8696B"/>
        <color rgb="FFFCFCFF"/>
        <color rgb="FF63BE7B"/>
      </colorScale>
    </cfRule>
  </conditionalFormatting>
  <conditionalFormatting sqref="U4">
    <cfRule type="colorScale" priority="4452">
      <colorScale>
        <cfvo type="min"/>
        <cfvo type="percentile" val="50"/>
        <cfvo type="max"/>
        <color rgb="FFF8696B"/>
        <color rgb="FFFCFCFF"/>
        <color rgb="FF63BE7B"/>
      </colorScale>
    </cfRule>
  </conditionalFormatting>
  <conditionalFormatting sqref="V4">
    <cfRule type="colorScale" priority="4451">
      <colorScale>
        <cfvo type="min"/>
        <cfvo type="percentile" val="50"/>
        <cfvo type="max"/>
        <color rgb="FF63BE7B"/>
        <color rgb="FFFCFCFF"/>
        <color rgb="FFF8696B"/>
      </colorScale>
    </cfRule>
  </conditionalFormatting>
  <conditionalFormatting sqref="W4">
    <cfRule type="colorScale" priority="4450">
      <colorScale>
        <cfvo type="min"/>
        <cfvo type="percentile" val="50"/>
        <cfvo type="max"/>
        <color rgb="FF63BE7B"/>
        <color rgb="FFFCFCFF"/>
        <color rgb="FFF8696B"/>
      </colorScale>
    </cfRule>
  </conditionalFormatting>
  <conditionalFormatting sqref="N4">
    <cfRule type="colorScale" priority="4489">
      <colorScale>
        <cfvo type="min"/>
        <cfvo type="max"/>
        <color rgb="FFFCFCFF"/>
        <color rgb="FF63BE7B"/>
      </colorScale>
    </cfRule>
    <cfRule type="colorScale" priority="4490">
      <colorScale>
        <cfvo type="min"/>
        <cfvo type="max"/>
        <color rgb="FFFCFCFF"/>
        <color rgb="FF63BE7B"/>
      </colorScale>
    </cfRule>
    <cfRule type="colorScale" priority="4491">
      <colorScale>
        <cfvo type="min"/>
        <cfvo type="percentile" val="50"/>
        <cfvo type="max"/>
        <color rgb="FFF8696B"/>
        <color rgb="FFFFEB84"/>
        <color rgb="FF63BE7B"/>
      </colorScale>
    </cfRule>
    <cfRule type="colorScale" priority="4492">
      <colorScale>
        <cfvo type="min"/>
        <cfvo type="max"/>
        <color rgb="FFFFEF9C"/>
        <color rgb="FF63BE7B"/>
      </colorScale>
    </cfRule>
  </conditionalFormatting>
  <conditionalFormatting sqref="N4">
    <cfRule type="colorScale" priority="4485">
      <colorScale>
        <cfvo type="min"/>
        <cfvo type="max"/>
        <color rgb="FFFCFCFF"/>
        <color rgb="FF63BE7B"/>
      </colorScale>
    </cfRule>
    <cfRule type="colorScale" priority="4486">
      <colorScale>
        <cfvo type="min"/>
        <cfvo type="max"/>
        <color rgb="FFFCFCFF"/>
        <color rgb="FF63BE7B"/>
      </colorScale>
    </cfRule>
    <cfRule type="colorScale" priority="4487">
      <colorScale>
        <cfvo type="min"/>
        <cfvo type="max"/>
        <color rgb="FFFCFCFF"/>
        <color rgb="FF63BE7B"/>
      </colorScale>
    </cfRule>
    <cfRule type="colorScale" priority="4488">
      <colorScale>
        <cfvo type="min"/>
        <cfvo type="percentile" val="50"/>
        <cfvo type="max"/>
        <color rgb="FFF8696B"/>
        <color rgb="FFFCFCFF"/>
        <color rgb="FF63BE7B"/>
      </colorScale>
    </cfRule>
  </conditionalFormatting>
  <conditionalFormatting sqref="E4:N4">
    <cfRule type="colorScale" priority="4478">
      <colorScale>
        <cfvo type="min"/>
        <cfvo type="max"/>
        <color rgb="FFFCFCFF"/>
        <color rgb="FF63BE7B"/>
      </colorScale>
    </cfRule>
    <cfRule type="colorScale" priority="4479">
      <colorScale>
        <cfvo type="min"/>
        <cfvo type="max"/>
        <color rgb="FFFCFCFF"/>
        <color rgb="FF63BE7B"/>
      </colorScale>
    </cfRule>
    <cfRule type="colorScale" priority="4480">
      <colorScale>
        <cfvo type="min"/>
        <cfvo type="percentile" val="50"/>
        <cfvo type="max"/>
        <color rgb="FFF8696B"/>
        <color rgb="FFFFEB84"/>
        <color rgb="FF63BE7B"/>
      </colorScale>
    </cfRule>
    <cfRule type="colorScale" priority="4481">
      <colorScale>
        <cfvo type="min"/>
        <cfvo type="max"/>
        <color rgb="FFFFEF9C"/>
        <color rgb="FF63BE7B"/>
      </colorScale>
    </cfRule>
  </conditionalFormatting>
  <conditionalFormatting sqref="K4:L4">
    <cfRule type="colorScale" priority="4469">
      <colorScale>
        <cfvo type="min"/>
        <cfvo type="percentile" val="50"/>
        <cfvo type="max"/>
        <color rgb="FFF8696B"/>
        <color rgb="FFFCFCFF"/>
        <color rgb="FF63BE7B"/>
      </colorScale>
    </cfRule>
    <cfRule type="colorScale" priority="4470">
      <colorScale>
        <cfvo type="min"/>
        <cfvo type="max"/>
        <color rgb="FFFCFCFF"/>
        <color rgb="FF63BE7B"/>
      </colorScale>
    </cfRule>
    <cfRule type="colorScale" priority="4471">
      <colorScale>
        <cfvo type="min"/>
        <cfvo type="max"/>
        <color rgb="FFFCFCFF"/>
        <color rgb="FF63BE7B"/>
      </colorScale>
    </cfRule>
    <cfRule type="colorScale" priority="4477">
      <colorScale>
        <cfvo type="min"/>
        <cfvo type="max"/>
        <color rgb="FFFCFCFF"/>
        <color rgb="FF63BE7B"/>
      </colorScale>
    </cfRule>
  </conditionalFormatting>
  <conditionalFormatting sqref="M4:N4">
    <cfRule type="colorScale" priority="4464">
      <colorScale>
        <cfvo type="min"/>
        <cfvo type="max"/>
        <color rgb="FFFCFCFF"/>
        <color rgb="FF63BE7B"/>
      </colorScale>
    </cfRule>
    <cfRule type="colorScale" priority="4474">
      <colorScale>
        <cfvo type="min"/>
        <cfvo type="max"/>
        <color rgb="FFFCFCFF"/>
        <color rgb="FF63BE7B"/>
      </colorScale>
    </cfRule>
    <cfRule type="colorScale" priority="4475">
      <colorScale>
        <cfvo type="min"/>
        <cfvo type="max"/>
        <color rgb="FFFCFCFF"/>
        <color rgb="FF63BE7B"/>
      </colorScale>
    </cfRule>
    <cfRule type="colorScale" priority="4476">
      <colorScale>
        <cfvo type="min"/>
        <cfvo type="percentile" val="50"/>
        <cfvo type="max"/>
        <color rgb="FFF8696B"/>
        <color rgb="FFFCFCFF"/>
        <color rgb="FF63BE7B"/>
      </colorScale>
    </cfRule>
  </conditionalFormatting>
  <conditionalFormatting sqref="Q4:W4">
    <cfRule type="colorScale" priority="4484">
      <colorScale>
        <cfvo type="min"/>
        <cfvo type="max"/>
        <color rgb="FFFFEF9C"/>
        <color rgb="FF63BE7B"/>
      </colorScale>
    </cfRule>
  </conditionalFormatting>
  <conditionalFormatting sqref="S4:T4">
    <cfRule type="colorScale" priority="4465">
      <colorScale>
        <cfvo type="min"/>
        <cfvo type="percentile" val="50"/>
        <cfvo type="max"/>
        <color rgb="FFF8696B"/>
        <color rgb="FFFCFCFF"/>
        <color rgb="FF63BE7B"/>
      </colorScale>
    </cfRule>
    <cfRule type="colorScale" priority="4466">
      <colorScale>
        <cfvo type="min"/>
        <cfvo type="max"/>
        <color rgb="FFFCFCFF"/>
        <color rgb="FF63BE7B"/>
      </colorScale>
    </cfRule>
    <cfRule type="colorScale" priority="4467">
      <colorScale>
        <cfvo type="min"/>
        <cfvo type="max"/>
        <color rgb="FFFCFCFF"/>
        <color rgb="FF63BE7B"/>
      </colorScale>
    </cfRule>
    <cfRule type="colorScale" priority="4468">
      <colorScale>
        <cfvo type="min"/>
        <cfvo type="max"/>
        <color rgb="FFFCFCFF"/>
        <color rgb="FF63BE7B"/>
      </colorScale>
    </cfRule>
    <cfRule type="colorScale" priority="4482">
      <colorScale>
        <cfvo type="min"/>
        <cfvo type="max"/>
        <color rgb="FFFCFCFF"/>
        <color rgb="FF63BE7B"/>
      </colorScale>
    </cfRule>
    <cfRule type="colorScale" priority="4483">
      <colorScale>
        <cfvo type="min"/>
        <cfvo type="percentile" val="50"/>
        <cfvo type="max"/>
        <color rgb="FFF8696B"/>
        <color rgb="FFFCFCFF"/>
        <color rgb="FF63BE7B"/>
      </colorScale>
    </cfRule>
  </conditionalFormatting>
  <conditionalFormatting sqref="U4:W4">
    <cfRule type="colorScale" priority="4472">
      <colorScale>
        <cfvo type="min"/>
        <cfvo type="max"/>
        <color rgb="FFFFEF9C"/>
        <color rgb="FF63BE7B"/>
      </colorScale>
    </cfRule>
    <cfRule type="colorScale" priority="4473">
      <colorScale>
        <cfvo type="min"/>
        <cfvo type="max"/>
        <color rgb="FFFFEF9C"/>
        <color rgb="FF63BE7B"/>
      </colorScale>
    </cfRule>
  </conditionalFormatting>
  <conditionalFormatting sqref="D5">
    <cfRule type="colorScale" priority="4188">
      <colorScale>
        <cfvo type="min"/>
        <cfvo type="percentile" val="50"/>
        <cfvo type="max"/>
        <color rgb="FFF8696B"/>
        <color rgb="FFFCFCFF"/>
        <color rgb="FF63BE7B"/>
      </colorScale>
    </cfRule>
  </conditionalFormatting>
  <conditionalFormatting sqref="D5">
    <cfRule type="colorScale" priority="4175">
      <colorScale>
        <cfvo type="min"/>
        <cfvo type="percentile" val="50"/>
        <cfvo type="max"/>
        <color rgb="FFF8696B"/>
        <color rgb="FFFCFCFF"/>
        <color rgb="FF63BE7B"/>
      </colorScale>
    </cfRule>
  </conditionalFormatting>
  <conditionalFormatting sqref="D5">
    <cfRule type="colorScale" priority="4204">
      <colorScale>
        <cfvo type="min"/>
        <cfvo type="percentile" val="50"/>
        <cfvo type="max"/>
        <color rgb="FFF8696B"/>
        <color rgb="FFFCFCFF"/>
        <color rgb="FF63BE7B"/>
      </colorScale>
    </cfRule>
    <cfRule type="colorScale" priority="4211">
      <colorScale>
        <cfvo type="min"/>
        <cfvo type="percentile" val="50"/>
        <cfvo type="max"/>
        <color rgb="FFF8696B"/>
        <color rgb="FFFCFCFF"/>
        <color rgb="FF63BE7B"/>
      </colorScale>
    </cfRule>
    <cfRule type="colorScale" priority="4233">
      <colorScale>
        <cfvo type="min"/>
        <cfvo type="percentile" val="50"/>
        <cfvo type="max"/>
        <color rgb="FFF8696B"/>
        <color rgb="FFFCFCFF"/>
        <color rgb="FF63BE7B"/>
      </colorScale>
    </cfRule>
    <cfRule type="colorScale" priority="4235">
      <colorScale>
        <cfvo type="min"/>
        <cfvo type="percentile" val="50"/>
        <cfvo type="max"/>
        <color rgb="FFF8696B"/>
        <color rgb="FFFCFCFF"/>
        <color rgb="FF63BE7B"/>
      </colorScale>
    </cfRule>
    <cfRule type="colorScale" priority="4259">
      <colorScale>
        <cfvo type="min"/>
        <cfvo type="percentile" val="50"/>
        <cfvo type="max"/>
        <color rgb="FFF8696B"/>
        <color rgb="FFFCFCFF"/>
        <color rgb="FF63BE7B"/>
      </colorScale>
    </cfRule>
    <cfRule type="colorScale" priority="4282">
      <colorScale>
        <cfvo type="min"/>
        <cfvo type="percentile" val="50"/>
        <cfvo type="max"/>
        <color rgb="FFF8696B"/>
        <color rgb="FFFCFCFF"/>
        <color rgb="FF63BE7B"/>
      </colorScale>
    </cfRule>
    <cfRule type="colorScale" priority="4369">
      <colorScale>
        <cfvo type="min"/>
        <cfvo type="percentile" val="50"/>
        <cfvo type="max"/>
        <color rgb="FFF8696B"/>
        <color rgb="FFFCFCFF"/>
        <color rgb="FF63BE7B"/>
      </colorScale>
    </cfRule>
    <cfRule type="colorScale" priority="4405">
      <colorScale>
        <cfvo type="min"/>
        <cfvo type="percentile" val="50"/>
        <cfvo type="max"/>
        <color rgb="FFF8696B"/>
        <color rgb="FFFCFCFF"/>
        <color rgb="FF63BE7B"/>
      </colorScale>
    </cfRule>
  </conditionalFormatting>
  <conditionalFormatting sqref="E5">
    <cfRule type="colorScale" priority="4260">
      <colorScale>
        <cfvo type="min"/>
        <cfvo type="max"/>
        <color rgb="FFFCFCFF"/>
        <color rgb="FF63BE7B"/>
      </colorScale>
    </cfRule>
    <cfRule type="colorScale" priority="4261">
      <colorScale>
        <cfvo type="min"/>
        <cfvo type="max"/>
        <color rgb="FFFCFCFF"/>
        <color rgb="FF63BE7B"/>
      </colorScale>
    </cfRule>
    <cfRule type="colorScale" priority="4262">
      <colorScale>
        <cfvo type="min"/>
        <cfvo type="max"/>
        <color rgb="FFFCFCFF"/>
        <color rgb="FF63BE7B"/>
      </colorScale>
    </cfRule>
    <cfRule type="colorScale" priority="4283">
      <colorScale>
        <cfvo type="min"/>
        <cfvo type="percentile" val="50"/>
        <cfvo type="max"/>
        <color rgb="FFF8696B"/>
        <color rgb="FFFCFCFF"/>
        <color rgb="FF63BE7B"/>
      </colorScale>
    </cfRule>
    <cfRule type="colorScale" priority="4284">
      <colorScale>
        <cfvo type="min"/>
        <cfvo type="max"/>
        <color rgb="FFFCFCFF"/>
        <color rgb="FF63BE7B"/>
      </colorScale>
    </cfRule>
    <cfRule type="colorScale" priority="4337">
      <colorScale>
        <cfvo type="min"/>
        <cfvo type="percentile" val="50"/>
        <cfvo type="max"/>
        <color rgb="FFF8696B"/>
        <color rgb="FFFCFCFF"/>
        <color rgb="FF63BE7B"/>
      </colorScale>
    </cfRule>
    <cfRule type="colorScale" priority="4370">
      <colorScale>
        <cfvo type="min"/>
        <cfvo type="max"/>
        <color rgb="FFFCFCFF"/>
        <color rgb="FF63BE7B"/>
      </colorScale>
    </cfRule>
    <cfRule type="colorScale" priority="4377">
      <colorScale>
        <cfvo type="min"/>
        <cfvo type="max"/>
        <color rgb="FFFCFCFF"/>
        <color rgb="FF63BE7B"/>
      </colorScale>
    </cfRule>
    <cfRule type="colorScale" priority="4406">
      <colorScale>
        <cfvo type="min"/>
        <cfvo type="max"/>
        <color rgb="FFFCFCFF"/>
        <color rgb="FF63BE7B"/>
      </colorScale>
    </cfRule>
  </conditionalFormatting>
  <conditionalFormatting sqref="E5:N5">
    <cfRule type="colorScale" priority="4251">
      <colorScale>
        <cfvo type="min"/>
        <cfvo type="max"/>
        <color rgb="FFFCFCFF"/>
        <color rgb="FF63BE7B"/>
      </colorScale>
    </cfRule>
    <cfRule type="colorScale" priority="4252">
      <colorScale>
        <cfvo type="min"/>
        <cfvo type="max"/>
        <color rgb="FFFCFCFF"/>
        <color rgb="FF63BE7B"/>
      </colorScale>
    </cfRule>
    <cfRule type="colorScale" priority="4253">
      <colorScale>
        <cfvo type="min"/>
        <cfvo type="percentile" val="50"/>
        <cfvo type="max"/>
        <color rgb="FFF8696B"/>
        <color rgb="FFFFEB84"/>
        <color rgb="FF63BE7B"/>
      </colorScale>
    </cfRule>
    <cfRule type="colorScale" priority="4254">
      <colorScale>
        <cfvo type="min"/>
        <cfvo type="max"/>
        <color rgb="FFFFEF9C"/>
        <color rgb="FF63BE7B"/>
      </colorScale>
    </cfRule>
  </conditionalFormatting>
  <conditionalFormatting sqref="F5">
    <cfRule type="colorScale" priority="4247">
      <colorScale>
        <cfvo type="min"/>
        <cfvo type="max"/>
        <color rgb="FFFCFCFF"/>
        <color rgb="FF63BE7B"/>
      </colorScale>
    </cfRule>
    <cfRule type="colorScale" priority="4248">
      <colorScale>
        <cfvo type="min"/>
        <cfvo type="max"/>
        <color rgb="FFFCFCFF"/>
        <color rgb="FF63BE7B"/>
      </colorScale>
    </cfRule>
    <cfRule type="colorScale" priority="4249">
      <colorScale>
        <cfvo type="min"/>
        <cfvo type="max"/>
        <color rgb="FFFCFCFF"/>
        <color rgb="FF63BE7B"/>
      </colorScale>
    </cfRule>
    <cfRule type="colorScale" priority="4285">
      <colorScale>
        <cfvo type="min"/>
        <cfvo type="max"/>
        <color rgb="FFFCFCFF"/>
        <color rgb="FF63BE7B"/>
      </colorScale>
    </cfRule>
    <cfRule type="colorScale" priority="4286">
      <colorScale>
        <cfvo type="min"/>
        <cfvo type="percentile" val="50"/>
        <cfvo type="max"/>
        <color rgb="FFF8696B"/>
        <color rgb="FFFCFCFF"/>
        <color rgb="FF63BE7B"/>
      </colorScale>
    </cfRule>
    <cfRule type="colorScale" priority="4287">
      <colorScale>
        <cfvo type="min"/>
        <cfvo type="max"/>
        <color rgb="FFFCFCFF"/>
        <color rgb="FF63BE7B"/>
      </colorScale>
    </cfRule>
    <cfRule type="colorScale" priority="4338">
      <colorScale>
        <cfvo type="min"/>
        <cfvo type="percentile" val="50"/>
        <cfvo type="max"/>
        <color rgb="FFF8696B"/>
        <color rgb="FFFCFCFF"/>
        <color rgb="FF63BE7B"/>
      </colorScale>
    </cfRule>
    <cfRule type="colorScale" priority="4378">
      <colorScale>
        <cfvo type="min"/>
        <cfvo type="max"/>
        <color rgb="FFFCFCFF"/>
        <color rgb="FF63BE7B"/>
      </colorScale>
    </cfRule>
    <cfRule type="colorScale" priority="4407">
      <colorScale>
        <cfvo type="min"/>
        <cfvo type="percentile" val="50"/>
        <cfvo type="max"/>
        <color rgb="FFF8696B"/>
        <color rgb="FFFCFCFF"/>
        <color rgb="FF63BE7B"/>
      </colorScale>
    </cfRule>
    <cfRule type="colorScale" priority="4408">
      <colorScale>
        <cfvo type="min"/>
        <cfvo type="max"/>
        <color rgb="FFFCFCFF"/>
        <color rgb="FF63BE7B"/>
      </colorScale>
    </cfRule>
    <cfRule type="colorScale" priority="4439">
      <colorScale>
        <cfvo type="min"/>
        <cfvo type="max"/>
        <color rgb="FFFCFCFF"/>
        <color rgb="FF63BE7B"/>
      </colorScale>
    </cfRule>
  </conditionalFormatting>
  <conditionalFormatting sqref="G5">
    <cfRule type="colorScale" priority="4187">
      <colorScale>
        <cfvo type="min"/>
        <cfvo type="max"/>
        <color rgb="FFFCFCFF"/>
        <color rgb="FF63BE7B"/>
      </colorScale>
    </cfRule>
  </conditionalFormatting>
  <conditionalFormatting sqref="G5">
    <cfRule type="colorScale" priority="4174">
      <colorScale>
        <cfvo type="min"/>
        <cfvo type="max"/>
        <color rgb="FFFCFCFF"/>
        <color rgb="FF63BE7B"/>
      </colorScale>
    </cfRule>
  </conditionalFormatting>
  <conditionalFormatting sqref="G5">
    <cfRule type="colorScale" priority="4203">
      <colorScale>
        <cfvo type="min"/>
        <cfvo type="max"/>
        <color rgb="FFFCFCFF"/>
        <color rgb="FF63BE7B"/>
      </colorScale>
    </cfRule>
    <cfRule type="colorScale" priority="4210">
      <colorScale>
        <cfvo type="min"/>
        <cfvo type="max"/>
        <color rgb="FFFCFCFF"/>
        <color rgb="FF63BE7B"/>
      </colorScale>
    </cfRule>
    <cfRule type="colorScale" priority="4232">
      <colorScale>
        <cfvo type="min"/>
        <cfvo type="max"/>
        <color rgb="FFFCFCFF"/>
        <color rgb="FF63BE7B"/>
      </colorScale>
    </cfRule>
    <cfRule type="colorScale" priority="4234">
      <colorScale>
        <cfvo type="min"/>
        <cfvo type="max"/>
        <color rgb="FFFCFCFF"/>
        <color rgb="FF63BE7B"/>
      </colorScale>
    </cfRule>
    <cfRule type="colorScale" priority="4263">
      <colorScale>
        <cfvo type="min"/>
        <cfvo type="max"/>
        <color rgb="FFFCFCFF"/>
        <color rgb="FF63BE7B"/>
      </colorScale>
    </cfRule>
    <cfRule type="colorScale" priority="4264">
      <colorScale>
        <cfvo type="min"/>
        <cfvo type="max"/>
        <color rgb="FFFCFCFF"/>
        <color rgb="FF63BE7B"/>
      </colorScale>
    </cfRule>
    <cfRule type="colorScale" priority="4265">
      <colorScale>
        <cfvo type="min"/>
        <cfvo type="max"/>
        <color rgb="FFFCFCFF"/>
        <color rgb="FF63BE7B"/>
      </colorScale>
    </cfRule>
    <cfRule type="colorScale" priority="4288">
      <colorScale>
        <cfvo type="min"/>
        <cfvo type="percentile" val="50"/>
        <cfvo type="max"/>
        <color rgb="FFF8696B"/>
        <color rgb="FFFCFCFF"/>
        <color rgb="FF63BE7B"/>
      </colorScale>
    </cfRule>
    <cfRule type="colorScale" priority="4289">
      <colorScale>
        <cfvo type="min"/>
        <cfvo type="max"/>
        <color rgb="FFFCFCFF"/>
        <color rgb="FF63BE7B"/>
      </colorScale>
    </cfRule>
    <cfRule type="colorScale" priority="4339">
      <colorScale>
        <cfvo type="min"/>
        <cfvo type="max"/>
        <color rgb="FFFCFCFF"/>
        <color rgb="FF63BE7B"/>
      </colorScale>
    </cfRule>
    <cfRule type="colorScale" priority="4340">
      <colorScale>
        <cfvo type="min"/>
        <cfvo type="percentile" val="50"/>
        <cfvo type="max"/>
        <color rgb="FFF8696B"/>
        <color rgb="FFFCFCFF"/>
        <color rgb="FF63BE7B"/>
      </colorScale>
    </cfRule>
    <cfRule type="colorScale" priority="4379">
      <colorScale>
        <cfvo type="min"/>
        <cfvo type="max"/>
        <color rgb="FFFCFCFF"/>
        <color rgb="FF63BE7B"/>
      </colorScale>
    </cfRule>
    <cfRule type="colorScale" priority="4409">
      <colorScale>
        <cfvo type="min"/>
        <cfvo type="percentile" val="50"/>
        <cfvo type="max"/>
        <color rgb="FFF8696B"/>
        <color rgb="FFFCFCFF"/>
        <color rgb="FF63BE7B"/>
      </colorScale>
    </cfRule>
    <cfRule type="colorScale" priority="4410">
      <colorScale>
        <cfvo type="min"/>
        <cfvo type="max"/>
        <color rgb="FFFCFCFF"/>
        <color rgb="FF63BE7B"/>
      </colorScale>
    </cfRule>
    <cfRule type="colorScale" priority="4430">
      <colorScale>
        <cfvo type="min"/>
        <cfvo type="percentile" val="50"/>
        <cfvo type="max"/>
        <color rgb="FFF8696B"/>
        <color rgb="FFFCFCFF"/>
        <color rgb="FF63BE7B"/>
      </colorScale>
    </cfRule>
    <cfRule type="colorScale" priority="4444">
      <colorScale>
        <cfvo type="min"/>
        <cfvo type="max"/>
        <color rgb="FFFCFCFF"/>
        <color rgb="FF63BE7B"/>
      </colorScale>
    </cfRule>
  </conditionalFormatting>
  <conditionalFormatting sqref="H5">
    <cfRule type="colorScale" priority="4258">
      <colorScale>
        <cfvo type="min"/>
        <cfvo type="percentile" val="50"/>
        <cfvo type="max"/>
        <color rgb="FFF8696B"/>
        <color rgb="FFFCFCFF"/>
        <color rgb="FF5A8AC6"/>
      </colorScale>
    </cfRule>
    <cfRule type="colorScale" priority="4266">
      <colorScale>
        <cfvo type="min"/>
        <cfvo type="percentile" val="50"/>
        <cfvo type="max"/>
        <color rgb="FFF8696B"/>
        <color rgb="FFFCFCFF"/>
        <color rgb="FF63BE7B"/>
      </colorScale>
    </cfRule>
    <cfRule type="colorScale" priority="4267">
      <colorScale>
        <cfvo type="min"/>
        <cfvo type="max"/>
        <color rgb="FFFCFCFF"/>
        <color rgb="FF63BE7B"/>
      </colorScale>
    </cfRule>
    <cfRule type="colorScale" priority="4268">
      <colorScale>
        <cfvo type="min"/>
        <cfvo type="percentile" val="50"/>
        <cfvo type="max"/>
        <color rgb="FFF8696B"/>
        <color rgb="FFFCFCFF"/>
        <color rgb="FF63BE7B"/>
      </colorScale>
    </cfRule>
    <cfRule type="colorScale" priority="4269">
      <colorScale>
        <cfvo type="min"/>
        <cfvo type="max"/>
        <color rgb="FFFCFCFF"/>
        <color rgb="FF63BE7B"/>
      </colorScale>
    </cfRule>
    <cfRule type="colorScale" priority="4270">
      <colorScale>
        <cfvo type="min"/>
        <cfvo type="percentile" val="50"/>
        <cfvo type="max"/>
        <color rgb="FFF8696B"/>
        <color rgb="FFFCFCFF"/>
        <color rgb="FF63BE7B"/>
      </colorScale>
    </cfRule>
    <cfRule type="colorScale" priority="4290">
      <colorScale>
        <cfvo type="min"/>
        <cfvo type="percentile" val="50"/>
        <cfvo type="max"/>
        <color rgb="FFF8696B"/>
        <color rgb="FFFCFCFF"/>
        <color rgb="FF63BE7B"/>
      </colorScale>
    </cfRule>
    <cfRule type="colorScale" priority="4291">
      <colorScale>
        <cfvo type="min"/>
        <cfvo type="max"/>
        <color rgb="FFFCFCFF"/>
        <color rgb="FF63BE7B"/>
      </colorScale>
    </cfRule>
    <cfRule type="colorScale" priority="4341">
      <colorScale>
        <cfvo type="min"/>
        <cfvo type="percentile" val="50"/>
        <cfvo type="max"/>
        <color rgb="FFF8696B"/>
        <color rgb="FFFCFCFF"/>
        <color rgb="FF63BE7B"/>
      </colorScale>
    </cfRule>
    <cfRule type="colorScale" priority="4380">
      <colorScale>
        <cfvo type="min"/>
        <cfvo type="percentile" val="50"/>
        <cfvo type="max"/>
        <color rgb="FFF8696B"/>
        <color rgb="FFFCFCFF"/>
        <color rgb="FF63BE7B"/>
      </colorScale>
    </cfRule>
    <cfRule type="colorScale" priority="4381">
      <colorScale>
        <cfvo type="min"/>
        <cfvo type="max"/>
        <color rgb="FFFCFCFF"/>
        <color rgb="FF63BE7B"/>
      </colorScale>
    </cfRule>
    <cfRule type="colorScale" priority="4411">
      <colorScale>
        <cfvo type="min"/>
        <cfvo type="percentile" val="50"/>
        <cfvo type="max"/>
        <color rgb="FFF8696B"/>
        <color rgb="FFFCFCFF"/>
        <color rgb="FF63BE7B"/>
      </colorScale>
    </cfRule>
    <cfRule type="colorScale" priority="4440">
      <colorScale>
        <cfvo type="min"/>
        <cfvo type="max"/>
        <color rgb="FFFCFCFF"/>
        <color rgb="FF63BE7B"/>
      </colorScale>
    </cfRule>
  </conditionalFormatting>
  <conditionalFormatting sqref="I5">
    <cfRule type="colorScale" priority="4274">
      <colorScale>
        <cfvo type="min"/>
        <cfvo type="percentile" val="50"/>
        <cfvo type="max"/>
        <color rgb="FFF8696B"/>
        <color rgb="FFFCFCFF"/>
        <color rgb="FF63BE7B"/>
      </colorScale>
    </cfRule>
    <cfRule type="colorScale" priority="4275">
      <colorScale>
        <cfvo type="min"/>
        <cfvo type="max"/>
        <color rgb="FFFCFCFF"/>
        <color rgb="FF63BE7B"/>
      </colorScale>
    </cfRule>
    <cfRule type="colorScale" priority="4276">
      <colorScale>
        <cfvo type="min"/>
        <cfvo type="percentile" val="50"/>
        <cfvo type="max"/>
        <color rgb="FFF8696B"/>
        <color rgb="FFFCFCFF"/>
        <color rgb="FF63BE7B"/>
      </colorScale>
    </cfRule>
    <cfRule type="colorScale" priority="4277">
      <colorScale>
        <cfvo type="min"/>
        <cfvo type="percentile" val="50"/>
        <cfvo type="max"/>
        <color rgb="FFF8696B"/>
        <color rgb="FFFCFCFF"/>
        <color rgb="FF5A8AC6"/>
      </colorScale>
    </cfRule>
    <cfRule type="colorScale" priority="4278">
      <colorScale>
        <cfvo type="min"/>
        <cfvo type="percentile" val="50"/>
        <cfvo type="max"/>
        <color rgb="FFF8696B"/>
        <color rgb="FFFCFCFF"/>
        <color rgb="FF63BE7B"/>
      </colorScale>
    </cfRule>
    <cfRule type="colorScale" priority="4279">
      <colorScale>
        <cfvo type="min"/>
        <cfvo type="percentile" val="50"/>
        <cfvo type="max"/>
        <color rgb="FFF8696B"/>
        <color rgb="FFFCFCFF"/>
        <color rgb="FF63BE7B"/>
      </colorScale>
    </cfRule>
    <cfRule type="colorScale" priority="4280">
      <colorScale>
        <cfvo type="min"/>
        <cfvo type="max"/>
        <color rgb="FFFCFCFF"/>
        <color rgb="FF63BE7B"/>
      </colorScale>
    </cfRule>
    <cfRule type="colorScale" priority="4281">
      <colorScale>
        <cfvo type="min"/>
        <cfvo type="percentile" val="50"/>
        <cfvo type="max"/>
        <color rgb="FFF8696B"/>
        <color rgb="FFFCFCFF"/>
        <color rgb="FF63BE7B"/>
      </colorScale>
    </cfRule>
    <cfRule type="colorScale" priority="4292">
      <colorScale>
        <cfvo type="min"/>
        <cfvo type="percentile" val="50"/>
        <cfvo type="max"/>
        <color rgb="FFF8696B"/>
        <color rgb="FFFCFCFF"/>
        <color rgb="FF63BE7B"/>
      </colorScale>
    </cfRule>
    <cfRule type="colorScale" priority="4293">
      <colorScale>
        <cfvo type="min"/>
        <cfvo type="max"/>
        <color rgb="FFFCFCFF"/>
        <color rgb="FF63BE7B"/>
      </colorScale>
    </cfRule>
    <cfRule type="colorScale" priority="4342">
      <colorScale>
        <cfvo type="min"/>
        <cfvo type="percentile" val="50"/>
        <cfvo type="max"/>
        <color rgb="FFF8696B"/>
        <color rgb="FFFCFCFF"/>
        <color rgb="FF63BE7B"/>
      </colorScale>
    </cfRule>
    <cfRule type="colorScale" priority="4382">
      <colorScale>
        <cfvo type="min"/>
        <cfvo type="percentile" val="50"/>
        <cfvo type="max"/>
        <color rgb="FFF8696B"/>
        <color rgb="FFFCFCFF"/>
        <color rgb="FF63BE7B"/>
      </colorScale>
    </cfRule>
    <cfRule type="colorScale" priority="4412">
      <colorScale>
        <cfvo type="min"/>
        <cfvo type="percentile" val="50"/>
        <cfvo type="max"/>
        <color rgb="FFF8696B"/>
        <color rgb="FFFCFCFF"/>
        <color rgb="FF63BE7B"/>
      </colorScale>
    </cfRule>
    <cfRule type="colorScale" priority="4441">
      <colorScale>
        <cfvo type="min"/>
        <cfvo type="max"/>
        <color rgb="FFFCFCFF"/>
        <color rgb="FF63BE7B"/>
      </colorScale>
    </cfRule>
  </conditionalFormatting>
  <conditionalFormatting sqref="J5">
    <cfRule type="colorScale" priority="4186">
      <colorScale>
        <cfvo type="min"/>
        <cfvo type="max"/>
        <color rgb="FFFCFCFF"/>
        <color rgb="FF63BE7B"/>
      </colorScale>
    </cfRule>
  </conditionalFormatting>
  <conditionalFormatting sqref="J5">
    <cfRule type="colorScale" priority="4173">
      <colorScale>
        <cfvo type="min"/>
        <cfvo type="max"/>
        <color rgb="FFFCFCFF"/>
        <color rgb="FF63BE7B"/>
      </colorScale>
    </cfRule>
  </conditionalFormatting>
  <conditionalFormatting sqref="J5">
    <cfRule type="colorScale" priority="4202">
      <colorScale>
        <cfvo type="min"/>
        <cfvo type="max"/>
        <color rgb="FFFCFCFF"/>
        <color rgb="FF63BE7B"/>
      </colorScale>
    </cfRule>
    <cfRule type="colorScale" priority="4209">
      <colorScale>
        <cfvo type="min"/>
        <cfvo type="max"/>
        <color rgb="FFFCFCFF"/>
        <color rgb="FF63BE7B"/>
      </colorScale>
    </cfRule>
    <cfRule type="colorScale" priority="4231">
      <colorScale>
        <cfvo type="min"/>
        <cfvo type="max"/>
        <color rgb="FFFCFCFF"/>
        <color rgb="FF63BE7B"/>
      </colorScale>
    </cfRule>
    <cfRule type="colorScale" priority="4242">
      <colorScale>
        <cfvo type="min"/>
        <cfvo type="max"/>
        <color rgb="FFFCFCFF"/>
        <color rgb="FF63BE7B"/>
      </colorScale>
    </cfRule>
    <cfRule type="colorScale" priority="4243">
      <colorScale>
        <cfvo type="min"/>
        <cfvo type="max"/>
        <color rgb="FFFCFCFF"/>
        <color rgb="FF63BE7B"/>
      </colorScale>
    </cfRule>
    <cfRule type="colorScale" priority="4244">
      <colorScale>
        <cfvo type="min"/>
        <cfvo type="max"/>
        <color rgb="FFFCFCFF"/>
        <color rgb="FF63BE7B"/>
      </colorScale>
    </cfRule>
    <cfRule type="colorScale" priority="4298">
      <colorScale>
        <cfvo type="min"/>
        <cfvo type="percentile" val="50"/>
        <cfvo type="max"/>
        <color rgb="FFF8696B"/>
        <color rgb="FFFCFCFF"/>
        <color rgb="FF63BE7B"/>
      </colorScale>
    </cfRule>
    <cfRule type="colorScale" priority="4299">
      <colorScale>
        <cfvo type="min"/>
        <cfvo type="max"/>
        <color rgb="FFFCFCFF"/>
        <color rgb="FF63BE7B"/>
      </colorScale>
    </cfRule>
    <cfRule type="colorScale" priority="4363">
      <colorScale>
        <cfvo type="min"/>
        <cfvo type="max"/>
        <color rgb="FFFCFCFF"/>
        <color rgb="FF63BE7B"/>
      </colorScale>
    </cfRule>
    <cfRule type="colorScale" priority="4364">
      <colorScale>
        <cfvo type="min"/>
        <cfvo type="percentile" val="50"/>
        <cfvo type="max"/>
        <color rgb="FFF8696B"/>
        <color rgb="FFFCFCFF"/>
        <color rgb="FF63BE7B"/>
      </colorScale>
    </cfRule>
    <cfRule type="colorScale" priority="4397">
      <colorScale>
        <cfvo type="min"/>
        <cfvo type="max"/>
        <color rgb="FFFCFCFF"/>
        <color rgb="FF63BE7B"/>
      </colorScale>
    </cfRule>
    <cfRule type="colorScale" priority="4424">
      <colorScale>
        <cfvo type="min"/>
        <cfvo type="percentile" val="50"/>
        <cfvo type="max"/>
        <color rgb="FFF8696B"/>
        <color rgb="FFFCFCFF"/>
        <color rgb="FF63BE7B"/>
      </colorScale>
    </cfRule>
    <cfRule type="colorScale" priority="4425">
      <colorScale>
        <cfvo type="min"/>
        <cfvo type="max"/>
        <color rgb="FFFCFCFF"/>
        <color rgb="FF63BE7B"/>
      </colorScale>
    </cfRule>
    <cfRule type="colorScale" priority="4431">
      <colorScale>
        <cfvo type="min"/>
        <cfvo type="max"/>
        <color rgb="FFFCFCFF"/>
        <color rgb="FF63BE7B"/>
      </colorScale>
    </cfRule>
    <cfRule type="colorScale" priority="4432">
      <colorScale>
        <cfvo type="min"/>
        <cfvo type="percentile" val="50"/>
        <cfvo type="max"/>
        <color rgb="FFF8696B"/>
        <color rgb="FFFCFCFF"/>
        <color rgb="FF63BE7B"/>
      </colorScale>
    </cfRule>
    <cfRule type="colorScale" priority="4445">
      <colorScale>
        <cfvo type="min"/>
        <cfvo type="max"/>
        <color rgb="FFFCFCFF"/>
        <color rgb="FF63BE7B"/>
      </colorScale>
    </cfRule>
  </conditionalFormatting>
  <conditionalFormatting sqref="K5">
    <cfRule type="colorScale" priority="4294">
      <colorScale>
        <cfvo type="min"/>
        <cfvo type="percentile" val="50"/>
        <cfvo type="max"/>
        <color rgb="FFF8696B"/>
        <color rgb="FFFCFCFF"/>
        <color rgb="FF63BE7B"/>
      </colorScale>
    </cfRule>
    <cfRule type="colorScale" priority="4383">
      <colorScale>
        <cfvo type="min"/>
        <cfvo type="percentile" val="50"/>
        <cfvo type="max"/>
        <color rgb="FFF8696B"/>
        <color rgb="FFFCFCFF"/>
        <color rgb="FF63BE7B"/>
      </colorScale>
    </cfRule>
    <cfRule type="colorScale" priority="4413">
      <colorScale>
        <cfvo type="min"/>
        <cfvo type="percentile" val="50"/>
        <cfvo type="max"/>
        <color rgb="FFF8696B"/>
        <color rgb="FFFCFCFF"/>
        <color rgb="FF63BE7B"/>
      </colorScale>
    </cfRule>
    <cfRule type="colorScale" priority="4442">
      <colorScale>
        <cfvo type="min"/>
        <cfvo type="max"/>
        <color rgb="FFFCFCFF"/>
        <color rgb="FF63BE7B"/>
      </colorScale>
    </cfRule>
  </conditionalFormatting>
  <conditionalFormatting sqref="K5:L5">
    <cfRule type="colorScale" priority="4271">
      <colorScale>
        <cfvo type="min"/>
        <cfvo type="max"/>
        <color rgb="FFFCFCFF"/>
        <color rgb="FF63BE7B"/>
      </colorScale>
    </cfRule>
    <cfRule type="colorScale" priority="4272">
      <colorScale>
        <cfvo type="min"/>
        <cfvo type="max"/>
        <color rgb="FFFCFCFF"/>
        <color rgb="FF63BE7B"/>
      </colorScale>
    </cfRule>
    <cfRule type="colorScale" priority="4273">
      <colorScale>
        <cfvo type="min"/>
        <cfvo type="max"/>
        <color rgb="FFFCFCFF"/>
        <color rgb="FF63BE7B"/>
      </colorScale>
    </cfRule>
    <cfRule type="colorScale" priority="4295">
      <colorScale>
        <cfvo type="min"/>
        <cfvo type="percentile" val="50"/>
        <cfvo type="max"/>
        <color rgb="FFF8696B"/>
        <color rgb="FFFCFCFF"/>
        <color rgb="FF63BE7B"/>
      </colorScale>
    </cfRule>
    <cfRule type="colorScale" priority="4296">
      <colorScale>
        <cfvo type="min"/>
        <cfvo type="max"/>
        <color rgb="FFFCFCFF"/>
        <color rgb="FF63BE7B"/>
      </colorScale>
    </cfRule>
  </conditionalFormatting>
  <conditionalFormatting sqref="L5">
    <cfRule type="colorScale" priority="4297">
      <colorScale>
        <cfvo type="min"/>
        <cfvo type="percentile" val="50"/>
        <cfvo type="max"/>
        <color rgb="FFF8696B"/>
        <color rgb="FFFCFCFF"/>
        <color rgb="FF63BE7B"/>
      </colorScale>
    </cfRule>
    <cfRule type="colorScale" priority="4384">
      <colorScale>
        <cfvo type="min"/>
        <cfvo type="percentile" val="50"/>
        <cfvo type="max"/>
        <color rgb="FFF8696B"/>
        <color rgb="FFFCFCFF"/>
        <color rgb="FF63BE7B"/>
      </colorScale>
    </cfRule>
    <cfRule type="colorScale" priority="4414">
      <colorScale>
        <cfvo type="min"/>
        <cfvo type="percentile" val="50"/>
        <cfvo type="max"/>
        <color rgb="FFF8696B"/>
        <color rgb="FFFCFCFF"/>
        <color rgb="FF63BE7B"/>
      </colorScale>
    </cfRule>
    <cfRule type="colorScale" priority="4443">
      <colorScale>
        <cfvo type="min"/>
        <cfvo type="max"/>
        <color rgb="FFFCFCFF"/>
        <color rgb="FF63BE7B"/>
      </colorScale>
    </cfRule>
  </conditionalFormatting>
  <conditionalFormatting sqref="M5">
    <cfRule type="colorScale" priority="4185">
      <colorScale>
        <cfvo type="min"/>
        <cfvo type="max"/>
        <color rgb="FFFCFCFF"/>
        <color rgb="FF63BE7B"/>
      </colorScale>
    </cfRule>
  </conditionalFormatting>
  <conditionalFormatting sqref="M5">
    <cfRule type="colorScale" priority="4172">
      <colorScale>
        <cfvo type="min"/>
        <cfvo type="max"/>
        <color rgb="FFFCFCFF"/>
        <color rgb="FF63BE7B"/>
      </colorScale>
    </cfRule>
  </conditionalFormatting>
  <conditionalFormatting sqref="M5">
    <cfRule type="colorScale" priority="4201">
      <colorScale>
        <cfvo type="min"/>
        <cfvo type="max"/>
        <color rgb="FFFCFCFF"/>
        <color rgb="FF63BE7B"/>
      </colorScale>
    </cfRule>
    <cfRule type="colorScale" priority="4208">
      <colorScale>
        <cfvo type="min"/>
        <cfvo type="max"/>
        <color rgb="FFFCFCFF"/>
        <color rgb="FF63BE7B"/>
      </colorScale>
    </cfRule>
    <cfRule type="colorScale" priority="4230">
      <colorScale>
        <cfvo type="min"/>
        <cfvo type="max"/>
        <color rgb="FFFCFCFF"/>
        <color rgb="FF63BE7B"/>
      </colorScale>
    </cfRule>
    <cfRule type="colorScale" priority="4239">
      <colorScale>
        <cfvo type="min"/>
        <cfvo type="max"/>
        <color rgb="FFFCFCFF"/>
        <color rgb="FF63BE7B"/>
      </colorScale>
    </cfRule>
    <cfRule type="colorScale" priority="4240">
      <colorScale>
        <cfvo type="min"/>
        <cfvo type="max"/>
        <color rgb="FFFCFCFF"/>
        <color rgb="FF63BE7B"/>
      </colorScale>
    </cfRule>
    <cfRule type="colorScale" priority="4241">
      <colorScale>
        <cfvo type="min"/>
        <cfvo type="max"/>
        <color rgb="FFFCFCFF"/>
        <color rgb="FF63BE7B"/>
      </colorScale>
    </cfRule>
    <cfRule type="colorScale" priority="4300">
      <colorScale>
        <cfvo type="min"/>
        <cfvo type="percentile" val="50"/>
        <cfvo type="max"/>
        <color rgb="FFF8696B"/>
        <color rgb="FFFCFCFF"/>
        <color rgb="FF63BE7B"/>
      </colorScale>
    </cfRule>
    <cfRule type="colorScale" priority="4301">
      <colorScale>
        <cfvo type="min"/>
        <cfvo type="max"/>
        <color rgb="FFFCFCFF"/>
        <color rgb="FF63BE7B"/>
      </colorScale>
    </cfRule>
    <cfRule type="colorScale" priority="4365">
      <colorScale>
        <cfvo type="min"/>
        <cfvo type="max"/>
        <color rgb="FFFCFCFF"/>
        <color rgb="FF63BE7B"/>
      </colorScale>
    </cfRule>
    <cfRule type="colorScale" priority="4366">
      <colorScale>
        <cfvo type="min"/>
        <cfvo type="percentile" val="50"/>
        <cfvo type="max"/>
        <color rgb="FFF8696B"/>
        <color rgb="FFFCFCFF"/>
        <color rgb="FF63BE7B"/>
      </colorScale>
    </cfRule>
    <cfRule type="colorScale" priority="4398">
      <colorScale>
        <cfvo type="min"/>
        <cfvo type="max"/>
        <color rgb="FFFCFCFF"/>
        <color rgb="FF63BE7B"/>
      </colorScale>
    </cfRule>
    <cfRule type="colorScale" priority="4426">
      <colorScale>
        <cfvo type="min"/>
        <cfvo type="percentile" val="50"/>
        <cfvo type="max"/>
        <color rgb="FFF8696B"/>
        <color rgb="FFFCFCFF"/>
        <color rgb="FF63BE7B"/>
      </colorScale>
    </cfRule>
    <cfRule type="colorScale" priority="4427">
      <colorScale>
        <cfvo type="min"/>
        <cfvo type="max"/>
        <color rgb="FFFCFCFF"/>
        <color rgb="FF63BE7B"/>
      </colorScale>
    </cfRule>
    <cfRule type="colorScale" priority="4433">
      <colorScale>
        <cfvo type="min"/>
        <cfvo type="max"/>
        <color rgb="FFFCFCFF"/>
        <color rgb="FF63BE7B"/>
      </colorScale>
    </cfRule>
    <cfRule type="colorScale" priority="4434">
      <colorScale>
        <cfvo type="min"/>
        <cfvo type="percentile" val="50"/>
        <cfvo type="max"/>
        <color rgb="FFF8696B"/>
        <color rgb="FFFCFCFF"/>
        <color rgb="FF63BE7B"/>
      </colorScale>
    </cfRule>
    <cfRule type="colorScale" priority="4446">
      <colorScale>
        <cfvo type="min"/>
        <cfvo type="max"/>
        <color rgb="FFFCFCFF"/>
        <color rgb="FF63BE7B"/>
      </colorScale>
    </cfRule>
  </conditionalFormatting>
  <conditionalFormatting sqref="N5">
    <cfRule type="colorScale" priority="4171">
      <colorScale>
        <cfvo type="min"/>
        <cfvo type="max"/>
        <color rgb="FFFCFCFF"/>
        <color rgb="FF63BE7B"/>
      </colorScale>
    </cfRule>
  </conditionalFormatting>
  <conditionalFormatting sqref="N5">
    <cfRule type="colorScale" priority="4200">
      <colorScale>
        <cfvo type="min"/>
        <cfvo type="max"/>
        <color rgb="FFFCFCFF"/>
        <color rgb="FF63BE7B"/>
      </colorScale>
    </cfRule>
    <cfRule type="colorScale" priority="4207">
      <colorScale>
        <cfvo type="min"/>
        <cfvo type="max"/>
        <color rgb="FFFCFCFF"/>
        <color rgb="FF63BE7B"/>
      </colorScale>
    </cfRule>
    <cfRule type="colorScale" priority="4229">
      <colorScale>
        <cfvo type="min"/>
        <cfvo type="max"/>
        <color rgb="FFFCFCFF"/>
        <color rgb="FF63BE7B"/>
      </colorScale>
    </cfRule>
    <cfRule type="colorScale" priority="4236">
      <colorScale>
        <cfvo type="min"/>
        <cfvo type="max"/>
        <color rgb="FFFCFCFF"/>
        <color rgb="FF63BE7B"/>
      </colorScale>
    </cfRule>
    <cfRule type="colorScale" priority="4237">
      <colorScale>
        <cfvo type="min"/>
        <cfvo type="max"/>
        <color rgb="FFFCFCFF"/>
        <color rgb="FF63BE7B"/>
      </colorScale>
    </cfRule>
    <cfRule type="colorScale" priority="4238">
      <colorScale>
        <cfvo type="min"/>
        <cfvo type="max"/>
        <color rgb="FFFCFCFF"/>
        <color rgb="FF63BE7B"/>
      </colorScale>
    </cfRule>
    <cfRule type="colorScale" priority="4302">
      <colorScale>
        <cfvo type="min"/>
        <cfvo type="percentile" val="50"/>
        <cfvo type="max"/>
        <color rgb="FFF8696B"/>
        <color rgb="FFFCFCFF"/>
        <color rgb="FF63BE7B"/>
      </colorScale>
    </cfRule>
    <cfRule type="colorScale" priority="4303">
      <colorScale>
        <cfvo type="min"/>
        <cfvo type="max"/>
        <color rgb="FFFCFCFF"/>
        <color rgb="FF63BE7B"/>
      </colorScale>
    </cfRule>
    <cfRule type="colorScale" priority="4367">
      <colorScale>
        <cfvo type="min"/>
        <cfvo type="max"/>
        <color rgb="FFFCFCFF"/>
        <color rgb="FF63BE7B"/>
      </colorScale>
    </cfRule>
    <cfRule type="colorScale" priority="4368">
      <colorScale>
        <cfvo type="min"/>
        <cfvo type="percentile" val="50"/>
        <cfvo type="max"/>
        <color rgb="FFF8696B"/>
        <color rgb="FFFCFCFF"/>
        <color rgb="FF63BE7B"/>
      </colorScale>
    </cfRule>
    <cfRule type="colorScale" priority="4399">
      <colorScale>
        <cfvo type="min"/>
        <cfvo type="max"/>
        <color rgb="FFFCFCFF"/>
        <color rgb="FF63BE7B"/>
      </colorScale>
    </cfRule>
    <cfRule type="colorScale" priority="4428">
      <colorScale>
        <cfvo type="min"/>
        <cfvo type="percentile" val="50"/>
        <cfvo type="max"/>
        <color rgb="FFF8696B"/>
        <color rgb="FFFCFCFF"/>
        <color rgb="FF63BE7B"/>
      </colorScale>
    </cfRule>
    <cfRule type="colorScale" priority="4429">
      <colorScale>
        <cfvo type="min"/>
        <cfvo type="max"/>
        <color rgb="FFFCFCFF"/>
        <color rgb="FF63BE7B"/>
      </colorScale>
    </cfRule>
    <cfRule type="colorScale" priority="4435">
      <colorScale>
        <cfvo type="min"/>
        <cfvo type="max"/>
        <color rgb="FFFCFCFF"/>
        <color rgb="FF63BE7B"/>
      </colorScale>
    </cfRule>
    <cfRule type="colorScale" priority="4436">
      <colorScale>
        <cfvo type="min"/>
        <cfvo type="percentile" val="50"/>
        <cfvo type="max"/>
        <color rgb="FFF8696B"/>
        <color rgb="FFFCFCFF"/>
        <color rgb="FF63BE7B"/>
      </colorScale>
    </cfRule>
    <cfRule type="colorScale" priority="4447">
      <colorScale>
        <cfvo type="min"/>
        <cfvo type="max"/>
        <color rgb="FFFCFCFF"/>
        <color rgb="FF63BE7B"/>
      </colorScale>
    </cfRule>
    <cfRule type="colorScale" priority="4448">
      <colorScale>
        <cfvo type="min"/>
        <cfvo type="percentile" val="50"/>
        <cfvo type="max"/>
        <color rgb="FFF8696B"/>
        <color rgb="FFFCFCFF"/>
        <color rgb="FF63BE7B"/>
      </colorScale>
    </cfRule>
  </conditionalFormatting>
  <conditionalFormatting sqref="O5">
    <cfRule type="colorScale" priority="4184">
      <colorScale>
        <cfvo type="min"/>
        <cfvo type="percentile" val="50"/>
        <cfvo type="max"/>
        <color rgb="FF63BE7B"/>
        <color rgb="FFFCFCFF"/>
        <color rgb="FFF8696B"/>
      </colorScale>
    </cfRule>
  </conditionalFormatting>
  <conditionalFormatting sqref="O5">
    <cfRule type="colorScale" priority="4170">
      <colorScale>
        <cfvo type="min"/>
        <cfvo type="percentile" val="50"/>
        <cfvo type="max"/>
        <color rgb="FF63BE7B"/>
        <color rgb="FFFCFCFF"/>
        <color rgb="FFF8696B"/>
      </colorScale>
    </cfRule>
  </conditionalFormatting>
  <conditionalFormatting sqref="O5">
    <cfRule type="colorScale" priority="4199">
      <colorScale>
        <cfvo type="min"/>
        <cfvo type="percentile" val="50"/>
        <cfvo type="max"/>
        <color rgb="FF63BE7B"/>
        <color rgb="FFFCFCFF"/>
        <color rgb="FFF8696B"/>
      </colorScale>
    </cfRule>
    <cfRule type="colorScale" priority="4205">
      <colorScale>
        <cfvo type="min"/>
        <cfvo type="percentile" val="50"/>
        <cfvo type="max"/>
        <color rgb="FF63BE7B"/>
        <color rgb="FFFCFCFF"/>
        <color rgb="FFF8696B"/>
      </colorScale>
    </cfRule>
    <cfRule type="colorScale" priority="4206">
      <colorScale>
        <cfvo type="min"/>
        <cfvo type="max"/>
        <color rgb="FFFCFCFF"/>
        <color rgb="FF63BE7B"/>
      </colorScale>
    </cfRule>
    <cfRule type="colorScale" priority="4228">
      <colorScale>
        <cfvo type="min"/>
        <cfvo type="percentile" val="50"/>
        <cfvo type="max"/>
        <color rgb="FF63BE7B"/>
        <color rgb="FFFCFCFF"/>
        <color rgb="FFF8696B"/>
      </colorScale>
    </cfRule>
    <cfRule type="colorScale" priority="4304">
      <colorScale>
        <cfvo type="min"/>
        <cfvo type="percentile" val="50"/>
        <cfvo type="max"/>
        <color rgb="FF63BE7B"/>
        <color rgb="FFFCFCFF"/>
        <color rgb="FFF8696B"/>
      </colorScale>
    </cfRule>
    <cfRule type="colorScale" priority="4305">
      <colorScale>
        <cfvo type="min"/>
        <cfvo type="percentile" val="50"/>
        <cfvo type="max"/>
        <color rgb="FF63BE7B"/>
        <color rgb="FFFCFCFF"/>
        <color rgb="FFF8696B"/>
      </colorScale>
    </cfRule>
    <cfRule type="colorScale" priority="4306">
      <colorScale>
        <cfvo type="min"/>
        <cfvo type="percentile" val="50"/>
        <cfvo type="max"/>
        <color rgb="FF63BE7B"/>
        <color rgb="FFFCFCFF"/>
        <color rgb="FFF8696B"/>
      </colorScale>
    </cfRule>
    <cfRule type="colorScale" priority="4307">
      <colorScale>
        <cfvo type="min"/>
        <cfvo type="percentile" val="50"/>
        <cfvo type="max"/>
        <color rgb="FF63BE7B"/>
        <color rgb="FFFCFCFF"/>
        <color rgb="FFF8696B"/>
      </colorScale>
    </cfRule>
    <cfRule type="colorScale" priority="4343">
      <colorScale>
        <cfvo type="min"/>
        <cfvo type="percentile" val="50"/>
        <cfvo type="max"/>
        <color rgb="FF63BE7B"/>
        <color rgb="FFFCFCFF"/>
        <color rgb="FFF8696B"/>
      </colorScale>
    </cfRule>
    <cfRule type="colorScale" priority="4371">
      <colorScale>
        <cfvo type="min"/>
        <cfvo type="percentile" val="50"/>
        <cfvo type="max"/>
        <color rgb="FF63BE7B"/>
        <color rgb="FFFCFCFF"/>
        <color rgb="FFF8696B"/>
      </colorScale>
    </cfRule>
    <cfRule type="colorScale" priority="4385">
      <colorScale>
        <cfvo type="min"/>
        <cfvo type="percentile" val="50"/>
        <cfvo type="max"/>
        <color rgb="FF63BE7B"/>
        <color rgb="FFFCFCFF"/>
        <color rgb="FFF8696B"/>
      </colorScale>
    </cfRule>
    <cfRule type="colorScale" priority="4415">
      <colorScale>
        <cfvo type="min"/>
        <cfvo type="percentile" val="50"/>
        <cfvo type="max"/>
        <color rgb="FF63BE7B"/>
        <color rgb="FFFCFCFF"/>
        <color rgb="FFF8696B"/>
      </colorScale>
    </cfRule>
  </conditionalFormatting>
  <conditionalFormatting sqref="P5">
    <cfRule type="colorScale" priority="4183">
      <colorScale>
        <cfvo type="min"/>
        <cfvo type="percentile" val="50"/>
        <cfvo type="max"/>
        <color rgb="FF63BE7B"/>
        <color rgb="FFFCFCFF"/>
        <color rgb="FFF8696B"/>
      </colorScale>
    </cfRule>
  </conditionalFormatting>
  <conditionalFormatting sqref="P5">
    <cfRule type="colorScale" priority="4169">
      <colorScale>
        <cfvo type="min"/>
        <cfvo type="percentile" val="50"/>
        <cfvo type="max"/>
        <color rgb="FF63BE7B"/>
        <color rgb="FFFCFCFF"/>
        <color rgb="FFF8696B"/>
      </colorScale>
    </cfRule>
  </conditionalFormatting>
  <conditionalFormatting sqref="P5">
    <cfRule type="colorScale" priority="4198">
      <colorScale>
        <cfvo type="min"/>
        <cfvo type="percentile" val="50"/>
        <cfvo type="max"/>
        <color rgb="FF63BE7B"/>
        <color rgb="FFFCFCFF"/>
        <color rgb="FFF8696B"/>
      </colorScale>
    </cfRule>
    <cfRule type="colorScale" priority="4219">
      <colorScale>
        <cfvo type="min"/>
        <cfvo type="percentile" val="50"/>
        <cfvo type="max"/>
        <color rgb="FF63BE7B"/>
        <color rgb="FFFCFCFF"/>
        <color rgb="FFF8696B"/>
      </colorScale>
    </cfRule>
    <cfRule type="colorScale" priority="4227">
      <colorScale>
        <cfvo type="min"/>
        <cfvo type="percentile" val="50"/>
        <cfvo type="max"/>
        <color rgb="FF63BE7B"/>
        <color rgb="FFFCFCFF"/>
        <color rgb="FFF8696B"/>
      </colorScale>
    </cfRule>
    <cfRule type="colorScale" priority="4308">
      <colorScale>
        <cfvo type="min"/>
        <cfvo type="percentile" val="50"/>
        <cfvo type="max"/>
        <color rgb="FF63BE7B"/>
        <color rgb="FFFCFCFF"/>
        <color rgb="FFF8696B"/>
      </colorScale>
    </cfRule>
    <cfRule type="colorScale" priority="4309">
      <colorScale>
        <cfvo type="min"/>
        <cfvo type="percentile" val="50"/>
        <cfvo type="max"/>
        <color rgb="FF63BE7B"/>
        <color rgb="FFFCFCFF"/>
        <color rgb="FFF8696B"/>
      </colorScale>
    </cfRule>
    <cfRule type="colorScale" priority="4310">
      <colorScale>
        <cfvo type="min"/>
        <cfvo type="max"/>
        <color rgb="FFFCFCFF"/>
        <color rgb="FFF8696B"/>
      </colorScale>
    </cfRule>
    <cfRule type="colorScale" priority="4344">
      <colorScale>
        <cfvo type="min"/>
        <cfvo type="percentile" val="50"/>
        <cfvo type="max"/>
        <color rgb="FF63BE7B"/>
        <color rgb="FFFCFCFF"/>
        <color rgb="FFF8696B"/>
      </colorScale>
    </cfRule>
    <cfRule type="colorScale" priority="4372">
      <colorScale>
        <cfvo type="min"/>
        <cfvo type="percentile" val="50"/>
        <cfvo type="max"/>
        <color rgb="FF63BE7B"/>
        <color rgb="FFFCFCFF"/>
        <color rgb="FFF8696B"/>
      </colorScale>
    </cfRule>
    <cfRule type="colorScale" priority="4386">
      <colorScale>
        <cfvo type="min"/>
        <cfvo type="percentile" val="50"/>
        <cfvo type="max"/>
        <color rgb="FF63BE7B"/>
        <color rgb="FFFCFCFF"/>
        <color rgb="FFF8696B"/>
      </colorScale>
    </cfRule>
    <cfRule type="colorScale" priority="4416">
      <colorScale>
        <cfvo type="min"/>
        <cfvo type="percentile" val="50"/>
        <cfvo type="max"/>
        <color rgb="FF63BE7B"/>
        <color rgb="FFFCFCFF"/>
        <color rgb="FFF8696B"/>
      </colorScale>
    </cfRule>
  </conditionalFormatting>
  <conditionalFormatting sqref="Q5">
    <cfRule type="colorScale" priority="4182">
      <colorScale>
        <cfvo type="min"/>
        <cfvo type="percentile" val="50"/>
        <cfvo type="max"/>
        <color rgb="FFF8696B"/>
        <color rgb="FFFCFCFF"/>
        <color rgb="FF63BE7B"/>
      </colorScale>
    </cfRule>
  </conditionalFormatting>
  <conditionalFormatting sqref="Q5">
    <cfRule type="colorScale" priority="4168">
      <colorScale>
        <cfvo type="min"/>
        <cfvo type="percentile" val="50"/>
        <cfvo type="max"/>
        <color rgb="FFF8696B"/>
        <color rgb="FFFCFCFF"/>
        <color rgb="FF63BE7B"/>
      </colorScale>
    </cfRule>
  </conditionalFormatting>
  <conditionalFormatting sqref="Q5">
    <cfRule type="colorScale" priority="4197">
      <colorScale>
        <cfvo type="min"/>
        <cfvo type="percentile" val="50"/>
        <cfvo type="max"/>
        <color rgb="FFF8696B"/>
        <color rgb="FFFCFCFF"/>
        <color rgb="FF63BE7B"/>
      </colorScale>
    </cfRule>
    <cfRule type="colorScale" priority="4218">
      <colorScale>
        <cfvo type="min"/>
        <cfvo type="percentile" val="50"/>
        <cfvo type="max"/>
        <color rgb="FFF8696B"/>
        <color rgb="FFFCFCFF"/>
        <color rgb="FF63BE7B"/>
      </colorScale>
    </cfRule>
    <cfRule type="colorScale" priority="4226">
      <colorScale>
        <cfvo type="min"/>
        <cfvo type="percentile" val="50"/>
        <cfvo type="max"/>
        <color rgb="FFF8696B"/>
        <color rgb="FFFCFCFF"/>
        <color rgb="FF63BE7B"/>
      </colorScale>
    </cfRule>
    <cfRule type="colorScale" priority="4311">
      <colorScale>
        <cfvo type="min"/>
        <cfvo type="percentile" val="50"/>
        <cfvo type="max"/>
        <color rgb="FFF8696B"/>
        <color rgb="FFFCFCFF"/>
        <color rgb="FF63BE7B"/>
      </colorScale>
    </cfRule>
    <cfRule type="colorScale" priority="4312">
      <colorScale>
        <cfvo type="min"/>
        <cfvo type="max"/>
        <color rgb="FFFFEF9C"/>
        <color rgb="FF63BE7B"/>
      </colorScale>
    </cfRule>
    <cfRule type="colorScale" priority="4313">
      <colorScale>
        <cfvo type="min"/>
        <cfvo type="max"/>
        <color rgb="FFFFEF9C"/>
        <color rgb="FF63BE7B"/>
      </colorScale>
    </cfRule>
    <cfRule type="colorScale" priority="4314">
      <colorScale>
        <cfvo type="min"/>
        <cfvo type="max"/>
        <color rgb="FFFFEF9C"/>
        <color rgb="FF63BE7B"/>
      </colorScale>
    </cfRule>
    <cfRule type="colorScale" priority="4315">
      <colorScale>
        <cfvo type="min"/>
        <cfvo type="max"/>
        <color rgb="FFFCFCFF"/>
        <color rgb="FF63BE7B"/>
      </colorScale>
    </cfRule>
    <cfRule type="colorScale" priority="4316">
      <colorScale>
        <cfvo type="min"/>
        <cfvo type="max"/>
        <color rgb="FFFCFCFF"/>
        <color rgb="FF63BE7B"/>
      </colorScale>
    </cfRule>
    <cfRule type="colorScale" priority="4317">
      <colorScale>
        <cfvo type="min"/>
        <cfvo type="percentile" val="50"/>
        <cfvo type="max"/>
        <color rgb="FFF8696B"/>
        <color rgb="FFFCFCFF"/>
        <color rgb="FF63BE7B"/>
      </colorScale>
    </cfRule>
    <cfRule type="colorScale" priority="4345">
      <colorScale>
        <cfvo type="min"/>
        <cfvo type="percentile" val="50"/>
        <cfvo type="max"/>
        <color rgb="FFF8696B"/>
        <color rgb="FFFCFCFF"/>
        <color rgb="FF63BE7B"/>
      </colorScale>
    </cfRule>
    <cfRule type="colorScale" priority="4373">
      <colorScale>
        <cfvo type="min"/>
        <cfvo type="percentile" val="50"/>
        <cfvo type="max"/>
        <color rgb="FFF8696B"/>
        <color rgb="FFFCFCFF"/>
        <color rgb="FF63BE7B"/>
      </colorScale>
    </cfRule>
    <cfRule type="colorScale" priority="4387">
      <colorScale>
        <cfvo type="min"/>
        <cfvo type="percentile" val="50"/>
        <cfvo type="max"/>
        <color rgb="FFF8696B"/>
        <color rgb="FFFCFCFF"/>
        <color rgb="FF63BE7B"/>
      </colorScale>
    </cfRule>
    <cfRule type="colorScale" priority="4417">
      <colorScale>
        <cfvo type="min"/>
        <cfvo type="percentile" val="50"/>
        <cfvo type="max"/>
        <color rgb="FFF8696B"/>
        <color rgb="FFFCFCFF"/>
        <color rgb="FF63BE7B"/>
      </colorScale>
    </cfRule>
  </conditionalFormatting>
  <conditionalFormatting sqref="Q5:U5 W5">
    <cfRule type="colorScale" priority="4250">
      <colorScale>
        <cfvo type="min"/>
        <cfvo type="max"/>
        <color rgb="FFFFEF9C"/>
        <color rgb="FF63BE7B"/>
      </colorScale>
    </cfRule>
  </conditionalFormatting>
  <conditionalFormatting sqref="R5">
    <cfRule type="colorScale" priority="4181">
      <colorScale>
        <cfvo type="min"/>
        <cfvo type="max"/>
        <color rgb="FFFCFCFF"/>
        <color rgb="FF63BE7B"/>
      </colorScale>
    </cfRule>
  </conditionalFormatting>
  <conditionalFormatting sqref="R5">
    <cfRule type="colorScale" priority="4167">
      <colorScale>
        <cfvo type="min"/>
        <cfvo type="max"/>
        <color rgb="FFFCFCFF"/>
        <color rgb="FF63BE7B"/>
      </colorScale>
    </cfRule>
  </conditionalFormatting>
  <conditionalFormatting sqref="R5">
    <cfRule type="colorScale" priority="4196">
      <colorScale>
        <cfvo type="min"/>
        <cfvo type="max"/>
        <color rgb="FFFCFCFF"/>
        <color rgb="FF63BE7B"/>
      </colorScale>
    </cfRule>
    <cfRule type="colorScale" priority="4217">
      <colorScale>
        <cfvo type="min"/>
        <cfvo type="max"/>
        <color rgb="FFFCFCFF"/>
        <color rgb="FF63BE7B"/>
      </colorScale>
    </cfRule>
    <cfRule type="colorScale" priority="4225">
      <colorScale>
        <cfvo type="min"/>
        <cfvo type="max"/>
        <color rgb="FFFCFCFF"/>
        <color rgb="FF63BE7B"/>
      </colorScale>
    </cfRule>
    <cfRule type="colorScale" priority="4346">
      <colorScale>
        <cfvo type="min"/>
        <cfvo type="max"/>
        <color rgb="FFFCFCFF"/>
        <color rgb="FF63BE7B"/>
      </colorScale>
    </cfRule>
    <cfRule type="colorScale" priority="4388">
      <colorScale>
        <cfvo type="min"/>
        <cfvo type="max"/>
        <color rgb="FFFCFCFF"/>
        <color rgb="FF63BE7B"/>
      </colorScale>
    </cfRule>
    <cfRule type="colorScale" priority="4389">
      <colorScale>
        <cfvo type="min"/>
        <cfvo type="percentile" val="50"/>
        <cfvo type="max"/>
        <color rgb="FFF8696B"/>
        <color rgb="FFFCFCFF"/>
        <color rgb="FF63BE7B"/>
      </colorScale>
    </cfRule>
    <cfRule type="colorScale" priority="4418">
      <colorScale>
        <cfvo type="min"/>
        <cfvo type="percentile" val="50"/>
        <cfvo type="max"/>
        <color rgb="FFF8696B"/>
        <color rgb="FFFCFCFF"/>
        <color rgb="FF63BE7B"/>
      </colorScale>
    </cfRule>
    <cfRule type="colorScale" priority="4419">
      <colorScale>
        <cfvo type="min"/>
        <cfvo type="max"/>
        <color rgb="FFFCFCFF"/>
        <color rgb="FF63BE7B"/>
      </colorScale>
    </cfRule>
    <cfRule type="colorScale" priority="4437">
      <colorScale>
        <cfvo type="min"/>
        <cfvo type="max"/>
        <color rgb="FFFCFCFF"/>
        <color rgb="FF63BE7B"/>
      </colorScale>
    </cfRule>
    <cfRule type="colorScale" priority="4438">
      <colorScale>
        <cfvo type="min"/>
        <cfvo type="percentile" val="50"/>
        <cfvo type="max"/>
        <color rgb="FFF8696B"/>
        <color rgb="FFFCFCFF"/>
        <color rgb="FF63BE7B"/>
      </colorScale>
    </cfRule>
  </conditionalFormatting>
  <conditionalFormatting sqref="R5:S5">
    <cfRule type="colorScale" priority="4318">
      <colorScale>
        <cfvo type="min"/>
        <cfvo type="percentile" val="50"/>
        <cfvo type="max"/>
        <color rgb="FFF8696B"/>
        <color rgb="FFFCFCFF"/>
        <color rgb="FF63BE7B"/>
      </colorScale>
    </cfRule>
    <cfRule type="colorScale" priority="4319">
      <colorScale>
        <cfvo type="min"/>
        <cfvo type="max"/>
        <color rgb="FFFCFCFF"/>
        <color rgb="FF63BE7B"/>
      </colorScale>
    </cfRule>
    <cfRule type="colorScale" priority="4320">
      <colorScale>
        <cfvo type="min"/>
        <cfvo type="max"/>
        <color rgb="FFFFEF9C"/>
        <color rgb="FF63BE7B"/>
      </colorScale>
    </cfRule>
    <cfRule type="colorScale" priority="4321">
      <colorScale>
        <cfvo type="min"/>
        <cfvo type="max"/>
        <color rgb="FFFFEF9C"/>
        <color rgb="FF63BE7B"/>
      </colorScale>
    </cfRule>
    <cfRule type="colorScale" priority="4322">
      <colorScale>
        <cfvo type="min"/>
        <cfvo type="max"/>
        <color rgb="FFFCFCFF"/>
        <color rgb="FF63BE7B"/>
      </colorScale>
    </cfRule>
    <cfRule type="colorScale" priority="4347">
      <colorScale>
        <cfvo type="min"/>
        <cfvo type="percentile" val="50"/>
        <cfvo type="max"/>
        <color rgb="FFF8696B"/>
        <color rgb="FFFCFCFF"/>
        <color rgb="FF63BE7B"/>
      </colorScale>
    </cfRule>
    <cfRule type="colorScale" priority="4348">
      <colorScale>
        <cfvo type="min"/>
        <cfvo type="max"/>
        <color rgb="FFFCFCFF"/>
        <color rgb="FF63BE7B"/>
      </colorScale>
    </cfRule>
  </conditionalFormatting>
  <conditionalFormatting sqref="S5">
    <cfRule type="colorScale" priority="4180">
      <colorScale>
        <cfvo type="min"/>
        <cfvo type="max"/>
        <color rgb="FFFCFCFF"/>
        <color rgb="FF63BE7B"/>
      </colorScale>
    </cfRule>
  </conditionalFormatting>
  <conditionalFormatting sqref="S5">
    <cfRule type="colorScale" priority="4166">
      <colorScale>
        <cfvo type="min"/>
        <cfvo type="max"/>
        <color rgb="FFFCFCFF"/>
        <color rgb="FF63BE7B"/>
      </colorScale>
    </cfRule>
  </conditionalFormatting>
  <conditionalFormatting sqref="S5">
    <cfRule type="colorScale" priority="4190">
      <colorScale>
        <cfvo type="min"/>
        <cfvo type="max"/>
        <color rgb="FFFCFCFF"/>
        <color rgb="FF63BE7B"/>
      </colorScale>
    </cfRule>
    <cfRule type="colorScale" priority="4192">
      <colorScale>
        <cfvo type="min"/>
        <cfvo type="percentile" val="50"/>
        <cfvo type="max"/>
        <color rgb="FFF8696B"/>
        <color rgb="FFFCFCFF"/>
        <color rgb="FF63BE7B"/>
      </colorScale>
    </cfRule>
    <cfRule type="colorScale" priority="4216">
      <colorScale>
        <cfvo type="min"/>
        <cfvo type="max"/>
        <color rgb="FFFCFCFF"/>
        <color rgb="FF63BE7B"/>
      </colorScale>
    </cfRule>
    <cfRule type="colorScale" priority="4224">
      <colorScale>
        <cfvo type="min"/>
        <cfvo type="max"/>
        <color rgb="FFFCFCFF"/>
        <color rgb="FF63BE7B"/>
      </colorScale>
    </cfRule>
    <cfRule type="colorScale" priority="4349">
      <colorScale>
        <cfvo type="min"/>
        <cfvo type="max"/>
        <color rgb="FFFCFCFF"/>
        <color rgb="FF63BE7B"/>
      </colorScale>
    </cfRule>
    <cfRule type="colorScale" priority="4390">
      <colorScale>
        <cfvo type="min"/>
        <cfvo type="percentile" val="50"/>
        <cfvo type="max"/>
        <color rgb="FFF8696B"/>
        <color rgb="FFFCFCFF"/>
        <color rgb="FF63BE7B"/>
      </colorScale>
    </cfRule>
    <cfRule type="colorScale" priority="4391">
      <colorScale>
        <cfvo type="min"/>
        <cfvo type="max"/>
        <color rgb="FFFCFCFF"/>
        <color rgb="FF63BE7B"/>
      </colorScale>
    </cfRule>
    <cfRule type="colorScale" priority="4400">
      <colorScale>
        <cfvo type="min"/>
        <cfvo type="max"/>
        <color rgb="FFFCFCFF"/>
        <color rgb="FF63BE7B"/>
      </colorScale>
    </cfRule>
    <cfRule type="colorScale" priority="4401">
      <colorScale>
        <cfvo type="min"/>
        <cfvo type="percentile" val="50"/>
        <cfvo type="max"/>
        <color rgb="FFF8696B"/>
        <color rgb="FFFCFCFF"/>
        <color rgb="FF63BE7B"/>
      </colorScale>
    </cfRule>
    <cfRule type="colorScale" priority="4404">
      <colorScale>
        <cfvo type="min"/>
        <cfvo type="percentile" val="50"/>
        <cfvo type="max"/>
        <color rgb="FFF8696B"/>
        <color rgb="FFFCFCFF"/>
        <color rgb="FF63BE7B"/>
      </colorScale>
    </cfRule>
  </conditionalFormatting>
  <conditionalFormatting sqref="T5">
    <cfRule type="colorScale" priority="4179">
      <colorScale>
        <cfvo type="min"/>
        <cfvo type="max"/>
        <color rgb="FFFCFCFF"/>
        <color rgb="FF63BE7B"/>
      </colorScale>
    </cfRule>
  </conditionalFormatting>
  <conditionalFormatting sqref="T5">
    <cfRule type="colorScale" priority="4165">
      <colorScale>
        <cfvo type="min"/>
        <cfvo type="max"/>
        <color rgb="FFFCFCFF"/>
        <color rgb="FF63BE7B"/>
      </colorScale>
    </cfRule>
  </conditionalFormatting>
  <conditionalFormatting sqref="T5">
    <cfRule type="colorScale" priority="4189">
      <colorScale>
        <cfvo type="min"/>
        <cfvo type="max"/>
        <color rgb="FFFCFCFF"/>
        <color rgb="FF63BE7B"/>
      </colorScale>
    </cfRule>
    <cfRule type="colorScale" priority="4191">
      <colorScale>
        <cfvo type="min"/>
        <cfvo type="percentile" val="50"/>
        <cfvo type="max"/>
        <color rgb="FFF8696B"/>
        <color rgb="FFFCFCFF"/>
        <color rgb="FF63BE7B"/>
      </colorScale>
    </cfRule>
    <cfRule type="colorScale" priority="4215">
      <colorScale>
        <cfvo type="min"/>
        <cfvo type="max"/>
        <color rgb="FFFCFCFF"/>
        <color rgb="FF63BE7B"/>
      </colorScale>
    </cfRule>
    <cfRule type="colorScale" priority="4223">
      <colorScale>
        <cfvo type="min"/>
        <cfvo type="max"/>
        <color rgb="FFFCFCFF"/>
        <color rgb="FF63BE7B"/>
      </colorScale>
    </cfRule>
    <cfRule type="colorScale" priority="4323">
      <colorScale>
        <cfvo type="min"/>
        <cfvo type="percentile" val="50"/>
        <cfvo type="max"/>
        <color rgb="FFF8696B"/>
        <color rgb="FFFCFCFF"/>
        <color rgb="FF63BE7B"/>
      </colorScale>
    </cfRule>
    <cfRule type="colorScale" priority="4324">
      <colorScale>
        <cfvo type="min"/>
        <cfvo type="max"/>
        <color rgb="FFFCFCFF"/>
        <color rgb="FF63BE7B"/>
      </colorScale>
    </cfRule>
    <cfRule type="colorScale" priority="4325">
      <colorScale>
        <cfvo type="min"/>
        <cfvo type="max"/>
        <color rgb="FFFFEF9C"/>
        <color rgb="FF63BE7B"/>
      </colorScale>
    </cfRule>
    <cfRule type="colorScale" priority="4326">
      <colorScale>
        <cfvo type="min"/>
        <cfvo type="max"/>
        <color rgb="FFFFEF9C"/>
        <color rgb="FF63BE7B"/>
      </colorScale>
    </cfRule>
    <cfRule type="colorScale" priority="4327">
      <colorScale>
        <cfvo type="min"/>
        <cfvo type="max"/>
        <color rgb="FFFCFCFF"/>
        <color rgb="FF63BE7B"/>
      </colorScale>
    </cfRule>
    <cfRule type="colorScale" priority="4328">
      <colorScale>
        <cfvo type="min"/>
        <cfvo type="max"/>
        <color rgb="FFFCFCFF"/>
        <color rgb="FF63BE7B"/>
      </colorScale>
    </cfRule>
    <cfRule type="colorScale" priority="4350">
      <colorScale>
        <cfvo type="min"/>
        <cfvo type="max"/>
        <color rgb="FFFCFCFF"/>
        <color rgb="FF63BE7B"/>
      </colorScale>
    </cfRule>
    <cfRule type="colorScale" priority="4351">
      <colorScale>
        <cfvo type="min"/>
        <cfvo type="percentile" val="50"/>
        <cfvo type="max"/>
        <color rgb="FFF8696B"/>
        <color rgb="FFFCFCFF"/>
        <color rgb="FF63BE7B"/>
      </colorScale>
    </cfRule>
    <cfRule type="colorScale" priority="4392">
      <colorScale>
        <cfvo type="min"/>
        <cfvo type="percentile" val="50"/>
        <cfvo type="max"/>
        <color rgb="FFF8696B"/>
        <color rgb="FFFCFCFF"/>
        <color rgb="FF63BE7B"/>
      </colorScale>
    </cfRule>
    <cfRule type="colorScale" priority="4393">
      <colorScale>
        <cfvo type="min"/>
        <cfvo type="max"/>
        <color rgb="FFFCFCFF"/>
        <color rgb="FF63BE7B"/>
      </colorScale>
    </cfRule>
    <cfRule type="colorScale" priority="4402">
      <colorScale>
        <cfvo type="min"/>
        <cfvo type="max"/>
        <color rgb="FFFCFCFF"/>
        <color rgb="FF63BE7B"/>
      </colorScale>
    </cfRule>
    <cfRule type="colorScale" priority="4403">
      <colorScale>
        <cfvo type="min"/>
        <cfvo type="percentile" val="50"/>
        <cfvo type="max"/>
        <color rgb="FFF8696B"/>
        <color rgb="FFFCFCFF"/>
        <color rgb="FF63BE7B"/>
      </colorScale>
    </cfRule>
    <cfRule type="colorScale" priority="4420">
      <colorScale>
        <cfvo type="min"/>
        <cfvo type="percentile" val="50"/>
        <cfvo type="max"/>
        <color rgb="FFF8696B"/>
        <color rgb="FFFCFCFF"/>
        <color rgb="FF63BE7B"/>
      </colorScale>
    </cfRule>
  </conditionalFormatting>
  <conditionalFormatting sqref="U5">
    <cfRule type="colorScale" priority="4178">
      <colorScale>
        <cfvo type="min"/>
        <cfvo type="max"/>
        <color rgb="FFFCFCFF"/>
        <color rgb="FF63BE7B"/>
      </colorScale>
    </cfRule>
  </conditionalFormatting>
  <conditionalFormatting sqref="U5">
    <cfRule type="colorScale" priority="4164">
      <colorScale>
        <cfvo type="min"/>
        <cfvo type="max"/>
        <color rgb="FFFCFCFF"/>
        <color rgb="FF63BE7B"/>
      </colorScale>
    </cfRule>
  </conditionalFormatting>
  <conditionalFormatting sqref="U5">
    <cfRule type="colorScale" priority="4195">
      <colorScale>
        <cfvo type="min"/>
        <cfvo type="percentile" val="50"/>
        <cfvo type="max"/>
        <color rgb="FFF8696B"/>
        <color rgb="FFFCFCFF"/>
        <color rgb="FF63BE7B"/>
      </colorScale>
    </cfRule>
    <cfRule type="colorScale" priority="4214">
      <colorScale>
        <cfvo type="min"/>
        <cfvo type="percentile" val="50"/>
        <cfvo type="max"/>
        <color rgb="FFF8696B"/>
        <color rgb="FFFCFCFF"/>
        <color rgb="FF63BE7B"/>
      </colorScale>
    </cfRule>
    <cfRule type="colorScale" priority="4222">
      <colorScale>
        <cfvo type="min"/>
        <cfvo type="percentile" val="50"/>
        <cfvo type="max"/>
        <color rgb="FFF8696B"/>
        <color rgb="FFFCFCFF"/>
        <color rgb="FF63BE7B"/>
      </colorScale>
    </cfRule>
    <cfRule type="colorScale" priority="4329">
      <colorScale>
        <cfvo type="min"/>
        <cfvo type="percentile" val="50"/>
        <cfvo type="max"/>
        <color rgb="FFF8696B"/>
        <color rgb="FFFCFCFF"/>
        <color rgb="FF63BE7B"/>
      </colorScale>
    </cfRule>
    <cfRule type="colorScale" priority="4330">
      <colorScale>
        <cfvo type="min"/>
        <cfvo type="max"/>
        <color rgb="FFFCFCFF"/>
        <color rgb="FF63BE7B"/>
      </colorScale>
    </cfRule>
    <cfRule type="colorScale" priority="4352">
      <colorScale>
        <cfvo type="min"/>
        <cfvo type="max"/>
        <color rgb="FFFCFCFF"/>
        <color rgb="FF63BE7B"/>
      </colorScale>
    </cfRule>
    <cfRule type="colorScale" priority="4353">
      <colorScale>
        <cfvo type="min"/>
        <cfvo type="percentile" val="50"/>
        <cfvo type="max"/>
        <color rgb="FFF8696B"/>
        <color rgb="FFFCFCFF"/>
        <color rgb="FF63BE7B"/>
      </colorScale>
    </cfRule>
    <cfRule type="colorScale" priority="4374">
      <colorScale>
        <cfvo type="min"/>
        <cfvo type="percentile" val="50"/>
        <cfvo type="max"/>
        <color rgb="FFF8696B"/>
        <color rgb="FFFCFCFF"/>
        <color rgb="FF63BE7B"/>
      </colorScale>
    </cfRule>
    <cfRule type="colorScale" priority="4394">
      <colorScale>
        <cfvo type="min"/>
        <cfvo type="percentile" val="50"/>
        <cfvo type="max"/>
        <color rgb="FFF8696B"/>
        <color rgb="FFFCFCFF"/>
        <color rgb="FF63BE7B"/>
      </colorScale>
    </cfRule>
    <cfRule type="colorScale" priority="4421">
      <colorScale>
        <cfvo type="min"/>
        <cfvo type="percentile" val="50"/>
        <cfvo type="max"/>
        <color rgb="FFF8696B"/>
        <color rgb="FFFCFCFF"/>
        <color rgb="FF63BE7B"/>
      </colorScale>
    </cfRule>
  </conditionalFormatting>
  <conditionalFormatting sqref="V5">
    <cfRule type="colorScale" priority="4177">
      <colorScale>
        <cfvo type="min"/>
        <cfvo type="percentile" val="50"/>
        <cfvo type="max"/>
        <color rgb="FF63BE7B"/>
        <color rgb="FFFCFCFF"/>
        <color rgb="FFF8696B"/>
      </colorScale>
    </cfRule>
  </conditionalFormatting>
  <conditionalFormatting sqref="V5">
    <cfRule type="colorScale" priority="4163">
      <colorScale>
        <cfvo type="min"/>
        <cfvo type="percentile" val="50"/>
        <cfvo type="max"/>
        <color rgb="FF63BE7B"/>
        <color rgb="FFFCFCFF"/>
        <color rgb="FFF8696B"/>
      </colorScale>
    </cfRule>
  </conditionalFormatting>
  <conditionalFormatting sqref="V5">
    <cfRule type="colorScale" priority="4194">
      <colorScale>
        <cfvo type="min"/>
        <cfvo type="percentile" val="50"/>
        <cfvo type="max"/>
        <color rgb="FF63BE7B"/>
        <color rgb="FFFCFCFF"/>
        <color rgb="FFF8696B"/>
      </colorScale>
    </cfRule>
    <cfRule type="colorScale" priority="4213">
      <colorScale>
        <cfvo type="min"/>
        <cfvo type="percentile" val="50"/>
        <cfvo type="max"/>
        <color rgb="FF63BE7B"/>
        <color rgb="FFFCFCFF"/>
        <color rgb="FFF8696B"/>
      </colorScale>
    </cfRule>
    <cfRule type="colorScale" priority="4221">
      <colorScale>
        <cfvo type="min"/>
        <cfvo type="percentile" val="50"/>
        <cfvo type="max"/>
        <color rgb="FF63BE7B"/>
        <color rgb="FFFCFCFF"/>
        <color rgb="FFF8696B"/>
      </colorScale>
    </cfRule>
    <cfRule type="colorScale" priority="4245">
      <colorScale>
        <cfvo type="min"/>
        <cfvo type="max"/>
        <color rgb="FFFFEF9C"/>
        <color rgb="FF63BE7B"/>
      </colorScale>
    </cfRule>
    <cfRule type="colorScale" priority="4246">
      <colorScale>
        <cfvo type="min"/>
        <cfvo type="percentile" val="50"/>
        <cfvo type="max"/>
        <color rgb="FFF8696B"/>
        <color rgb="FFFFEB84"/>
        <color rgb="FF63BE7B"/>
      </colorScale>
    </cfRule>
    <cfRule type="colorScale" priority="4331">
      <colorScale>
        <cfvo type="min"/>
        <cfvo type="max"/>
        <color rgb="FFFFEF9C"/>
        <color rgb="FF63BE7B"/>
      </colorScale>
    </cfRule>
    <cfRule type="colorScale" priority="4332">
      <colorScale>
        <cfvo type="min"/>
        <cfvo type="max"/>
        <color rgb="FFFFEF9C"/>
        <color rgb="FF63BE7B"/>
      </colorScale>
    </cfRule>
    <cfRule type="colorScale" priority="4333">
      <colorScale>
        <cfvo type="min"/>
        <cfvo type="max"/>
        <color rgb="FFFFEF9C"/>
        <color rgb="FF63BE7B"/>
      </colorScale>
    </cfRule>
    <cfRule type="colorScale" priority="4354">
      <colorScale>
        <cfvo type="min"/>
        <cfvo type="max"/>
        <color rgb="FFFFEF9C"/>
        <color rgb="FF63BE7B"/>
      </colorScale>
    </cfRule>
    <cfRule type="colorScale" priority="4355">
      <colorScale>
        <cfvo type="min"/>
        <cfvo type="percentile" val="50"/>
        <cfvo type="max"/>
        <color rgb="FF63BE7B"/>
        <color rgb="FFFCFCFF"/>
        <color rgb="FFF8696B"/>
      </colorScale>
    </cfRule>
    <cfRule type="colorScale" priority="4356">
      <colorScale>
        <cfvo type="min"/>
        <cfvo type="percentile" val="50"/>
        <cfvo type="max"/>
        <color rgb="FF63BE7B"/>
        <color rgb="FFFCFCFF"/>
        <color rgb="FFF8696B"/>
      </colorScale>
    </cfRule>
    <cfRule type="colorScale" priority="4357">
      <colorScale>
        <cfvo type="min"/>
        <cfvo type="max"/>
        <color rgb="FF63BE7B"/>
        <color rgb="FFFCFCFF"/>
      </colorScale>
    </cfRule>
    <cfRule type="colorScale" priority="4358">
      <colorScale>
        <cfvo type="min"/>
        <cfvo type="percentile" val="50"/>
        <cfvo type="max"/>
        <color rgb="FF63BE7B"/>
        <color rgb="FFFCFCFF"/>
        <color rgb="FFF8696B"/>
      </colorScale>
    </cfRule>
    <cfRule type="colorScale" priority="4359">
      <colorScale>
        <cfvo type="min"/>
        <cfvo type="max"/>
        <color rgb="FFFFEF9C"/>
        <color rgb="FF63BE7B"/>
      </colorScale>
    </cfRule>
    <cfRule type="colorScale" priority="4360">
      <colorScale>
        <cfvo type="min"/>
        <cfvo type="max"/>
        <color rgb="FFFFEF9C"/>
        <color rgb="FF63BE7B"/>
      </colorScale>
    </cfRule>
    <cfRule type="colorScale" priority="4361">
      <colorScale>
        <cfvo type="min"/>
        <cfvo type="max"/>
        <color rgb="FFFFEF9C"/>
        <color rgb="FF63BE7B"/>
      </colorScale>
    </cfRule>
    <cfRule type="colorScale" priority="4375">
      <colorScale>
        <cfvo type="min"/>
        <cfvo type="percentile" val="50"/>
        <cfvo type="max"/>
        <color rgb="FF63BE7B"/>
        <color rgb="FFFCFCFF"/>
        <color rgb="FFF8696B"/>
      </colorScale>
    </cfRule>
    <cfRule type="colorScale" priority="4395">
      <colorScale>
        <cfvo type="min"/>
        <cfvo type="percentile" val="50"/>
        <cfvo type="max"/>
        <color rgb="FF63BE7B"/>
        <color rgb="FFFCFCFF"/>
        <color rgb="FFF8696B"/>
      </colorScale>
    </cfRule>
    <cfRule type="colorScale" priority="4422">
      <colorScale>
        <cfvo type="min"/>
        <cfvo type="percentile" val="50"/>
        <cfvo type="max"/>
        <color rgb="FF63BE7B"/>
        <color rgb="FFFCFCFF"/>
        <color rgb="FFF8696B"/>
      </colorScale>
    </cfRule>
  </conditionalFormatting>
  <conditionalFormatting sqref="W5">
    <cfRule type="colorScale" priority="4176">
      <colorScale>
        <cfvo type="min"/>
        <cfvo type="percentile" val="50"/>
        <cfvo type="max"/>
        <color rgb="FF63BE7B"/>
        <color rgb="FFFCFCFF"/>
        <color rgb="FFF8696B"/>
      </colorScale>
    </cfRule>
  </conditionalFormatting>
  <conditionalFormatting sqref="W5">
    <cfRule type="colorScale" priority="4162">
      <colorScale>
        <cfvo type="min"/>
        <cfvo type="percentile" val="50"/>
        <cfvo type="max"/>
        <color rgb="FF63BE7B"/>
        <color rgb="FFFCFCFF"/>
        <color rgb="FFF8696B"/>
      </colorScale>
    </cfRule>
  </conditionalFormatting>
  <conditionalFormatting sqref="U5 W5">
    <cfRule type="colorScale" priority="4255">
      <colorScale>
        <cfvo type="min"/>
        <cfvo type="max"/>
        <color rgb="FFFFEF9C"/>
        <color rgb="FF63BE7B"/>
      </colorScale>
    </cfRule>
    <cfRule type="colorScale" priority="4256">
      <colorScale>
        <cfvo type="min"/>
        <cfvo type="max"/>
        <color rgb="FFFFEF9C"/>
        <color rgb="FF63BE7B"/>
      </colorScale>
    </cfRule>
    <cfRule type="colorScale" priority="4257">
      <colorScale>
        <cfvo type="min"/>
        <cfvo type="max"/>
        <color rgb="FFFFEF9C"/>
        <color rgb="FF63BE7B"/>
      </colorScale>
    </cfRule>
  </conditionalFormatting>
  <conditionalFormatting sqref="W5">
    <cfRule type="colorScale" priority="4193">
      <colorScale>
        <cfvo type="min"/>
        <cfvo type="percentile" val="50"/>
        <cfvo type="max"/>
        <color rgb="FF63BE7B"/>
        <color rgb="FFFCFCFF"/>
        <color rgb="FFF8696B"/>
      </colorScale>
    </cfRule>
    <cfRule type="colorScale" priority="4212">
      <colorScale>
        <cfvo type="min"/>
        <cfvo type="percentile" val="50"/>
        <cfvo type="max"/>
        <color rgb="FF63BE7B"/>
        <color rgb="FFFCFCFF"/>
        <color rgb="FFF8696B"/>
      </colorScale>
    </cfRule>
    <cfRule type="colorScale" priority="4220">
      <colorScale>
        <cfvo type="min"/>
        <cfvo type="percentile" val="50"/>
        <cfvo type="max"/>
        <color rgb="FF63BE7B"/>
        <color rgb="FFFCFCFF"/>
        <color rgb="FFF8696B"/>
      </colorScale>
    </cfRule>
    <cfRule type="colorScale" priority="4334">
      <colorScale>
        <cfvo type="min"/>
        <cfvo type="percentile" val="50"/>
        <cfvo type="max"/>
        <color rgb="FF63BE7B"/>
        <color rgb="FFFCFCFF"/>
        <color rgb="FFF8696B"/>
      </colorScale>
    </cfRule>
    <cfRule type="colorScale" priority="4335">
      <colorScale>
        <cfvo type="min"/>
        <cfvo type="max"/>
        <color rgb="FF63BE7B"/>
        <color rgb="FFFCFCFF"/>
      </colorScale>
    </cfRule>
    <cfRule type="colorScale" priority="4336">
      <colorScale>
        <cfvo type="min"/>
        <cfvo type="percentile" val="50"/>
        <cfvo type="max"/>
        <color rgb="FF63BE7B"/>
        <color rgb="FFFCFCFF"/>
        <color rgb="FFF8696B"/>
      </colorScale>
    </cfRule>
    <cfRule type="colorScale" priority="4362">
      <colorScale>
        <cfvo type="min"/>
        <cfvo type="percentile" val="50"/>
        <cfvo type="max"/>
        <color rgb="FF63BE7B"/>
        <color rgb="FFFCFCFF"/>
        <color rgb="FFF8696B"/>
      </colorScale>
    </cfRule>
    <cfRule type="colorScale" priority="4376">
      <colorScale>
        <cfvo type="min"/>
        <cfvo type="percentile" val="50"/>
        <cfvo type="max"/>
        <color rgb="FF63BE7B"/>
        <color rgb="FFFCFCFF"/>
        <color rgb="FFF8696B"/>
      </colorScale>
    </cfRule>
    <cfRule type="colorScale" priority="4396">
      <colorScale>
        <cfvo type="min"/>
        <cfvo type="percentile" val="50"/>
        <cfvo type="max"/>
        <color rgb="FF63BE7B"/>
        <color rgb="FFFCFCFF"/>
        <color rgb="FFF8696B"/>
      </colorScale>
    </cfRule>
    <cfRule type="colorScale" priority="4423">
      <colorScale>
        <cfvo type="min"/>
        <cfvo type="percentile" val="50"/>
        <cfvo type="max"/>
        <color rgb="FF63BE7B"/>
        <color rgb="FFFCFCFF"/>
        <color rgb="FFF8696B"/>
      </colorScale>
    </cfRule>
    <cfRule type="colorScale" priority="4449">
      <colorScale>
        <cfvo type="min"/>
        <cfvo type="percentile" val="50"/>
        <cfvo type="max"/>
        <color rgb="FF63BE7B"/>
        <color rgb="FFFCFCFF"/>
        <color rgb="FFF8696B"/>
      </colorScale>
    </cfRule>
  </conditionalFormatting>
  <conditionalFormatting sqref="D5">
    <cfRule type="colorScale" priority="4160">
      <colorScale>
        <cfvo type="min"/>
        <cfvo type="percentile" val="50"/>
        <cfvo type="max"/>
        <color rgb="FFF8696B"/>
        <color rgb="FFFCFCFF"/>
        <color rgb="FF63BE7B"/>
      </colorScale>
    </cfRule>
  </conditionalFormatting>
  <conditionalFormatting sqref="G5">
    <cfRule type="colorScale" priority="4159">
      <colorScale>
        <cfvo type="min"/>
        <cfvo type="max"/>
        <color rgb="FFFCFCFF"/>
        <color rgb="FF63BE7B"/>
      </colorScale>
    </cfRule>
  </conditionalFormatting>
  <conditionalFormatting sqref="J5">
    <cfRule type="colorScale" priority="4158">
      <colorScale>
        <cfvo type="min"/>
        <cfvo type="max"/>
        <color rgb="FFFCFCFF"/>
        <color rgb="FF63BE7B"/>
      </colorScale>
    </cfRule>
  </conditionalFormatting>
  <conditionalFormatting sqref="M5">
    <cfRule type="colorScale" priority="4157">
      <colorScale>
        <cfvo type="min"/>
        <cfvo type="max"/>
        <color rgb="FFFCFCFF"/>
        <color rgb="FF63BE7B"/>
      </colorScale>
    </cfRule>
  </conditionalFormatting>
  <conditionalFormatting sqref="N5">
    <cfRule type="colorScale" priority="4156">
      <colorScale>
        <cfvo type="min"/>
        <cfvo type="max"/>
        <color rgb="FFFCFCFF"/>
        <color rgb="FF63BE7B"/>
      </colorScale>
    </cfRule>
  </conditionalFormatting>
  <conditionalFormatting sqref="O5">
    <cfRule type="colorScale" priority="4155">
      <colorScale>
        <cfvo type="min"/>
        <cfvo type="percentile" val="50"/>
        <cfvo type="max"/>
        <color rgb="FF63BE7B"/>
        <color rgb="FFFCFCFF"/>
        <color rgb="FFF8696B"/>
      </colorScale>
    </cfRule>
  </conditionalFormatting>
  <conditionalFormatting sqref="P5">
    <cfRule type="colorScale" priority="4154">
      <colorScale>
        <cfvo type="min"/>
        <cfvo type="percentile" val="50"/>
        <cfvo type="max"/>
        <color rgb="FF63BE7B"/>
        <color rgb="FFFCFCFF"/>
        <color rgb="FFF8696B"/>
      </colorScale>
    </cfRule>
  </conditionalFormatting>
  <conditionalFormatting sqref="Q5">
    <cfRule type="colorScale" priority="4153">
      <colorScale>
        <cfvo type="min"/>
        <cfvo type="percentile" val="50"/>
        <cfvo type="max"/>
        <color rgb="FFF8696B"/>
        <color rgb="FFFCFCFF"/>
        <color rgb="FF63BE7B"/>
      </colorScale>
    </cfRule>
  </conditionalFormatting>
  <conditionalFormatting sqref="R5">
    <cfRule type="colorScale" priority="4152">
      <colorScale>
        <cfvo type="min"/>
        <cfvo type="max"/>
        <color rgb="FFFCFCFF"/>
        <color rgb="FF63BE7B"/>
      </colorScale>
    </cfRule>
  </conditionalFormatting>
  <conditionalFormatting sqref="S5">
    <cfRule type="colorScale" priority="4151">
      <colorScale>
        <cfvo type="min"/>
        <cfvo type="max"/>
        <color rgb="FFFCFCFF"/>
        <color rgb="FF63BE7B"/>
      </colorScale>
    </cfRule>
  </conditionalFormatting>
  <conditionalFormatting sqref="T5">
    <cfRule type="colorScale" priority="4150">
      <colorScale>
        <cfvo type="min"/>
        <cfvo type="max"/>
        <color rgb="FFFCFCFF"/>
        <color rgb="FF63BE7B"/>
      </colorScale>
    </cfRule>
  </conditionalFormatting>
  <conditionalFormatting sqref="U5">
    <cfRule type="colorScale" priority="4149">
      <colorScale>
        <cfvo type="min"/>
        <cfvo type="max"/>
        <color rgb="FFFCFCFF"/>
        <color rgb="FF63BE7B"/>
      </colorScale>
    </cfRule>
  </conditionalFormatting>
  <conditionalFormatting sqref="V5">
    <cfRule type="colorScale" priority="4148">
      <colorScale>
        <cfvo type="min"/>
        <cfvo type="percentile" val="50"/>
        <cfvo type="max"/>
        <color rgb="FF63BE7B"/>
        <color rgb="FFFCFCFF"/>
        <color rgb="FFF8696B"/>
      </colorScale>
    </cfRule>
    <cfRule type="colorScale" priority="4161">
      <colorScale>
        <cfvo type="min"/>
        <cfvo type="max"/>
        <color rgb="FFFCFCFF"/>
        <color rgb="FF63BE7B"/>
      </colorScale>
    </cfRule>
  </conditionalFormatting>
  <conditionalFormatting sqref="W5">
    <cfRule type="colorScale" priority="4147">
      <colorScale>
        <cfvo type="min"/>
        <cfvo type="percentile" val="50"/>
        <cfvo type="max"/>
        <color rgb="FF63BE7B"/>
        <color rgb="FFFCFCFF"/>
        <color rgb="FFF8696B"/>
      </colorScale>
    </cfRule>
  </conditionalFormatting>
  <conditionalFormatting sqref="D6">
    <cfRule type="colorScale" priority="4146">
      <colorScale>
        <cfvo type="min"/>
        <cfvo type="percentile" val="50"/>
        <cfvo type="max"/>
        <color rgb="FFF8696B"/>
        <color rgb="FFFCFCFF"/>
        <color rgb="FF63BE7B"/>
      </colorScale>
    </cfRule>
  </conditionalFormatting>
  <conditionalFormatting sqref="D6">
    <cfRule type="colorScale" priority="4145">
      <colorScale>
        <cfvo type="min"/>
        <cfvo type="percentile" val="50"/>
        <cfvo type="max"/>
        <color rgb="FFF8696B"/>
        <color rgb="FFFCFCFF"/>
        <color rgb="FF63BE7B"/>
      </colorScale>
    </cfRule>
  </conditionalFormatting>
  <conditionalFormatting sqref="D6">
    <cfRule type="colorScale" priority="4144">
      <colorScale>
        <cfvo type="min"/>
        <cfvo type="percentile" val="50"/>
        <cfvo type="max"/>
        <color rgb="FFF8696B"/>
        <color rgb="FFFCFCFF"/>
        <color rgb="FF63BE7B"/>
      </colorScale>
    </cfRule>
  </conditionalFormatting>
  <conditionalFormatting sqref="E6">
    <cfRule type="colorScale" priority="4141">
      <colorScale>
        <cfvo type="min"/>
        <cfvo type="percentile" val="50"/>
        <cfvo type="max"/>
        <color rgb="FFF8696B"/>
        <color rgb="FFFCFCFF"/>
        <color rgb="FF63BE7B"/>
      </colorScale>
    </cfRule>
    <cfRule type="colorScale" priority="4142">
      <colorScale>
        <cfvo type="min"/>
        <cfvo type="max"/>
        <color rgb="FFFCFCFF"/>
        <color rgb="FF63BE7B"/>
      </colorScale>
    </cfRule>
    <cfRule type="colorScale" priority="4143">
      <colorScale>
        <cfvo type="min"/>
        <cfvo type="percentile" val="50"/>
        <cfvo type="max"/>
        <color rgb="FFF8696B"/>
        <color rgb="FFFCFCFF"/>
        <color rgb="FF63BE7B"/>
      </colorScale>
    </cfRule>
  </conditionalFormatting>
  <conditionalFormatting sqref="E6">
    <cfRule type="colorScale" priority="4138">
      <colorScale>
        <cfvo type="min"/>
        <cfvo type="max"/>
        <color rgb="FFFCFCFF"/>
        <color rgb="FF63BE7B"/>
      </colorScale>
    </cfRule>
    <cfRule type="colorScale" priority="4139">
      <colorScale>
        <cfvo type="min"/>
        <cfvo type="max"/>
        <color rgb="FFFCFCFF"/>
        <color rgb="FF63BE7B"/>
      </colorScale>
    </cfRule>
    <cfRule type="colorScale" priority="4140">
      <colorScale>
        <cfvo type="min"/>
        <cfvo type="max"/>
        <color rgb="FFFCFCFF"/>
        <color rgb="FF63BE7B"/>
      </colorScale>
    </cfRule>
  </conditionalFormatting>
  <conditionalFormatting sqref="E6:N6">
    <cfRule type="colorScale" priority="4134">
      <colorScale>
        <cfvo type="min"/>
        <cfvo type="max"/>
        <color rgb="FFFCFCFF"/>
        <color rgb="FF63BE7B"/>
      </colorScale>
    </cfRule>
    <cfRule type="colorScale" priority="4135">
      <colorScale>
        <cfvo type="min"/>
        <cfvo type="max"/>
        <color rgb="FFFCFCFF"/>
        <color rgb="FF63BE7B"/>
      </colorScale>
    </cfRule>
    <cfRule type="colorScale" priority="4136">
      <colorScale>
        <cfvo type="min"/>
        <cfvo type="percentile" val="50"/>
        <cfvo type="max"/>
        <color rgb="FFF8696B"/>
        <color rgb="FFFFEB84"/>
        <color rgb="FF63BE7B"/>
      </colorScale>
    </cfRule>
    <cfRule type="colorScale" priority="4137">
      <colorScale>
        <cfvo type="min"/>
        <cfvo type="max"/>
        <color rgb="FFFFEF9C"/>
        <color rgb="FF63BE7B"/>
      </colorScale>
    </cfRule>
  </conditionalFormatting>
  <conditionalFormatting sqref="F6">
    <cfRule type="colorScale" priority="4130">
      <colorScale>
        <cfvo type="min"/>
        <cfvo type="max"/>
        <color rgb="FFFCFCFF"/>
        <color rgb="FF63BE7B"/>
      </colorScale>
    </cfRule>
    <cfRule type="colorScale" priority="4131">
      <colorScale>
        <cfvo type="min"/>
        <cfvo type="percentile" val="50"/>
        <cfvo type="max"/>
        <color rgb="FFF8696B"/>
        <color rgb="FFFCFCFF"/>
        <color rgb="FF63BE7B"/>
      </colorScale>
    </cfRule>
    <cfRule type="colorScale" priority="4132">
      <colorScale>
        <cfvo type="min"/>
        <cfvo type="max"/>
        <color rgb="FFFCFCFF"/>
        <color rgb="FF63BE7B"/>
      </colorScale>
    </cfRule>
    <cfRule type="colorScale" priority="4133">
      <colorScale>
        <cfvo type="min"/>
        <cfvo type="percentile" val="50"/>
        <cfvo type="max"/>
        <color rgb="FFF8696B"/>
        <color rgb="FFFCFCFF"/>
        <color rgb="FF63BE7B"/>
      </colorScale>
    </cfRule>
  </conditionalFormatting>
  <conditionalFormatting sqref="F6">
    <cfRule type="colorScale" priority="4127">
      <colorScale>
        <cfvo type="min"/>
        <cfvo type="max"/>
        <color rgb="FFFCFCFF"/>
        <color rgb="FF63BE7B"/>
      </colorScale>
    </cfRule>
    <cfRule type="colorScale" priority="4128">
      <colorScale>
        <cfvo type="min"/>
        <cfvo type="max"/>
        <color rgb="FFFCFCFF"/>
        <color rgb="FF63BE7B"/>
      </colorScale>
    </cfRule>
    <cfRule type="colorScale" priority="4129">
      <colorScale>
        <cfvo type="min"/>
        <cfvo type="max"/>
        <color rgb="FFFCFCFF"/>
        <color rgb="FF63BE7B"/>
      </colorScale>
    </cfRule>
  </conditionalFormatting>
  <conditionalFormatting sqref="G6">
    <cfRule type="colorScale" priority="4126">
      <colorScale>
        <cfvo type="min"/>
        <cfvo type="max"/>
        <color rgb="FFFCFCFF"/>
        <color rgb="FF63BE7B"/>
      </colorScale>
    </cfRule>
  </conditionalFormatting>
  <conditionalFormatting sqref="G6">
    <cfRule type="colorScale" priority="4123">
      <colorScale>
        <cfvo type="min"/>
        <cfvo type="percentile" val="50"/>
        <cfvo type="max"/>
        <color rgb="FFF8696B"/>
        <color rgb="FFFCFCFF"/>
        <color rgb="FF63BE7B"/>
      </colorScale>
    </cfRule>
    <cfRule type="colorScale" priority="4124">
      <colorScale>
        <cfvo type="min"/>
        <cfvo type="max"/>
        <color rgb="FFFCFCFF"/>
        <color rgb="FF63BE7B"/>
      </colorScale>
    </cfRule>
    <cfRule type="colorScale" priority="4125">
      <colorScale>
        <cfvo type="min"/>
        <cfvo type="percentile" val="50"/>
        <cfvo type="max"/>
        <color rgb="FFF8696B"/>
        <color rgb="FFFCFCFF"/>
        <color rgb="FF63BE7B"/>
      </colorScale>
    </cfRule>
  </conditionalFormatting>
  <conditionalFormatting sqref="G6">
    <cfRule type="colorScale" priority="4120">
      <colorScale>
        <cfvo type="min"/>
        <cfvo type="max"/>
        <color rgb="FFFCFCFF"/>
        <color rgb="FF63BE7B"/>
      </colorScale>
    </cfRule>
    <cfRule type="colorScale" priority="4121">
      <colorScale>
        <cfvo type="min"/>
        <cfvo type="max"/>
        <color rgb="FFFCFCFF"/>
        <color rgb="FF63BE7B"/>
      </colorScale>
    </cfRule>
    <cfRule type="colorScale" priority="4122">
      <colorScale>
        <cfvo type="min"/>
        <cfvo type="max"/>
        <color rgb="FFFCFCFF"/>
        <color rgb="FF63BE7B"/>
      </colorScale>
    </cfRule>
  </conditionalFormatting>
  <conditionalFormatting sqref="H6">
    <cfRule type="colorScale" priority="4119">
      <colorScale>
        <cfvo type="min"/>
        <cfvo type="percentile" val="50"/>
        <cfvo type="max"/>
        <color rgb="FFF8696B"/>
        <color rgb="FFFCFCFF"/>
        <color rgb="FF5A8AC6"/>
      </colorScale>
    </cfRule>
  </conditionalFormatting>
  <conditionalFormatting sqref="H6">
    <cfRule type="colorScale" priority="4116">
      <colorScale>
        <cfvo type="min"/>
        <cfvo type="percentile" val="50"/>
        <cfvo type="max"/>
        <color rgb="FFF8696B"/>
        <color rgb="FFFCFCFF"/>
        <color rgb="FF63BE7B"/>
      </colorScale>
    </cfRule>
    <cfRule type="colorScale" priority="4117">
      <colorScale>
        <cfvo type="min"/>
        <cfvo type="max"/>
        <color rgb="FFFCFCFF"/>
        <color rgb="FF63BE7B"/>
      </colorScale>
    </cfRule>
    <cfRule type="colorScale" priority="4118">
      <colorScale>
        <cfvo type="min"/>
        <cfvo type="percentile" val="50"/>
        <cfvo type="max"/>
        <color rgb="FFF8696B"/>
        <color rgb="FFFCFCFF"/>
        <color rgb="FF63BE7B"/>
      </colorScale>
    </cfRule>
  </conditionalFormatting>
  <conditionalFormatting sqref="H6">
    <cfRule type="colorScale" priority="4111">
      <colorScale>
        <cfvo type="min"/>
        <cfvo type="percentile" val="50"/>
        <cfvo type="max"/>
        <color rgb="FFF8696B"/>
        <color rgb="FFFCFCFF"/>
        <color rgb="FF63BE7B"/>
      </colorScale>
    </cfRule>
    <cfRule type="colorScale" priority="4112">
      <colorScale>
        <cfvo type="min"/>
        <cfvo type="max"/>
        <color rgb="FFFCFCFF"/>
        <color rgb="FF63BE7B"/>
      </colorScale>
    </cfRule>
    <cfRule type="colorScale" priority="4113">
      <colorScale>
        <cfvo type="min"/>
        <cfvo type="percentile" val="50"/>
        <cfvo type="max"/>
        <color rgb="FFF8696B"/>
        <color rgb="FFFCFCFF"/>
        <color rgb="FF63BE7B"/>
      </colorScale>
    </cfRule>
    <cfRule type="colorScale" priority="4114">
      <colorScale>
        <cfvo type="min"/>
        <cfvo type="max"/>
        <color rgb="FFFCFCFF"/>
        <color rgb="FF63BE7B"/>
      </colorScale>
    </cfRule>
    <cfRule type="colorScale" priority="4115">
      <colorScale>
        <cfvo type="min"/>
        <cfvo type="percentile" val="50"/>
        <cfvo type="max"/>
        <color rgb="FFF8696B"/>
        <color rgb="FFFCFCFF"/>
        <color rgb="FF63BE7B"/>
      </colorScale>
    </cfRule>
  </conditionalFormatting>
  <conditionalFormatting sqref="I6">
    <cfRule type="colorScale" priority="4108">
      <colorScale>
        <cfvo type="min"/>
        <cfvo type="percentile" val="50"/>
        <cfvo type="max"/>
        <color rgb="FFF8696B"/>
        <color rgb="FFFCFCFF"/>
        <color rgb="FF63BE7B"/>
      </colorScale>
    </cfRule>
    <cfRule type="colorScale" priority="4109">
      <colorScale>
        <cfvo type="min"/>
        <cfvo type="max"/>
        <color rgb="FFFCFCFF"/>
        <color rgb="FF63BE7B"/>
      </colorScale>
    </cfRule>
    <cfRule type="colorScale" priority="4110">
      <colorScale>
        <cfvo type="min"/>
        <cfvo type="percentile" val="50"/>
        <cfvo type="max"/>
        <color rgb="FFF8696B"/>
        <color rgb="FFFCFCFF"/>
        <color rgb="FF63BE7B"/>
      </colorScale>
    </cfRule>
  </conditionalFormatting>
  <conditionalFormatting sqref="I6:J6 M6:N6">
    <cfRule type="colorScale" priority="4106">
      <colorScale>
        <cfvo type="min"/>
        <cfvo type="percentile" val="50"/>
        <cfvo type="max"/>
        <color rgb="FFF8696B"/>
        <color rgb="FFFCFCFF"/>
        <color rgb="FF63BE7B"/>
      </colorScale>
    </cfRule>
    <cfRule type="colorScale" priority="4107">
      <colorScale>
        <cfvo type="min"/>
        <cfvo type="max"/>
        <color rgb="FFFCFCFF"/>
        <color rgb="FF63BE7B"/>
      </colorScale>
    </cfRule>
  </conditionalFormatting>
  <conditionalFormatting sqref="I6:J6 M6:N6">
    <cfRule type="colorScale" priority="4098">
      <colorScale>
        <cfvo type="min"/>
        <cfvo type="percentile" val="50"/>
        <cfvo type="max"/>
        <color rgb="FFF8696B"/>
        <color rgb="FFFCFCFF"/>
        <color rgb="FF63BE7B"/>
      </colorScale>
    </cfRule>
    <cfRule type="colorScale" priority="4099">
      <colorScale>
        <cfvo type="min"/>
        <cfvo type="max"/>
        <color rgb="FFFCFCFF"/>
        <color rgb="FF63BE7B"/>
      </colorScale>
    </cfRule>
    <cfRule type="colorScale" priority="4100">
      <colorScale>
        <cfvo type="min"/>
        <cfvo type="percentile" val="50"/>
        <cfvo type="max"/>
        <color rgb="FFF8696B"/>
        <color rgb="FFFCFCFF"/>
        <color rgb="FF63BE7B"/>
      </colorScale>
    </cfRule>
    <cfRule type="colorScale" priority="4101">
      <colorScale>
        <cfvo type="min"/>
        <cfvo type="percentile" val="50"/>
        <cfvo type="max"/>
        <color rgb="FFF8696B"/>
        <color rgb="FFFCFCFF"/>
        <color rgb="FF5A8AC6"/>
      </colorScale>
    </cfRule>
    <cfRule type="colorScale" priority="4102">
      <colorScale>
        <cfvo type="min"/>
        <cfvo type="percentile" val="50"/>
        <cfvo type="max"/>
        <color rgb="FFF8696B"/>
        <color rgb="FFFCFCFF"/>
        <color rgb="FF63BE7B"/>
      </colorScale>
    </cfRule>
    <cfRule type="colorScale" priority="4103">
      <colorScale>
        <cfvo type="min"/>
        <cfvo type="percentile" val="50"/>
        <cfvo type="max"/>
        <color rgb="FFF8696B"/>
        <color rgb="FFFCFCFF"/>
        <color rgb="FF63BE7B"/>
      </colorScale>
    </cfRule>
    <cfRule type="colorScale" priority="4104">
      <colorScale>
        <cfvo type="min"/>
        <cfvo type="max"/>
        <color rgb="FFFCFCFF"/>
        <color rgb="FF63BE7B"/>
      </colorScale>
    </cfRule>
    <cfRule type="colorScale" priority="4105">
      <colorScale>
        <cfvo type="min"/>
        <cfvo type="percentile" val="50"/>
        <cfvo type="max"/>
        <color rgb="FFF8696B"/>
        <color rgb="FFFCFCFF"/>
        <color rgb="FF63BE7B"/>
      </colorScale>
    </cfRule>
  </conditionalFormatting>
  <conditionalFormatting sqref="J6">
    <cfRule type="colorScale" priority="4097">
      <colorScale>
        <cfvo type="min"/>
        <cfvo type="max"/>
        <color rgb="FFFCFCFF"/>
        <color rgb="FF63BE7B"/>
      </colorScale>
    </cfRule>
  </conditionalFormatting>
  <conditionalFormatting sqref="M6:N6 J6">
    <cfRule type="colorScale" priority="4096">
      <colorScale>
        <cfvo type="min"/>
        <cfvo type="percentile" val="50"/>
        <cfvo type="max"/>
        <color rgb="FFF8696B"/>
        <color rgb="FFFCFCFF"/>
        <color rgb="FF63BE7B"/>
      </colorScale>
    </cfRule>
  </conditionalFormatting>
  <conditionalFormatting sqref="J6">
    <cfRule type="colorScale" priority="4093">
      <colorScale>
        <cfvo type="min"/>
        <cfvo type="percentile" val="50"/>
        <cfvo type="max"/>
        <color rgb="FFF8696B"/>
        <color rgb="FFFCFCFF"/>
        <color rgb="FF63BE7B"/>
      </colorScale>
    </cfRule>
    <cfRule type="colorScale" priority="4094">
      <colorScale>
        <cfvo type="min"/>
        <cfvo type="max"/>
        <color rgb="FFFCFCFF"/>
        <color rgb="FF63BE7B"/>
      </colorScale>
    </cfRule>
    <cfRule type="colorScale" priority="4095">
      <colorScale>
        <cfvo type="min"/>
        <cfvo type="percentile" val="50"/>
        <cfvo type="max"/>
        <color rgb="FFF8696B"/>
        <color rgb="FFFCFCFF"/>
        <color rgb="FF63BE7B"/>
      </colorScale>
    </cfRule>
  </conditionalFormatting>
  <conditionalFormatting sqref="K6">
    <cfRule type="colorScale" priority="4092">
      <colorScale>
        <cfvo type="min"/>
        <cfvo type="percentile" val="50"/>
        <cfvo type="max"/>
        <color rgb="FFF8696B"/>
        <color rgb="FFFCFCFF"/>
        <color rgb="FF63BE7B"/>
      </colorScale>
    </cfRule>
  </conditionalFormatting>
  <conditionalFormatting sqref="K6:L6">
    <cfRule type="colorScale" priority="4087">
      <colorScale>
        <cfvo type="min"/>
        <cfvo type="max"/>
        <color rgb="FFFCFCFF"/>
        <color rgb="FF63BE7B"/>
      </colorScale>
    </cfRule>
    <cfRule type="colorScale" priority="4088">
      <colorScale>
        <cfvo type="min"/>
        <cfvo type="max"/>
        <color rgb="FFFCFCFF"/>
        <color rgb="FF63BE7B"/>
      </colorScale>
    </cfRule>
    <cfRule type="colorScale" priority="4089">
      <colorScale>
        <cfvo type="min"/>
        <cfvo type="max"/>
        <color rgb="FFFCFCFF"/>
        <color rgb="FF63BE7B"/>
      </colorScale>
    </cfRule>
    <cfRule type="colorScale" priority="4090">
      <colorScale>
        <cfvo type="min"/>
        <cfvo type="percentile" val="50"/>
        <cfvo type="max"/>
        <color rgb="FFF8696B"/>
        <color rgb="FFFCFCFF"/>
        <color rgb="FF63BE7B"/>
      </colorScale>
    </cfRule>
    <cfRule type="colorScale" priority="4091">
      <colorScale>
        <cfvo type="min"/>
        <cfvo type="max"/>
        <color rgb="FFFCFCFF"/>
        <color rgb="FF63BE7B"/>
      </colorScale>
    </cfRule>
  </conditionalFormatting>
  <conditionalFormatting sqref="L6">
    <cfRule type="colorScale" priority="4086">
      <colorScale>
        <cfvo type="min"/>
        <cfvo type="percentile" val="50"/>
        <cfvo type="max"/>
        <color rgb="FFF8696B"/>
        <color rgb="FFFCFCFF"/>
        <color rgb="FF63BE7B"/>
      </colorScale>
    </cfRule>
  </conditionalFormatting>
  <conditionalFormatting sqref="O6">
    <cfRule type="colorScale" priority="4085">
      <colorScale>
        <cfvo type="min"/>
        <cfvo type="percentile" val="50"/>
        <cfvo type="max"/>
        <color rgb="FF63BE7B"/>
        <color rgb="FFFCFCFF"/>
        <color rgb="FFF8696B"/>
      </colorScale>
    </cfRule>
  </conditionalFormatting>
  <conditionalFormatting sqref="O6">
    <cfRule type="colorScale" priority="4084">
      <colorScale>
        <cfvo type="min"/>
        <cfvo type="percentile" val="50"/>
        <cfvo type="max"/>
        <color rgb="FF63BE7B"/>
        <color rgb="FFFCFCFF"/>
        <color rgb="FFF8696B"/>
      </colorScale>
    </cfRule>
  </conditionalFormatting>
  <conditionalFormatting sqref="O6">
    <cfRule type="colorScale" priority="4080">
      <colorScale>
        <cfvo type="min"/>
        <cfvo type="percentile" val="50"/>
        <cfvo type="max"/>
        <color rgb="FF63BE7B"/>
        <color rgb="FFFCFCFF"/>
        <color rgb="FFF8696B"/>
      </colorScale>
    </cfRule>
    <cfRule type="colorScale" priority="4081">
      <colorScale>
        <cfvo type="min"/>
        <cfvo type="percentile" val="50"/>
        <cfvo type="max"/>
        <color rgb="FF63BE7B"/>
        <color rgb="FFFCFCFF"/>
        <color rgb="FFF8696B"/>
      </colorScale>
    </cfRule>
    <cfRule type="colorScale" priority="4082">
      <colorScale>
        <cfvo type="min"/>
        <cfvo type="percentile" val="50"/>
        <cfvo type="max"/>
        <color rgb="FF63BE7B"/>
        <color rgb="FFFCFCFF"/>
        <color rgb="FFF8696B"/>
      </colorScale>
    </cfRule>
    <cfRule type="colorScale" priority="4083">
      <colorScale>
        <cfvo type="min"/>
        <cfvo type="percentile" val="50"/>
        <cfvo type="max"/>
        <color rgb="FF63BE7B"/>
        <color rgb="FFFCFCFF"/>
        <color rgb="FFF8696B"/>
      </colorScale>
    </cfRule>
  </conditionalFormatting>
  <conditionalFormatting sqref="P6">
    <cfRule type="colorScale" priority="4079">
      <colorScale>
        <cfvo type="min"/>
        <cfvo type="percentile" val="50"/>
        <cfvo type="max"/>
        <color rgb="FF63BE7B"/>
        <color rgb="FFFCFCFF"/>
        <color rgb="FFF8696B"/>
      </colorScale>
    </cfRule>
  </conditionalFormatting>
  <conditionalFormatting sqref="P6">
    <cfRule type="colorScale" priority="4078">
      <colorScale>
        <cfvo type="min"/>
        <cfvo type="percentile" val="50"/>
        <cfvo type="max"/>
        <color rgb="FF63BE7B"/>
        <color rgb="FFFCFCFF"/>
        <color rgb="FFF8696B"/>
      </colorScale>
    </cfRule>
  </conditionalFormatting>
  <conditionalFormatting sqref="P6">
    <cfRule type="colorScale" priority="4075">
      <colorScale>
        <cfvo type="min"/>
        <cfvo type="percentile" val="50"/>
        <cfvo type="max"/>
        <color rgb="FF63BE7B"/>
        <color rgb="FFFCFCFF"/>
        <color rgb="FFF8696B"/>
      </colorScale>
    </cfRule>
    <cfRule type="colorScale" priority="4076">
      <colorScale>
        <cfvo type="min"/>
        <cfvo type="percentile" val="50"/>
        <cfvo type="max"/>
        <color rgb="FF63BE7B"/>
        <color rgb="FFFCFCFF"/>
        <color rgb="FFF8696B"/>
      </colorScale>
    </cfRule>
    <cfRule type="colorScale" priority="4077">
      <colorScale>
        <cfvo type="min"/>
        <cfvo type="max"/>
        <color rgb="FFFCFCFF"/>
        <color rgb="FFF8696B"/>
      </colorScale>
    </cfRule>
  </conditionalFormatting>
  <conditionalFormatting sqref="Q6">
    <cfRule type="colorScale" priority="4074">
      <colorScale>
        <cfvo type="min"/>
        <cfvo type="percentile" val="50"/>
        <cfvo type="max"/>
        <color rgb="FFF8696B"/>
        <color rgb="FFFCFCFF"/>
        <color rgb="FF63BE7B"/>
      </colorScale>
    </cfRule>
  </conditionalFormatting>
  <conditionalFormatting sqref="Q6">
    <cfRule type="colorScale" priority="4073">
      <colorScale>
        <cfvo type="min"/>
        <cfvo type="percentile" val="50"/>
        <cfvo type="max"/>
        <color rgb="FFF8696B"/>
        <color rgb="FFFCFCFF"/>
        <color rgb="FF63BE7B"/>
      </colorScale>
    </cfRule>
  </conditionalFormatting>
  <conditionalFormatting sqref="Q6">
    <cfRule type="colorScale" priority="4066">
      <colorScale>
        <cfvo type="min"/>
        <cfvo type="percentile" val="50"/>
        <cfvo type="max"/>
        <color rgb="FFF8696B"/>
        <color rgb="FFFCFCFF"/>
        <color rgb="FF63BE7B"/>
      </colorScale>
    </cfRule>
    <cfRule type="colorScale" priority="4067">
      <colorScale>
        <cfvo type="min"/>
        <cfvo type="max"/>
        <color rgb="FFFFEF9C"/>
        <color rgb="FF63BE7B"/>
      </colorScale>
    </cfRule>
    <cfRule type="colorScale" priority="4068">
      <colorScale>
        <cfvo type="min"/>
        <cfvo type="max"/>
        <color rgb="FFFFEF9C"/>
        <color rgb="FF63BE7B"/>
      </colorScale>
    </cfRule>
    <cfRule type="colorScale" priority="4069">
      <colorScale>
        <cfvo type="min"/>
        <cfvo type="max"/>
        <color rgb="FFFFEF9C"/>
        <color rgb="FF63BE7B"/>
      </colorScale>
    </cfRule>
    <cfRule type="colorScale" priority="4070">
      <colorScale>
        <cfvo type="min"/>
        <cfvo type="max"/>
        <color rgb="FFFCFCFF"/>
        <color rgb="FF63BE7B"/>
      </colorScale>
    </cfRule>
    <cfRule type="colorScale" priority="4071">
      <colorScale>
        <cfvo type="min"/>
        <cfvo type="max"/>
        <color rgb="FFFCFCFF"/>
        <color rgb="FF63BE7B"/>
      </colorScale>
    </cfRule>
    <cfRule type="colorScale" priority="4072">
      <colorScale>
        <cfvo type="min"/>
        <cfvo type="percentile" val="50"/>
        <cfvo type="max"/>
        <color rgb="FFF8696B"/>
        <color rgb="FFFCFCFF"/>
        <color rgb="FF63BE7B"/>
      </colorScale>
    </cfRule>
  </conditionalFormatting>
  <conditionalFormatting sqref="Q6:U6 W6">
    <cfRule type="colorScale" priority="4065">
      <colorScale>
        <cfvo type="min"/>
        <cfvo type="max"/>
        <color rgb="FFFFEF9C"/>
        <color rgb="FF63BE7B"/>
      </colorScale>
    </cfRule>
  </conditionalFormatting>
  <conditionalFormatting sqref="R6">
    <cfRule type="colorScale" priority="4064">
      <colorScale>
        <cfvo type="min"/>
        <cfvo type="max"/>
        <color rgb="FFFCFCFF"/>
        <color rgb="FF63BE7B"/>
      </colorScale>
    </cfRule>
  </conditionalFormatting>
  <conditionalFormatting sqref="R6">
    <cfRule type="colorScale" priority="4057">
      <colorScale>
        <cfvo type="min"/>
        <cfvo type="percentile" val="50"/>
        <cfvo type="max"/>
        <color rgb="FFF8696B"/>
        <color rgb="FFFCFCFF"/>
        <color rgb="FF63BE7B"/>
      </colorScale>
    </cfRule>
    <cfRule type="colorScale" priority="4058">
      <colorScale>
        <cfvo type="min"/>
        <cfvo type="max"/>
        <color rgb="FFFCFCFF"/>
        <color rgb="FF63BE7B"/>
      </colorScale>
    </cfRule>
    <cfRule type="colorScale" priority="4059">
      <colorScale>
        <cfvo type="min"/>
        <cfvo type="max"/>
        <color rgb="FFFFEF9C"/>
        <color rgb="FF63BE7B"/>
      </colorScale>
    </cfRule>
    <cfRule type="colorScale" priority="4060">
      <colorScale>
        <cfvo type="min"/>
        <cfvo type="max"/>
        <color rgb="FFFFEF9C"/>
        <color rgb="FF63BE7B"/>
      </colorScale>
    </cfRule>
    <cfRule type="colorScale" priority="4061">
      <colorScale>
        <cfvo type="min"/>
        <cfvo type="max"/>
        <color rgb="FFFCFCFF"/>
        <color rgb="FF63BE7B"/>
      </colorScale>
    </cfRule>
    <cfRule type="colorScale" priority="4062">
      <colorScale>
        <cfvo type="min"/>
        <cfvo type="percentile" val="50"/>
        <cfvo type="max"/>
        <color rgb="FFF8696B"/>
        <color rgb="FFFCFCFF"/>
        <color rgb="FF63BE7B"/>
      </colorScale>
    </cfRule>
    <cfRule type="colorScale" priority="4063">
      <colorScale>
        <cfvo type="min"/>
        <cfvo type="max"/>
        <color rgb="FFFCFCFF"/>
        <color rgb="FF63BE7B"/>
      </colorScale>
    </cfRule>
  </conditionalFormatting>
  <conditionalFormatting sqref="S6:T6">
    <cfRule type="colorScale" priority="4056">
      <colorScale>
        <cfvo type="min"/>
        <cfvo type="max"/>
        <color rgb="FFFCFCFF"/>
        <color rgb="FF63BE7B"/>
      </colorScale>
    </cfRule>
  </conditionalFormatting>
  <conditionalFormatting sqref="S6:T6">
    <cfRule type="colorScale" priority="4054">
      <colorScale>
        <cfvo type="min"/>
        <cfvo type="percentile" val="50"/>
        <cfvo type="max"/>
        <color rgb="FFF8696B"/>
        <color rgb="FFFCFCFF"/>
        <color rgb="FF63BE7B"/>
      </colorScale>
    </cfRule>
    <cfRule type="colorScale" priority="4055">
      <colorScale>
        <cfvo type="min"/>
        <cfvo type="max"/>
        <color rgb="FFFCFCFF"/>
        <color rgb="FF63BE7B"/>
      </colorScale>
    </cfRule>
  </conditionalFormatting>
  <conditionalFormatting sqref="S6:T6">
    <cfRule type="colorScale" priority="4048">
      <colorScale>
        <cfvo type="min"/>
        <cfvo type="percentile" val="50"/>
        <cfvo type="max"/>
        <color rgb="FFF8696B"/>
        <color rgb="FFFCFCFF"/>
        <color rgb="FF63BE7B"/>
      </colorScale>
    </cfRule>
    <cfRule type="colorScale" priority="4049">
      <colorScale>
        <cfvo type="min"/>
        <cfvo type="max"/>
        <color rgb="FFFCFCFF"/>
        <color rgb="FF63BE7B"/>
      </colorScale>
    </cfRule>
    <cfRule type="colorScale" priority="4050">
      <colorScale>
        <cfvo type="min"/>
        <cfvo type="max"/>
        <color rgb="FFFFEF9C"/>
        <color rgb="FF63BE7B"/>
      </colorScale>
    </cfRule>
    <cfRule type="colorScale" priority="4051">
      <colorScale>
        <cfvo type="min"/>
        <cfvo type="max"/>
        <color rgb="FFFFEF9C"/>
        <color rgb="FF63BE7B"/>
      </colorScale>
    </cfRule>
    <cfRule type="colorScale" priority="4052">
      <colorScale>
        <cfvo type="min"/>
        <cfvo type="max"/>
        <color rgb="FFFCFCFF"/>
        <color rgb="FF63BE7B"/>
      </colorScale>
    </cfRule>
    <cfRule type="colorScale" priority="4053">
      <colorScale>
        <cfvo type="min"/>
        <cfvo type="max"/>
        <color rgb="FFFCFCFF"/>
        <color rgb="FF63BE7B"/>
      </colorScale>
    </cfRule>
  </conditionalFormatting>
  <conditionalFormatting sqref="U6">
    <cfRule type="colorScale" priority="4046">
      <colorScale>
        <cfvo type="min"/>
        <cfvo type="percentile" val="50"/>
        <cfvo type="max"/>
        <color rgb="FFF8696B"/>
        <color rgb="FFFCFCFF"/>
        <color rgb="FF63BE7B"/>
      </colorScale>
    </cfRule>
    <cfRule type="colorScale" priority="4047">
      <colorScale>
        <cfvo type="min"/>
        <cfvo type="max"/>
        <color rgb="FFFCFCFF"/>
        <color rgb="FF63BE7B"/>
      </colorScale>
    </cfRule>
  </conditionalFormatting>
  <conditionalFormatting sqref="U6">
    <cfRule type="colorScale" priority="4044">
      <colorScale>
        <cfvo type="min"/>
        <cfvo type="percentile" val="50"/>
        <cfvo type="max"/>
        <color rgb="FFF8696B"/>
        <color rgb="FFFCFCFF"/>
        <color rgb="FF63BE7B"/>
      </colorScale>
    </cfRule>
    <cfRule type="colorScale" priority="4045">
      <colorScale>
        <cfvo type="min"/>
        <cfvo type="max"/>
        <color rgb="FFFCFCFF"/>
        <color rgb="FF63BE7B"/>
      </colorScale>
    </cfRule>
  </conditionalFormatting>
  <conditionalFormatting sqref="U6">
    <cfRule type="colorScale" priority="4042">
      <colorScale>
        <cfvo type="min"/>
        <cfvo type="percentile" val="50"/>
        <cfvo type="max"/>
        <color rgb="FFF8696B"/>
        <color rgb="FFFCFCFF"/>
        <color rgb="FF63BE7B"/>
      </colorScale>
    </cfRule>
    <cfRule type="colorScale" priority="4043">
      <colorScale>
        <cfvo type="min"/>
        <cfvo type="max"/>
        <color rgb="FFFCFCFF"/>
        <color rgb="FF63BE7B"/>
      </colorScale>
    </cfRule>
  </conditionalFormatting>
  <conditionalFormatting sqref="W6 U6">
    <cfRule type="colorScale" priority="4039">
      <colorScale>
        <cfvo type="min"/>
        <cfvo type="max"/>
        <color rgb="FFFFEF9C"/>
        <color rgb="FF63BE7B"/>
      </colorScale>
    </cfRule>
    <cfRule type="colorScale" priority="4040">
      <colorScale>
        <cfvo type="min"/>
        <cfvo type="max"/>
        <color rgb="FFFFEF9C"/>
        <color rgb="FF63BE7B"/>
      </colorScale>
    </cfRule>
    <cfRule type="colorScale" priority="4041">
      <colorScale>
        <cfvo type="min"/>
        <cfvo type="max"/>
        <color rgb="FFFFEF9C"/>
        <color rgb="FF63BE7B"/>
      </colorScale>
    </cfRule>
  </conditionalFormatting>
  <conditionalFormatting sqref="V6">
    <cfRule type="colorScale" priority="4038">
      <colorScale>
        <cfvo type="min"/>
        <cfvo type="percentile" val="50"/>
        <cfvo type="max"/>
        <color rgb="FF63BE7B"/>
        <color rgb="FFFCFCFF"/>
        <color rgb="FFF8696B"/>
      </colorScale>
    </cfRule>
  </conditionalFormatting>
  <conditionalFormatting sqref="V6">
    <cfRule type="colorScale" priority="4031">
      <colorScale>
        <cfvo type="min"/>
        <cfvo type="percentile" val="50"/>
        <cfvo type="max"/>
        <color rgb="FF63BE7B"/>
        <color rgb="FFFCFCFF"/>
        <color rgb="FFF8696B"/>
      </colorScale>
    </cfRule>
    <cfRule type="colorScale" priority="4032">
      <colorScale>
        <cfvo type="min"/>
        <cfvo type="percentile" val="50"/>
        <cfvo type="max"/>
        <color rgb="FF63BE7B"/>
        <color rgb="FFFCFCFF"/>
        <color rgb="FFF8696B"/>
      </colorScale>
    </cfRule>
    <cfRule type="colorScale" priority="4033">
      <colorScale>
        <cfvo type="min"/>
        <cfvo type="max"/>
        <color rgb="FF63BE7B"/>
        <color rgb="FFFCFCFF"/>
      </colorScale>
    </cfRule>
    <cfRule type="colorScale" priority="4034">
      <colorScale>
        <cfvo type="min"/>
        <cfvo type="percentile" val="50"/>
        <cfvo type="max"/>
        <color rgb="FF63BE7B"/>
        <color rgb="FFFCFCFF"/>
        <color rgb="FFF8696B"/>
      </colorScale>
    </cfRule>
    <cfRule type="colorScale" priority="4035">
      <colorScale>
        <cfvo type="min"/>
        <cfvo type="max"/>
        <color rgb="FFFFEF9C"/>
        <color rgb="FF63BE7B"/>
      </colorScale>
    </cfRule>
    <cfRule type="colorScale" priority="4036">
      <colorScale>
        <cfvo type="min"/>
        <cfvo type="max"/>
        <color rgb="FFFFEF9C"/>
        <color rgb="FF63BE7B"/>
      </colorScale>
    </cfRule>
    <cfRule type="colorScale" priority="4037">
      <colorScale>
        <cfvo type="min"/>
        <cfvo type="max"/>
        <color rgb="FFFFEF9C"/>
        <color rgb="FF63BE7B"/>
      </colorScale>
    </cfRule>
  </conditionalFormatting>
  <conditionalFormatting sqref="V6">
    <cfRule type="colorScale" priority="4030">
      <colorScale>
        <cfvo type="min"/>
        <cfvo type="max"/>
        <color rgb="FFFFEF9C"/>
        <color rgb="FF63BE7B"/>
      </colorScale>
    </cfRule>
  </conditionalFormatting>
  <conditionalFormatting sqref="V6">
    <cfRule type="colorScale" priority="4029">
      <colorScale>
        <cfvo type="min"/>
        <cfvo type="max"/>
        <color rgb="FFFFEF9C"/>
        <color rgb="FF63BE7B"/>
      </colorScale>
    </cfRule>
  </conditionalFormatting>
  <conditionalFormatting sqref="V6">
    <cfRule type="colorScale" priority="4026">
      <colorScale>
        <cfvo type="min"/>
        <cfvo type="max"/>
        <color rgb="FFFFEF9C"/>
        <color rgb="FF63BE7B"/>
      </colorScale>
    </cfRule>
    <cfRule type="colorScale" priority="4027">
      <colorScale>
        <cfvo type="min"/>
        <cfvo type="max"/>
        <color rgb="FFFFEF9C"/>
        <color rgb="FF63BE7B"/>
      </colorScale>
    </cfRule>
    <cfRule type="colorScale" priority="4028">
      <colorScale>
        <cfvo type="min"/>
        <cfvo type="max"/>
        <color rgb="FFFFEF9C"/>
        <color rgb="FF63BE7B"/>
      </colorScale>
    </cfRule>
  </conditionalFormatting>
  <conditionalFormatting sqref="W6">
    <cfRule type="colorScale" priority="4025">
      <colorScale>
        <cfvo type="min"/>
        <cfvo type="percentile" val="50"/>
        <cfvo type="max"/>
        <color rgb="FF63BE7B"/>
        <color rgb="FFFCFCFF"/>
        <color rgb="FFF8696B"/>
      </colorScale>
    </cfRule>
  </conditionalFormatting>
  <conditionalFormatting sqref="W6">
    <cfRule type="colorScale" priority="4024">
      <colorScale>
        <cfvo type="min"/>
        <cfvo type="percentile" val="50"/>
        <cfvo type="max"/>
        <color rgb="FF63BE7B"/>
        <color rgb="FFFCFCFF"/>
        <color rgb="FFF8696B"/>
      </colorScale>
    </cfRule>
  </conditionalFormatting>
  <conditionalFormatting sqref="W6">
    <cfRule type="colorScale" priority="4021">
      <colorScale>
        <cfvo type="min"/>
        <cfvo type="percentile" val="50"/>
        <cfvo type="max"/>
        <color rgb="FF63BE7B"/>
        <color rgb="FFFCFCFF"/>
        <color rgb="FFF8696B"/>
      </colorScale>
    </cfRule>
    <cfRule type="colorScale" priority="4022">
      <colorScale>
        <cfvo type="min"/>
        <cfvo type="max"/>
        <color rgb="FF63BE7B"/>
        <color rgb="FFFCFCFF"/>
      </colorScale>
    </cfRule>
    <cfRule type="colorScale" priority="4023">
      <colorScale>
        <cfvo type="min"/>
        <cfvo type="percentile" val="50"/>
        <cfvo type="max"/>
        <color rgb="FF63BE7B"/>
        <color rgb="FFFCFCFF"/>
        <color rgb="FFF8696B"/>
      </colorScale>
    </cfRule>
  </conditionalFormatting>
  <conditionalFormatting sqref="D6">
    <cfRule type="colorScale" priority="4020">
      <colorScale>
        <cfvo type="min"/>
        <cfvo type="percentile" val="50"/>
        <cfvo type="max"/>
        <color rgb="FFF8696B"/>
        <color rgb="FFFCFCFF"/>
        <color rgb="FF63BE7B"/>
      </colorScale>
    </cfRule>
  </conditionalFormatting>
  <conditionalFormatting sqref="G6">
    <cfRule type="colorScale" priority="4019">
      <colorScale>
        <cfvo type="min"/>
        <cfvo type="max"/>
        <color rgb="FFFCFCFF"/>
        <color rgb="FF63BE7B"/>
      </colorScale>
    </cfRule>
  </conditionalFormatting>
  <conditionalFormatting sqref="J6">
    <cfRule type="colorScale" priority="4018">
      <colorScale>
        <cfvo type="min"/>
        <cfvo type="max"/>
        <color rgb="FFFCFCFF"/>
        <color rgb="FF63BE7B"/>
      </colorScale>
    </cfRule>
  </conditionalFormatting>
  <conditionalFormatting sqref="O6">
    <cfRule type="colorScale" priority="4017">
      <colorScale>
        <cfvo type="min"/>
        <cfvo type="percentile" val="50"/>
        <cfvo type="max"/>
        <color rgb="FF63BE7B"/>
        <color rgb="FFFCFCFF"/>
        <color rgb="FFF8696B"/>
      </colorScale>
    </cfRule>
  </conditionalFormatting>
  <conditionalFormatting sqref="P6">
    <cfRule type="colorScale" priority="4016">
      <colorScale>
        <cfvo type="min"/>
        <cfvo type="percentile" val="50"/>
        <cfvo type="max"/>
        <color rgb="FF63BE7B"/>
        <color rgb="FFFCFCFF"/>
        <color rgb="FFF8696B"/>
      </colorScale>
    </cfRule>
  </conditionalFormatting>
  <conditionalFormatting sqref="Q6">
    <cfRule type="colorScale" priority="4015">
      <colorScale>
        <cfvo type="min"/>
        <cfvo type="percentile" val="50"/>
        <cfvo type="max"/>
        <color rgb="FFF8696B"/>
        <color rgb="FFFCFCFF"/>
        <color rgb="FF63BE7B"/>
      </colorScale>
    </cfRule>
  </conditionalFormatting>
  <conditionalFormatting sqref="R6">
    <cfRule type="colorScale" priority="4014">
      <colorScale>
        <cfvo type="min"/>
        <cfvo type="max"/>
        <color rgb="FFFCFCFF"/>
        <color rgb="FF63BE7B"/>
      </colorScale>
    </cfRule>
  </conditionalFormatting>
  <conditionalFormatting sqref="T6">
    <cfRule type="colorScale" priority="4013">
      <colorScale>
        <cfvo type="min"/>
        <cfvo type="percentile" val="50"/>
        <cfvo type="max"/>
        <color rgb="FFF8696B"/>
        <color rgb="FFFCFCFF"/>
        <color rgb="FF63BE7B"/>
      </colorScale>
    </cfRule>
  </conditionalFormatting>
  <conditionalFormatting sqref="V6">
    <cfRule type="colorScale" priority="4012">
      <colorScale>
        <cfvo type="min"/>
        <cfvo type="percentile" val="50"/>
        <cfvo type="max"/>
        <color rgb="FF63BE7B"/>
        <color rgb="FFFCFCFF"/>
        <color rgb="FFF8696B"/>
      </colorScale>
    </cfRule>
  </conditionalFormatting>
  <conditionalFormatting sqref="W6">
    <cfRule type="colorScale" priority="4011">
      <colorScale>
        <cfvo type="min"/>
        <cfvo type="percentile" val="50"/>
        <cfvo type="max"/>
        <color rgb="FF63BE7B"/>
        <color rgb="FFFCFCFF"/>
        <color rgb="FFF8696B"/>
      </colorScale>
    </cfRule>
  </conditionalFormatting>
  <conditionalFormatting sqref="S6">
    <cfRule type="colorScale" priority="4010">
      <colorScale>
        <cfvo type="min"/>
        <cfvo type="percentile" val="50"/>
        <cfvo type="max"/>
        <color rgb="FFF8696B"/>
        <color rgb="FFFCFCFF"/>
        <color rgb="FF63BE7B"/>
      </colorScale>
    </cfRule>
  </conditionalFormatting>
  <conditionalFormatting sqref="G6">
    <cfRule type="colorScale" priority="4009">
      <colorScale>
        <cfvo type="min"/>
        <cfvo type="max"/>
        <color rgb="FFFCFCFF"/>
        <color rgb="FF63BE7B"/>
      </colorScale>
    </cfRule>
  </conditionalFormatting>
  <conditionalFormatting sqref="J6">
    <cfRule type="colorScale" priority="4008">
      <colorScale>
        <cfvo type="min"/>
        <cfvo type="max"/>
        <color rgb="FFFCFCFF"/>
        <color rgb="FF63BE7B"/>
      </colorScale>
    </cfRule>
  </conditionalFormatting>
  <conditionalFormatting sqref="O6">
    <cfRule type="colorScale" priority="4007">
      <colorScale>
        <cfvo type="min"/>
        <cfvo type="percentile" val="50"/>
        <cfvo type="max"/>
        <color rgb="FF63BE7B"/>
        <color rgb="FFFCFCFF"/>
        <color rgb="FFF8696B"/>
      </colorScale>
    </cfRule>
  </conditionalFormatting>
  <conditionalFormatting sqref="P6">
    <cfRule type="colorScale" priority="4006">
      <colorScale>
        <cfvo type="min"/>
        <cfvo type="percentile" val="50"/>
        <cfvo type="max"/>
        <color rgb="FF63BE7B"/>
        <color rgb="FFFCFCFF"/>
        <color rgb="FFF8696B"/>
      </colorScale>
    </cfRule>
  </conditionalFormatting>
  <conditionalFormatting sqref="R6">
    <cfRule type="colorScale" priority="4005">
      <colorScale>
        <cfvo type="min"/>
        <cfvo type="max"/>
        <color rgb="FFFCFCFF"/>
        <color rgb="FF63BE7B"/>
      </colorScale>
    </cfRule>
  </conditionalFormatting>
  <conditionalFormatting sqref="T6">
    <cfRule type="colorScale" priority="4004">
      <colorScale>
        <cfvo type="min"/>
        <cfvo type="percentile" val="50"/>
        <cfvo type="max"/>
        <color rgb="FFF8696B"/>
        <color rgb="FFFCFCFF"/>
        <color rgb="FF63BE7B"/>
      </colorScale>
    </cfRule>
  </conditionalFormatting>
  <conditionalFormatting sqref="U6">
    <cfRule type="colorScale" priority="4003">
      <colorScale>
        <cfvo type="min"/>
        <cfvo type="percentile" val="50"/>
        <cfvo type="max"/>
        <color rgb="FFF8696B"/>
        <color rgb="FFFCFCFF"/>
        <color rgb="FF63BE7B"/>
      </colorScale>
    </cfRule>
  </conditionalFormatting>
  <conditionalFormatting sqref="V6">
    <cfRule type="colorScale" priority="4002">
      <colorScale>
        <cfvo type="min"/>
        <cfvo type="percentile" val="50"/>
        <cfvo type="max"/>
        <color rgb="FF63BE7B"/>
        <color rgb="FFFCFCFF"/>
        <color rgb="FFF8696B"/>
      </colorScale>
    </cfRule>
  </conditionalFormatting>
  <conditionalFormatting sqref="W6">
    <cfRule type="colorScale" priority="4001">
      <colorScale>
        <cfvo type="min"/>
        <cfvo type="percentile" val="50"/>
        <cfvo type="max"/>
        <color rgb="FF63BE7B"/>
        <color rgb="FFFCFCFF"/>
        <color rgb="FFF8696B"/>
      </colorScale>
    </cfRule>
  </conditionalFormatting>
  <conditionalFormatting sqref="S6">
    <cfRule type="colorScale" priority="4000">
      <colorScale>
        <cfvo type="min"/>
        <cfvo type="percentile" val="50"/>
        <cfvo type="max"/>
        <color rgb="FFF8696B"/>
        <color rgb="FFFCFCFF"/>
        <color rgb="FF63BE7B"/>
      </colorScale>
    </cfRule>
  </conditionalFormatting>
  <conditionalFormatting sqref="D6">
    <cfRule type="colorScale" priority="3999">
      <colorScale>
        <cfvo type="min"/>
        <cfvo type="percentile" val="50"/>
        <cfvo type="max"/>
        <color rgb="FFF8696B"/>
        <color rgb="FFFCFCFF"/>
        <color rgb="FF63BE7B"/>
      </colorScale>
    </cfRule>
  </conditionalFormatting>
  <conditionalFormatting sqref="G6">
    <cfRule type="colorScale" priority="3998">
      <colorScale>
        <cfvo type="min"/>
        <cfvo type="max"/>
        <color rgb="FFFCFCFF"/>
        <color rgb="FF63BE7B"/>
      </colorScale>
    </cfRule>
  </conditionalFormatting>
  <conditionalFormatting sqref="J6">
    <cfRule type="colorScale" priority="3997">
      <colorScale>
        <cfvo type="min"/>
        <cfvo type="max"/>
        <color rgb="FFFCFCFF"/>
        <color rgb="FF63BE7B"/>
      </colorScale>
    </cfRule>
  </conditionalFormatting>
  <conditionalFormatting sqref="O6">
    <cfRule type="colorScale" priority="3996">
      <colorScale>
        <cfvo type="min"/>
        <cfvo type="percentile" val="50"/>
        <cfvo type="max"/>
        <color rgb="FF63BE7B"/>
        <color rgb="FFFCFCFF"/>
        <color rgb="FFF8696B"/>
      </colorScale>
    </cfRule>
  </conditionalFormatting>
  <conditionalFormatting sqref="P6">
    <cfRule type="colorScale" priority="3995">
      <colorScale>
        <cfvo type="min"/>
        <cfvo type="percentile" val="50"/>
        <cfvo type="max"/>
        <color rgb="FF63BE7B"/>
        <color rgb="FFFCFCFF"/>
        <color rgb="FFF8696B"/>
      </colorScale>
    </cfRule>
  </conditionalFormatting>
  <conditionalFormatting sqref="Q6">
    <cfRule type="colorScale" priority="3994">
      <colorScale>
        <cfvo type="min"/>
        <cfvo type="percentile" val="50"/>
        <cfvo type="max"/>
        <color rgb="FFF8696B"/>
        <color rgb="FFFCFCFF"/>
        <color rgb="FF63BE7B"/>
      </colorScale>
    </cfRule>
  </conditionalFormatting>
  <conditionalFormatting sqref="R6">
    <cfRule type="colorScale" priority="3993">
      <colorScale>
        <cfvo type="min"/>
        <cfvo type="max"/>
        <color rgb="FFFCFCFF"/>
        <color rgb="FF63BE7B"/>
      </colorScale>
    </cfRule>
  </conditionalFormatting>
  <conditionalFormatting sqref="T6">
    <cfRule type="colorScale" priority="3992">
      <colorScale>
        <cfvo type="min"/>
        <cfvo type="percentile" val="50"/>
        <cfvo type="max"/>
        <color rgb="FFF8696B"/>
        <color rgb="FFFCFCFF"/>
        <color rgb="FF63BE7B"/>
      </colorScale>
    </cfRule>
  </conditionalFormatting>
  <conditionalFormatting sqref="U6">
    <cfRule type="colorScale" priority="3991">
      <colorScale>
        <cfvo type="min"/>
        <cfvo type="percentile" val="50"/>
        <cfvo type="max"/>
        <color rgb="FFF8696B"/>
        <color rgb="FFFCFCFF"/>
        <color rgb="FF63BE7B"/>
      </colorScale>
    </cfRule>
  </conditionalFormatting>
  <conditionalFormatting sqref="V6">
    <cfRule type="colorScale" priority="3990">
      <colorScale>
        <cfvo type="min"/>
        <cfvo type="percentile" val="50"/>
        <cfvo type="max"/>
        <color rgb="FF63BE7B"/>
        <color rgb="FFFCFCFF"/>
        <color rgb="FFF8696B"/>
      </colorScale>
    </cfRule>
  </conditionalFormatting>
  <conditionalFormatting sqref="W6">
    <cfRule type="colorScale" priority="3989">
      <colorScale>
        <cfvo type="min"/>
        <cfvo type="percentile" val="50"/>
        <cfvo type="max"/>
        <color rgb="FF63BE7B"/>
        <color rgb="FFFCFCFF"/>
        <color rgb="FFF8696B"/>
      </colorScale>
    </cfRule>
  </conditionalFormatting>
  <conditionalFormatting sqref="S6">
    <cfRule type="colorScale" priority="3988">
      <colorScale>
        <cfvo type="min"/>
        <cfvo type="percentile" val="50"/>
        <cfvo type="max"/>
        <color rgb="FFF8696B"/>
        <color rgb="FFFCFCFF"/>
        <color rgb="FF63BE7B"/>
      </colorScale>
    </cfRule>
  </conditionalFormatting>
  <conditionalFormatting sqref="D6">
    <cfRule type="colorScale" priority="3987">
      <colorScale>
        <cfvo type="min"/>
        <cfvo type="percentile" val="50"/>
        <cfvo type="max"/>
        <color rgb="FFF8696B"/>
        <color rgb="FFFCFCFF"/>
        <color rgb="FF63BE7B"/>
      </colorScale>
    </cfRule>
  </conditionalFormatting>
  <conditionalFormatting sqref="G6">
    <cfRule type="colorScale" priority="3986">
      <colorScale>
        <cfvo type="min"/>
        <cfvo type="max"/>
        <color rgb="FFFCFCFF"/>
        <color rgb="FF63BE7B"/>
      </colorScale>
    </cfRule>
  </conditionalFormatting>
  <conditionalFormatting sqref="J6">
    <cfRule type="colorScale" priority="3985">
      <colorScale>
        <cfvo type="min"/>
        <cfvo type="max"/>
        <color rgb="FFFCFCFF"/>
        <color rgb="FF63BE7B"/>
      </colorScale>
    </cfRule>
  </conditionalFormatting>
  <conditionalFormatting sqref="O6">
    <cfRule type="colorScale" priority="3984">
      <colorScale>
        <cfvo type="min"/>
        <cfvo type="percentile" val="50"/>
        <cfvo type="max"/>
        <color rgb="FF63BE7B"/>
        <color rgb="FFFCFCFF"/>
        <color rgb="FFF8696B"/>
      </colorScale>
    </cfRule>
  </conditionalFormatting>
  <conditionalFormatting sqref="P6">
    <cfRule type="colorScale" priority="3983">
      <colorScale>
        <cfvo type="min"/>
        <cfvo type="percentile" val="50"/>
        <cfvo type="max"/>
        <color rgb="FF63BE7B"/>
        <color rgb="FFFCFCFF"/>
        <color rgb="FFF8696B"/>
      </colorScale>
    </cfRule>
  </conditionalFormatting>
  <conditionalFormatting sqref="D6">
    <cfRule type="colorScale" priority="3982">
      <colorScale>
        <cfvo type="min"/>
        <cfvo type="percentile" val="50"/>
        <cfvo type="max"/>
        <color rgb="FFF8696B"/>
        <color rgb="FFFCFCFF"/>
        <color rgb="FF63BE7B"/>
      </colorScale>
    </cfRule>
  </conditionalFormatting>
  <conditionalFormatting sqref="D6">
    <cfRule type="colorScale" priority="3981">
      <colorScale>
        <cfvo type="min"/>
        <cfvo type="percentile" val="50"/>
        <cfvo type="max"/>
        <color rgb="FFF8696B"/>
        <color rgb="FFFCFCFF"/>
        <color rgb="FF63BE7B"/>
      </colorScale>
    </cfRule>
  </conditionalFormatting>
  <conditionalFormatting sqref="E6">
    <cfRule type="colorScale" priority="3980">
      <colorScale>
        <cfvo type="min"/>
        <cfvo type="max"/>
        <color rgb="FFFCFCFF"/>
        <color rgb="FF63BE7B"/>
      </colorScale>
    </cfRule>
  </conditionalFormatting>
  <conditionalFormatting sqref="F6">
    <cfRule type="colorScale" priority="3979">
      <colorScale>
        <cfvo type="min"/>
        <cfvo type="max"/>
        <color rgb="FFFCFCFF"/>
        <color rgb="FF63BE7B"/>
      </colorScale>
    </cfRule>
  </conditionalFormatting>
  <conditionalFormatting sqref="G6">
    <cfRule type="colorScale" priority="3978">
      <colorScale>
        <cfvo type="min"/>
        <cfvo type="max"/>
        <color rgb="FFFCFCFF"/>
        <color rgb="FF63BE7B"/>
      </colorScale>
    </cfRule>
  </conditionalFormatting>
  <conditionalFormatting sqref="H6">
    <cfRule type="colorScale" priority="3977">
      <colorScale>
        <cfvo type="min"/>
        <cfvo type="max"/>
        <color rgb="FFFCFCFF"/>
        <color rgb="FF63BE7B"/>
      </colorScale>
    </cfRule>
  </conditionalFormatting>
  <conditionalFormatting sqref="I6">
    <cfRule type="colorScale" priority="3976">
      <colorScale>
        <cfvo type="min"/>
        <cfvo type="max"/>
        <color rgb="FFFCFCFF"/>
        <color rgb="FF63BE7B"/>
      </colorScale>
    </cfRule>
  </conditionalFormatting>
  <conditionalFormatting sqref="J6">
    <cfRule type="colorScale" priority="3975">
      <colorScale>
        <cfvo type="min"/>
        <cfvo type="max"/>
        <color rgb="FFFCFCFF"/>
        <color rgb="FF63BE7B"/>
      </colorScale>
    </cfRule>
  </conditionalFormatting>
  <conditionalFormatting sqref="K6">
    <cfRule type="colorScale" priority="3974">
      <colorScale>
        <cfvo type="min"/>
        <cfvo type="max"/>
        <color rgb="FFFCFCFF"/>
        <color rgb="FF63BE7B"/>
      </colorScale>
    </cfRule>
  </conditionalFormatting>
  <conditionalFormatting sqref="L6">
    <cfRule type="colorScale" priority="3973">
      <colorScale>
        <cfvo type="min"/>
        <cfvo type="max"/>
        <color rgb="FFFCFCFF"/>
        <color rgb="FF63BE7B"/>
      </colorScale>
    </cfRule>
  </conditionalFormatting>
  <conditionalFormatting sqref="O6">
    <cfRule type="colorScale" priority="3972">
      <colorScale>
        <cfvo type="min"/>
        <cfvo type="percentile" val="50"/>
        <cfvo type="max"/>
        <color rgb="FF63BE7B"/>
        <color rgb="FFFCFCFF"/>
        <color rgb="FFF8696B"/>
      </colorScale>
    </cfRule>
  </conditionalFormatting>
  <conditionalFormatting sqref="P6">
    <cfRule type="colorScale" priority="3971">
      <colorScale>
        <cfvo type="min"/>
        <cfvo type="percentile" val="50"/>
        <cfvo type="max"/>
        <color rgb="FF63BE7B"/>
        <color rgb="FFFCFCFF"/>
        <color rgb="FFF8696B"/>
      </colorScale>
    </cfRule>
  </conditionalFormatting>
  <conditionalFormatting sqref="Q6">
    <cfRule type="colorScale" priority="3970">
      <colorScale>
        <cfvo type="min"/>
        <cfvo type="percentile" val="50"/>
        <cfvo type="max"/>
        <color rgb="FFF8696B"/>
        <color rgb="FFFCFCFF"/>
        <color rgb="FF63BE7B"/>
      </colorScale>
    </cfRule>
  </conditionalFormatting>
  <conditionalFormatting sqref="R6">
    <cfRule type="colorScale" priority="3969">
      <colorScale>
        <cfvo type="min"/>
        <cfvo type="max"/>
        <color rgb="FFFCFCFF"/>
        <color rgb="FF63BE7B"/>
      </colorScale>
    </cfRule>
  </conditionalFormatting>
  <conditionalFormatting sqref="T6">
    <cfRule type="colorScale" priority="3968">
      <colorScale>
        <cfvo type="min"/>
        <cfvo type="percentile" val="50"/>
        <cfvo type="max"/>
        <color rgb="FFF8696B"/>
        <color rgb="FFFCFCFF"/>
        <color rgb="FF63BE7B"/>
      </colorScale>
    </cfRule>
  </conditionalFormatting>
  <conditionalFormatting sqref="V6">
    <cfRule type="colorScale" priority="3967">
      <colorScale>
        <cfvo type="min"/>
        <cfvo type="percentile" val="50"/>
        <cfvo type="max"/>
        <color rgb="FF63BE7B"/>
        <color rgb="FFFCFCFF"/>
        <color rgb="FFF8696B"/>
      </colorScale>
    </cfRule>
  </conditionalFormatting>
  <conditionalFormatting sqref="W6">
    <cfRule type="colorScale" priority="3966">
      <colorScale>
        <cfvo type="min"/>
        <cfvo type="percentile" val="50"/>
        <cfvo type="max"/>
        <color rgb="FF63BE7B"/>
        <color rgb="FFFCFCFF"/>
        <color rgb="FFF8696B"/>
      </colorScale>
    </cfRule>
  </conditionalFormatting>
  <conditionalFormatting sqref="S6">
    <cfRule type="colorScale" priority="3965">
      <colorScale>
        <cfvo type="min"/>
        <cfvo type="percentile" val="50"/>
        <cfvo type="max"/>
        <color rgb="FFF8696B"/>
        <color rgb="FFFCFCFF"/>
        <color rgb="FF63BE7B"/>
      </colorScale>
    </cfRule>
  </conditionalFormatting>
  <conditionalFormatting sqref="U6">
    <cfRule type="colorScale" priority="3964">
      <colorScale>
        <cfvo type="min"/>
        <cfvo type="percentile" val="50"/>
        <cfvo type="max"/>
        <color rgb="FFF8696B"/>
        <color rgb="FFFCFCFF"/>
        <color rgb="FF63BE7B"/>
      </colorScale>
    </cfRule>
  </conditionalFormatting>
  <conditionalFormatting sqref="D6">
    <cfRule type="colorScale" priority="3962">
      <colorScale>
        <cfvo type="min"/>
        <cfvo type="percentile" val="50"/>
        <cfvo type="max"/>
        <color rgb="FFF8696B"/>
        <color rgb="FFFCFCFF"/>
        <color rgb="FF63BE7B"/>
      </colorScale>
    </cfRule>
    <cfRule type="colorScale" priority="3963">
      <colorScale>
        <cfvo type="min"/>
        <cfvo type="max"/>
        <color rgb="FFFCFCFF"/>
        <color rgb="FF63BE7B"/>
      </colorScale>
    </cfRule>
  </conditionalFormatting>
  <conditionalFormatting sqref="Q6">
    <cfRule type="colorScale" priority="3960">
      <colorScale>
        <cfvo type="min"/>
        <cfvo type="percentile" val="50"/>
        <cfvo type="max"/>
        <color rgb="FFF8696B"/>
        <color rgb="FFFCFCFF"/>
        <color rgb="FF63BE7B"/>
      </colorScale>
    </cfRule>
    <cfRule type="colorScale" priority="3961">
      <colorScale>
        <cfvo type="min"/>
        <cfvo type="max"/>
        <color rgb="FFFCFCFF"/>
        <color rgb="FF63BE7B"/>
      </colorScale>
    </cfRule>
  </conditionalFormatting>
  <conditionalFormatting sqref="D6">
    <cfRule type="colorScale" priority="3959">
      <colorScale>
        <cfvo type="min"/>
        <cfvo type="percentile" val="50"/>
        <cfvo type="max"/>
        <color rgb="FFF8696B"/>
        <color rgb="FFFCFCFF"/>
        <color rgb="FF63BE7B"/>
      </colorScale>
    </cfRule>
  </conditionalFormatting>
  <conditionalFormatting sqref="G6">
    <cfRule type="colorScale" priority="3958">
      <colorScale>
        <cfvo type="min"/>
        <cfvo type="max"/>
        <color rgb="FFFCFCFF"/>
        <color rgb="FF63BE7B"/>
      </colorScale>
    </cfRule>
  </conditionalFormatting>
  <conditionalFormatting sqref="J6">
    <cfRule type="colorScale" priority="3957">
      <colorScale>
        <cfvo type="min"/>
        <cfvo type="max"/>
        <color rgb="FFFCFCFF"/>
        <color rgb="FF63BE7B"/>
      </colorScale>
    </cfRule>
  </conditionalFormatting>
  <conditionalFormatting sqref="O6">
    <cfRule type="colorScale" priority="3956">
      <colorScale>
        <cfvo type="min"/>
        <cfvo type="percentile" val="50"/>
        <cfvo type="max"/>
        <color rgb="FF63BE7B"/>
        <color rgb="FFFCFCFF"/>
        <color rgb="FFF8696B"/>
      </colorScale>
    </cfRule>
  </conditionalFormatting>
  <conditionalFormatting sqref="P6">
    <cfRule type="colorScale" priority="3955">
      <colorScale>
        <cfvo type="min"/>
        <cfvo type="percentile" val="50"/>
        <cfvo type="max"/>
        <color rgb="FF63BE7B"/>
        <color rgb="FFFCFCFF"/>
        <color rgb="FFF8696B"/>
      </colorScale>
    </cfRule>
  </conditionalFormatting>
  <conditionalFormatting sqref="Q6">
    <cfRule type="colorScale" priority="3954">
      <colorScale>
        <cfvo type="min"/>
        <cfvo type="percentile" val="50"/>
        <cfvo type="max"/>
        <color rgb="FFF8696B"/>
        <color rgb="FFFCFCFF"/>
        <color rgb="FF63BE7B"/>
      </colorScale>
    </cfRule>
  </conditionalFormatting>
  <conditionalFormatting sqref="R6">
    <cfRule type="colorScale" priority="3953">
      <colorScale>
        <cfvo type="min"/>
        <cfvo type="max"/>
        <color rgb="FFFCFCFF"/>
        <color rgb="FF63BE7B"/>
      </colorScale>
    </cfRule>
  </conditionalFormatting>
  <conditionalFormatting sqref="S6">
    <cfRule type="colorScale" priority="3952">
      <colorScale>
        <cfvo type="min"/>
        <cfvo type="percentile" val="50"/>
        <cfvo type="max"/>
        <color rgb="FFF8696B"/>
        <color rgb="FFFCFCFF"/>
        <color rgb="FF63BE7B"/>
      </colorScale>
    </cfRule>
  </conditionalFormatting>
  <conditionalFormatting sqref="T6">
    <cfRule type="colorScale" priority="3951">
      <colorScale>
        <cfvo type="min"/>
        <cfvo type="percentile" val="50"/>
        <cfvo type="max"/>
        <color rgb="FFF8696B"/>
        <color rgb="FFFCFCFF"/>
        <color rgb="FF63BE7B"/>
      </colorScale>
    </cfRule>
  </conditionalFormatting>
  <conditionalFormatting sqref="U6">
    <cfRule type="colorScale" priority="3950">
      <colorScale>
        <cfvo type="min"/>
        <cfvo type="percentile" val="50"/>
        <cfvo type="max"/>
        <color rgb="FFF8696B"/>
        <color rgb="FFFCFCFF"/>
        <color rgb="FF63BE7B"/>
      </colorScale>
    </cfRule>
  </conditionalFormatting>
  <conditionalFormatting sqref="V6">
    <cfRule type="colorScale" priority="3949">
      <colorScale>
        <cfvo type="min"/>
        <cfvo type="percentile" val="50"/>
        <cfvo type="max"/>
        <color rgb="FF63BE7B"/>
        <color rgb="FFFCFCFF"/>
        <color rgb="FFF8696B"/>
      </colorScale>
    </cfRule>
  </conditionalFormatting>
  <conditionalFormatting sqref="W6">
    <cfRule type="colorScale" priority="3948">
      <colorScale>
        <cfvo type="min"/>
        <cfvo type="percentile" val="50"/>
        <cfvo type="max"/>
        <color rgb="FF63BE7B"/>
        <color rgb="FFFCFCFF"/>
        <color rgb="FFF8696B"/>
      </colorScale>
    </cfRule>
  </conditionalFormatting>
  <conditionalFormatting sqref="Q6">
    <cfRule type="colorScale" priority="3947">
      <colorScale>
        <cfvo type="min"/>
        <cfvo type="percentile" val="50"/>
        <cfvo type="max"/>
        <color rgb="FFF8696B"/>
        <color rgb="FFFCFCFF"/>
        <color rgb="FF63BE7B"/>
      </colorScale>
    </cfRule>
  </conditionalFormatting>
  <conditionalFormatting sqref="R6">
    <cfRule type="colorScale" priority="3946">
      <colorScale>
        <cfvo type="min"/>
        <cfvo type="max"/>
        <color rgb="FFFCFCFF"/>
        <color rgb="FF63BE7B"/>
      </colorScale>
    </cfRule>
  </conditionalFormatting>
  <conditionalFormatting sqref="S6">
    <cfRule type="colorScale" priority="3945">
      <colorScale>
        <cfvo type="min"/>
        <cfvo type="percentile" val="50"/>
        <cfvo type="max"/>
        <color rgb="FFF8696B"/>
        <color rgb="FFFCFCFF"/>
        <color rgb="FF63BE7B"/>
      </colorScale>
    </cfRule>
  </conditionalFormatting>
  <conditionalFormatting sqref="T6">
    <cfRule type="colorScale" priority="3944">
      <colorScale>
        <cfvo type="min"/>
        <cfvo type="percentile" val="50"/>
        <cfvo type="max"/>
        <color rgb="FFF8696B"/>
        <color rgb="FFFCFCFF"/>
        <color rgb="FF63BE7B"/>
      </colorScale>
    </cfRule>
  </conditionalFormatting>
  <conditionalFormatting sqref="U6">
    <cfRule type="colorScale" priority="3943">
      <colorScale>
        <cfvo type="min"/>
        <cfvo type="percentile" val="50"/>
        <cfvo type="max"/>
        <color rgb="FFF8696B"/>
        <color rgb="FFFCFCFF"/>
        <color rgb="FF63BE7B"/>
      </colorScale>
    </cfRule>
  </conditionalFormatting>
  <conditionalFormatting sqref="V6">
    <cfRule type="colorScale" priority="3942">
      <colorScale>
        <cfvo type="min"/>
        <cfvo type="percentile" val="50"/>
        <cfvo type="max"/>
        <color rgb="FF63BE7B"/>
        <color rgb="FFFCFCFF"/>
        <color rgb="FFF8696B"/>
      </colorScale>
    </cfRule>
  </conditionalFormatting>
  <conditionalFormatting sqref="W6">
    <cfRule type="colorScale" priority="3941">
      <colorScale>
        <cfvo type="min"/>
        <cfvo type="percentile" val="50"/>
        <cfvo type="max"/>
        <color rgb="FF63BE7B"/>
        <color rgb="FFFCFCFF"/>
        <color rgb="FFF8696B"/>
      </colorScale>
    </cfRule>
  </conditionalFormatting>
  <conditionalFormatting sqref="D6">
    <cfRule type="colorScale" priority="3940">
      <colorScale>
        <cfvo type="min"/>
        <cfvo type="percentile" val="50"/>
        <cfvo type="max"/>
        <color rgb="FFF8696B"/>
        <color rgb="FFFCFCFF"/>
        <color rgb="FF63BE7B"/>
      </colorScale>
    </cfRule>
  </conditionalFormatting>
  <conditionalFormatting sqref="G6">
    <cfRule type="colorScale" priority="3939">
      <colorScale>
        <cfvo type="min"/>
        <cfvo type="max"/>
        <color rgb="FFFCFCFF"/>
        <color rgb="FF63BE7B"/>
      </colorScale>
    </cfRule>
  </conditionalFormatting>
  <conditionalFormatting sqref="J6">
    <cfRule type="colorScale" priority="3938">
      <colorScale>
        <cfvo type="min"/>
        <cfvo type="max"/>
        <color rgb="FFFCFCFF"/>
        <color rgb="FF63BE7B"/>
      </colorScale>
    </cfRule>
  </conditionalFormatting>
  <conditionalFormatting sqref="O6">
    <cfRule type="colorScale" priority="3937">
      <colorScale>
        <cfvo type="min"/>
        <cfvo type="percentile" val="50"/>
        <cfvo type="max"/>
        <color rgb="FF63BE7B"/>
        <color rgb="FFFCFCFF"/>
        <color rgb="FFF8696B"/>
      </colorScale>
    </cfRule>
  </conditionalFormatting>
  <conditionalFormatting sqref="P6">
    <cfRule type="colorScale" priority="3936">
      <colorScale>
        <cfvo type="min"/>
        <cfvo type="percentile" val="50"/>
        <cfvo type="max"/>
        <color rgb="FF63BE7B"/>
        <color rgb="FFFCFCFF"/>
        <color rgb="FFF8696B"/>
      </colorScale>
    </cfRule>
  </conditionalFormatting>
  <conditionalFormatting sqref="Q6">
    <cfRule type="colorScale" priority="3935">
      <colorScale>
        <cfvo type="min"/>
        <cfvo type="percentile" val="50"/>
        <cfvo type="max"/>
        <color rgb="FFF8696B"/>
        <color rgb="FFFCFCFF"/>
        <color rgb="FF63BE7B"/>
      </colorScale>
    </cfRule>
  </conditionalFormatting>
  <conditionalFormatting sqref="R6">
    <cfRule type="colorScale" priority="3934">
      <colorScale>
        <cfvo type="min"/>
        <cfvo type="max"/>
        <color rgb="FFFCFCFF"/>
        <color rgb="FF63BE7B"/>
      </colorScale>
    </cfRule>
  </conditionalFormatting>
  <conditionalFormatting sqref="S6">
    <cfRule type="colorScale" priority="3933">
      <colorScale>
        <cfvo type="min"/>
        <cfvo type="percentile" val="50"/>
        <cfvo type="max"/>
        <color rgb="FFF8696B"/>
        <color rgb="FFFCFCFF"/>
        <color rgb="FF63BE7B"/>
      </colorScale>
    </cfRule>
  </conditionalFormatting>
  <conditionalFormatting sqref="T6">
    <cfRule type="colorScale" priority="3932">
      <colorScale>
        <cfvo type="min"/>
        <cfvo type="percentile" val="50"/>
        <cfvo type="max"/>
        <color rgb="FFF8696B"/>
        <color rgb="FFFCFCFF"/>
        <color rgb="FF63BE7B"/>
      </colorScale>
    </cfRule>
  </conditionalFormatting>
  <conditionalFormatting sqref="U6">
    <cfRule type="colorScale" priority="3931">
      <colorScale>
        <cfvo type="min"/>
        <cfvo type="percentile" val="50"/>
        <cfvo type="max"/>
        <color rgb="FFF8696B"/>
        <color rgb="FFFCFCFF"/>
        <color rgb="FF63BE7B"/>
      </colorScale>
    </cfRule>
  </conditionalFormatting>
  <conditionalFormatting sqref="V6">
    <cfRule type="colorScale" priority="3930">
      <colorScale>
        <cfvo type="min"/>
        <cfvo type="percentile" val="50"/>
        <cfvo type="max"/>
        <color rgb="FF63BE7B"/>
        <color rgb="FFFCFCFF"/>
        <color rgb="FFF8696B"/>
      </colorScale>
    </cfRule>
  </conditionalFormatting>
  <conditionalFormatting sqref="W6">
    <cfRule type="colorScale" priority="3929">
      <colorScale>
        <cfvo type="min"/>
        <cfvo type="percentile" val="50"/>
        <cfvo type="max"/>
        <color rgb="FF63BE7B"/>
        <color rgb="FFFCFCFF"/>
        <color rgb="FFF8696B"/>
      </colorScale>
    </cfRule>
  </conditionalFormatting>
  <conditionalFormatting sqref="D6">
    <cfRule type="colorScale" priority="3912">
      <colorScale>
        <cfvo type="min"/>
        <cfvo type="percentile" val="50"/>
        <cfvo type="max"/>
        <color rgb="FFF8696B"/>
        <color rgb="FFFCFCFF"/>
        <color rgb="FF63BE7B"/>
      </colorScale>
    </cfRule>
  </conditionalFormatting>
  <conditionalFormatting sqref="G6">
    <cfRule type="colorScale" priority="3911">
      <colorScale>
        <cfvo type="min"/>
        <cfvo type="max"/>
        <color rgb="FFFCFCFF"/>
        <color rgb="FF63BE7B"/>
      </colorScale>
    </cfRule>
  </conditionalFormatting>
  <conditionalFormatting sqref="J6">
    <cfRule type="colorScale" priority="3927">
      <colorScale>
        <cfvo type="min"/>
        <cfvo type="max"/>
        <color rgb="FFFCFCFF"/>
        <color rgb="FF63BE7B"/>
      </colorScale>
    </cfRule>
  </conditionalFormatting>
  <conditionalFormatting sqref="O6">
    <cfRule type="colorScale" priority="3907">
      <colorScale>
        <cfvo type="min"/>
        <cfvo type="percentile" val="50"/>
        <cfvo type="max"/>
        <color rgb="FF63BE7B"/>
        <color rgb="FFFCFCFF"/>
        <color rgb="FFF8696B"/>
      </colorScale>
    </cfRule>
  </conditionalFormatting>
  <conditionalFormatting sqref="P6">
    <cfRule type="colorScale" priority="3906">
      <colorScale>
        <cfvo type="min"/>
        <cfvo type="percentile" val="50"/>
        <cfvo type="max"/>
        <color rgb="FF63BE7B"/>
        <color rgb="FFFCFCFF"/>
        <color rgb="FFF8696B"/>
      </colorScale>
    </cfRule>
  </conditionalFormatting>
  <conditionalFormatting sqref="Q6">
    <cfRule type="colorScale" priority="3905">
      <colorScale>
        <cfvo type="min"/>
        <cfvo type="percentile" val="50"/>
        <cfvo type="max"/>
        <color rgb="FFF8696B"/>
        <color rgb="FFFCFCFF"/>
        <color rgb="FF63BE7B"/>
      </colorScale>
    </cfRule>
  </conditionalFormatting>
  <conditionalFormatting sqref="R6">
    <cfRule type="colorScale" priority="3898">
      <colorScale>
        <cfvo type="min"/>
        <cfvo type="max"/>
        <color rgb="FFFCFCFF"/>
        <color rgb="FF63BE7B"/>
      </colorScale>
    </cfRule>
    <cfRule type="colorScale" priority="3899">
      <colorScale>
        <cfvo type="min"/>
        <cfvo type="percentile" val="50"/>
        <cfvo type="max"/>
        <color rgb="FFF8696B"/>
        <color rgb="FFFCFCFF"/>
        <color rgb="FF63BE7B"/>
      </colorScale>
    </cfRule>
  </conditionalFormatting>
  <conditionalFormatting sqref="S6">
    <cfRule type="colorScale" priority="3904">
      <colorScale>
        <cfvo type="min"/>
        <cfvo type="percentile" val="50"/>
        <cfvo type="max"/>
        <color rgb="FFF8696B"/>
        <color rgb="FFFCFCFF"/>
        <color rgb="FF63BE7B"/>
      </colorScale>
    </cfRule>
    <cfRule type="colorScale" priority="3928">
      <colorScale>
        <cfvo type="min"/>
        <cfvo type="max"/>
        <color rgb="FFFCFCFF"/>
        <color rgb="FF63BE7B"/>
      </colorScale>
    </cfRule>
  </conditionalFormatting>
  <conditionalFormatting sqref="T6">
    <cfRule type="colorScale" priority="3903">
      <colorScale>
        <cfvo type="min"/>
        <cfvo type="percentile" val="50"/>
        <cfvo type="max"/>
        <color rgb="FFF8696B"/>
        <color rgb="FFFCFCFF"/>
        <color rgb="FF63BE7B"/>
      </colorScale>
    </cfRule>
    <cfRule type="colorScale" priority="3913">
      <colorScale>
        <cfvo type="min"/>
        <cfvo type="max"/>
        <color rgb="FFFCFCFF"/>
        <color rgb="FF63BE7B"/>
      </colorScale>
    </cfRule>
  </conditionalFormatting>
  <conditionalFormatting sqref="U6">
    <cfRule type="colorScale" priority="3902">
      <colorScale>
        <cfvo type="min"/>
        <cfvo type="percentile" val="50"/>
        <cfvo type="max"/>
        <color rgb="FFF8696B"/>
        <color rgb="FFFCFCFF"/>
        <color rgb="FF63BE7B"/>
      </colorScale>
    </cfRule>
  </conditionalFormatting>
  <conditionalFormatting sqref="V6">
    <cfRule type="colorScale" priority="3901">
      <colorScale>
        <cfvo type="min"/>
        <cfvo type="percentile" val="50"/>
        <cfvo type="max"/>
        <color rgb="FF63BE7B"/>
        <color rgb="FFFCFCFF"/>
        <color rgb="FFF8696B"/>
      </colorScale>
    </cfRule>
  </conditionalFormatting>
  <conditionalFormatting sqref="W6">
    <cfRule type="colorScale" priority="3900">
      <colorScale>
        <cfvo type="min"/>
        <cfvo type="percentile" val="50"/>
        <cfvo type="max"/>
        <color rgb="FF63BE7B"/>
        <color rgb="FFFCFCFF"/>
        <color rgb="FFF8696B"/>
      </colorScale>
    </cfRule>
  </conditionalFormatting>
  <conditionalFormatting sqref="J6">
    <cfRule type="colorScale" priority="3910">
      <colorScale>
        <cfvo type="min"/>
        <cfvo type="max"/>
        <color rgb="FFFCFCFF"/>
        <color rgb="FF63BE7B"/>
      </colorScale>
    </cfRule>
  </conditionalFormatting>
  <conditionalFormatting sqref="M6:N6">
    <cfRule type="colorScale" priority="3926">
      <colorScale>
        <cfvo type="min"/>
        <cfvo type="max"/>
        <color rgb="FFFCFCFF"/>
        <color rgb="FF63BE7B"/>
      </colorScale>
    </cfRule>
  </conditionalFormatting>
  <conditionalFormatting sqref="M6:N6">
    <cfRule type="colorScale" priority="3923">
      <colorScale>
        <cfvo type="min"/>
        <cfvo type="percentile" val="50"/>
        <cfvo type="max"/>
        <color rgb="FFF8696B"/>
        <color rgb="FFFCFCFF"/>
        <color rgb="FF63BE7B"/>
      </colorScale>
    </cfRule>
    <cfRule type="colorScale" priority="3924">
      <colorScale>
        <cfvo type="min"/>
        <cfvo type="max"/>
        <color rgb="FFFCFCFF"/>
        <color rgb="FF63BE7B"/>
      </colorScale>
    </cfRule>
    <cfRule type="colorScale" priority="3925">
      <colorScale>
        <cfvo type="min"/>
        <cfvo type="percentile" val="50"/>
        <cfvo type="max"/>
        <color rgb="FFF8696B"/>
        <color rgb="FFFCFCFF"/>
        <color rgb="FF63BE7B"/>
      </colorScale>
    </cfRule>
  </conditionalFormatting>
  <conditionalFormatting sqref="M6:N6">
    <cfRule type="colorScale" priority="3922">
      <colorScale>
        <cfvo type="min"/>
        <cfvo type="max"/>
        <color rgb="FFFCFCFF"/>
        <color rgb="FF63BE7B"/>
      </colorScale>
    </cfRule>
  </conditionalFormatting>
  <conditionalFormatting sqref="M6:N6">
    <cfRule type="colorScale" priority="3921">
      <colorScale>
        <cfvo type="min"/>
        <cfvo type="max"/>
        <color rgb="FFFCFCFF"/>
        <color rgb="FF63BE7B"/>
      </colorScale>
    </cfRule>
  </conditionalFormatting>
  <conditionalFormatting sqref="M6:N6">
    <cfRule type="colorScale" priority="3920">
      <colorScale>
        <cfvo type="min"/>
        <cfvo type="max"/>
        <color rgb="FFFCFCFF"/>
        <color rgb="FF63BE7B"/>
      </colorScale>
    </cfRule>
  </conditionalFormatting>
  <conditionalFormatting sqref="M6:N6">
    <cfRule type="colorScale" priority="3919">
      <colorScale>
        <cfvo type="min"/>
        <cfvo type="max"/>
        <color rgb="FFFCFCFF"/>
        <color rgb="FF63BE7B"/>
      </colorScale>
    </cfRule>
  </conditionalFormatting>
  <conditionalFormatting sqref="M6:N6">
    <cfRule type="colorScale" priority="3918">
      <colorScale>
        <cfvo type="min"/>
        <cfvo type="max"/>
        <color rgb="FFFCFCFF"/>
        <color rgb="FF63BE7B"/>
      </colorScale>
    </cfRule>
  </conditionalFormatting>
  <conditionalFormatting sqref="M6:N6">
    <cfRule type="colorScale" priority="3917">
      <colorScale>
        <cfvo type="min"/>
        <cfvo type="max"/>
        <color rgb="FFFCFCFF"/>
        <color rgb="FF63BE7B"/>
      </colorScale>
    </cfRule>
  </conditionalFormatting>
  <conditionalFormatting sqref="M6:N6">
    <cfRule type="colorScale" priority="3916">
      <colorScale>
        <cfvo type="min"/>
        <cfvo type="max"/>
        <color rgb="FFFCFCFF"/>
        <color rgb="FF63BE7B"/>
      </colorScale>
    </cfRule>
  </conditionalFormatting>
  <conditionalFormatting sqref="M6">
    <cfRule type="colorScale" priority="3915">
      <colorScale>
        <cfvo type="min"/>
        <cfvo type="max"/>
        <color rgb="FFFCFCFF"/>
        <color rgb="FF63BE7B"/>
      </colorScale>
    </cfRule>
  </conditionalFormatting>
  <conditionalFormatting sqref="M6">
    <cfRule type="colorScale" priority="3909">
      <colorScale>
        <cfvo type="min"/>
        <cfvo type="max"/>
        <color rgb="FFFCFCFF"/>
        <color rgb="FF63BE7B"/>
      </colorScale>
    </cfRule>
  </conditionalFormatting>
  <conditionalFormatting sqref="N6">
    <cfRule type="colorScale" priority="3914">
      <colorScale>
        <cfvo type="min"/>
        <cfvo type="max"/>
        <color rgb="FFFCFCFF"/>
        <color rgb="FF63BE7B"/>
      </colorScale>
    </cfRule>
  </conditionalFormatting>
  <conditionalFormatting sqref="N6">
    <cfRule type="colorScale" priority="3908">
      <colorScale>
        <cfvo type="min"/>
        <cfvo type="max"/>
        <color rgb="FFFCFCFF"/>
        <color rgb="FF63BE7B"/>
      </colorScale>
    </cfRule>
  </conditionalFormatting>
  <conditionalFormatting sqref="D7">
    <cfRule type="colorScale" priority="3886">
      <colorScale>
        <cfvo type="min"/>
        <cfvo type="percentile" val="50"/>
        <cfvo type="max"/>
        <color rgb="FFF8696B"/>
        <color rgb="FFFCFCFF"/>
        <color rgb="FF63BE7B"/>
      </colorScale>
    </cfRule>
  </conditionalFormatting>
  <conditionalFormatting sqref="O7">
    <cfRule type="colorScale" priority="3887">
      <colorScale>
        <cfvo type="min"/>
        <cfvo type="percentile" val="50"/>
        <cfvo type="max"/>
        <color rgb="FF63BE7B"/>
        <color rgb="FFFCFCFF"/>
        <color rgb="FFF8696B"/>
      </colorScale>
    </cfRule>
  </conditionalFormatting>
  <conditionalFormatting sqref="P7">
    <cfRule type="colorScale" priority="3888">
      <colorScale>
        <cfvo type="min"/>
        <cfvo type="percentile" val="50"/>
        <cfvo type="max"/>
        <color rgb="FF63BE7B"/>
        <color rgb="FFFCFCFF"/>
        <color rgb="FFF8696B"/>
      </colorScale>
    </cfRule>
  </conditionalFormatting>
  <conditionalFormatting sqref="Q7">
    <cfRule type="colorScale" priority="3889">
      <colorScale>
        <cfvo type="min"/>
        <cfvo type="percentile" val="50"/>
        <cfvo type="max"/>
        <color rgb="FFF8696B"/>
        <color rgb="FFFCFCFF"/>
        <color rgb="FF63BE7B"/>
      </colorScale>
    </cfRule>
  </conditionalFormatting>
  <conditionalFormatting sqref="R7">
    <cfRule type="colorScale" priority="3890">
      <colorScale>
        <cfvo type="min"/>
        <cfvo type="max"/>
        <color rgb="FFFCFCFF"/>
        <color rgb="FF63BE7B"/>
      </colorScale>
    </cfRule>
    <cfRule type="colorScale" priority="3891">
      <colorScale>
        <cfvo type="min"/>
        <cfvo type="percentile" val="50"/>
        <cfvo type="max"/>
        <color rgb="FFF8696B"/>
        <color rgb="FFFCFCFF"/>
        <color rgb="FF63BE7B"/>
      </colorScale>
    </cfRule>
  </conditionalFormatting>
  <conditionalFormatting sqref="S7">
    <cfRule type="colorScale" priority="3892">
      <colorScale>
        <cfvo type="min"/>
        <cfvo type="percentile" val="50"/>
        <cfvo type="max"/>
        <color rgb="FFF8696B"/>
        <color rgb="FFFCFCFF"/>
        <color rgb="FF63BE7B"/>
      </colorScale>
    </cfRule>
  </conditionalFormatting>
  <conditionalFormatting sqref="T7">
    <cfRule type="colorScale" priority="3893">
      <colorScale>
        <cfvo type="min"/>
        <cfvo type="percentile" val="50"/>
        <cfvo type="max"/>
        <color rgb="FFF8696B"/>
        <color rgb="FFFCFCFF"/>
        <color rgb="FF63BE7B"/>
      </colorScale>
    </cfRule>
  </conditionalFormatting>
  <conditionalFormatting sqref="U7">
    <cfRule type="colorScale" priority="3894">
      <colorScale>
        <cfvo type="min"/>
        <cfvo type="percentile" val="50"/>
        <cfvo type="max"/>
        <color rgb="FFF8696B"/>
        <color rgb="FFFCFCFF"/>
        <color rgb="FF63BE7B"/>
      </colorScale>
    </cfRule>
  </conditionalFormatting>
  <conditionalFormatting sqref="V7">
    <cfRule type="colorScale" priority="3895">
      <colorScale>
        <cfvo type="min"/>
        <cfvo type="percentile" val="50"/>
        <cfvo type="max"/>
        <color rgb="FF63BE7B"/>
        <color rgb="FFFCFCFF"/>
        <color rgb="FFF8696B"/>
      </colorScale>
    </cfRule>
  </conditionalFormatting>
  <conditionalFormatting sqref="E7:N7">
    <cfRule type="colorScale" priority="3896">
      <colorScale>
        <cfvo type="min"/>
        <cfvo type="max"/>
        <color rgb="FFFCFCFF"/>
        <color rgb="FF63BE7B"/>
      </colorScale>
    </cfRule>
  </conditionalFormatting>
  <conditionalFormatting sqref="W7">
    <cfRule type="colorScale" priority="3897">
      <colorScale>
        <cfvo type="min"/>
        <cfvo type="percentile" val="50"/>
        <cfvo type="max"/>
        <color rgb="FF63BE7B"/>
        <color rgb="FFFCFCFF"/>
        <color rgb="FFF8696B"/>
      </colorScale>
    </cfRule>
  </conditionalFormatting>
  <conditionalFormatting sqref="D7">
    <cfRule type="colorScale" priority="3868">
      <colorScale>
        <cfvo type="min"/>
        <cfvo type="percentile" val="50"/>
        <cfvo type="max"/>
        <color rgb="FFF8696B"/>
        <color rgb="FFFCFCFF"/>
        <color rgb="FF63BE7B"/>
      </colorScale>
    </cfRule>
  </conditionalFormatting>
  <conditionalFormatting sqref="D7">
    <cfRule type="colorScale" priority="3878">
      <colorScale>
        <cfvo type="min"/>
        <cfvo type="percentile" val="50"/>
        <cfvo type="max"/>
        <color rgb="FFF8696B"/>
        <color rgb="FFFCFCFF"/>
        <color rgb="FF63BE7B"/>
      </colorScale>
    </cfRule>
  </conditionalFormatting>
  <conditionalFormatting sqref="D7">
    <cfRule type="colorScale" priority="3839">
      <colorScale>
        <cfvo type="min"/>
        <cfvo type="percentile" val="50"/>
        <cfvo type="max"/>
        <color rgb="FFF8696B"/>
        <color rgb="FFFCFCFF"/>
        <color rgb="FF63BE7B"/>
      </colorScale>
    </cfRule>
  </conditionalFormatting>
  <conditionalFormatting sqref="D7">
    <cfRule type="colorScale" priority="3821">
      <colorScale>
        <cfvo type="min"/>
        <cfvo type="percentile" val="50"/>
        <cfvo type="max"/>
        <color rgb="FFF8696B"/>
        <color rgb="FFFCFCFF"/>
        <color rgb="FF63BE7B"/>
      </colorScale>
    </cfRule>
  </conditionalFormatting>
  <conditionalFormatting sqref="D7">
    <cfRule type="colorScale" priority="3814">
      <colorScale>
        <cfvo type="min"/>
        <cfvo type="percentile" val="50"/>
        <cfvo type="max"/>
        <color rgb="FFF8696B"/>
        <color rgb="FFFCFCFF"/>
        <color rgb="FF63BE7B"/>
      </colorScale>
    </cfRule>
  </conditionalFormatting>
  <conditionalFormatting sqref="D7">
    <cfRule type="colorScale" priority="3842">
      <colorScale>
        <cfvo type="min"/>
        <cfvo type="percentile" val="50"/>
        <cfvo type="max"/>
        <color rgb="FFF8696B"/>
        <color rgb="FFFCFCFF"/>
        <color rgb="FF63BE7B"/>
      </colorScale>
    </cfRule>
  </conditionalFormatting>
  <conditionalFormatting sqref="D7">
    <cfRule type="colorScale" priority="3843">
      <colorScale>
        <cfvo type="min"/>
        <cfvo type="percentile" val="50"/>
        <cfvo type="max"/>
        <color rgb="FFF8696B"/>
        <color rgb="FFFCFCFF"/>
        <color rgb="FF63BE7B"/>
      </colorScale>
    </cfRule>
  </conditionalFormatting>
  <conditionalFormatting sqref="E7">
    <cfRule type="colorScale" priority="3840">
      <colorScale>
        <cfvo type="min"/>
        <cfvo type="max"/>
        <color rgb="FFFCFCFF"/>
        <color rgb="FF63BE7B"/>
      </colorScale>
    </cfRule>
  </conditionalFormatting>
  <conditionalFormatting sqref="E7">
    <cfRule type="colorScale" priority="3879">
      <colorScale>
        <cfvo type="min"/>
        <cfvo type="percentile" val="50"/>
        <cfvo type="max"/>
        <color rgb="FFF8696B"/>
        <color rgb="FFFCFCFF"/>
        <color rgb="FF63BE7B"/>
      </colorScale>
    </cfRule>
    <cfRule type="colorScale" priority="3880">
      <colorScale>
        <cfvo type="min"/>
        <cfvo type="max"/>
        <color rgb="FFFCFCFF"/>
        <color rgb="FF63BE7B"/>
      </colorScale>
    </cfRule>
  </conditionalFormatting>
  <conditionalFormatting sqref="E7">
    <cfRule type="colorScale" priority="3885">
      <colorScale>
        <cfvo type="min"/>
        <cfvo type="percentile" val="50"/>
        <cfvo type="max"/>
        <color rgb="FFF8696B"/>
        <color rgb="FFFCFCFF"/>
        <color rgb="FF63BE7B"/>
      </colorScale>
    </cfRule>
  </conditionalFormatting>
  <conditionalFormatting sqref="E7">
    <cfRule type="colorScale" priority="3820">
      <colorScale>
        <cfvo type="min"/>
        <cfvo type="max"/>
        <color rgb="FFFCFCFF"/>
        <color rgb="FF63BE7B"/>
      </colorScale>
    </cfRule>
  </conditionalFormatting>
  <conditionalFormatting sqref="E7">
    <cfRule type="colorScale" priority="3844">
      <colorScale>
        <cfvo type="min"/>
        <cfvo type="max"/>
        <color rgb="FFFCFCFF"/>
        <color rgb="FF63BE7B"/>
      </colorScale>
    </cfRule>
  </conditionalFormatting>
  <conditionalFormatting sqref="E7">
    <cfRule type="colorScale" priority="3845">
      <colorScale>
        <cfvo type="min"/>
        <cfvo type="max"/>
        <color rgb="FFFCFCFF"/>
        <color rgb="FF63BE7B"/>
      </colorScale>
    </cfRule>
  </conditionalFormatting>
  <conditionalFormatting sqref="E7">
    <cfRule type="colorScale" priority="3846">
      <colorScale>
        <cfvo type="min"/>
        <cfvo type="max"/>
        <color rgb="FFFCFCFF"/>
        <color rgb="FF63BE7B"/>
      </colorScale>
    </cfRule>
    <cfRule type="colorScale" priority="3847">
      <colorScale>
        <cfvo type="min"/>
        <cfvo type="max"/>
        <color rgb="FFFCFCFF"/>
        <color rgb="FF63BE7B"/>
      </colorScale>
    </cfRule>
    <cfRule type="colorScale" priority="3848">
      <colorScale>
        <cfvo type="min"/>
        <cfvo type="percentile" val="50"/>
        <cfvo type="max"/>
        <color rgb="FFF8696B"/>
        <color rgb="FFFFEB84"/>
        <color rgb="FF63BE7B"/>
      </colorScale>
    </cfRule>
    <cfRule type="colorScale" priority="3849">
      <colorScale>
        <cfvo type="min"/>
        <cfvo type="max"/>
        <color rgb="FFFFEF9C"/>
        <color rgb="FF63BE7B"/>
      </colorScale>
    </cfRule>
  </conditionalFormatting>
  <conditionalFormatting sqref="O7">
    <cfRule type="colorScale" priority="3841">
      <colorScale>
        <cfvo type="min"/>
        <cfvo type="percentile" val="50"/>
        <cfvo type="max"/>
        <color rgb="FF63BE7B"/>
        <color rgb="FFFCFCFF"/>
        <color rgb="FFF8696B"/>
      </colorScale>
    </cfRule>
  </conditionalFormatting>
  <conditionalFormatting sqref="O7">
    <cfRule type="colorScale" priority="3838">
      <colorScale>
        <cfvo type="min"/>
        <cfvo type="percentile" val="50"/>
        <cfvo type="max"/>
        <color rgb="FF63BE7B"/>
        <color rgb="FFFCFCFF"/>
        <color rgb="FFF8696B"/>
      </colorScale>
    </cfRule>
  </conditionalFormatting>
  <conditionalFormatting sqref="O7">
    <cfRule type="colorScale" priority="3813">
      <colorScale>
        <cfvo type="min"/>
        <cfvo type="percentile" val="50"/>
        <cfvo type="max"/>
        <color rgb="FF63BE7B"/>
        <color rgb="FFFCFCFF"/>
        <color rgb="FFF8696B"/>
      </colorScale>
    </cfRule>
  </conditionalFormatting>
  <conditionalFormatting sqref="O7">
    <cfRule type="colorScale" priority="3850">
      <colorScale>
        <cfvo type="min"/>
        <cfvo type="percentile" val="50"/>
        <cfvo type="max"/>
        <color rgb="FF63BE7B"/>
        <color rgb="FFFCFCFF"/>
        <color rgb="FFF8696B"/>
      </colorScale>
    </cfRule>
  </conditionalFormatting>
  <conditionalFormatting sqref="O7">
    <cfRule type="colorScale" priority="3851">
      <colorScale>
        <cfvo type="min"/>
        <cfvo type="percentile" val="50"/>
        <cfvo type="max"/>
        <color rgb="FF63BE7B"/>
        <color rgb="FFFCFCFF"/>
        <color rgb="FFF8696B"/>
      </colorScale>
    </cfRule>
  </conditionalFormatting>
  <conditionalFormatting sqref="P7">
    <cfRule type="colorScale" priority="3869">
      <colorScale>
        <cfvo type="min"/>
        <cfvo type="percentile" val="50"/>
        <cfvo type="max"/>
        <color rgb="FF63BE7B"/>
        <color rgb="FFFCFCFF"/>
        <color rgb="FFF8696B"/>
      </colorScale>
    </cfRule>
    <cfRule type="colorScale" priority="3870">
      <colorScale>
        <cfvo type="min"/>
        <cfvo type="max"/>
        <color rgb="FFFCFCFF"/>
        <color rgb="FFF8696B"/>
      </colorScale>
    </cfRule>
  </conditionalFormatting>
  <conditionalFormatting sqref="P7">
    <cfRule type="colorScale" priority="3837">
      <colorScale>
        <cfvo type="min"/>
        <cfvo type="percentile" val="50"/>
        <cfvo type="max"/>
        <color rgb="FF63BE7B"/>
        <color rgb="FFFCFCFF"/>
        <color rgb="FFF8696B"/>
      </colorScale>
    </cfRule>
  </conditionalFormatting>
  <conditionalFormatting sqref="P7">
    <cfRule type="colorScale" priority="3819">
      <colorScale>
        <cfvo type="min"/>
        <cfvo type="percentile" val="50"/>
        <cfvo type="max"/>
        <color rgb="FF63BE7B"/>
        <color rgb="FFFCFCFF"/>
        <color rgb="FFF8696B"/>
      </colorScale>
    </cfRule>
  </conditionalFormatting>
  <conditionalFormatting sqref="P7">
    <cfRule type="colorScale" priority="3852">
      <colorScale>
        <cfvo type="min"/>
        <cfvo type="percentile" val="50"/>
        <cfvo type="max"/>
        <color rgb="FF63BE7B"/>
        <color rgb="FFFCFCFF"/>
        <color rgb="FFF8696B"/>
      </colorScale>
    </cfRule>
  </conditionalFormatting>
  <conditionalFormatting sqref="Q7">
    <cfRule type="colorScale" priority="3871">
      <colorScale>
        <cfvo type="min"/>
        <cfvo type="percentile" val="50"/>
        <cfvo type="max"/>
        <color rgb="FFF8696B"/>
        <color rgb="FFFCFCFF"/>
        <color rgb="FF63BE7B"/>
      </colorScale>
    </cfRule>
    <cfRule type="colorScale" priority="3872">
      <colorScale>
        <cfvo type="min"/>
        <cfvo type="max"/>
        <color rgb="FFFCFCFF"/>
        <color rgb="FF63BE7B"/>
      </colorScale>
    </cfRule>
  </conditionalFormatting>
  <conditionalFormatting sqref="Q7">
    <cfRule type="colorScale" priority="3836">
      <colorScale>
        <cfvo type="min"/>
        <cfvo type="percentile" val="50"/>
        <cfvo type="max"/>
        <color rgb="FFF8696B"/>
        <color rgb="FFFCFCFF"/>
        <color rgb="FF63BE7B"/>
      </colorScale>
    </cfRule>
  </conditionalFormatting>
  <conditionalFormatting sqref="Q7">
    <cfRule type="colorScale" priority="3812">
      <colorScale>
        <cfvo type="min"/>
        <cfvo type="percentile" val="50"/>
        <cfvo type="max"/>
        <color rgb="FFF8696B"/>
        <color rgb="FFFCFCFF"/>
        <color rgb="FF63BE7B"/>
      </colorScale>
    </cfRule>
  </conditionalFormatting>
  <conditionalFormatting sqref="Q7">
    <cfRule type="colorScale" priority="3853">
      <colorScale>
        <cfvo type="min"/>
        <cfvo type="max"/>
        <color rgb="FFFCFCFF"/>
        <color rgb="FF63BE7B"/>
      </colorScale>
    </cfRule>
    <cfRule type="colorScale" priority="3854">
      <colorScale>
        <cfvo type="min"/>
        <cfvo type="max"/>
        <color rgb="FFFFEF9C"/>
        <color rgb="FF63BE7B"/>
      </colorScale>
    </cfRule>
  </conditionalFormatting>
  <conditionalFormatting sqref="Q7">
    <cfRule type="colorScale" priority="3855">
      <colorScale>
        <cfvo type="min"/>
        <cfvo type="max"/>
        <color rgb="FFFFEF9C"/>
        <color rgb="FF63BE7B"/>
      </colorScale>
    </cfRule>
  </conditionalFormatting>
  <conditionalFormatting sqref="Q7:U7 W7">
    <cfRule type="colorScale" priority="3856">
      <colorScale>
        <cfvo type="min"/>
        <cfvo type="max"/>
        <color rgb="FFFFEF9C"/>
        <color rgb="FF63BE7B"/>
      </colorScale>
    </cfRule>
  </conditionalFormatting>
  <conditionalFormatting sqref="R7">
    <cfRule type="colorScale" priority="3835">
      <colorScale>
        <cfvo type="min"/>
        <cfvo type="max"/>
        <color rgb="FFFCFCFF"/>
        <color rgb="FF63BE7B"/>
      </colorScale>
    </cfRule>
  </conditionalFormatting>
  <conditionalFormatting sqref="R7">
    <cfRule type="colorScale" priority="3811">
      <colorScale>
        <cfvo type="min"/>
        <cfvo type="max"/>
        <color rgb="FFFCFCFF"/>
        <color rgb="FF63BE7B"/>
      </colorScale>
    </cfRule>
    <cfRule type="colorScale" priority="3816">
      <colorScale>
        <cfvo type="min"/>
        <cfvo type="percentile" val="50"/>
        <cfvo type="max"/>
        <color rgb="FFF8696B"/>
        <color rgb="FFFCFCFF"/>
        <color rgb="FF63BE7B"/>
      </colorScale>
    </cfRule>
  </conditionalFormatting>
  <conditionalFormatting sqref="R7:S7">
    <cfRule type="colorScale" priority="3873">
      <colorScale>
        <cfvo type="min"/>
        <cfvo type="max"/>
        <color rgb="FFFCFCFF"/>
        <color rgb="FF63BE7B"/>
      </colorScale>
    </cfRule>
  </conditionalFormatting>
  <conditionalFormatting sqref="R7:S7">
    <cfRule type="colorScale" priority="3881">
      <colorScale>
        <cfvo type="min"/>
        <cfvo type="percentile" val="50"/>
        <cfvo type="max"/>
        <color rgb="FFF8696B"/>
        <color rgb="FFFCFCFF"/>
        <color rgb="FF63BE7B"/>
      </colorScale>
    </cfRule>
    <cfRule type="colorScale" priority="3882">
      <colorScale>
        <cfvo type="min"/>
        <cfvo type="max"/>
        <color rgb="FFFCFCFF"/>
        <color rgb="FF63BE7B"/>
      </colorScale>
    </cfRule>
  </conditionalFormatting>
  <conditionalFormatting sqref="R7:S7">
    <cfRule type="colorScale" priority="3857">
      <colorScale>
        <cfvo type="min"/>
        <cfvo type="max"/>
        <color rgb="FFFCFCFF"/>
        <color rgb="FF63BE7B"/>
      </colorScale>
    </cfRule>
    <cfRule type="colorScale" priority="3858">
      <colorScale>
        <cfvo type="min"/>
        <cfvo type="max"/>
        <color rgb="FFFFEF9C"/>
        <color rgb="FF63BE7B"/>
      </colorScale>
    </cfRule>
  </conditionalFormatting>
  <conditionalFormatting sqref="R7:S7">
    <cfRule type="colorScale" priority="3859">
      <colorScale>
        <cfvo type="min"/>
        <cfvo type="max"/>
        <color rgb="FFFFEF9C"/>
        <color rgb="FF63BE7B"/>
      </colorScale>
    </cfRule>
  </conditionalFormatting>
  <conditionalFormatting sqref="S7">
    <cfRule type="colorScale" priority="3834">
      <colorScale>
        <cfvo type="min"/>
        <cfvo type="max"/>
        <color rgb="FFFCFCFF"/>
        <color rgb="FF63BE7B"/>
      </colorScale>
    </cfRule>
  </conditionalFormatting>
  <conditionalFormatting sqref="S7">
    <cfRule type="colorScale" priority="3810">
      <colorScale>
        <cfvo type="min"/>
        <cfvo type="percentile" val="50"/>
        <cfvo type="max"/>
        <color rgb="FFF8696B"/>
        <color rgb="FFFCFCFF"/>
        <color rgb="FF63BE7B"/>
      </colorScale>
    </cfRule>
    <cfRule type="colorScale" priority="3818">
      <colorScale>
        <cfvo type="min"/>
        <cfvo type="max"/>
        <color rgb="FFFCFCFF"/>
        <color rgb="FF63BE7B"/>
      </colorScale>
    </cfRule>
  </conditionalFormatting>
  <conditionalFormatting sqref="T7">
    <cfRule type="colorScale" priority="3874">
      <colorScale>
        <cfvo type="min"/>
        <cfvo type="percentile" val="50"/>
        <cfvo type="max"/>
        <color rgb="FFF8696B"/>
        <color rgb="FFFCFCFF"/>
        <color rgb="FF63BE7B"/>
      </colorScale>
    </cfRule>
    <cfRule type="colorScale" priority="3875">
      <colorScale>
        <cfvo type="min"/>
        <cfvo type="max"/>
        <color rgb="FFFCFCFF"/>
        <color rgb="FF63BE7B"/>
      </colorScale>
    </cfRule>
  </conditionalFormatting>
  <conditionalFormatting sqref="T7">
    <cfRule type="colorScale" priority="3833">
      <colorScale>
        <cfvo type="min"/>
        <cfvo type="max"/>
        <color rgb="FFFCFCFF"/>
        <color rgb="FF63BE7B"/>
      </colorScale>
    </cfRule>
    <cfRule type="colorScale" priority="3883">
      <colorScale>
        <cfvo type="min"/>
        <cfvo type="percentile" val="50"/>
        <cfvo type="max"/>
        <color rgb="FFF8696B"/>
        <color rgb="FFFCFCFF"/>
        <color rgb="FF63BE7B"/>
      </colorScale>
    </cfRule>
  </conditionalFormatting>
  <conditionalFormatting sqref="T7">
    <cfRule type="colorScale" priority="3809">
      <colorScale>
        <cfvo type="min"/>
        <cfvo type="percentile" val="50"/>
        <cfvo type="max"/>
        <color rgb="FFF8696B"/>
        <color rgb="FFFCFCFF"/>
        <color rgb="FF63BE7B"/>
      </colorScale>
    </cfRule>
    <cfRule type="colorScale" priority="3817">
      <colorScale>
        <cfvo type="min"/>
        <cfvo type="max"/>
        <color rgb="FFFCFCFF"/>
        <color rgb="FF63BE7B"/>
      </colorScale>
    </cfRule>
  </conditionalFormatting>
  <conditionalFormatting sqref="T7">
    <cfRule type="colorScale" priority="3860">
      <colorScale>
        <cfvo type="min"/>
        <cfvo type="max"/>
        <color rgb="FFFCFCFF"/>
        <color rgb="FF63BE7B"/>
      </colorScale>
    </cfRule>
    <cfRule type="colorScale" priority="3861">
      <colorScale>
        <cfvo type="min"/>
        <cfvo type="max"/>
        <color rgb="FFFFEF9C"/>
        <color rgb="FF63BE7B"/>
      </colorScale>
    </cfRule>
  </conditionalFormatting>
  <conditionalFormatting sqref="T7">
    <cfRule type="colorScale" priority="3862">
      <colorScale>
        <cfvo type="min"/>
        <cfvo type="max"/>
        <color rgb="FFFFEF9C"/>
        <color rgb="FF63BE7B"/>
      </colorScale>
    </cfRule>
  </conditionalFormatting>
  <conditionalFormatting sqref="U7">
    <cfRule type="colorScale" priority="3876">
      <colorScale>
        <cfvo type="min"/>
        <cfvo type="percentile" val="50"/>
        <cfvo type="max"/>
        <color rgb="FFF8696B"/>
        <color rgb="FFFCFCFF"/>
        <color rgb="FF63BE7B"/>
      </colorScale>
    </cfRule>
  </conditionalFormatting>
  <conditionalFormatting sqref="U7">
    <cfRule type="colorScale" priority="3832">
      <colorScale>
        <cfvo type="min"/>
        <cfvo type="max"/>
        <color rgb="FFFCFCFF"/>
        <color rgb="FF63BE7B"/>
      </colorScale>
    </cfRule>
    <cfRule type="colorScale" priority="3884">
      <colorScale>
        <cfvo type="min"/>
        <cfvo type="percentile" val="50"/>
        <cfvo type="max"/>
        <color rgb="FFF8696B"/>
        <color rgb="FFFCFCFF"/>
        <color rgb="FF63BE7B"/>
      </colorScale>
    </cfRule>
  </conditionalFormatting>
  <conditionalFormatting sqref="U7">
    <cfRule type="colorScale" priority="3808">
      <colorScale>
        <cfvo type="min"/>
        <cfvo type="percentile" val="50"/>
        <cfvo type="max"/>
        <color rgb="FFF8696B"/>
        <color rgb="FFFCFCFF"/>
        <color rgb="FF63BE7B"/>
      </colorScale>
    </cfRule>
  </conditionalFormatting>
  <conditionalFormatting sqref="U7">
    <cfRule type="colorScale" priority="3863">
      <colorScale>
        <cfvo type="min"/>
        <cfvo type="max"/>
        <color rgb="FFFCFCFF"/>
        <color rgb="FF63BE7B"/>
      </colorScale>
    </cfRule>
  </conditionalFormatting>
  <conditionalFormatting sqref="U7 W7">
    <cfRule type="colorScale" priority="3864">
      <colorScale>
        <cfvo type="min"/>
        <cfvo type="max"/>
        <color rgb="FFFFEF9C"/>
        <color rgb="FF63BE7B"/>
      </colorScale>
    </cfRule>
    <cfRule type="colorScale" priority="3865">
      <colorScale>
        <cfvo type="min"/>
        <cfvo type="max"/>
        <color rgb="FFFFEF9C"/>
        <color rgb="FF63BE7B"/>
      </colorScale>
    </cfRule>
  </conditionalFormatting>
  <conditionalFormatting sqref="V7">
    <cfRule type="colorScale" priority="3822">
      <colorScale>
        <cfvo type="min"/>
        <cfvo type="max"/>
        <color rgb="FFFFEF9C"/>
        <color rgb="FF63BE7B"/>
      </colorScale>
    </cfRule>
    <cfRule type="colorScale" priority="3823">
      <colorScale>
        <cfvo type="min"/>
        <cfvo type="percentile" val="50"/>
        <cfvo type="max"/>
        <color rgb="FF63BE7B"/>
        <color rgb="FFFCFCFF"/>
        <color rgb="FFF8696B"/>
      </colorScale>
    </cfRule>
    <cfRule type="colorScale" priority="3824">
      <colorScale>
        <cfvo type="min"/>
        <cfvo type="percentile" val="50"/>
        <cfvo type="max"/>
        <color rgb="FF63BE7B"/>
        <color rgb="FFFCFCFF"/>
        <color rgb="FFF8696B"/>
      </colorScale>
    </cfRule>
    <cfRule type="colorScale" priority="3825">
      <colorScale>
        <cfvo type="min"/>
        <cfvo type="max"/>
        <color rgb="FF63BE7B"/>
        <color rgb="FFFCFCFF"/>
      </colorScale>
    </cfRule>
    <cfRule type="colorScale" priority="3826">
      <colorScale>
        <cfvo type="min"/>
        <cfvo type="percentile" val="50"/>
        <cfvo type="max"/>
        <color rgb="FF63BE7B"/>
        <color rgb="FFFCFCFF"/>
        <color rgb="FFF8696B"/>
      </colorScale>
    </cfRule>
    <cfRule type="colorScale" priority="3828">
      <colorScale>
        <cfvo type="min"/>
        <cfvo type="max"/>
        <color rgb="FFFFEF9C"/>
        <color rgb="FF63BE7B"/>
      </colorScale>
    </cfRule>
    <cfRule type="colorScale" priority="3829">
      <colorScale>
        <cfvo type="min"/>
        <cfvo type="max"/>
        <color rgb="FFFFEF9C"/>
        <color rgb="FF63BE7B"/>
      </colorScale>
    </cfRule>
    <cfRule type="colorScale" priority="3830">
      <colorScale>
        <cfvo type="min"/>
        <cfvo type="max"/>
        <color rgb="FFFFEF9C"/>
        <color rgb="FF63BE7B"/>
      </colorScale>
    </cfRule>
  </conditionalFormatting>
  <conditionalFormatting sqref="V7">
    <cfRule type="colorScale" priority="3815">
      <colorScale>
        <cfvo type="min"/>
        <cfvo type="percentile" val="50"/>
        <cfvo type="max"/>
        <color rgb="FF63BE7B"/>
        <color rgb="FFFCFCFF"/>
        <color rgb="FFF8696B"/>
      </colorScale>
    </cfRule>
  </conditionalFormatting>
  <conditionalFormatting sqref="V7">
    <cfRule type="colorScale" priority="3827">
      <colorScale>
        <cfvo type="min"/>
        <cfvo type="max"/>
        <color rgb="FFFFEF9C"/>
        <color rgb="FF63BE7B"/>
      </colorScale>
    </cfRule>
  </conditionalFormatting>
  <conditionalFormatting sqref="W7">
    <cfRule type="colorScale" priority="3877">
      <colorScale>
        <cfvo type="min"/>
        <cfvo type="percentile" val="50"/>
        <cfvo type="max"/>
        <color rgb="FF63BE7B"/>
        <color rgb="FFFCFCFF"/>
        <color rgb="FFF8696B"/>
      </colorScale>
    </cfRule>
  </conditionalFormatting>
  <conditionalFormatting sqref="W7">
    <cfRule type="colorScale" priority="3831">
      <colorScale>
        <cfvo type="min"/>
        <cfvo type="percentile" val="50"/>
        <cfvo type="max"/>
        <color rgb="FF63BE7B"/>
        <color rgb="FFFCFCFF"/>
        <color rgb="FFF8696B"/>
      </colorScale>
    </cfRule>
  </conditionalFormatting>
  <conditionalFormatting sqref="W7">
    <cfRule type="colorScale" priority="3807">
      <colorScale>
        <cfvo type="min"/>
        <cfvo type="percentile" val="50"/>
        <cfvo type="max"/>
        <color rgb="FF63BE7B"/>
        <color rgb="FFFCFCFF"/>
        <color rgb="FFF8696B"/>
      </colorScale>
    </cfRule>
  </conditionalFormatting>
  <conditionalFormatting sqref="W7">
    <cfRule type="colorScale" priority="3866">
      <colorScale>
        <cfvo type="min"/>
        <cfvo type="percentile" val="50"/>
        <cfvo type="max"/>
        <color rgb="FF63BE7B"/>
        <color rgb="FFFCFCFF"/>
        <color rgb="FFF8696B"/>
      </colorScale>
    </cfRule>
    <cfRule type="colorScale" priority="3867">
      <colorScale>
        <cfvo type="min"/>
        <cfvo type="max"/>
        <color rgb="FF63BE7B"/>
        <color rgb="FFFCFCFF"/>
      </colorScale>
    </cfRule>
  </conditionalFormatting>
  <conditionalFormatting sqref="D7">
    <cfRule type="colorScale" priority="3806">
      <colorScale>
        <cfvo type="min"/>
        <cfvo type="percentile" val="50"/>
        <cfvo type="max"/>
        <color rgb="FFF8696B"/>
        <color rgb="FFFCFCFF"/>
        <color rgb="FF63BE7B"/>
      </colorScale>
    </cfRule>
  </conditionalFormatting>
  <conditionalFormatting sqref="O7">
    <cfRule type="colorScale" priority="3799">
      <colorScale>
        <cfvo type="min"/>
        <cfvo type="percentile" val="50"/>
        <cfvo type="max"/>
        <color rgb="FF63BE7B"/>
        <color rgb="FFFCFCFF"/>
        <color rgb="FFF8696B"/>
      </colorScale>
    </cfRule>
  </conditionalFormatting>
  <conditionalFormatting sqref="Q7">
    <cfRule type="colorScale" priority="3805">
      <colorScale>
        <cfvo type="min"/>
        <cfvo type="percentile" val="50"/>
        <cfvo type="max"/>
        <color rgb="FFF8696B"/>
        <color rgb="FFFCFCFF"/>
        <color rgb="FF63BE7B"/>
      </colorScale>
    </cfRule>
  </conditionalFormatting>
  <conditionalFormatting sqref="R7">
    <cfRule type="colorScale" priority="3804">
      <colorScale>
        <cfvo type="min"/>
        <cfvo type="max"/>
        <color rgb="FFFCFCFF"/>
        <color rgb="FF63BE7B"/>
      </colorScale>
    </cfRule>
  </conditionalFormatting>
  <conditionalFormatting sqref="S7">
    <cfRule type="colorScale" priority="3803">
      <colorScale>
        <cfvo type="min"/>
        <cfvo type="percentile" val="50"/>
        <cfvo type="max"/>
        <color rgb="FFF8696B"/>
        <color rgb="FFFCFCFF"/>
        <color rgb="FF63BE7B"/>
      </colorScale>
    </cfRule>
  </conditionalFormatting>
  <conditionalFormatting sqref="T7">
    <cfRule type="colorScale" priority="3802">
      <colorScale>
        <cfvo type="min"/>
        <cfvo type="percentile" val="50"/>
        <cfvo type="max"/>
        <color rgb="FFF8696B"/>
        <color rgb="FFFCFCFF"/>
        <color rgb="FF63BE7B"/>
      </colorScale>
    </cfRule>
  </conditionalFormatting>
  <conditionalFormatting sqref="U7">
    <cfRule type="colorScale" priority="3801">
      <colorScale>
        <cfvo type="min"/>
        <cfvo type="percentile" val="50"/>
        <cfvo type="max"/>
        <color rgb="FFF8696B"/>
        <color rgb="FFFCFCFF"/>
        <color rgb="FF63BE7B"/>
      </colorScale>
    </cfRule>
  </conditionalFormatting>
  <conditionalFormatting sqref="W7">
    <cfRule type="colorScale" priority="3800">
      <colorScale>
        <cfvo type="min"/>
        <cfvo type="percentile" val="50"/>
        <cfvo type="max"/>
        <color rgb="FF63BE7B"/>
        <color rgb="FFFCFCFF"/>
        <color rgb="FFF8696B"/>
      </colorScale>
    </cfRule>
  </conditionalFormatting>
  <conditionalFormatting sqref="P7">
    <cfRule type="colorScale" priority="3798">
      <colorScale>
        <cfvo type="min"/>
        <cfvo type="percentile" val="50"/>
        <cfvo type="max"/>
        <color rgb="FF63BE7B"/>
        <color rgb="FFFCFCFF"/>
        <color rgb="FFF8696B"/>
      </colorScale>
    </cfRule>
  </conditionalFormatting>
  <conditionalFormatting sqref="D7">
    <cfRule type="colorScale" priority="3797">
      <colorScale>
        <cfvo type="min"/>
        <cfvo type="percentile" val="50"/>
        <cfvo type="max"/>
        <color rgb="FFF8696B"/>
        <color rgb="FFFCFCFF"/>
        <color rgb="FF63BE7B"/>
      </colorScale>
    </cfRule>
  </conditionalFormatting>
  <conditionalFormatting sqref="E7">
    <cfRule type="colorScale" priority="3796">
      <colorScale>
        <cfvo type="min"/>
        <cfvo type="max"/>
        <color rgb="FFFCFCFF"/>
        <color rgb="FF63BE7B"/>
      </colorScale>
    </cfRule>
  </conditionalFormatting>
  <conditionalFormatting sqref="O7">
    <cfRule type="colorScale" priority="3795">
      <colorScale>
        <cfvo type="min"/>
        <cfvo type="percentile" val="50"/>
        <cfvo type="max"/>
        <color rgb="FF63BE7B"/>
        <color rgb="FFFCFCFF"/>
        <color rgb="FFF8696B"/>
      </colorScale>
    </cfRule>
  </conditionalFormatting>
  <conditionalFormatting sqref="P7">
    <cfRule type="colorScale" priority="3794">
      <colorScale>
        <cfvo type="min"/>
        <cfvo type="percentile" val="50"/>
        <cfvo type="max"/>
        <color rgb="FF63BE7B"/>
        <color rgb="FFFCFCFF"/>
        <color rgb="FFF8696B"/>
      </colorScale>
    </cfRule>
  </conditionalFormatting>
  <conditionalFormatting sqref="Q7">
    <cfRule type="colorScale" priority="3793">
      <colorScale>
        <cfvo type="min"/>
        <cfvo type="percentile" val="50"/>
        <cfvo type="max"/>
        <color rgb="FFF8696B"/>
        <color rgb="FFFCFCFF"/>
        <color rgb="FF63BE7B"/>
      </colorScale>
    </cfRule>
  </conditionalFormatting>
  <conditionalFormatting sqref="R7">
    <cfRule type="colorScale" priority="3788">
      <colorScale>
        <cfvo type="min"/>
        <cfvo type="percentile" val="50"/>
        <cfvo type="max"/>
        <color rgb="FFF8696B"/>
        <color rgb="FFFCFCFF"/>
        <color rgb="FF63BE7B"/>
      </colorScale>
    </cfRule>
    <cfRule type="colorScale" priority="3792">
      <colorScale>
        <cfvo type="min"/>
        <cfvo type="max"/>
        <color rgb="FFFCFCFF"/>
        <color rgb="FF63BE7B"/>
      </colorScale>
    </cfRule>
  </conditionalFormatting>
  <conditionalFormatting sqref="S7">
    <cfRule type="colorScale" priority="3789">
      <colorScale>
        <cfvo type="min"/>
        <cfvo type="percentile" val="50"/>
        <cfvo type="max"/>
        <color rgb="FFF8696B"/>
        <color rgb="FFFCFCFF"/>
        <color rgb="FF63BE7B"/>
      </colorScale>
    </cfRule>
  </conditionalFormatting>
  <conditionalFormatting sqref="S7">
    <cfRule type="colorScale" priority="3791">
      <colorScale>
        <cfvo type="min"/>
        <cfvo type="max"/>
        <color rgb="FFFCFCFF"/>
        <color rgb="FF63BE7B"/>
      </colorScale>
    </cfRule>
  </conditionalFormatting>
  <conditionalFormatting sqref="T7">
    <cfRule type="colorScale" priority="3790">
      <colorScale>
        <cfvo type="min"/>
        <cfvo type="percentile" val="50"/>
        <cfvo type="max"/>
        <color rgb="FFF8696B"/>
        <color rgb="FFFCFCFF"/>
        <color rgb="FF63BE7B"/>
      </colorScale>
    </cfRule>
  </conditionalFormatting>
  <conditionalFormatting sqref="U7">
    <cfRule type="colorScale" priority="3787">
      <colorScale>
        <cfvo type="min"/>
        <cfvo type="percentile" val="50"/>
        <cfvo type="max"/>
        <color rgb="FFF8696B"/>
        <color rgb="FFFCFCFF"/>
        <color rgb="FF63BE7B"/>
      </colorScale>
    </cfRule>
  </conditionalFormatting>
  <conditionalFormatting sqref="V7">
    <cfRule type="colorScale" priority="3763">
      <colorScale>
        <cfvo type="min"/>
        <cfvo type="percentile" val="50"/>
        <cfvo type="max"/>
        <color rgb="FF63BE7B"/>
        <color rgb="FFFCFCFF"/>
        <color rgb="FFF8696B"/>
      </colorScale>
    </cfRule>
  </conditionalFormatting>
  <conditionalFormatting sqref="W7">
    <cfRule type="colorScale" priority="3786">
      <colorScale>
        <cfvo type="min"/>
        <cfvo type="percentile" val="50"/>
        <cfvo type="max"/>
        <color rgb="FF63BE7B"/>
        <color rgb="FFFCFCFF"/>
        <color rgb="FFF8696B"/>
      </colorScale>
    </cfRule>
  </conditionalFormatting>
  <conditionalFormatting sqref="D7">
    <cfRule type="colorScale" priority="3785">
      <colorScale>
        <cfvo type="min"/>
        <cfvo type="percentile" val="50"/>
        <cfvo type="max"/>
        <color rgb="FFF8696B"/>
        <color rgb="FFFCFCFF"/>
        <color rgb="FF63BE7B"/>
      </colorScale>
    </cfRule>
  </conditionalFormatting>
  <conditionalFormatting sqref="E7">
    <cfRule type="colorScale" priority="3784">
      <colorScale>
        <cfvo type="min"/>
        <cfvo type="max"/>
        <color rgb="FFFCFCFF"/>
        <color rgb="FF63BE7B"/>
      </colorScale>
    </cfRule>
  </conditionalFormatting>
  <conditionalFormatting sqref="O7">
    <cfRule type="colorScale" priority="3783">
      <colorScale>
        <cfvo type="min"/>
        <cfvo type="percentile" val="50"/>
        <cfvo type="max"/>
        <color rgb="FF63BE7B"/>
        <color rgb="FFFCFCFF"/>
        <color rgb="FFF8696B"/>
      </colorScale>
    </cfRule>
  </conditionalFormatting>
  <conditionalFormatting sqref="P7">
    <cfRule type="colorScale" priority="3782">
      <colorScale>
        <cfvo type="min"/>
        <cfvo type="percentile" val="50"/>
        <cfvo type="max"/>
        <color rgb="FF63BE7B"/>
        <color rgb="FFFCFCFF"/>
        <color rgb="FFF8696B"/>
      </colorScale>
    </cfRule>
  </conditionalFormatting>
  <conditionalFormatting sqref="Q7">
    <cfRule type="colorScale" priority="3781">
      <colorScale>
        <cfvo type="min"/>
        <cfvo type="percentile" val="50"/>
        <cfvo type="max"/>
        <color rgb="FFF8696B"/>
        <color rgb="FFFCFCFF"/>
        <color rgb="FF63BE7B"/>
      </colorScale>
    </cfRule>
  </conditionalFormatting>
  <conditionalFormatting sqref="R7">
    <cfRule type="colorScale" priority="3777">
      <colorScale>
        <cfvo type="min"/>
        <cfvo type="percentile" val="50"/>
        <cfvo type="max"/>
        <color rgb="FFF8696B"/>
        <color rgb="FFFCFCFF"/>
        <color rgb="FF63BE7B"/>
      </colorScale>
    </cfRule>
    <cfRule type="colorScale" priority="3778">
      <colorScale>
        <cfvo type="min"/>
        <cfvo type="max"/>
        <color rgb="FFFCFCFF"/>
        <color rgb="FF63BE7B"/>
      </colorScale>
    </cfRule>
  </conditionalFormatting>
  <conditionalFormatting sqref="S7">
    <cfRule type="colorScale" priority="3779">
      <colorScale>
        <cfvo type="min"/>
        <cfvo type="percentile" val="50"/>
        <cfvo type="max"/>
        <color rgb="FFF8696B"/>
        <color rgb="FFFCFCFF"/>
        <color rgb="FF63BE7B"/>
      </colorScale>
    </cfRule>
    <cfRule type="colorScale" priority="3780">
      <colorScale>
        <cfvo type="min"/>
        <cfvo type="max"/>
        <color rgb="FFFCFCFF"/>
        <color rgb="FF63BE7B"/>
      </colorScale>
    </cfRule>
  </conditionalFormatting>
  <conditionalFormatting sqref="T7">
    <cfRule type="colorScale" priority="3776">
      <colorScale>
        <cfvo type="min"/>
        <cfvo type="percentile" val="50"/>
        <cfvo type="max"/>
        <color rgb="FFF8696B"/>
        <color rgb="FFFCFCFF"/>
        <color rgb="FF63BE7B"/>
      </colorScale>
    </cfRule>
  </conditionalFormatting>
  <conditionalFormatting sqref="U7">
    <cfRule type="colorScale" priority="3775">
      <colorScale>
        <cfvo type="min"/>
        <cfvo type="percentile" val="50"/>
        <cfvo type="max"/>
        <color rgb="FFF8696B"/>
        <color rgb="FFFCFCFF"/>
        <color rgb="FF63BE7B"/>
      </colorScale>
    </cfRule>
  </conditionalFormatting>
  <conditionalFormatting sqref="W7">
    <cfRule type="colorScale" priority="3774">
      <colorScale>
        <cfvo type="min"/>
        <cfvo type="percentile" val="50"/>
        <cfvo type="max"/>
        <color rgb="FF63BE7B"/>
        <color rgb="FFFCFCFF"/>
        <color rgb="FFF8696B"/>
      </colorScale>
    </cfRule>
  </conditionalFormatting>
  <conditionalFormatting sqref="D7">
    <cfRule type="colorScale" priority="3773">
      <colorScale>
        <cfvo type="min"/>
        <cfvo type="percentile" val="50"/>
        <cfvo type="max"/>
        <color rgb="FFF8696B"/>
        <color rgb="FFFCFCFF"/>
        <color rgb="FF63BE7B"/>
      </colorScale>
    </cfRule>
  </conditionalFormatting>
  <conditionalFormatting sqref="E7">
    <cfRule type="colorScale" priority="3772">
      <colorScale>
        <cfvo type="min"/>
        <cfvo type="max"/>
        <color rgb="FFFCFCFF"/>
        <color rgb="FF63BE7B"/>
      </colorScale>
    </cfRule>
  </conditionalFormatting>
  <conditionalFormatting sqref="O7">
    <cfRule type="colorScale" priority="3771">
      <colorScale>
        <cfvo type="min"/>
        <cfvo type="percentile" val="50"/>
        <cfvo type="max"/>
        <color rgb="FF63BE7B"/>
        <color rgb="FFFCFCFF"/>
        <color rgb="FFF8696B"/>
      </colorScale>
    </cfRule>
  </conditionalFormatting>
  <conditionalFormatting sqref="P7">
    <cfRule type="colorScale" priority="3770">
      <colorScale>
        <cfvo type="min"/>
        <cfvo type="percentile" val="50"/>
        <cfvo type="max"/>
        <color rgb="FF63BE7B"/>
        <color rgb="FFFCFCFF"/>
        <color rgb="FFF8696B"/>
      </colorScale>
    </cfRule>
  </conditionalFormatting>
  <conditionalFormatting sqref="Q7">
    <cfRule type="colorScale" priority="3769">
      <colorScale>
        <cfvo type="min"/>
        <cfvo type="percentile" val="50"/>
        <cfvo type="max"/>
        <color rgb="FFF8696B"/>
        <color rgb="FFFCFCFF"/>
        <color rgb="FF63BE7B"/>
      </colorScale>
    </cfRule>
  </conditionalFormatting>
  <conditionalFormatting sqref="R7">
    <cfRule type="colorScale" priority="3768">
      <colorScale>
        <cfvo type="min"/>
        <cfvo type="max"/>
        <color rgb="FFFCFCFF"/>
        <color rgb="FF63BE7B"/>
      </colorScale>
    </cfRule>
  </conditionalFormatting>
  <conditionalFormatting sqref="S7">
    <cfRule type="colorScale" priority="3765">
      <colorScale>
        <cfvo type="min"/>
        <cfvo type="percentile" val="50"/>
        <cfvo type="max"/>
        <color rgb="FFF8696B"/>
        <color rgb="FFFCFCFF"/>
        <color rgb="FF63BE7B"/>
      </colorScale>
    </cfRule>
    <cfRule type="colorScale" priority="3767">
      <colorScale>
        <cfvo type="min"/>
        <cfvo type="max"/>
        <color rgb="FFFCFCFF"/>
        <color rgb="FF63BE7B"/>
      </colorScale>
    </cfRule>
  </conditionalFormatting>
  <conditionalFormatting sqref="T7">
    <cfRule type="colorScale" priority="3766">
      <colorScale>
        <cfvo type="min"/>
        <cfvo type="percentile" val="50"/>
        <cfvo type="max"/>
        <color rgb="FFF8696B"/>
        <color rgb="FFFCFCFF"/>
        <color rgb="FF63BE7B"/>
      </colorScale>
    </cfRule>
  </conditionalFormatting>
  <conditionalFormatting sqref="U7">
    <cfRule type="colorScale" priority="3764">
      <colorScale>
        <cfvo type="min"/>
        <cfvo type="percentile" val="50"/>
        <cfvo type="max"/>
        <color rgb="FFF8696B"/>
        <color rgb="FFFCFCFF"/>
        <color rgb="FF63BE7B"/>
      </colorScale>
    </cfRule>
  </conditionalFormatting>
  <conditionalFormatting sqref="W7">
    <cfRule type="colorScale" priority="3762">
      <colorScale>
        <cfvo type="min"/>
        <cfvo type="percentile" val="50"/>
        <cfvo type="max"/>
        <color rgb="FF63BE7B"/>
        <color rgb="FFFCFCFF"/>
        <color rgb="FFF8696B"/>
      </colorScale>
    </cfRule>
  </conditionalFormatting>
  <conditionalFormatting sqref="D7">
    <cfRule type="colorScale" priority="3761">
      <colorScale>
        <cfvo type="min"/>
        <cfvo type="percentile" val="50"/>
        <cfvo type="max"/>
        <color rgb="FFF8696B"/>
        <color rgb="FFFCFCFF"/>
        <color rgb="FF63BE7B"/>
      </colorScale>
    </cfRule>
  </conditionalFormatting>
  <conditionalFormatting sqref="O7">
    <cfRule type="colorScale" priority="3758">
      <colorScale>
        <cfvo type="min"/>
        <cfvo type="percentile" val="50"/>
        <cfvo type="max"/>
        <color rgb="FF63BE7B"/>
        <color rgb="FFFCFCFF"/>
        <color rgb="FFF8696B"/>
      </colorScale>
    </cfRule>
  </conditionalFormatting>
  <conditionalFormatting sqref="P7">
    <cfRule type="colorScale" priority="3757">
      <colorScale>
        <cfvo type="min"/>
        <cfvo type="percentile" val="50"/>
        <cfvo type="max"/>
        <color rgb="FF63BE7B"/>
        <color rgb="FFFCFCFF"/>
        <color rgb="FFF8696B"/>
      </colorScale>
    </cfRule>
  </conditionalFormatting>
  <conditionalFormatting sqref="Q7">
    <cfRule type="colorScale" priority="3756">
      <colorScale>
        <cfvo type="min"/>
        <cfvo type="percentile" val="50"/>
        <cfvo type="max"/>
        <color rgb="FFF8696B"/>
        <color rgb="FFFCFCFF"/>
        <color rgb="FF63BE7B"/>
      </colorScale>
    </cfRule>
  </conditionalFormatting>
  <conditionalFormatting sqref="R7">
    <cfRule type="colorScale" priority="3755">
      <colorScale>
        <cfvo type="min"/>
        <cfvo type="max"/>
        <color rgb="FFFCFCFF"/>
        <color rgb="FF63BE7B"/>
      </colorScale>
    </cfRule>
  </conditionalFormatting>
  <conditionalFormatting sqref="S7">
    <cfRule type="colorScale" priority="3754">
      <colorScale>
        <cfvo type="min"/>
        <cfvo type="percentile" val="50"/>
        <cfvo type="max"/>
        <color rgb="FFF8696B"/>
        <color rgb="FFFCFCFF"/>
        <color rgb="FF63BE7B"/>
      </colorScale>
    </cfRule>
  </conditionalFormatting>
  <conditionalFormatting sqref="T7">
    <cfRule type="colorScale" priority="3753">
      <colorScale>
        <cfvo type="min"/>
        <cfvo type="percentile" val="50"/>
        <cfvo type="max"/>
        <color rgb="FFF8696B"/>
        <color rgb="FFFCFCFF"/>
        <color rgb="FF63BE7B"/>
      </colorScale>
    </cfRule>
  </conditionalFormatting>
  <conditionalFormatting sqref="U7">
    <cfRule type="colorScale" priority="3752">
      <colorScale>
        <cfvo type="min"/>
        <cfvo type="percentile" val="50"/>
        <cfvo type="max"/>
        <color rgb="FFF8696B"/>
        <color rgb="FFFCFCFF"/>
        <color rgb="FF63BE7B"/>
      </colorScale>
    </cfRule>
  </conditionalFormatting>
  <conditionalFormatting sqref="V7">
    <cfRule type="colorScale" priority="3751">
      <colorScale>
        <cfvo type="min"/>
        <cfvo type="percentile" val="50"/>
        <cfvo type="max"/>
        <color rgb="FF63BE7B"/>
        <color rgb="FFFCFCFF"/>
        <color rgb="FFF8696B"/>
      </colorScale>
    </cfRule>
  </conditionalFormatting>
  <conditionalFormatting sqref="W7">
    <cfRule type="colorScale" priority="3750">
      <colorScale>
        <cfvo type="min"/>
        <cfvo type="percentile" val="50"/>
        <cfvo type="max"/>
        <color rgb="FF63BE7B"/>
        <color rgb="FFFCFCFF"/>
        <color rgb="FFF8696B"/>
      </colorScale>
    </cfRule>
  </conditionalFormatting>
  <conditionalFormatting sqref="D7">
    <cfRule type="colorScale" priority="3760">
      <colorScale>
        <cfvo type="min"/>
        <cfvo type="percentile" val="50"/>
        <cfvo type="max"/>
        <color rgb="FFF8696B"/>
        <color rgb="FFFCFCFF"/>
        <color rgb="FF63BE7B"/>
      </colorScale>
    </cfRule>
  </conditionalFormatting>
  <conditionalFormatting sqref="E7">
    <cfRule type="colorScale" priority="3759">
      <colorScale>
        <cfvo type="min"/>
        <cfvo type="max"/>
        <color rgb="FFFCFCFF"/>
        <color rgb="FF63BE7B"/>
      </colorScale>
    </cfRule>
  </conditionalFormatting>
  <conditionalFormatting sqref="D7">
    <cfRule type="colorScale" priority="3748">
      <colorScale>
        <cfvo type="min"/>
        <cfvo type="percentile" val="50"/>
        <cfvo type="max"/>
        <color rgb="FFF8696B"/>
        <color rgb="FFFCFCFF"/>
        <color rgb="FF63BE7B"/>
      </colorScale>
    </cfRule>
  </conditionalFormatting>
  <conditionalFormatting sqref="O7">
    <cfRule type="colorScale" priority="3634">
      <colorScale>
        <cfvo type="min"/>
        <cfvo type="percentile" val="50"/>
        <cfvo type="max"/>
        <color rgb="FF63BE7B"/>
        <color rgb="FFFCFCFF"/>
        <color rgb="FFF8696B"/>
      </colorScale>
    </cfRule>
    <cfRule type="colorScale" priority="3749">
      <colorScale>
        <cfvo type="min"/>
        <cfvo type="max"/>
        <color rgb="FFFCFCFF"/>
        <color rgb="FF63BE7B"/>
      </colorScale>
    </cfRule>
  </conditionalFormatting>
  <conditionalFormatting sqref="P7">
    <cfRule type="colorScale" priority="3633">
      <colorScale>
        <cfvo type="min"/>
        <cfvo type="percentile" val="50"/>
        <cfvo type="max"/>
        <color rgb="FF63BE7B"/>
        <color rgb="FFFCFCFF"/>
        <color rgb="FFF8696B"/>
      </colorScale>
    </cfRule>
  </conditionalFormatting>
  <conditionalFormatting sqref="Q7">
    <cfRule type="colorScale" priority="3632">
      <colorScale>
        <cfvo type="min"/>
        <cfvo type="percentile" val="50"/>
        <cfvo type="max"/>
        <color rgb="FFF8696B"/>
        <color rgb="FFFCFCFF"/>
        <color rgb="FF63BE7B"/>
      </colorScale>
    </cfRule>
  </conditionalFormatting>
  <conditionalFormatting sqref="R7">
    <cfRule type="colorScale" priority="3631">
      <colorScale>
        <cfvo type="min"/>
        <cfvo type="max"/>
        <color rgb="FFFCFCFF"/>
        <color rgb="FF63BE7B"/>
      </colorScale>
    </cfRule>
  </conditionalFormatting>
  <conditionalFormatting sqref="S7">
    <cfRule type="colorScale" priority="3630">
      <colorScale>
        <cfvo type="min"/>
        <cfvo type="percentile" val="50"/>
        <cfvo type="max"/>
        <color rgb="FFF8696B"/>
        <color rgb="FFFCFCFF"/>
        <color rgb="FF63BE7B"/>
      </colorScale>
    </cfRule>
  </conditionalFormatting>
  <conditionalFormatting sqref="T7">
    <cfRule type="colorScale" priority="3629">
      <colorScale>
        <cfvo type="min"/>
        <cfvo type="percentile" val="50"/>
        <cfvo type="max"/>
        <color rgb="FFF8696B"/>
        <color rgb="FFFCFCFF"/>
        <color rgb="FF63BE7B"/>
      </colorScale>
    </cfRule>
  </conditionalFormatting>
  <conditionalFormatting sqref="U7">
    <cfRule type="colorScale" priority="3628">
      <colorScale>
        <cfvo type="min"/>
        <cfvo type="percentile" val="50"/>
        <cfvo type="max"/>
        <color rgb="FFF8696B"/>
        <color rgb="FFFCFCFF"/>
        <color rgb="FF63BE7B"/>
      </colorScale>
    </cfRule>
  </conditionalFormatting>
  <conditionalFormatting sqref="V7">
    <cfRule type="colorScale" priority="3627">
      <colorScale>
        <cfvo type="min"/>
        <cfvo type="percentile" val="50"/>
        <cfvo type="max"/>
        <color rgb="FF63BE7B"/>
        <color rgb="FFFCFCFF"/>
        <color rgb="FFF8696B"/>
      </colorScale>
    </cfRule>
  </conditionalFormatting>
  <conditionalFormatting sqref="W7">
    <cfRule type="colorScale" priority="3626">
      <colorScale>
        <cfvo type="min"/>
        <cfvo type="percentile" val="50"/>
        <cfvo type="max"/>
        <color rgb="FF63BE7B"/>
        <color rgb="FFFCFCFF"/>
        <color rgb="FFF8696B"/>
      </colorScale>
    </cfRule>
  </conditionalFormatting>
  <conditionalFormatting sqref="E7">
    <cfRule type="colorScale" priority="3747">
      <colorScale>
        <cfvo type="min"/>
        <cfvo type="max"/>
        <color rgb="FFFCFCFF"/>
        <color rgb="FF63BE7B"/>
      </colorScale>
    </cfRule>
  </conditionalFormatting>
  <conditionalFormatting sqref="F7">
    <cfRule type="colorScale" priority="3737">
      <colorScale>
        <cfvo type="min"/>
        <cfvo type="max"/>
        <color rgb="FFFCFCFF"/>
        <color rgb="FF63BE7B"/>
      </colorScale>
    </cfRule>
  </conditionalFormatting>
  <conditionalFormatting sqref="F7">
    <cfRule type="colorScale" priority="3744">
      <colorScale>
        <cfvo type="min"/>
        <cfvo type="percentile" val="50"/>
        <cfvo type="max"/>
        <color rgb="FFF8696B"/>
        <color rgb="FFFCFCFF"/>
        <color rgb="FF63BE7B"/>
      </colorScale>
    </cfRule>
    <cfRule type="colorScale" priority="3745">
      <colorScale>
        <cfvo type="min"/>
        <cfvo type="max"/>
        <color rgb="FFFCFCFF"/>
        <color rgb="FF63BE7B"/>
      </colorScale>
    </cfRule>
  </conditionalFormatting>
  <conditionalFormatting sqref="F7">
    <cfRule type="colorScale" priority="3746">
      <colorScale>
        <cfvo type="min"/>
        <cfvo type="percentile" val="50"/>
        <cfvo type="max"/>
        <color rgb="FFF8696B"/>
        <color rgb="FFFCFCFF"/>
        <color rgb="FF63BE7B"/>
      </colorScale>
    </cfRule>
  </conditionalFormatting>
  <conditionalFormatting sqref="F7">
    <cfRule type="colorScale" priority="3736">
      <colorScale>
        <cfvo type="min"/>
        <cfvo type="max"/>
        <color rgb="FFFCFCFF"/>
        <color rgb="FF63BE7B"/>
      </colorScale>
    </cfRule>
  </conditionalFormatting>
  <conditionalFormatting sqref="F7">
    <cfRule type="colorScale" priority="3738">
      <colorScale>
        <cfvo type="min"/>
        <cfvo type="max"/>
        <color rgb="FFFCFCFF"/>
        <color rgb="FF63BE7B"/>
      </colorScale>
    </cfRule>
  </conditionalFormatting>
  <conditionalFormatting sqref="F7">
    <cfRule type="colorScale" priority="3739">
      <colorScale>
        <cfvo type="min"/>
        <cfvo type="max"/>
        <color rgb="FFFCFCFF"/>
        <color rgb="FF63BE7B"/>
      </colorScale>
    </cfRule>
  </conditionalFormatting>
  <conditionalFormatting sqref="F7">
    <cfRule type="colorScale" priority="3740">
      <colorScale>
        <cfvo type="min"/>
        <cfvo type="max"/>
        <color rgb="FFFCFCFF"/>
        <color rgb="FF63BE7B"/>
      </colorScale>
    </cfRule>
    <cfRule type="colorScale" priority="3741">
      <colorScale>
        <cfvo type="min"/>
        <cfvo type="max"/>
        <color rgb="FFFCFCFF"/>
        <color rgb="FF63BE7B"/>
      </colorScale>
    </cfRule>
    <cfRule type="colorScale" priority="3742">
      <colorScale>
        <cfvo type="min"/>
        <cfvo type="percentile" val="50"/>
        <cfvo type="max"/>
        <color rgb="FFF8696B"/>
        <color rgb="FFFFEB84"/>
        <color rgb="FF63BE7B"/>
      </colorScale>
    </cfRule>
    <cfRule type="colorScale" priority="3743">
      <colorScale>
        <cfvo type="min"/>
        <cfvo type="max"/>
        <color rgb="FFFFEF9C"/>
        <color rgb="FF63BE7B"/>
      </colorScale>
    </cfRule>
  </conditionalFormatting>
  <conditionalFormatting sqref="F7">
    <cfRule type="colorScale" priority="3735">
      <colorScale>
        <cfvo type="min"/>
        <cfvo type="max"/>
        <color rgb="FFFCFCFF"/>
        <color rgb="FF63BE7B"/>
      </colorScale>
    </cfRule>
  </conditionalFormatting>
  <conditionalFormatting sqref="F7">
    <cfRule type="colorScale" priority="3734">
      <colorScale>
        <cfvo type="min"/>
        <cfvo type="max"/>
        <color rgb="FFFCFCFF"/>
        <color rgb="FF63BE7B"/>
      </colorScale>
    </cfRule>
  </conditionalFormatting>
  <conditionalFormatting sqref="F7">
    <cfRule type="colorScale" priority="3733">
      <colorScale>
        <cfvo type="min"/>
        <cfvo type="max"/>
        <color rgb="FFFCFCFF"/>
        <color rgb="FF63BE7B"/>
      </colorScale>
    </cfRule>
  </conditionalFormatting>
  <conditionalFormatting sqref="F7">
    <cfRule type="colorScale" priority="3732">
      <colorScale>
        <cfvo type="min"/>
        <cfvo type="max"/>
        <color rgb="FFFCFCFF"/>
        <color rgb="FF63BE7B"/>
      </colorScale>
    </cfRule>
  </conditionalFormatting>
  <conditionalFormatting sqref="F7">
    <cfRule type="colorScale" priority="3731">
      <colorScale>
        <cfvo type="min"/>
        <cfvo type="max"/>
        <color rgb="FFFCFCFF"/>
        <color rgb="FF63BE7B"/>
      </colorScale>
    </cfRule>
  </conditionalFormatting>
  <conditionalFormatting sqref="G7">
    <cfRule type="colorScale" priority="3721">
      <colorScale>
        <cfvo type="min"/>
        <cfvo type="max"/>
        <color rgb="FFFCFCFF"/>
        <color rgb="FF63BE7B"/>
      </colorScale>
    </cfRule>
  </conditionalFormatting>
  <conditionalFormatting sqref="G7">
    <cfRule type="colorScale" priority="3728">
      <colorScale>
        <cfvo type="min"/>
        <cfvo type="percentile" val="50"/>
        <cfvo type="max"/>
        <color rgb="FFF8696B"/>
        <color rgb="FFFCFCFF"/>
        <color rgb="FF63BE7B"/>
      </colorScale>
    </cfRule>
    <cfRule type="colorScale" priority="3729">
      <colorScale>
        <cfvo type="min"/>
        <cfvo type="max"/>
        <color rgb="FFFCFCFF"/>
        <color rgb="FF63BE7B"/>
      </colorScale>
    </cfRule>
  </conditionalFormatting>
  <conditionalFormatting sqref="G7">
    <cfRule type="colorScale" priority="3730">
      <colorScale>
        <cfvo type="min"/>
        <cfvo type="percentile" val="50"/>
        <cfvo type="max"/>
        <color rgb="FFF8696B"/>
        <color rgb="FFFCFCFF"/>
        <color rgb="FF63BE7B"/>
      </colorScale>
    </cfRule>
  </conditionalFormatting>
  <conditionalFormatting sqref="G7">
    <cfRule type="colorScale" priority="3720">
      <colorScale>
        <cfvo type="min"/>
        <cfvo type="max"/>
        <color rgb="FFFCFCFF"/>
        <color rgb="FF63BE7B"/>
      </colorScale>
    </cfRule>
  </conditionalFormatting>
  <conditionalFormatting sqref="G7">
    <cfRule type="colorScale" priority="3722">
      <colorScale>
        <cfvo type="min"/>
        <cfvo type="max"/>
        <color rgb="FFFCFCFF"/>
        <color rgb="FF63BE7B"/>
      </colorScale>
    </cfRule>
  </conditionalFormatting>
  <conditionalFormatting sqref="G7">
    <cfRule type="colorScale" priority="3723">
      <colorScale>
        <cfvo type="min"/>
        <cfvo type="max"/>
        <color rgb="FFFCFCFF"/>
        <color rgb="FF63BE7B"/>
      </colorScale>
    </cfRule>
  </conditionalFormatting>
  <conditionalFormatting sqref="G7">
    <cfRule type="colorScale" priority="3724">
      <colorScale>
        <cfvo type="min"/>
        <cfvo type="max"/>
        <color rgb="FFFCFCFF"/>
        <color rgb="FF63BE7B"/>
      </colorScale>
    </cfRule>
    <cfRule type="colorScale" priority="3725">
      <colorScale>
        <cfvo type="min"/>
        <cfvo type="max"/>
        <color rgb="FFFCFCFF"/>
        <color rgb="FF63BE7B"/>
      </colorScale>
    </cfRule>
    <cfRule type="colorScale" priority="3726">
      <colorScale>
        <cfvo type="min"/>
        <cfvo type="percentile" val="50"/>
        <cfvo type="max"/>
        <color rgb="FFF8696B"/>
        <color rgb="FFFFEB84"/>
        <color rgb="FF63BE7B"/>
      </colorScale>
    </cfRule>
    <cfRule type="colorScale" priority="3727">
      <colorScale>
        <cfvo type="min"/>
        <cfvo type="max"/>
        <color rgb="FFFFEF9C"/>
        <color rgb="FF63BE7B"/>
      </colorScale>
    </cfRule>
  </conditionalFormatting>
  <conditionalFormatting sqref="G7">
    <cfRule type="colorScale" priority="3719">
      <colorScale>
        <cfvo type="min"/>
        <cfvo type="max"/>
        <color rgb="FFFCFCFF"/>
        <color rgb="FF63BE7B"/>
      </colorScale>
    </cfRule>
  </conditionalFormatting>
  <conditionalFormatting sqref="G7">
    <cfRule type="colorScale" priority="3718">
      <colorScale>
        <cfvo type="min"/>
        <cfvo type="max"/>
        <color rgb="FFFCFCFF"/>
        <color rgb="FF63BE7B"/>
      </colorScale>
    </cfRule>
  </conditionalFormatting>
  <conditionalFormatting sqref="G7">
    <cfRule type="colorScale" priority="3717">
      <colorScale>
        <cfvo type="min"/>
        <cfvo type="max"/>
        <color rgb="FFFCFCFF"/>
        <color rgb="FF63BE7B"/>
      </colorScale>
    </cfRule>
  </conditionalFormatting>
  <conditionalFormatting sqref="G7">
    <cfRule type="colorScale" priority="3716">
      <colorScale>
        <cfvo type="min"/>
        <cfvo type="max"/>
        <color rgb="FFFCFCFF"/>
        <color rgb="FF63BE7B"/>
      </colorScale>
    </cfRule>
  </conditionalFormatting>
  <conditionalFormatting sqref="G7">
    <cfRule type="colorScale" priority="3715">
      <colorScale>
        <cfvo type="min"/>
        <cfvo type="max"/>
        <color rgb="FFFCFCFF"/>
        <color rgb="FF63BE7B"/>
      </colorScale>
    </cfRule>
  </conditionalFormatting>
  <conditionalFormatting sqref="H7">
    <cfRule type="colorScale" priority="3705">
      <colorScale>
        <cfvo type="min"/>
        <cfvo type="max"/>
        <color rgb="FFFCFCFF"/>
        <color rgb="FF63BE7B"/>
      </colorScale>
    </cfRule>
  </conditionalFormatting>
  <conditionalFormatting sqref="H7">
    <cfRule type="colorScale" priority="3712">
      <colorScale>
        <cfvo type="min"/>
        <cfvo type="percentile" val="50"/>
        <cfvo type="max"/>
        <color rgb="FFF8696B"/>
        <color rgb="FFFCFCFF"/>
        <color rgb="FF63BE7B"/>
      </colorScale>
    </cfRule>
    <cfRule type="colorScale" priority="3713">
      <colorScale>
        <cfvo type="min"/>
        <cfvo type="max"/>
        <color rgb="FFFCFCFF"/>
        <color rgb="FF63BE7B"/>
      </colorScale>
    </cfRule>
  </conditionalFormatting>
  <conditionalFormatting sqref="H7">
    <cfRule type="colorScale" priority="3714">
      <colorScale>
        <cfvo type="min"/>
        <cfvo type="percentile" val="50"/>
        <cfvo type="max"/>
        <color rgb="FFF8696B"/>
        <color rgb="FFFCFCFF"/>
        <color rgb="FF63BE7B"/>
      </colorScale>
    </cfRule>
  </conditionalFormatting>
  <conditionalFormatting sqref="H7">
    <cfRule type="colorScale" priority="3704">
      <colorScale>
        <cfvo type="min"/>
        <cfvo type="max"/>
        <color rgb="FFFCFCFF"/>
        <color rgb="FF63BE7B"/>
      </colorScale>
    </cfRule>
  </conditionalFormatting>
  <conditionalFormatting sqref="H7">
    <cfRule type="colorScale" priority="3706">
      <colorScale>
        <cfvo type="min"/>
        <cfvo type="max"/>
        <color rgb="FFFCFCFF"/>
        <color rgb="FF63BE7B"/>
      </colorScale>
    </cfRule>
  </conditionalFormatting>
  <conditionalFormatting sqref="H7">
    <cfRule type="colorScale" priority="3707">
      <colorScale>
        <cfvo type="min"/>
        <cfvo type="max"/>
        <color rgb="FFFCFCFF"/>
        <color rgb="FF63BE7B"/>
      </colorScale>
    </cfRule>
  </conditionalFormatting>
  <conditionalFormatting sqref="H7">
    <cfRule type="colorScale" priority="3708">
      <colorScale>
        <cfvo type="min"/>
        <cfvo type="max"/>
        <color rgb="FFFCFCFF"/>
        <color rgb="FF63BE7B"/>
      </colorScale>
    </cfRule>
    <cfRule type="colorScale" priority="3709">
      <colorScale>
        <cfvo type="min"/>
        <cfvo type="max"/>
        <color rgb="FFFCFCFF"/>
        <color rgb="FF63BE7B"/>
      </colorScale>
    </cfRule>
    <cfRule type="colorScale" priority="3710">
      <colorScale>
        <cfvo type="min"/>
        <cfvo type="percentile" val="50"/>
        <cfvo type="max"/>
        <color rgb="FFF8696B"/>
        <color rgb="FFFFEB84"/>
        <color rgb="FF63BE7B"/>
      </colorScale>
    </cfRule>
    <cfRule type="colorScale" priority="3711">
      <colorScale>
        <cfvo type="min"/>
        <cfvo type="max"/>
        <color rgb="FFFFEF9C"/>
        <color rgb="FF63BE7B"/>
      </colorScale>
    </cfRule>
  </conditionalFormatting>
  <conditionalFormatting sqref="H7">
    <cfRule type="colorScale" priority="3703">
      <colorScale>
        <cfvo type="min"/>
        <cfvo type="max"/>
        <color rgb="FFFCFCFF"/>
        <color rgb="FF63BE7B"/>
      </colorScale>
    </cfRule>
  </conditionalFormatting>
  <conditionalFormatting sqref="H7">
    <cfRule type="colorScale" priority="3702">
      <colorScale>
        <cfvo type="min"/>
        <cfvo type="max"/>
        <color rgb="FFFCFCFF"/>
        <color rgb="FF63BE7B"/>
      </colorScale>
    </cfRule>
  </conditionalFormatting>
  <conditionalFormatting sqref="H7">
    <cfRule type="colorScale" priority="3701">
      <colorScale>
        <cfvo type="min"/>
        <cfvo type="max"/>
        <color rgb="FFFCFCFF"/>
        <color rgb="FF63BE7B"/>
      </colorScale>
    </cfRule>
  </conditionalFormatting>
  <conditionalFormatting sqref="H7">
    <cfRule type="colorScale" priority="3700">
      <colorScale>
        <cfvo type="min"/>
        <cfvo type="max"/>
        <color rgb="FFFCFCFF"/>
        <color rgb="FF63BE7B"/>
      </colorScale>
    </cfRule>
  </conditionalFormatting>
  <conditionalFormatting sqref="H7">
    <cfRule type="colorScale" priority="3699">
      <colorScale>
        <cfvo type="min"/>
        <cfvo type="max"/>
        <color rgb="FFFCFCFF"/>
        <color rgb="FF63BE7B"/>
      </colorScale>
    </cfRule>
  </conditionalFormatting>
  <conditionalFormatting sqref="I7">
    <cfRule type="colorScale" priority="3689">
      <colorScale>
        <cfvo type="min"/>
        <cfvo type="max"/>
        <color rgb="FFFCFCFF"/>
        <color rgb="FF63BE7B"/>
      </colorScale>
    </cfRule>
  </conditionalFormatting>
  <conditionalFormatting sqref="I7">
    <cfRule type="colorScale" priority="3696">
      <colorScale>
        <cfvo type="min"/>
        <cfvo type="percentile" val="50"/>
        <cfvo type="max"/>
        <color rgb="FFF8696B"/>
        <color rgb="FFFCFCFF"/>
        <color rgb="FF63BE7B"/>
      </colorScale>
    </cfRule>
    <cfRule type="colorScale" priority="3697">
      <colorScale>
        <cfvo type="min"/>
        <cfvo type="max"/>
        <color rgb="FFFCFCFF"/>
        <color rgb="FF63BE7B"/>
      </colorScale>
    </cfRule>
  </conditionalFormatting>
  <conditionalFormatting sqref="I7">
    <cfRule type="colorScale" priority="3698">
      <colorScale>
        <cfvo type="min"/>
        <cfvo type="percentile" val="50"/>
        <cfvo type="max"/>
        <color rgb="FFF8696B"/>
        <color rgb="FFFCFCFF"/>
        <color rgb="FF63BE7B"/>
      </colorScale>
    </cfRule>
  </conditionalFormatting>
  <conditionalFormatting sqref="I7">
    <cfRule type="colorScale" priority="3688">
      <colorScale>
        <cfvo type="min"/>
        <cfvo type="max"/>
        <color rgb="FFFCFCFF"/>
        <color rgb="FF63BE7B"/>
      </colorScale>
    </cfRule>
  </conditionalFormatting>
  <conditionalFormatting sqref="I7">
    <cfRule type="colorScale" priority="3690">
      <colorScale>
        <cfvo type="min"/>
        <cfvo type="max"/>
        <color rgb="FFFCFCFF"/>
        <color rgb="FF63BE7B"/>
      </colorScale>
    </cfRule>
  </conditionalFormatting>
  <conditionalFormatting sqref="I7">
    <cfRule type="colorScale" priority="3691">
      <colorScale>
        <cfvo type="min"/>
        <cfvo type="max"/>
        <color rgb="FFFCFCFF"/>
        <color rgb="FF63BE7B"/>
      </colorScale>
    </cfRule>
  </conditionalFormatting>
  <conditionalFormatting sqref="I7">
    <cfRule type="colorScale" priority="3692">
      <colorScale>
        <cfvo type="min"/>
        <cfvo type="max"/>
        <color rgb="FFFCFCFF"/>
        <color rgb="FF63BE7B"/>
      </colorScale>
    </cfRule>
    <cfRule type="colorScale" priority="3693">
      <colorScale>
        <cfvo type="min"/>
        <cfvo type="max"/>
        <color rgb="FFFCFCFF"/>
        <color rgb="FF63BE7B"/>
      </colorScale>
    </cfRule>
    <cfRule type="colorScale" priority="3694">
      <colorScale>
        <cfvo type="min"/>
        <cfvo type="percentile" val="50"/>
        <cfvo type="max"/>
        <color rgb="FFF8696B"/>
        <color rgb="FFFFEB84"/>
        <color rgb="FF63BE7B"/>
      </colorScale>
    </cfRule>
    <cfRule type="colorScale" priority="3695">
      <colorScale>
        <cfvo type="min"/>
        <cfvo type="max"/>
        <color rgb="FFFFEF9C"/>
        <color rgb="FF63BE7B"/>
      </colorScale>
    </cfRule>
  </conditionalFormatting>
  <conditionalFormatting sqref="I7">
    <cfRule type="colorScale" priority="3687">
      <colorScale>
        <cfvo type="min"/>
        <cfvo type="max"/>
        <color rgb="FFFCFCFF"/>
        <color rgb="FF63BE7B"/>
      </colorScale>
    </cfRule>
  </conditionalFormatting>
  <conditionalFormatting sqref="I7">
    <cfRule type="colorScale" priority="3686">
      <colorScale>
        <cfvo type="min"/>
        <cfvo type="max"/>
        <color rgb="FFFCFCFF"/>
        <color rgb="FF63BE7B"/>
      </colorScale>
    </cfRule>
  </conditionalFormatting>
  <conditionalFormatting sqref="I7">
    <cfRule type="colorScale" priority="3685">
      <colorScale>
        <cfvo type="min"/>
        <cfvo type="max"/>
        <color rgb="FFFCFCFF"/>
        <color rgb="FF63BE7B"/>
      </colorScale>
    </cfRule>
  </conditionalFormatting>
  <conditionalFormatting sqref="I7">
    <cfRule type="colorScale" priority="3684">
      <colorScale>
        <cfvo type="min"/>
        <cfvo type="max"/>
        <color rgb="FFFCFCFF"/>
        <color rgb="FF63BE7B"/>
      </colorScale>
    </cfRule>
  </conditionalFormatting>
  <conditionalFormatting sqref="I7">
    <cfRule type="colorScale" priority="3683">
      <colorScale>
        <cfvo type="min"/>
        <cfvo type="max"/>
        <color rgb="FFFCFCFF"/>
        <color rgb="FF63BE7B"/>
      </colorScale>
    </cfRule>
  </conditionalFormatting>
  <conditionalFormatting sqref="J7">
    <cfRule type="colorScale" priority="3673">
      <colorScale>
        <cfvo type="min"/>
        <cfvo type="max"/>
        <color rgb="FFFCFCFF"/>
        <color rgb="FF63BE7B"/>
      </colorScale>
    </cfRule>
  </conditionalFormatting>
  <conditionalFormatting sqref="J7">
    <cfRule type="colorScale" priority="3680">
      <colorScale>
        <cfvo type="min"/>
        <cfvo type="percentile" val="50"/>
        <cfvo type="max"/>
        <color rgb="FFF8696B"/>
        <color rgb="FFFCFCFF"/>
        <color rgb="FF63BE7B"/>
      </colorScale>
    </cfRule>
    <cfRule type="colorScale" priority="3681">
      <colorScale>
        <cfvo type="min"/>
        <cfvo type="max"/>
        <color rgb="FFFCFCFF"/>
        <color rgb="FF63BE7B"/>
      </colorScale>
    </cfRule>
  </conditionalFormatting>
  <conditionalFormatting sqref="J7">
    <cfRule type="colorScale" priority="3682">
      <colorScale>
        <cfvo type="min"/>
        <cfvo type="percentile" val="50"/>
        <cfvo type="max"/>
        <color rgb="FFF8696B"/>
        <color rgb="FFFCFCFF"/>
        <color rgb="FF63BE7B"/>
      </colorScale>
    </cfRule>
  </conditionalFormatting>
  <conditionalFormatting sqref="J7">
    <cfRule type="colorScale" priority="3672">
      <colorScale>
        <cfvo type="min"/>
        <cfvo type="max"/>
        <color rgb="FFFCFCFF"/>
        <color rgb="FF63BE7B"/>
      </colorScale>
    </cfRule>
  </conditionalFormatting>
  <conditionalFormatting sqref="J7">
    <cfRule type="colorScale" priority="3674">
      <colorScale>
        <cfvo type="min"/>
        <cfvo type="max"/>
        <color rgb="FFFCFCFF"/>
        <color rgb="FF63BE7B"/>
      </colorScale>
    </cfRule>
  </conditionalFormatting>
  <conditionalFormatting sqref="J7">
    <cfRule type="colorScale" priority="3675">
      <colorScale>
        <cfvo type="min"/>
        <cfvo type="max"/>
        <color rgb="FFFCFCFF"/>
        <color rgb="FF63BE7B"/>
      </colorScale>
    </cfRule>
  </conditionalFormatting>
  <conditionalFormatting sqref="J7">
    <cfRule type="colorScale" priority="3676">
      <colorScale>
        <cfvo type="min"/>
        <cfvo type="max"/>
        <color rgb="FFFCFCFF"/>
        <color rgb="FF63BE7B"/>
      </colorScale>
    </cfRule>
    <cfRule type="colorScale" priority="3677">
      <colorScale>
        <cfvo type="min"/>
        <cfvo type="max"/>
        <color rgb="FFFCFCFF"/>
        <color rgb="FF63BE7B"/>
      </colorScale>
    </cfRule>
    <cfRule type="colorScale" priority="3678">
      <colorScale>
        <cfvo type="min"/>
        <cfvo type="percentile" val="50"/>
        <cfvo type="max"/>
        <color rgb="FFF8696B"/>
        <color rgb="FFFFEB84"/>
        <color rgb="FF63BE7B"/>
      </colorScale>
    </cfRule>
    <cfRule type="colorScale" priority="3679">
      <colorScale>
        <cfvo type="min"/>
        <cfvo type="max"/>
        <color rgb="FFFFEF9C"/>
        <color rgb="FF63BE7B"/>
      </colorScale>
    </cfRule>
  </conditionalFormatting>
  <conditionalFormatting sqref="J7">
    <cfRule type="colorScale" priority="3671">
      <colorScale>
        <cfvo type="min"/>
        <cfvo type="max"/>
        <color rgb="FFFCFCFF"/>
        <color rgb="FF63BE7B"/>
      </colorScale>
    </cfRule>
  </conditionalFormatting>
  <conditionalFormatting sqref="J7">
    <cfRule type="colorScale" priority="3670">
      <colorScale>
        <cfvo type="min"/>
        <cfvo type="max"/>
        <color rgb="FFFCFCFF"/>
        <color rgb="FF63BE7B"/>
      </colorScale>
    </cfRule>
  </conditionalFormatting>
  <conditionalFormatting sqref="J7">
    <cfRule type="colorScale" priority="3669">
      <colorScale>
        <cfvo type="min"/>
        <cfvo type="max"/>
        <color rgb="FFFCFCFF"/>
        <color rgb="FF63BE7B"/>
      </colorScale>
    </cfRule>
  </conditionalFormatting>
  <conditionalFormatting sqref="J7">
    <cfRule type="colorScale" priority="3668">
      <colorScale>
        <cfvo type="min"/>
        <cfvo type="max"/>
        <color rgb="FFFCFCFF"/>
        <color rgb="FF63BE7B"/>
      </colorScale>
    </cfRule>
  </conditionalFormatting>
  <conditionalFormatting sqref="J7">
    <cfRule type="colorScale" priority="3667">
      <colorScale>
        <cfvo type="min"/>
        <cfvo type="max"/>
        <color rgb="FFFCFCFF"/>
        <color rgb="FF63BE7B"/>
      </colorScale>
    </cfRule>
  </conditionalFormatting>
  <conditionalFormatting sqref="K7">
    <cfRule type="colorScale" priority="3657">
      <colorScale>
        <cfvo type="min"/>
        <cfvo type="max"/>
        <color rgb="FFFCFCFF"/>
        <color rgb="FF63BE7B"/>
      </colorScale>
    </cfRule>
  </conditionalFormatting>
  <conditionalFormatting sqref="K7">
    <cfRule type="colorScale" priority="3664">
      <colorScale>
        <cfvo type="min"/>
        <cfvo type="percentile" val="50"/>
        <cfvo type="max"/>
        <color rgb="FFF8696B"/>
        <color rgb="FFFCFCFF"/>
        <color rgb="FF63BE7B"/>
      </colorScale>
    </cfRule>
    <cfRule type="colorScale" priority="3665">
      <colorScale>
        <cfvo type="min"/>
        <cfvo type="max"/>
        <color rgb="FFFCFCFF"/>
        <color rgb="FF63BE7B"/>
      </colorScale>
    </cfRule>
  </conditionalFormatting>
  <conditionalFormatting sqref="K7">
    <cfRule type="colorScale" priority="3666">
      <colorScale>
        <cfvo type="min"/>
        <cfvo type="percentile" val="50"/>
        <cfvo type="max"/>
        <color rgb="FFF8696B"/>
        <color rgb="FFFCFCFF"/>
        <color rgb="FF63BE7B"/>
      </colorScale>
    </cfRule>
  </conditionalFormatting>
  <conditionalFormatting sqref="K7">
    <cfRule type="colorScale" priority="3656">
      <colorScale>
        <cfvo type="min"/>
        <cfvo type="max"/>
        <color rgb="FFFCFCFF"/>
        <color rgb="FF63BE7B"/>
      </colorScale>
    </cfRule>
  </conditionalFormatting>
  <conditionalFormatting sqref="K7">
    <cfRule type="colorScale" priority="3658">
      <colorScale>
        <cfvo type="min"/>
        <cfvo type="max"/>
        <color rgb="FFFCFCFF"/>
        <color rgb="FF63BE7B"/>
      </colorScale>
    </cfRule>
  </conditionalFormatting>
  <conditionalFormatting sqref="K7">
    <cfRule type="colorScale" priority="3659">
      <colorScale>
        <cfvo type="min"/>
        <cfvo type="max"/>
        <color rgb="FFFCFCFF"/>
        <color rgb="FF63BE7B"/>
      </colorScale>
    </cfRule>
  </conditionalFormatting>
  <conditionalFormatting sqref="K7">
    <cfRule type="colorScale" priority="3660">
      <colorScale>
        <cfvo type="min"/>
        <cfvo type="max"/>
        <color rgb="FFFCFCFF"/>
        <color rgb="FF63BE7B"/>
      </colorScale>
    </cfRule>
    <cfRule type="colorScale" priority="3661">
      <colorScale>
        <cfvo type="min"/>
        <cfvo type="max"/>
        <color rgb="FFFCFCFF"/>
        <color rgb="FF63BE7B"/>
      </colorScale>
    </cfRule>
    <cfRule type="colorScale" priority="3662">
      <colorScale>
        <cfvo type="min"/>
        <cfvo type="percentile" val="50"/>
        <cfvo type="max"/>
        <color rgb="FFF8696B"/>
        <color rgb="FFFFEB84"/>
        <color rgb="FF63BE7B"/>
      </colorScale>
    </cfRule>
    <cfRule type="colorScale" priority="3663">
      <colorScale>
        <cfvo type="min"/>
        <cfvo type="max"/>
        <color rgb="FFFFEF9C"/>
        <color rgb="FF63BE7B"/>
      </colorScale>
    </cfRule>
  </conditionalFormatting>
  <conditionalFormatting sqref="K7">
    <cfRule type="colorScale" priority="3655">
      <colorScale>
        <cfvo type="min"/>
        <cfvo type="max"/>
        <color rgb="FFFCFCFF"/>
        <color rgb="FF63BE7B"/>
      </colorScale>
    </cfRule>
  </conditionalFormatting>
  <conditionalFormatting sqref="K7">
    <cfRule type="colorScale" priority="3654">
      <colorScale>
        <cfvo type="min"/>
        <cfvo type="max"/>
        <color rgb="FFFCFCFF"/>
        <color rgb="FF63BE7B"/>
      </colorScale>
    </cfRule>
  </conditionalFormatting>
  <conditionalFormatting sqref="K7">
    <cfRule type="colorScale" priority="3653">
      <colorScale>
        <cfvo type="min"/>
        <cfvo type="max"/>
        <color rgb="FFFCFCFF"/>
        <color rgb="FF63BE7B"/>
      </colorScale>
    </cfRule>
  </conditionalFormatting>
  <conditionalFormatting sqref="K7">
    <cfRule type="colorScale" priority="3652">
      <colorScale>
        <cfvo type="min"/>
        <cfvo type="max"/>
        <color rgb="FFFCFCFF"/>
        <color rgb="FF63BE7B"/>
      </colorScale>
    </cfRule>
  </conditionalFormatting>
  <conditionalFormatting sqref="K7">
    <cfRule type="colorScale" priority="3651">
      <colorScale>
        <cfvo type="min"/>
        <cfvo type="max"/>
        <color rgb="FFFCFCFF"/>
        <color rgb="FF63BE7B"/>
      </colorScale>
    </cfRule>
  </conditionalFormatting>
  <conditionalFormatting sqref="L7">
    <cfRule type="colorScale" priority="3641">
      <colorScale>
        <cfvo type="min"/>
        <cfvo type="max"/>
        <color rgb="FFFCFCFF"/>
        <color rgb="FF63BE7B"/>
      </colorScale>
    </cfRule>
  </conditionalFormatting>
  <conditionalFormatting sqref="L7">
    <cfRule type="colorScale" priority="3648">
      <colorScale>
        <cfvo type="min"/>
        <cfvo type="percentile" val="50"/>
        <cfvo type="max"/>
        <color rgb="FFF8696B"/>
        <color rgb="FFFCFCFF"/>
        <color rgb="FF63BE7B"/>
      </colorScale>
    </cfRule>
    <cfRule type="colorScale" priority="3649">
      <colorScale>
        <cfvo type="min"/>
        <cfvo type="max"/>
        <color rgb="FFFCFCFF"/>
        <color rgb="FF63BE7B"/>
      </colorScale>
    </cfRule>
  </conditionalFormatting>
  <conditionalFormatting sqref="L7">
    <cfRule type="colorScale" priority="3650">
      <colorScale>
        <cfvo type="min"/>
        <cfvo type="percentile" val="50"/>
        <cfvo type="max"/>
        <color rgb="FFF8696B"/>
        <color rgb="FFFCFCFF"/>
        <color rgb="FF63BE7B"/>
      </colorScale>
    </cfRule>
  </conditionalFormatting>
  <conditionalFormatting sqref="L7">
    <cfRule type="colorScale" priority="3640">
      <colorScale>
        <cfvo type="min"/>
        <cfvo type="max"/>
        <color rgb="FFFCFCFF"/>
        <color rgb="FF63BE7B"/>
      </colorScale>
    </cfRule>
  </conditionalFormatting>
  <conditionalFormatting sqref="L7">
    <cfRule type="colorScale" priority="3642">
      <colorScale>
        <cfvo type="min"/>
        <cfvo type="max"/>
        <color rgb="FFFCFCFF"/>
        <color rgb="FF63BE7B"/>
      </colorScale>
    </cfRule>
  </conditionalFormatting>
  <conditionalFormatting sqref="L7">
    <cfRule type="colorScale" priority="3643">
      <colorScale>
        <cfvo type="min"/>
        <cfvo type="max"/>
        <color rgb="FFFCFCFF"/>
        <color rgb="FF63BE7B"/>
      </colorScale>
    </cfRule>
  </conditionalFormatting>
  <conditionalFormatting sqref="L7">
    <cfRule type="colorScale" priority="3644">
      <colorScale>
        <cfvo type="min"/>
        <cfvo type="max"/>
        <color rgb="FFFCFCFF"/>
        <color rgb="FF63BE7B"/>
      </colorScale>
    </cfRule>
    <cfRule type="colorScale" priority="3645">
      <colorScale>
        <cfvo type="min"/>
        <cfvo type="max"/>
        <color rgb="FFFCFCFF"/>
        <color rgb="FF63BE7B"/>
      </colorScale>
    </cfRule>
    <cfRule type="colorScale" priority="3646">
      <colorScale>
        <cfvo type="min"/>
        <cfvo type="percentile" val="50"/>
        <cfvo type="max"/>
        <color rgb="FFF8696B"/>
        <color rgb="FFFFEB84"/>
        <color rgb="FF63BE7B"/>
      </colorScale>
    </cfRule>
    <cfRule type="colorScale" priority="3647">
      <colorScale>
        <cfvo type="min"/>
        <cfvo type="max"/>
        <color rgb="FFFFEF9C"/>
        <color rgb="FF63BE7B"/>
      </colorScale>
    </cfRule>
  </conditionalFormatting>
  <conditionalFormatting sqref="L7">
    <cfRule type="colorScale" priority="3639">
      <colorScale>
        <cfvo type="min"/>
        <cfvo type="max"/>
        <color rgb="FFFCFCFF"/>
        <color rgb="FF63BE7B"/>
      </colorScale>
    </cfRule>
  </conditionalFormatting>
  <conditionalFormatting sqref="L7">
    <cfRule type="colorScale" priority="3638">
      <colorScale>
        <cfvo type="min"/>
        <cfvo type="max"/>
        <color rgb="FFFCFCFF"/>
        <color rgb="FF63BE7B"/>
      </colorScale>
    </cfRule>
  </conditionalFormatting>
  <conditionalFormatting sqref="L7">
    <cfRule type="colorScale" priority="3637">
      <colorScale>
        <cfvo type="min"/>
        <cfvo type="max"/>
        <color rgb="FFFCFCFF"/>
        <color rgb="FF63BE7B"/>
      </colorScale>
    </cfRule>
  </conditionalFormatting>
  <conditionalFormatting sqref="L7">
    <cfRule type="colorScale" priority="3636">
      <colorScale>
        <cfvo type="min"/>
        <cfvo type="max"/>
        <color rgb="FFFCFCFF"/>
        <color rgb="FF63BE7B"/>
      </colorScale>
    </cfRule>
  </conditionalFormatting>
  <conditionalFormatting sqref="L7">
    <cfRule type="colorScale" priority="3635">
      <colorScale>
        <cfvo type="min"/>
        <cfvo type="max"/>
        <color rgb="FFFCFCFF"/>
        <color rgb="FF63BE7B"/>
      </colorScale>
    </cfRule>
  </conditionalFormatting>
  <conditionalFormatting sqref="D7">
    <cfRule type="colorScale" priority="3625">
      <colorScale>
        <cfvo type="min"/>
        <cfvo type="percentile" val="50"/>
        <cfvo type="max"/>
        <color rgb="FFF8696B"/>
        <color rgb="FFFCFCFF"/>
        <color rgb="FF63BE7B"/>
      </colorScale>
    </cfRule>
  </conditionalFormatting>
  <conditionalFormatting sqref="G7">
    <cfRule type="colorScale" priority="3624">
      <colorScale>
        <cfvo type="min"/>
        <cfvo type="max"/>
        <color rgb="FFFCFCFF"/>
        <color rgb="FF63BE7B"/>
      </colorScale>
    </cfRule>
  </conditionalFormatting>
  <conditionalFormatting sqref="J7">
    <cfRule type="colorScale" priority="3623">
      <colorScale>
        <cfvo type="min"/>
        <cfvo type="max"/>
        <color rgb="FFFCFCFF"/>
        <color rgb="FF63BE7B"/>
      </colorScale>
    </cfRule>
  </conditionalFormatting>
  <conditionalFormatting sqref="O7">
    <cfRule type="colorScale" priority="3622">
      <colorScale>
        <cfvo type="min"/>
        <cfvo type="percentile" val="50"/>
        <cfvo type="max"/>
        <color rgb="FF63BE7B"/>
        <color rgb="FFFCFCFF"/>
        <color rgb="FFF8696B"/>
      </colorScale>
    </cfRule>
  </conditionalFormatting>
  <conditionalFormatting sqref="P7">
    <cfRule type="colorScale" priority="3621">
      <colorScale>
        <cfvo type="min"/>
        <cfvo type="percentile" val="50"/>
        <cfvo type="max"/>
        <color rgb="FF63BE7B"/>
        <color rgb="FFFCFCFF"/>
        <color rgb="FFF8696B"/>
      </colorScale>
    </cfRule>
  </conditionalFormatting>
  <conditionalFormatting sqref="Q7">
    <cfRule type="colorScale" priority="3620">
      <colorScale>
        <cfvo type="min"/>
        <cfvo type="percentile" val="50"/>
        <cfvo type="max"/>
        <color rgb="FFF8696B"/>
        <color rgb="FFFCFCFF"/>
        <color rgb="FF63BE7B"/>
      </colorScale>
    </cfRule>
  </conditionalFormatting>
  <conditionalFormatting sqref="R7">
    <cfRule type="colorScale" priority="3619">
      <colorScale>
        <cfvo type="min"/>
        <cfvo type="max"/>
        <color rgb="FFFCFCFF"/>
        <color rgb="FF63BE7B"/>
      </colorScale>
    </cfRule>
  </conditionalFormatting>
  <conditionalFormatting sqref="S7">
    <cfRule type="colorScale" priority="3618">
      <colorScale>
        <cfvo type="min"/>
        <cfvo type="percentile" val="50"/>
        <cfvo type="max"/>
        <color rgb="FFF8696B"/>
        <color rgb="FFFCFCFF"/>
        <color rgb="FF63BE7B"/>
      </colorScale>
    </cfRule>
  </conditionalFormatting>
  <conditionalFormatting sqref="T7">
    <cfRule type="colorScale" priority="3617">
      <colorScale>
        <cfvo type="min"/>
        <cfvo type="percentile" val="50"/>
        <cfvo type="max"/>
        <color rgb="FFF8696B"/>
        <color rgb="FFFCFCFF"/>
        <color rgb="FF63BE7B"/>
      </colorScale>
    </cfRule>
  </conditionalFormatting>
  <conditionalFormatting sqref="U7">
    <cfRule type="colorScale" priority="3616">
      <colorScale>
        <cfvo type="min"/>
        <cfvo type="percentile" val="50"/>
        <cfvo type="max"/>
        <color rgb="FFF8696B"/>
        <color rgb="FFFCFCFF"/>
        <color rgb="FF63BE7B"/>
      </colorScale>
    </cfRule>
  </conditionalFormatting>
  <conditionalFormatting sqref="V7">
    <cfRule type="colorScale" priority="3615">
      <colorScale>
        <cfvo type="min"/>
        <cfvo type="percentile" val="50"/>
        <cfvo type="max"/>
        <color rgb="FF63BE7B"/>
        <color rgb="FFFCFCFF"/>
        <color rgb="FFF8696B"/>
      </colorScale>
    </cfRule>
  </conditionalFormatting>
  <conditionalFormatting sqref="W7">
    <cfRule type="colorScale" priority="3614">
      <colorScale>
        <cfvo type="min"/>
        <cfvo type="percentile" val="50"/>
        <cfvo type="max"/>
        <color rgb="FF63BE7B"/>
        <color rgb="FFFCFCFF"/>
        <color rgb="FFF8696B"/>
      </colorScale>
    </cfRule>
  </conditionalFormatting>
  <conditionalFormatting sqref="D7">
    <cfRule type="colorScale" priority="3613">
      <colorScale>
        <cfvo type="min"/>
        <cfvo type="percentile" val="50"/>
        <cfvo type="max"/>
        <color rgb="FFF8696B"/>
        <color rgb="FFFCFCFF"/>
        <color rgb="FF63BE7B"/>
      </colorScale>
    </cfRule>
  </conditionalFormatting>
  <conditionalFormatting sqref="G7">
    <cfRule type="colorScale" priority="3612">
      <colorScale>
        <cfvo type="min"/>
        <cfvo type="max"/>
        <color rgb="FFFCFCFF"/>
        <color rgb="FF63BE7B"/>
      </colorScale>
    </cfRule>
  </conditionalFormatting>
  <conditionalFormatting sqref="J7">
    <cfRule type="colorScale" priority="3611">
      <colorScale>
        <cfvo type="min"/>
        <cfvo type="max"/>
        <color rgb="FFFCFCFF"/>
        <color rgb="FF63BE7B"/>
      </colorScale>
    </cfRule>
  </conditionalFormatting>
  <conditionalFormatting sqref="O7">
    <cfRule type="colorScale" priority="3610">
      <colorScale>
        <cfvo type="min"/>
        <cfvo type="percentile" val="50"/>
        <cfvo type="max"/>
        <color rgb="FF63BE7B"/>
        <color rgb="FFFCFCFF"/>
        <color rgb="FFF8696B"/>
      </colorScale>
    </cfRule>
  </conditionalFormatting>
  <conditionalFormatting sqref="P7">
    <cfRule type="colorScale" priority="3609">
      <colorScale>
        <cfvo type="min"/>
        <cfvo type="percentile" val="50"/>
        <cfvo type="max"/>
        <color rgb="FF63BE7B"/>
        <color rgb="FFFCFCFF"/>
        <color rgb="FFF8696B"/>
      </colorScale>
    </cfRule>
  </conditionalFormatting>
  <conditionalFormatting sqref="Q7">
    <cfRule type="colorScale" priority="3608">
      <colorScale>
        <cfvo type="min"/>
        <cfvo type="percentile" val="50"/>
        <cfvo type="max"/>
        <color rgb="FFF8696B"/>
        <color rgb="FFFCFCFF"/>
        <color rgb="FF63BE7B"/>
      </colorScale>
    </cfRule>
  </conditionalFormatting>
  <conditionalFormatting sqref="R7">
    <cfRule type="colorScale" priority="3607">
      <colorScale>
        <cfvo type="min"/>
        <cfvo type="max"/>
        <color rgb="FFFCFCFF"/>
        <color rgb="FF63BE7B"/>
      </colorScale>
    </cfRule>
  </conditionalFormatting>
  <conditionalFormatting sqref="S7">
    <cfRule type="colorScale" priority="3606">
      <colorScale>
        <cfvo type="min"/>
        <cfvo type="percentile" val="50"/>
        <cfvo type="max"/>
        <color rgb="FFF8696B"/>
        <color rgb="FFFCFCFF"/>
        <color rgb="FF63BE7B"/>
      </colorScale>
    </cfRule>
  </conditionalFormatting>
  <conditionalFormatting sqref="T7">
    <cfRule type="colorScale" priority="3605">
      <colorScale>
        <cfvo type="min"/>
        <cfvo type="percentile" val="50"/>
        <cfvo type="max"/>
        <color rgb="FFF8696B"/>
        <color rgb="FFFCFCFF"/>
        <color rgb="FF63BE7B"/>
      </colorScale>
    </cfRule>
  </conditionalFormatting>
  <conditionalFormatting sqref="U7">
    <cfRule type="colorScale" priority="3604">
      <colorScale>
        <cfvo type="min"/>
        <cfvo type="percentile" val="50"/>
        <cfvo type="max"/>
        <color rgb="FFF8696B"/>
        <color rgb="FFFCFCFF"/>
        <color rgb="FF63BE7B"/>
      </colorScale>
    </cfRule>
  </conditionalFormatting>
  <conditionalFormatting sqref="V7">
    <cfRule type="colorScale" priority="3603">
      <colorScale>
        <cfvo type="min"/>
        <cfvo type="percentile" val="50"/>
        <cfvo type="max"/>
        <color rgb="FF63BE7B"/>
        <color rgb="FFFCFCFF"/>
        <color rgb="FFF8696B"/>
      </colorScale>
    </cfRule>
  </conditionalFormatting>
  <conditionalFormatting sqref="W7">
    <cfRule type="colorScale" priority="3602">
      <colorScale>
        <cfvo type="min"/>
        <cfvo type="percentile" val="50"/>
        <cfvo type="max"/>
        <color rgb="FF63BE7B"/>
        <color rgb="FFFCFCFF"/>
        <color rgb="FFF8696B"/>
      </colorScale>
    </cfRule>
  </conditionalFormatting>
  <conditionalFormatting sqref="D7">
    <cfRule type="colorScale" priority="3567">
      <colorScale>
        <cfvo type="min"/>
        <cfvo type="percentile" val="50"/>
        <cfvo type="max"/>
        <color rgb="FFF8696B"/>
        <color rgb="FFFCFCFF"/>
        <color rgb="FF63BE7B"/>
      </colorScale>
    </cfRule>
  </conditionalFormatting>
  <conditionalFormatting sqref="G7">
    <cfRule type="colorScale" priority="3566">
      <colorScale>
        <cfvo type="min"/>
        <cfvo type="max"/>
        <color rgb="FFFCFCFF"/>
        <color rgb="FF63BE7B"/>
      </colorScale>
    </cfRule>
  </conditionalFormatting>
  <conditionalFormatting sqref="J7">
    <cfRule type="colorScale" priority="3600">
      <colorScale>
        <cfvo type="min"/>
        <cfvo type="max"/>
        <color rgb="FFFCFCFF"/>
        <color rgb="FF63BE7B"/>
      </colorScale>
    </cfRule>
  </conditionalFormatting>
  <conditionalFormatting sqref="O7">
    <cfRule type="colorScale" priority="3562">
      <colorScale>
        <cfvo type="min"/>
        <cfvo type="percentile" val="50"/>
        <cfvo type="max"/>
        <color rgb="FF63BE7B"/>
        <color rgb="FFFCFCFF"/>
        <color rgb="FFF8696B"/>
      </colorScale>
    </cfRule>
  </conditionalFormatting>
  <conditionalFormatting sqref="P7">
    <cfRule type="colorScale" priority="3561">
      <colorScale>
        <cfvo type="min"/>
        <cfvo type="percentile" val="50"/>
        <cfvo type="max"/>
        <color rgb="FF63BE7B"/>
        <color rgb="FFFCFCFF"/>
        <color rgb="FFF8696B"/>
      </colorScale>
    </cfRule>
  </conditionalFormatting>
  <conditionalFormatting sqref="Q7">
    <cfRule type="colorScale" priority="3560">
      <colorScale>
        <cfvo type="min"/>
        <cfvo type="percentile" val="50"/>
        <cfvo type="max"/>
        <color rgb="FFF8696B"/>
        <color rgb="FFFCFCFF"/>
        <color rgb="FF63BE7B"/>
      </colorScale>
    </cfRule>
  </conditionalFormatting>
  <conditionalFormatting sqref="R7">
    <cfRule type="colorScale" priority="3553">
      <colorScale>
        <cfvo type="min"/>
        <cfvo type="max"/>
        <color rgb="FFFCFCFF"/>
        <color rgb="FF63BE7B"/>
      </colorScale>
    </cfRule>
    <cfRule type="colorScale" priority="3554">
      <colorScale>
        <cfvo type="min"/>
        <cfvo type="percentile" val="50"/>
        <cfvo type="max"/>
        <color rgb="FFF8696B"/>
        <color rgb="FFFCFCFF"/>
        <color rgb="FF63BE7B"/>
      </colorScale>
    </cfRule>
  </conditionalFormatting>
  <conditionalFormatting sqref="S7">
    <cfRule type="colorScale" priority="3559">
      <colorScale>
        <cfvo type="min"/>
        <cfvo type="percentile" val="50"/>
        <cfvo type="max"/>
        <color rgb="FFF8696B"/>
        <color rgb="FFFCFCFF"/>
        <color rgb="FF63BE7B"/>
      </colorScale>
    </cfRule>
    <cfRule type="colorScale" priority="3601">
      <colorScale>
        <cfvo type="min"/>
        <cfvo type="max"/>
        <color rgb="FFFCFCFF"/>
        <color rgb="FF63BE7B"/>
      </colorScale>
    </cfRule>
  </conditionalFormatting>
  <conditionalFormatting sqref="T7">
    <cfRule type="colorScale" priority="3558">
      <colorScale>
        <cfvo type="min"/>
        <cfvo type="percentile" val="50"/>
        <cfvo type="max"/>
        <color rgb="FFF8696B"/>
        <color rgb="FFFCFCFF"/>
        <color rgb="FF63BE7B"/>
      </colorScale>
    </cfRule>
    <cfRule type="colorScale" priority="3568">
      <colorScale>
        <cfvo type="min"/>
        <cfvo type="max"/>
        <color rgb="FFFCFCFF"/>
        <color rgb="FF63BE7B"/>
      </colorScale>
    </cfRule>
  </conditionalFormatting>
  <conditionalFormatting sqref="U7">
    <cfRule type="colorScale" priority="3557">
      <colorScale>
        <cfvo type="min"/>
        <cfvo type="percentile" val="50"/>
        <cfvo type="max"/>
        <color rgb="FFF8696B"/>
        <color rgb="FFFCFCFF"/>
        <color rgb="FF63BE7B"/>
      </colorScale>
    </cfRule>
  </conditionalFormatting>
  <conditionalFormatting sqref="V7">
    <cfRule type="colorScale" priority="3556">
      <colorScale>
        <cfvo type="min"/>
        <cfvo type="percentile" val="50"/>
        <cfvo type="max"/>
        <color rgb="FF63BE7B"/>
        <color rgb="FFFCFCFF"/>
        <color rgb="FFF8696B"/>
      </colorScale>
    </cfRule>
  </conditionalFormatting>
  <conditionalFormatting sqref="W7">
    <cfRule type="colorScale" priority="3555">
      <colorScale>
        <cfvo type="min"/>
        <cfvo type="percentile" val="50"/>
        <cfvo type="max"/>
        <color rgb="FF63BE7B"/>
        <color rgb="FFFCFCFF"/>
        <color rgb="FFF8696B"/>
      </colorScale>
    </cfRule>
  </conditionalFormatting>
  <conditionalFormatting sqref="J7">
    <cfRule type="colorScale" priority="3565">
      <colorScale>
        <cfvo type="min"/>
        <cfvo type="max"/>
        <color rgb="FFFCFCFF"/>
        <color rgb="FF63BE7B"/>
      </colorScale>
    </cfRule>
  </conditionalFormatting>
  <conditionalFormatting sqref="M7">
    <cfRule type="colorScale" priority="3590">
      <colorScale>
        <cfvo type="min"/>
        <cfvo type="max"/>
        <color rgb="FFFCFCFF"/>
        <color rgb="FF63BE7B"/>
      </colorScale>
    </cfRule>
  </conditionalFormatting>
  <conditionalFormatting sqref="M7">
    <cfRule type="colorScale" priority="3597">
      <colorScale>
        <cfvo type="min"/>
        <cfvo type="percentile" val="50"/>
        <cfvo type="max"/>
        <color rgb="FFF8696B"/>
        <color rgb="FFFCFCFF"/>
        <color rgb="FF63BE7B"/>
      </colorScale>
    </cfRule>
    <cfRule type="colorScale" priority="3598">
      <colorScale>
        <cfvo type="min"/>
        <cfvo type="max"/>
        <color rgb="FFFCFCFF"/>
        <color rgb="FF63BE7B"/>
      </colorScale>
    </cfRule>
  </conditionalFormatting>
  <conditionalFormatting sqref="M7">
    <cfRule type="colorScale" priority="3599">
      <colorScale>
        <cfvo type="min"/>
        <cfvo type="percentile" val="50"/>
        <cfvo type="max"/>
        <color rgb="FFF8696B"/>
        <color rgb="FFFCFCFF"/>
        <color rgb="FF63BE7B"/>
      </colorScale>
    </cfRule>
  </conditionalFormatting>
  <conditionalFormatting sqref="M7">
    <cfRule type="colorScale" priority="3589">
      <colorScale>
        <cfvo type="min"/>
        <cfvo type="max"/>
        <color rgb="FFFCFCFF"/>
        <color rgb="FF63BE7B"/>
      </colorScale>
    </cfRule>
  </conditionalFormatting>
  <conditionalFormatting sqref="M7">
    <cfRule type="colorScale" priority="3591">
      <colorScale>
        <cfvo type="min"/>
        <cfvo type="max"/>
        <color rgb="FFFCFCFF"/>
        <color rgb="FF63BE7B"/>
      </colorScale>
    </cfRule>
  </conditionalFormatting>
  <conditionalFormatting sqref="M7">
    <cfRule type="colorScale" priority="3592">
      <colorScale>
        <cfvo type="min"/>
        <cfvo type="max"/>
        <color rgb="FFFCFCFF"/>
        <color rgb="FF63BE7B"/>
      </colorScale>
    </cfRule>
  </conditionalFormatting>
  <conditionalFormatting sqref="M7">
    <cfRule type="colorScale" priority="3593">
      <colorScale>
        <cfvo type="min"/>
        <cfvo type="max"/>
        <color rgb="FFFCFCFF"/>
        <color rgb="FF63BE7B"/>
      </colorScale>
    </cfRule>
    <cfRule type="colorScale" priority="3594">
      <colorScale>
        <cfvo type="min"/>
        <cfvo type="max"/>
        <color rgb="FFFCFCFF"/>
        <color rgb="FF63BE7B"/>
      </colorScale>
    </cfRule>
    <cfRule type="colorScale" priority="3595">
      <colorScale>
        <cfvo type="min"/>
        <cfvo type="percentile" val="50"/>
        <cfvo type="max"/>
        <color rgb="FFF8696B"/>
        <color rgb="FFFFEB84"/>
        <color rgb="FF63BE7B"/>
      </colorScale>
    </cfRule>
    <cfRule type="colorScale" priority="3596">
      <colorScale>
        <cfvo type="min"/>
        <cfvo type="max"/>
        <color rgb="FFFFEF9C"/>
        <color rgb="FF63BE7B"/>
      </colorScale>
    </cfRule>
  </conditionalFormatting>
  <conditionalFormatting sqref="M7:N7">
    <cfRule type="colorScale" priority="3588">
      <colorScale>
        <cfvo type="min"/>
        <cfvo type="max"/>
        <color rgb="FFFCFCFF"/>
        <color rgb="FF63BE7B"/>
      </colorScale>
    </cfRule>
  </conditionalFormatting>
  <conditionalFormatting sqref="M7:N7">
    <cfRule type="colorScale" priority="3587">
      <colorScale>
        <cfvo type="min"/>
        <cfvo type="max"/>
        <color rgb="FFFCFCFF"/>
        <color rgb="FF63BE7B"/>
      </colorScale>
    </cfRule>
  </conditionalFormatting>
  <conditionalFormatting sqref="M7:N7">
    <cfRule type="colorScale" priority="3586">
      <colorScale>
        <cfvo type="min"/>
        <cfvo type="max"/>
        <color rgb="FFFCFCFF"/>
        <color rgb="FF63BE7B"/>
      </colorScale>
    </cfRule>
  </conditionalFormatting>
  <conditionalFormatting sqref="M7:N7">
    <cfRule type="colorScale" priority="3585">
      <colorScale>
        <cfvo type="min"/>
        <cfvo type="max"/>
        <color rgb="FFFCFCFF"/>
        <color rgb="FF63BE7B"/>
      </colorScale>
    </cfRule>
  </conditionalFormatting>
  <conditionalFormatting sqref="M7:N7">
    <cfRule type="colorScale" priority="3584">
      <colorScale>
        <cfvo type="min"/>
        <cfvo type="max"/>
        <color rgb="FFFCFCFF"/>
        <color rgb="FF63BE7B"/>
      </colorScale>
    </cfRule>
  </conditionalFormatting>
  <conditionalFormatting sqref="M7:N7">
    <cfRule type="colorScale" priority="3583">
      <colorScale>
        <cfvo type="min"/>
        <cfvo type="max"/>
        <color rgb="FFFCFCFF"/>
        <color rgb="FF63BE7B"/>
      </colorScale>
    </cfRule>
  </conditionalFormatting>
  <conditionalFormatting sqref="M7:N7">
    <cfRule type="colorScale" priority="3582">
      <colorScale>
        <cfvo type="min"/>
        <cfvo type="max"/>
        <color rgb="FFFCFCFF"/>
        <color rgb="FF63BE7B"/>
      </colorScale>
    </cfRule>
  </conditionalFormatting>
  <conditionalFormatting sqref="M7">
    <cfRule type="colorScale" priority="3581">
      <colorScale>
        <cfvo type="min"/>
        <cfvo type="max"/>
        <color rgb="FFFCFCFF"/>
        <color rgb="FF63BE7B"/>
      </colorScale>
    </cfRule>
  </conditionalFormatting>
  <conditionalFormatting sqref="M7">
    <cfRule type="colorScale" priority="3564">
      <colorScale>
        <cfvo type="min"/>
        <cfvo type="max"/>
        <color rgb="FFFCFCFF"/>
        <color rgb="FF63BE7B"/>
      </colorScale>
    </cfRule>
  </conditionalFormatting>
  <conditionalFormatting sqref="N7">
    <cfRule type="colorScale" priority="3571">
      <colorScale>
        <cfvo type="min"/>
        <cfvo type="max"/>
        <color rgb="FFFCFCFF"/>
        <color rgb="FF63BE7B"/>
      </colorScale>
    </cfRule>
  </conditionalFormatting>
  <conditionalFormatting sqref="N7">
    <cfRule type="colorScale" priority="3578">
      <colorScale>
        <cfvo type="min"/>
        <cfvo type="percentile" val="50"/>
        <cfvo type="max"/>
        <color rgb="FFF8696B"/>
        <color rgb="FFFCFCFF"/>
        <color rgb="FF63BE7B"/>
      </colorScale>
    </cfRule>
    <cfRule type="colorScale" priority="3579">
      <colorScale>
        <cfvo type="min"/>
        <cfvo type="max"/>
        <color rgb="FFFCFCFF"/>
        <color rgb="FF63BE7B"/>
      </colorScale>
    </cfRule>
  </conditionalFormatting>
  <conditionalFormatting sqref="N7">
    <cfRule type="colorScale" priority="3580">
      <colorScale>
        <cfvo type="min"/>
        <cfvo type="percentile" val="50"/>
        <cfvo type="max"/>
        <color rgb="FFF8696B"/>
        <color rgb="FFFCFCFF"/>
        <color rgb="FF63BE7B"/>
      </colorScale>
    </cfRule>
  </conditionalFormatting>
  <conditionalFormatting sqref="N7">
    <cfRule type="colorScale" priority="3570">
      <colorScale>
        <cfvo type="min"/>
        <cfvo type="max"/>
        <color rgb="FFFCFCFF"/>
        <color rgb="FF63BE7B"/>
      </colorScale>
    </cfRule>
  </conditionalFormatting>
  <conditionalFormatting sqref="N7">
    <cfRule type="colorScale" priority="3572">
      <colorScale>
        <cfvo type="min"/>
        <cfvo type="max"/>
        <color rgb="FFFCFCFF"/>
        <color rgb="FF63BE7B"/>
      </colorScale>
    </cfRule>
  </conditionalFormatting>
  <conditionalFormatting sqref="N7">
    <cfRule type="colorScale" priority="3573">
      <colorScale>
        <cfvo type="min"/>
        <cfvo type="max"/>
        <color rgb="FFFCFCFF"/>
        <color rgb="FF63BE7B"/>
      </colorScale>
    </cfRule>
  </conditionalFormatting>
  <conditionalFormatting sqref="N7">
    <cfRule type="colorScale" priority="3574">
      <colorScale>
        <cfvo type="min"/>
        <cfvo type="max"/>
        <color rgb="FFFCFCFF"/>
        <color rgb="FF63BE7B"/>
      </colorScale>
    </cfRule>
    <cfRule type="colorScale" priority="3575">
      <colorScale>
        <cfvo type="min"/>
        <cfvo type="max"/>
        <color rgb="FFFCFCFF"/>
        <color rgb="FF63BE7B"/>
      </colorScale>
    </cfRule>
    <cfRule type="colorScale" priority="3576">
      <colorScale>
        <cfvo type="min"/>
        <cfvo type="percentile" val="50"/>
        <cfvo type="max"/>
        <color rgb="FFF8696B"/>
        <color rgb="FFFFEB84"/>
        <color rgb="FF63BE7B"/>
      </colorScale>
    </cfRule>
    <cfRule type="colorScale" priority="3577">
      <colorScale>
        <cfvo type="min"/>
        <cfvo type="max"/>
        <color rgb="FFFFEF9C"/>
        <color rgb="FF63BE7B"/>
      </colorScale>
    </cfRule>
  </conditionalFormatting>
  <conditionalFormatting sqref="N7">
    <cfRule type="colorScale" priority="3569">
      <colorScale>
        <cfvo type="min"/>
        <cfvo type="max"/>
        <color rgb="FFFCFCFF"/>
        <color rgb="FF63BE7B"/>
      </colorScale>
    </cfRule>
  </conditionalFormatting>
  <conditionalFormatting sqref="N7">
    <cfRule type="colorScale" priority="3563">
      <colorScale>
        <cfvo type="min"/>
        <cfvo type="max"/>
        <color rgb="FFFCFCFF"/>
        <color rgb="FF63BE7B"/>
      </colorScale>
    </cfRule>
  </conditionalFormatting>
  <conditionalFormatting sqref="W8">
    <cfRule type="colorScale" priority="3462">
      <colorScale>
        <cfvo type="min"/>
        <cfvo type="max"/>
        <color rgb="FFFFEF9C"/>
        <color rgb="FF63BE7B"/>
      </colorScale>
    </cfRule>
  </conditionalFormatting>
  <conditionalFormatting sqref="D8">
    <cfRule type="colorScale" priority="3173">
      <colorScale>
        <cfvo type="min"/>
        <cfvo type="percentile" val="50"/>
        <cfvo type="max"/>
        <color rgb="FFF8696B"/>
        <color rgb="FFFCFCFF"/>
        <color rgb="FF63BE7B"/>
      </colorScale>
    </cfRule>
  </conditionalFormatting>
  <conditionalFormatting sqref="D8">
    <cfRule type="colorScale" priority="3174">
      <colorScale>
        <cfvo type="min"/>
        <cfvo type="percentile" val="50"/>
        <cfvo type="max"/>
        <color rgb="FFF8696B"/>
        <color rgb="FFFCFCFF"/>
        <color rgb="FF63BE7B"/>
      </colorScale>
    </cfRule>
  </conditionalFormatting>
  <conditionalFormatting sqref="E8:N8">
    <cfRule type="colorScale" priority="3175">
      <colorScale>
        <cfvo type="min"/>
        <cfvo type="percentile" val="50"/>
        <cfvo type="max"/>
        <color rgb="FFF8696B"/>
        <color rgb="FFFCFCFF"/>
        <color rgb="FF63BE7B"/>
      </colorScale>
    </cfRule>
    <cfRule type="colorScale" priority="3176">
      <colorScale>
        <cfvo type="min"/>
        <cfvo type="max"/>
        <color rgb="FFFCFCFF"/>
        <color rgb="FF63BE7B"/>
      </colorScale>
    </cfRule>
    <cfRule type="colorScale" priority="3177">
      <colorScale>
        <cfvo type="min"/>
        <cfvo type="percentile" val="50"/>
        <cfvo type="max"/>
        <color rgb="FFF8696B"/>
        <color rgb="FFFCFCFF"/>
        <color rgb="FF63BE7B"/>
      </colorScale>
    </cfRule>
  </conditionalFormatting>
  <conditionalFormatting sqref="E8:N8">
    <cfRule type="colorScale" priority="3178">
      <colorScale>
        <cfvo type="min"/>
        <cfvo type="max"/>
        <color rgb="FFFCFCFF"/>
        <color rgb="FF63BE7B"/>
      </colorScale>
    </cfRule>
    <cfRule type="colorScale" priority="3179">
      <colorScale>
        <cfvo type="min"/>
        <cfvo type="max"/>
        <color rgb="FFFCFCFF"/>
        <color rgb="FF63BE7B"/>
      </colorScale>
    </cfRule>
    <cfRule type="colorScale" priority="3180">
      <colorScale>
        <cfvo type="min"/>
        <cfvo type="max"/>
        <color rgb="FFFCFCFF"/>
        <color rgb="FF63BE7B"/>
      </colorScale>
    </cfRule>
  </conditionalFormatting>
  <conditionalFormatting sqref="E8:N8">
    <cfRule type="colorScale" priority="3158">
      <colorScale>
        <cfvo type="min"/>
        <cfvo type="max"/>
        <color rgb="FFFCFCFF"/>
        <color rgb="FF63BE7B"/>
      </colorScale>
    </cfRule>
    <cfRule type="colorScale" priority="3159">
      <colorScale>
        <cfvo type="min"/>
        <cfvo type="max"/>
        <color rgb="FFFCFCFF"/>
        <color rgb="FF63BE7B"/>
      </colorScale>
    </cfRule>
    <cfRule type="colorScale" priority="3160">
      <colorScale>
        <cfvo type="min"/>
        <cfvo type="percentile" val="50"/>
        <cfvo type="max"/>
        <color rgb="FFF8696B"/>
        <color rgb="FFFFEB84"/>
        <color rgb="FF63BE7B"/>
      </colorScale>
    </cfRule>
    <cfRule type="colorScale" priority="3161">
      <colorScale>
        <cfvo type="min"/>
        <cfvo type="max"/>
        <color rgb="FFFFEF9C"/>
        <color rgb="FF63BE7B"/>
      </colorScale>
    </cfRule>
  </conditionalFormatting>
  <conditionalFormatting sqref="O8">
    <cfRule type="colorScale" priority="3181">
      <colorScale>
        <cfvo type="min"/>
        <cfvo type="percentile" val="50"/>
        <cfvo type="max"/>
        <color rgb="FF63BE7B"/>
        <color rgb="FFFCFCFF"/>
        <color rgb="FFF8696B"/>
      </colorScale>
    </cfRule>
  </conditionalFormatting>
  <conditionalFormatting sqref="O8">
    <cfRule type="colorScale" priority="3182">
      <colorScale>
        <cfvo type="min"/>
        <cfvo type="percentile" val="50"/>
        <cfvo type="max"/>
        <color rgb="FF63BE7B"/>
        <color rgb="FFFCFCFF"/>
        <color rgb="FFF8696B"/>
      </colorScale>
    </cfRule>
    <cfRule type="colorScale" priority="3183">
      <colorScale>
        <cfvo type="min"/>
        <cfvo type="percentile" val="50"/>
        <cfvo type="max"/>
        <color rgb="FF63BE7B"/>
        <color rgb="FFFCFCFF"/>
        <color rgb="FFF8696B"/>
      </colorScale>
    </cfRule>
    <cfRule type="colorScale" priority="3184">
      <colorScale>
        <cfvo type="min"/>
        <cfvo type="percentile" val="50"/>
        <cfvo type="max"/>
        <color rgb="FF63BE7B"/>
        <color rgb="FFFCFCFF"/>
        <color rgb="FFF8696B"/>
      </colorScale>
    </cfRule>
    <cfRule type="colorScale" priority="3185">
      <colorScale>
        <cfvo type="min"/>
        <cfvo type="percentile" val="50"/>
        <cfvo type="max"/>
        <color rgb="FF63BE7B"/>
        <color rgb="FFFCFCFF"/>
        <color rgb="FFF8696B"/>
      </colorScale>
    </cfRule>
  </conditionalFormatting>
  <conditionalFormatting sqref="P8">
    <cfRule type="colorScale" priority="3186">
      <colorScale>
        <cfvo type="min"/>
        <cfvo type="percentile" val="50"/>
        <cfvo type="max"/>
        <color rgb="FF63BE7B"/>
        <color rgb="FFFCFCFF"/>
        <color rgb="FFF8696B"/>
      </colorScale>
    </cfRule>
  </conditionalFormatting>
  <conditionalFormatting sqref="P8">
    <cfRule type="colorScale" priority="3187">
      <colorScale>
        <cfvo type="min"/>
        <cfvo type="percentile" val="50"/>
        <cfvo type="max"/>
        <color rgb="FF63BE7B"/>
        <color rgb="FFFCFCFF"/>
        <color rgb="FFF8696B"/>
      </colorScale>
    </cfRule>
    <cfRule type="colorScale" priority="3188">
      <colorScale>
        <cfvo type="min"/>
        <cfvo type="percentile" val="50"/>
        <cfvo type="max"/>
        <color rgb="FF63BE7B"/>
        <color rgb="FFFCFCFF"/>
        <color rgb="FFF8696B"/>
      </colorScale>
    </cfRule>
    <cfRule type="colorScale" priority="3189">
      <colorScale>
        <cfvo type="min"/>
        <cfvo type="max"/>
        <color rgb="FFFCFCFF"/>
        <color rgb="FFF8696B"/>
      </colorScale>
    </cfRule>
  </conditionalFormatting>
  <conditionalFormatting sqref="Q8">
    <cfRule type="colorScale" priority="3190">
      <colorScale>
        <cfvo type="min"/>
        <cfvo type="percentile" val="50"/>
        <cfvo type="max"/>
        <color rgb="FFF8696B"/>
        <color rgb="FFFCFCFF"/>
        <color rgb="FF63BE7B"/>
      </colorScale>
    </cfRule>
  </conditionalFormatting>
  <conditionalFormatting sqref="Q8">
    <cfRule type="colorScale" priority="3191">
      <colorScale>
        <cfvo type="min"/>
        <cfvo type="percentile" val="50"/>
        <cfvo type="max"/>
        <color rgb="FFF8696B"/>
        <color rgb="FFFCFCFF"/>
        <color rgb="FF63BE7B"/>
      </colorScale>
    </cfRule>
    <cfRule type="colorScale" priority="3192">
      <colorScale>
        <cfvo type="min"/>
        <cfvo type="max"/>
        <color rgb="FFFFEF9C"/>
        <color rgb="FF63BE7B"/>
      </colorScale>
    </cfRule>
    <cfRule type="colorScale" priority="3193">
      <colorScale>
        <cfvo type="min"/>
        <cfvo type="max"/>
        <color rgb="FFFFEF9C"/>
        <color rgb="FF63BE7B"/>
      </colorScale>
    </cfRule>
    <cfRule type="colorScale" priority="3194">
      <colorScale>
        <cfvo type="min"/>
        <cfvo type="max"/>
        <color rgb="FFFFEF9C"/>
        <color rgb="FF63BE7B"/>
      </colorScale>
    </cfRule>
    <cfRule type="colorScale" priority="3195">
      <colorScale>
        <cfvo type="min"/>
        <cfvo type="max"/>
        <color rgb="FFFCFCFF"/>
        <color rgb="FF63BE7B"/>
      </colorScale>
    </cfRule>
    <cfRule type="colorScale" priority="3196">
      <colorScale>
        <cfvo type="min"/>
        <cfvo type="max"/>
        <color rgb="FFFCFCFF"/>
        <color rgb="FF63BE7B"/>
      </colorScale>
    </cfRule>
    <cfRule type="colorScale" priority="3197">
      <colorScale>
        <cfvo type="min"/>
        <cfvo type="percentile" val="50"/>
        <cfvo type="max"/>
        <color rgb="FFF8696B"/>
        <color rgb="FFFCFCFF"/>
        <color rgb="FF63BE7B"/>
      </colorScale>
    </cfRule>
  </conditionalFormatting>
  <conditionalFormatting sqref="Q8:U8">
    <cfRule type="colorScale" priority="3162">
      <colorScale>
        <cfvo type="min"/>
        <cfvo type="max"/>
        <color rgb="FFFFEF9C"/>
        <color rgb="FF63BE7B"/>
      </colorScale>
    </cfRule>
  </conditionalFormatting>
  <conditionalFormatting sqref="R8:S8">
    <cfRule type="colorScale" priority="3163">
      <colorScale>
        <cfvo type="min"/>
        <cfvo type="percentile" val="50"/>
        <cfvo type="max"/>
        <color rgb="FFF8696B"/>
        <color rgb="FFFCFCFF"/>
        <color rgb="FF63BE7B"/>
      </colorScale>
    </cfRule>
    <cfRule type="colorScale" priority="3164">
      <colorScale>
        <cfvo type="min"/>
        <cfvo type="max"/>
        <color rgb="FFFCFCFF"/>
        <color rgb="FF63BE7B"/>
      </colorScale>
    </cfRule>
    <cfRule type="colorScale" priority="3165">
      <colorScale>
        <cfvo type="min"/>
        <cfvo type="max"/>
        <color rgb="FFFFEF9C"/>
        <color rgb="FF63BE7B"/>
      </colorScale>
    </cfRule>
    <cfRule type="colorScale" priority="3166">
      <colorScale>
        <cfvo type="min"/>
        <cfvo type="max"/>
        <color rgb="FFFFEF9C"/>
        <color rgb="FF63BE7B"/>
      </colorScale>
    </cfRule>
    <cfRule type="colorScale" priority="3167">
      <colorScale>
        <cfvo type="min"/>
        <cfvo type="max"/>
        <color rgb="FFFCFCFF"/>
        <color rgb="FF63BE7B"/>
      </colorScale>
    </cfRule>
    <cfRule type="colorScale" priority="3171">
      <colorScale>
        <cfvo type="min"/>
        <cfvo type="percentile" val="50"/>
        <cfvo type="max"/>
        <color rgb="FFF8696B"/>
        <color rgb="FFFCFCFF"/>
        <color rgb="FF63BE7B"/>
      </colorScale>
    </cfRule>
    <cfRule type="colorScale" priority="3172">
      <colorScale>
        <cfvo type="min"/>
        <cfvo type="max"/>
        <color rgb="FFFCFCFF"/>
        <color rgb="FF63BE7B"/>
      </colorScale>
    </cfRule>
  </conditionalFormatting>
  <conditionalFormatting sqref="T8">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onditionalFormatting>
  <conditionalFormatting sqref="T8">
    <cfRule type="colorScale" priority="3200">
      <colorScale>
        <cfvo type="min"/>
        <cfvo type="percentile" val="50"/>
        <cfvo type="max"/>
        <color rgb="FFF8696B"/>
        <color rgb="FFFCFCFF"/>
        <color rgb="FF63BE7B"/>
      </colorScale>
    </cfRule>
    <cfRule type="colorScale" priority="3201">
      <colorScale>
        <cfvo type="min"/>
        <cfvo type="max"/>
        <color rgb="FFFCFCFF"/>
        <color rgb="FF63BE7B"/>
      </colorScale>
    </cfRule>
    <cfRule type="colorScale" priority="3202">
      <colorScale>
        <cfvo type="min"/>
        <cfvo type="max"/>
        <color rgb="FFFFEF9C"/>
        <color rgb="FF63BE7B"/>
      </colorScale>
    </cfRule>
    <cfRule type="colorScale" priority="3203">
      <colorScale>
        <cfvo type="min"/>
        <cfvo type="max"/>
        <color rgb="FFFFEF9C"/>
        <color rgb="FF63BE7B"/>
      </colorScale>
    </cfRule>
    <cfRule type="colorScale" priority="3204">
      <colorScale>
        <cfvo type="min"/>
        <cfvo type="max"/>
        <color rgb="FFFCFCFF"/>
        <color rgb="FF63BE7B"/>
      </colorScale>
    </cfRule>
    <cfRule type="colorScale" priority="3205">
      <colorScale>
        <cfvo type="min"/>
        <cfvo type="max"/>
        <color rgb="FFFCFCFF"/>
        <color rgb="FF63BE7B"/>
      </colorScale>
    </cfRule>
  </conditionalFormatting>
  <conditionalFormatting sqref="U8">
    <cfRule type="colorScale" priority="3206">
      <colorScale>
        <cfvo type="min"/>
        <cfvo type="percentile" val="50"/>
        <cfvo type="max"/>
        <color rgb="FFF8696B"/>
        <color rgb="FFFCFCFF"/>
        <color rgb="FF63BE7B"/>
      </colorScale>
    </cfRule>
    <cfRule type="colorScale" priority="3207">
      <colorScale>
        <cfvo type="min"/>
        <cfvo type="max"/>
        <color rgb="FFFCFCFF"/>
        <color rgb="FF63BE7B"/>
      </colorScale>
    </cfRule>
  </conditionalFormatting>
  <conditionalFormatting sqref="U8 W8">
    <cfRule type="colorScale" priority="3168">
      <colorScale>
        <cfvo type="min"/>
        <cfvo type="max"/>
        <color rgb="FFFFEF9C"/>
        <color rgb="FF63BE7B"/>
      </colorScale>
    </cfRule>
    <cfRule type="colorScale" priority="3169">
      <colorScale>
        <cfvo type="min"/>
        <cfvo type="max"/>
        <color rgb="FFFFEF9C"/>
        <color rgb="FF63BE7B"/>
      </colorScale>
    </cfRule>
    <cfRule type="colorScale" priority="3170">
      <colorScale>
        <cfvo type="min"/>
        <cfvo type="max"/>
        <color rgb="FFFFEF9C"/>
        <color rgb="FF63BE7B"/>
      </colorScale>
    </cfRule>
  </conditionalFormatting>
  <conditionalFormatting sqref="U8">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onditionalFormatting>
  <conditionalFormatting sqref="V8">
    <cfRule type="colorScale" priority="3210">
      <colorScale>
        <cfvo type="min"/>
        <cfvo type="percentile" val="50"/>
        <cfvo type="max"/>
        <color rgb="FF63BE7B"/>
        <color rgb="FFFCFCFF"/>
        <color rgb="FFF8696B"/>
      </colorScale>
    </cfRule>
    <cfRule type="colorScale" priority="3211">
      <colorScale>
        <cfvo type="min"/>
        <cfvo type="percentile" val="50"/>
        <cfvo type="max"/>
        <color rgb="FF63BE7B"/>
        <color rgb="FFFCFCFF"/>
        <color rgb="FFF8696B"/>
      </colorScale>
    </cfRule>
    <cfRule type="colorScale" priority="3212">
      <colorScale>
        <cfvo type="min"/>
        <cfvo type="max"/>
        <color rgb="FF63BE7B"/>
        <color rgb="FFFCFCFF"/>
      </colorScale>
    </cfRule>
    <cfRule type="colorScale" priority="3213">
      <colorScale>
        <cfvo type="min"/>
        <cfvo type="percentile" val="50"/>
        <cfvo type="max"/>
        <color rgb="FF63BE7B"/>
        <color rgb="FFFCFCFF"/>
        <color rgb="FFF8696B"/>
      </colorScale>
    </cfRule>
    <cfRule type="colorScale" priority="3214">
      <colorScale>
        <cfvo type="min"/>
        <cfvo type="max"/>
        <color rgb="FFFFEF9C"/>
        <color rgb="FF63BE7B"/>
      </colorScale>
    </cfRule>
    <cfRule type="colorScale" priority="3215">
      <colorScale>
        <cfvo type="min"/>
        <cfvo type="max"/>
        <color rgb="FFFFEF9C"/>
        <color rgb="FF63BE7B"/>
      </colorScale>
    </cfRule>
    <cfRule type="colorScale" priority="3216">
      <colorScale>
        <cfvo type="min"/>
        <cfvo type="max"/>
        <color rgb="FFFFEF9C"/>
        <color rgb="FF63BE7B"/>
      </colorScale>
    </cfRule>
  </conditionalFormatting>
  <conditionalFormatting sqref="V8">
    <cfRule type="colorScale" priority="3217">
      <colorScale>
        <cfvo type="min"/>
        <cfvo type="max"/>
        <color rgb="FFFFEF9C"/>
        <color rgb="FF63BE7B"/>
      </colorScale>
    </cfRule>
  </conditionalFormatting>
  <conditionalFormatting sqref="V8">
    <cfRule type="colorScale" priority="3153">
      <colorScale>
        <cfvo type="min"/>
        <cfvo type="max"/>
        <color rgb="FFFFEF9C"/>
        <color rgb="FF63BE7B"/>
      </colorScale>
    </cfRule>
  </conditionalFormatting>
  <conditionalFormatting sqref="V8">
    <cfRule type="colorScale" priority="3154">
      <colorScale>
        <cfvo type="min"/>
        <cfvo type="max"/>
        <color rgb="FFFFEF9C"/>
        <color rgb="FF63BE7B"/>
      </colorScale>
    </cfRule>
    <cfRule type="colorScale" priority="3155">
      <colorScale>
        <cfvo type="min"/>
        <cfvo type="max"/>
        <color rgb="FFFFEF9C"/>
        <color rgb="FF63BE7B"/>
      </colorScale>
    </cfRule>
  </conditionalFormatting>
  <conditionalFormatting sqref="V8">
    <cfRule type="colorScale" priority="3156">
      <colorScale>
        <cfvo type="min"/>
        <cfvo type="max"/>
        <color rgb="FFFFEF9C"/>
        <color rgb="FF63BE7B"/>
      </colorScale>
    </cfRule>
    <cfRule type="colorScale" priority="3157">
      <colorScale>
        <cfvo type="min"/>
        <cfvo type="percentile" val="50"/>
        <cfvo type="max"/>
        <color rgb="FFF8696B"/>
        <color rgb="FFFFEB84"/>
        <color rgb="FF63BE7B"/>
      </colorScale>
    </cfRule>
  </conditionalFormatting>
  <conditionalFormatting sqref="W8">
    <cfRule type="colorScale" priority="3218">
      <colorScale>
        <cfvo type="min"/>
        <cfvo type="percentile" val="50"/>
        <cfvo type="max"/>
        <color rgb="FF63BE7B"/>
        <color rgb="FFFCFCFF"/>
        <color rgb="FFF8696B"/>
      </colorScale>
    </cfRule>
  </conditionalFormatting>
  <conditionalFormatting sqref="W8">
    <cfRule type="colorScale" priority="3219">
      <colorScale>
        <cfvo type="min"/>
        <cfvo type="percentile" val="50"/>
        <cfvo type="max"/>
        <color rgb="FF63BE7B"/>
        <color rgb="FFFCFCFF"/>
        <color rgb="FFF8696B"/>
      </colorScale>
    </cfRule>
    <cfRule type="colorScale" priority="3220">
      <colorScale>
        <cfvo type="min"/>
        <cfvo type="max"/>
        <color rgb="FF63BE7B"/>
        <color rgb="FFFCFCFF"/>
      </colorScale>
    </cfRule>
    <cfRule type="colorScale" priority="3221">
      <colorScale>
        <cfvo type="min"/>
        <cfvo type="percentile" val="50"/>
        <cfvo type="max"/>
        <color rgb="FF63BE7B"/>
        <color rgb="FFFCFCFF"/>
        <color rgb="FFF8696B"/>
      </colorScale>
    </cfRule>
  </conditionalFormatting>
  <conditionalFormatting sqref="D8">
    <cfRule type="colorScale" priority="3152">
      <colorScale>
        <cfvo type="min"/>
        <cfvo type="percentile" val="50"/>
        <cfvo type="max"/>
        <color rgb="FFF8696B"/>
        <color rgb="FFFCFCFF"/>
        <color rgb="FF63BE7B"/>
      </colorScale>
    </cfRule>
  </conditionalFormatting>
  <conditionalFormatting sqref="D8">
    <cfRule type="colorScale" priority="3151">
      <colorScale>
        <cfvo type="min"/>
        <cfvo type="percentile" val="50"/>
        <cfvo type="max"/>
        <color rgb="FFF8696B"/>
        <color rgb="FFFCFCFF"/>
        <color rgb="FF63BE7B"/>
      </colorScale>
    </cfRule>
  </conditionalFormatting>
  <conditionalFormatting sqref="E8">
    <cfRule type="colorScale" priority="3150">
      <colorScale>
        <cfvo type="min"/>
        <cfvo type="max"/>
        <color rgb="FFFCFCFF"/>
        <color rgb="FF63BE7B"/>
      </colorScale>
    </cfRule>
  </conditionalFormatting>
  <conditionalFormatting sqref="O8">
    <cfRule type="colorScale" priority="3149">
      <colorScale>
        <cfvo type="min"/>
        <cfvo type="percentile" val="50"/>
        <cfvo type="max"/>
        <color rgb="FF63BE7B"/>
        <color rgb="FFFCFCFF"/>
        <color rgb="FFF8696B"/>
      </colorScale>
    </cfRule>
  </conditionalFormatting>
  <conditionalFormatting sqref="P8">
    <cfRule type="colorScale" priority="3148">
      <colorScale>
        <cfvo type="min"/>
        <cfvo type="percentile" val="50"/>
        <cfvo type="max"/>
        <color rgb="FF63BE7B"/>
        <color rgb="FFFCFCFF"/>
        <color rgb="FFF8696B"/>
      </colorScale>
    </cfRule>
  </conditionalFormatting>
  <conditionalFormatting sqref="Q8">
    <cfRule type="colorScale" priority="3147">
      <colorScale>
        <cfvo type="min"/>
        <cfvo type="percentile" val="50"/>
        <cfvo type="max"/>
        <color rgb="FFF8696B"/>
        <color rgb="FFFCFCFF"/>
        <color rgb="FF63BE7B"/>
      </colorScale>
    </cfRule>
  </conditionalFormatting>
  <conditionalFormatting sqref="R8">
    <cfRule type="colorScale" priority="3142">
      <colorScale>
        <cfvo type="min"/>
        <cfvo type="percentile" val="50"/>
        <cfvo type="max"/>
        <color rgb="FFF8696B"/>
        <color rgb="FFFCFCFF"/>
        <color rgb="FF63BE7B"/>
      </colorScale>
    </cfRule>
    <cfRule type="colorScale" priority="3146">
      <colorScale>
        <cfvo type="min"/>
        <cfvo type="max"/>
        <color rgb="FFFCFCFF"/>
        <color rgb="FF63BE7B"/>
      </colorScale>
    </cfRule>
  </conditionalFormatting>
  <conditionalFormatting sqref="S8">
    <cfRule type="colorScale" priority="3143">
      <colorScale>
        <cfvo type="min"/>
        <cfvo type="percentile" val="50"/>
        <cfvo type="max"/>
        <color rgb="FFF8696B"/>
        <color rgb="FFFCFCFF"/>
        <color rgb="FF63BE7B"/>
      </colorScale>
    </cfRule>
  </conditionalFormatting>
  <conditionalFormatting sqref="S8">
    <cfRule type="colorScale" priority="3145">
      <colorScale>
        <cfvo type="min"/>
        <cfvo type="max"/>
        <color rgb="FFFCFCFF"/>
        <color rgb="FF63BE7B"/>
      </colorScale>
    </cfRule>
  </conditionalFormatting>
  <conditionalFormatting sqref="T8">
    <cfRule type="colorScale" priority="3144">
      <colorScale>
        <cfvo type="min"/>
        <cfvo type="percentile" val="50"/>
        <cfvo type="max"/>
        <color rgb="FFF8696B"/>
        <color rgb="FFFCFCFF"/>
        <color rgb="FF63BE7B"/>
      </colorScale>
    </cfRule>
  </conditionalFormatting>
  <conditionalFormatting sqref="U8">
    <cfRule type="colorScale" priority="3141">
      <colorScale>
        <cfvo type="min"/>
        <cfvo type="percentile" val="50"/>
        <cfvo type="max"/>
        <color rgb="FFF8696B"/>
        <color rgb="FFFCFCFF"/>
        <color rgb="FF63BE7B"/>
      </colorScale>
    </cfRule>
  </conditionalFormatting>
  <conditionalFormatting sqref="V8">
    <cfRule type="colorScale" priority="3117">
      <colorScale>
        <cfvo type="min"/>
        <cfvo type="percentile" val="50"/>
        <cfvo type="max"/>
        <color rgb="FF63BE7B"/>
        <color rgb="FFFCFCFF"/>
        <color rgb="FFF8696B"/>
      </colorScale>
    </cfRule>
  </conditionalFormatting>
  <conditionalFormatting sqref="W8">
    <cfRule type="colorScale" priority="3140">
      <colorScale>
        <cfvo type="min"/>
        <cfvo type="percentile" val="50"/>
        <cfvo type="max"/>
        <color rgb="FF63BE7B"/>
        <color rgb="FFFCFCFF"/>
        <color rgb="FFF8696B"/>
      </colorScale>
    </cfRule>
  </conditionalFormatting>
  <conditionalFormatting sqref="D8">
    <cfRule type="colorScale" priority="3139">
      <colorScale>
        <cfvo type="min"/>
        <cfvo type="percentile" val="50"/>
        <cfvo type="max"/>
        <color rgb="FFF8696B"/>
        <color rgb="FFFCFCFF"/>
        <color rgb="FF63BE7B"/>
      </colorScale>
    </cfRule>
  </conditionalFormatting>
  <conditionalFormatting sqref="E8">
    <cfRule type="colorScale" priority="3138">
      <colorScale>
        <cfvo type="min"/>
        <cfvo type="max"/>
        <color rgb="FFFCFCFF"/>
        <color rgb="FF63BE7B"/>
      </colorScale>
    </cfRule>
  </conditionalFormatting>
  <conditionalFormatting sqref="O8">
    <cfRule type="colorScale" priority="3137">
      <colorScale>
        <cfvo type="min"/>
        <cfvo type="percentile" val="50"/>
        <cfvo type="max"/>
        <color rgb="FF63BE7B"/>
        <color rgb="FFFCFCFF"/>
        <color rgb="FFF8696B"/>
      </colorScale>
    </cfRule>
  </conditionalFormatting>
  <conditionalFormatting sqref="P8">
    <cfRule type="colorScale" priority="3136">
      <colorScale>
        <cfvo type="min"/>
        <cfvo type="percentile" val="50"/>
        <cfvo type="max"/>
        <color rgb="FF63BE7B"/>
        <color rgb="FFFCFCFF"/>
        <color rgb="FFF8696B"/>
      </colorScale>
    </cfRule>
  </conditionalFormatting>
  <conditionalFormatting sqref="Q8">
    <cfRule type="colorScale" priority="3135">
      <colorScale>
        <cfvo type="min"/>
        <cfvo type="percentile" val="50"/>
        <cfvo type="max"/>
        <color rgb="FFF8696B"/>
        <color rgb="FFFCFCFF"/>
        <color rgb="FF63BE7B"/>
      </colorScale>
    </cfRule>
  </conditionalFormatting>
  <conditionalFormatting sqref="R8">
    <cfRule type="colorScale" priority="3131">
      <colorScale>
        <cfvo type="min"/>
        <cfvo type="percentile" val="50"/>
        <cfvo type="max"/>
        <color rgb="FFF8696B"/>
        <color rgb="FFFCFCFF"/>
        <color rgb="FF63BE7B"/>
      </colorScale>
    </cfRule>
    <cfRule type="colorScale" priority="3132">
      <colorScale>
        <cfvo type="min"/>
        <cfvo type="max"/>
        <color rgb="FFFCFCFF"/>
        <color rgb="FF63BE7B"/>
      </colorScale>
    </cfRule>
  </conditionalFormatting>
  <conditionalFormatting sqref="S8">
    <cfRule type="colorScale" priority="3133">
      <colorScale>
        <cfvo type="min"/>
        <cfvo type="percentile" val="50"/>
        <cfvo type="max"/>
        <color rgb="FFF8696B"/>
        <color rgb="FFFCFCFF"/>
        <color rgb="FF63BE7B"/>
      </colorScale>
    </cfRule>
    <cfRule type="colorScale" priority="3134">
      <colorScale>
        <cfvo type="min"/>
        <cfvo type="max"/>
        <color rgb="FFFCFCFF"/>
        <color rgb="FF63BE7B"/>
      </colorScale>
    </cfRule>
  </conditionalFormatting>
  <conditionalFormatting sqref="T8">
    <cfRule type="colorScale" priority="3130">
      <colorScale>
        <cfvo type="min"/>
        <cfvo type="percentile" val="50"/>
        <cfvo type="max"/>
        <color rgb="FFF8696B"/>
        <color rgb="FFFCFCFF"/>
        <color rgb="FF63BE7B"/>
      </colorScale>
    </cfRule>
  </conditionalFormatting>
  <conditionalFormatting sqref="U8">
    <cfRule type="colorScale" priority="3129">
      <colorScale>
        <cfvo type="min"/>
        <cfvo type="percentile" val="50"/>
        <cfvo type="max"/>
        <color rgb="FFF8696B"/>
        <color rgb="FFFCFCFF"/>
        <color rgb="FF63BE7B"/>
      </colorScale>
    </cfRule>
  </conditionalFormatting>
  <conditionalFormatting sqref="W8">
    <cfRule type="colorScale" priority="3128">
      <colorScale>
        <cfvo type="min"/>
        <cfvo type="percentile" val="50"/>
        <cfvo type="max"/>
        <color rgb="FF63BE7B"/>
        <color rgb="FFFCFCFF"/>
        <color rgb="FFF8696B"/>
      </colorScale>
    </cfRule>
  </conditionalFormatting>
  <conditionalFormatting sqref="D8">
    <cfRule type="colorScale" priority="3127">
      <colorScale>
        <cfvo type="min"/>
        <cfvo type="percentile" val="50"/>
        <cfvo type="max"/>
        <color rgb="FFF8696B"/>
        <color rgb="FFFCFCFF"/>
        <color rgb="FF63BE7B"/>
      </colorScale>
    </cfRule>
  </conditionalFormatting>
  <conditionalFormatting sqref="E8">
    <cfRule type="colorScale" priority="3126">
      <colorScale>
        <cfvo type="min"/>
        <cfvo type="max"/>
        <color rgb="FFFCFCFF"/>
        <color rgb="FF63BE7B"/>
      </colorScale>
    </cfRule>
  </conditionalFormatting>
  <conditionalFormatting sqref="O8">
    <cfRule type="colorScale" priority="3125">
      <colorScale>
        <cfvo type="min"/>
        <cfvo type="percentile" val="50"/>
        <cfvo type="max"/>
        <color rgb="FF63BE7B"/>
        <color rgb="FFFCFCFF"/>
        <color rgb="FFF8696B"/>
      </colorScale>
    </cfRule>
  </conditionalFormatting>
  <conditionalFormatting sqref="P8">
    <cfRule type="colorScale" priority="3124">
      <colorScale>
        <cfvo type="min"/>
        <cfvo type="percentile" val="50"/>
        <cfvo type="max"/>
        <color rgb="FF63BE7B"/>
        <color rgb="FFFCFCFF"/>
        <color rgb="FFF8696B"/>
      </colorScale>
    </cfRule>
  </conditionalFormatting>
  <conditionalFormatting sqref="Q8">
    <cfRule type="colorScale" priority="3123">
      <colorScale>
        <cfvo type="min"/>
        <cfvo type="percentile" val="50"/>
        <cfvo type="max"/>
        <color rgb="FFF8696B"/>
        <color rgb="FFFCFCFF"/>
        <color rgb="FF63BE7B"/>
      </colorScale>
    </cfRule>
  </conditionalFormatting>
  <conditionalFormatting sqref="R8">
    <cfRule type="colorScale" priority="3122">
      <colorScale>
        <cfvo type="min"/>
        <cfvo type="max"/>
        <color rgb="FFFCFCFF"/>
        <color rgb="FF63BE7B"/>
      </colorScale>
    </cfRule>
  </conditionalFormatting>
  <conditionalFormatting sqref="S8">
    <cfRule type="colorScale" priority="3119">
      <colorScale>
        <cfvo type="min"/>
        <cfvo type="percentile" val="50"/>
        <cfvo type="max"/>
        <color rgb="FFF8696B"/>
        <color rgb="FFFCFCFF"/>
        <color rgb="FF63BE7B"/>
      </colorScale>
    </cfRule>
    <cfRule type="colorScale" priority="3121">
      <colorScale>
        <cfvo type="min"/>
        <cfvo type="max"/>
        <color rgb="FFFCFCFF"/>
        <color rgb="FF63BE7B"/>
      </colorScale>
    </cfRule>
  </conditionalFormatting>
  <conditionalFormatting sqref="T8">
    <cfRule type="colorScale" priority="3120">
      <colorScale>
        <cfvo type="min"/>
        <cfvo type="percentile" val="50"/>
        <cfvo type="max"/>
        <color rgb="FFF8696B"/>
        <color rgb="FFFCFCFF"/>
        <color rgb="FF63BE7B"/>
      </colorScale>
    </cfRule>
  </conditionalFormatting>
  <conditionalFormatting sqref="U8">
    <cfRule type="colorScale" priority="3118">
      <colorScale>
        <cfvo type="min"/>
        <cfvo type="percentile" val="50"/>
        <cfvo type="max"/>
        <color rgb="FFF8696B"/>
        <color rgb="FFFCFCFF"/>
        <color rgb="FF63BE7B"/>
      </colorScale>
    </cfRule>
  </conditionalFormatting>
  <conditionalFormatting sqref="W8">
    <cfRule type="colorScale" priority="3116">
      <colorScale>
        <cfvo type="min"/>
        <cfvo type="percentile" val="50"/>
        <cfvo type="max"/>
        <color rgb="FF63BE7B"/>
        <color rgb="FFFCFCFF"/>
        <color rgb="FFF8696B"/>
      </colorScale>
    </cfRule>
  </conditionalFormatting>
  <conditionalFormatting sqref="D8">
    <cfRule type="colorScale" priority="3115">
      <colorScale>
        <cfvo type="min"/>
        <cfvo type="percentile" val="50"/>
        <cfvo type="max"/>
        <color rgb="FFF8696B"/>
        <color rgb="FFFCFCFF"/>
        <color rgb="FF63BE7B"/>
      </colorScale>
    </cfRule>
  </conditionalFormatting>
  <conditionalFormatting sqref="O8">
    <cfRule type="colorScale" priority="3112">
      <colorScale>
        <cfvo type="min"/>
        <cfvo type="percentile" val="50"/>
        <cfvo type="max"/>
        <color rgb="FF63BE7B"/>
        <color rgb="FFFCFCFF"/>
        <color rgb="FFF8696B"/>
      </colorScale>
    </cfRule>
  </conditionalFormatting>
  <conditionalFormatting sqref="P8">
    <cfRule type="colorScale" priority="3111">
      <colorScale>
        <cfvo type="min"/>
        <cfvo type="percentile" val="50"/>
        <cfvo type="max"/>
        <color rgb="FF63BE7B"/>
        <color rgb="FFFCFCFF"/>
        <color rgb="FFF8696B"/>
      </colorScale>
    </cfRule>
  </conditionalFormatting>
  <conditionalFormatting sqref="Q8">
    <cfRule type="colorScale" priority="3110">
      <colorScale>
        <cfvo type="min"/>
        <cfvo type="percentile" val="50"/>
        <cfvo type="max"/>
        <color rgb="FFF8696B"/>
        <color rgb="FFFCFCFF"/>
        <color rgb="FF63BE7B"/>
      </colorScale>
    </cfRule>
  </conditionalFormatting>
  <conditionalFormatting sqref="R8">
    <cfRule type="colorScale" priority="3109">
      <colorScale>
        <cfvo type="min"/>
        <cfvo type="max"/>
        <color rgb="FFFCFCFF"/>
        <color rgb="FF63BE7B"/>
      </colorScale>
    </cfRule>
  </conditionalFormatting>
  <conditionalFormatting sqref="S8">
    <cfRule type="colorScale" priority="3108">
      <colorScale>
        <cfvo type="min"/>
        <cfvo type="percentile" val="50"/>
        <cfvo type="max"/>
        <color rgb="FFF8696B"/>
        <color rgb="FFFCFCFF"/>
        <color rgb="FF63BE7B"/>
      </colorScale>
    </cfRule>
  </conditionalFormatting>
  <conditionalFormatting sqref="T8">
    <cfRule type="colorScale" priority="3107">
      <colorScale>
        <cfvo type="min"/>
        <cfvo type="percentile" val="50"/>
        <cfvo type="max"/>
        <color rgb="FFF8696B"/>
        <color rgb="FFFCFCFF"/>
        <color rgb="FF63BE7B"/>
      </colorScale>
    </cfRule>
  </conditionalFormatting>
  <conditionalFormatting sqref="U8">
    <cfRule type="colorScale" priority="3106">
      <colorScale>
        <cfvo type="min"/>
        <cfvo type="percentile" val="50"/>
        <cfvo type="max"/>
        <color rgb="FFF8696B"/>
        <color rgb="FFFCFCFF"/>
        <color rgb="FF63BE7B"/>
      </colorScale>
    </cfRule>
  </conditionalFormatting>
  <conditionalFormatting sqref="V8">
    <cfRule type="colorScale" priority="3105">
      <colorScale>
        <cfvo type="min"/>
        <cfvo type="percentile" val="50"/>
        <cfvo type="max"/>
        <color rgb="FF63BE7B"/>
        <color rgb="FFFCFCFF"/>
        <color rgb="FFF8696B"/>
      </colorScale>
    </cfRule>
  </conditionalFormatting>
  <conditionalFormatting sqref="W8">
    <cfRule type="colorScale" priority="3104">
      <colorScale>
        <cfvo type="min"/>
        <cfvo type="percentile" val="50"/>
        <cfvo type="max"/>
        <color rgb="FF63BE7B"/>
        <color rgb="FFFCFCFF"/>
        <color rgb="FFF8696B"/>
      </colorScale>
    </cfRule>
  </conditionalFormatting>
  <conditionalFormatting sqref="D8">
    <cfRule type="colorScale" priority="3114">
      <colorScale>
        <cfvo type="min"/>
        <cfvo type="percentile" val="50"/>
        <cfvo type="max"/>
        <color rgb="FFF8696B"/>
        <color rgb="FFFCFCFF"/>
        <color rgb="FF63BE7B"/>
      </colorScale>
    </cfRule>
  </conditionalFormatting>
  <conditionalFormatting sqref="E8">
    <cfRule type="colorScale" priority="3113">
      <colorScale>
        <cfvo type="min"/>
        <cfvo type="max"/>
        <color rgb="FFFCFCFF"/>
        <color rgb="FF63BE7B"/>
      </colorScale>
    </cfRule>
  </conditionalFormatting>
  <conditionalFormatting sqref="D8">
    <cfRule type="colorScale" priority="3102">
      <colorScale>
        <cfvo type="min"/>
        <cfvo type="percentile" val="50"/>
        <cfvo type="max"/>
        <color rgb="FFF8696B"/>
        <color rgb="FFFCFCFF"/>
        <color rgb="FF63BE7B"/>
      </colorScale>
    </cfRule>
  </conditionalFormatting>
  <conditionalFormatting sqref="O8">
    <cfRule type="colorScale" priority="3065">
      <colorScale>
        <cfvo type="min"/>
        <cfvo type="percentile" val="50"/>
        <cfvo type="max"/>
        <color rgb="FF63BE7B"/>
        <color rgb="FFFCFCFF"/>
        <color rgb="FFF8696B"/>
      </colorScale>
    </cfRule>
    <cfRule type="colorScale" priority="3103">
      <colorScale>
        <cfvo type="min"/>
        <cfvo type="max"/>
        <color rgb="FFFCFCFF"/>
        <color rgb="FF63BE7B"/>
      </colorScale>
    </cfRule>
  </conditionalFormatting>
  <conditionalFormatting sqref="P8">
    <cfRule type="colorScale" priority="3064">
      <colorScale>
        <cfvo type="min"/>
        <cfvo type="percentile" val="50"/>
        <cfvo type="max"/>
        <color rgb="FF63BE7B"/>
        <color rgb="FFFCFCFF"/>
        <color rgb="FFF8696B"/>
      </colorScale>
    </cfRule>
  </conditionalFormatting>
  <conditionalFormatting sqref="Q8">
    <cfRule type="colorScale" priority="3063">
      <colorScale>
        <cfvo type="min"/>
        <cfvo type="percentile" val="50"/>
        <cfvo type="max"/>
        <color rgb="FFF8696B"/>
        <color rgb="FFFCFCFF"/>
        <color rgb="FF63BE7B"/>
      </colorScale>
    </cfRule>
  </conditionalFormatting>
  <conditionalFormatting sqref="R8">
    <cfRule type="colorScale" priority="3062">
      <colorScale>
        <cfvo type="min"/>
        <cfvo type="max"/>
        <color rgb="FFFCFCFF"/>
        <color rgb="FF63BE7B"/>
      </colorScale>
    </cfRule>
  </conditionalFormatting>
  <conditionalFormatting sqref="S8">
    <cfRule type="colorScale" priority="3061">
      <colorScale>
        <cfvo type="min"/>
        <cfvo type="percentile" val="50"/>
        <cfvo type="max"/>
        <color rgb="FFF8696B"/>
        <color rgb="FFFCFCFF"/>
        <color rgb="FF63BE7B"/>
      </colorScale>
    </cfRule>
  </conditionalFormatting>
  <conditionalFormatting sqref="T8">
    <cfRule type="colorScale" priority="3060">
      <colorScale>
        <cfvo type="min"/>
        <cfvo type="percentile" val="50"/>
        <cfvo type="max"/>
        <color rgb="FFF8696B"/>
        <color rgb="FFFCFCFF"/>
        <color rgb="FF63BE7B"/>
      </colorScale>
    </cfRule>
  </conditionalFormatting>
  <conditionalFormatting sqref="U8">
    <cfRule type="colorScale" priority="3059">
      <colorScale>
        <cfvo type="min"/>
        <cfvo type="percentile" val="50"/>
        <cfvo type="max"/>
        <color rgb="FFF8696B"/>
        <color rgb="FFFCFCFF"/>
        <color rgb="FF63BE7B"/>
      </colorScale>
    </cfRule>
  </conditionalFormatting>
  <conditionalFormatting sqref="V8">
    <cfRule type="colorScale" priority="3058">
      <colorScale>
        <cfvo type="min"/>
        <cfvo type="percentile" val="50"/>
        <cfvo type="max"/>
        <color rgb="FF63BE7B"/>
        <color rgb="FFFCFCFF"/>
        <color rgb="FFF8696B"/>
      </colorScale>
    </cfRule>
  </conditionalFormatting>
  <conditionalFormatting sqref="W8">
    <cfRule type="colorScale" priority="3057">
      <colorScale>
        <cfvo type="min"/>
        <cfvo type="percentile" val="50"/>
        <cfvo type="max"/>
        <color rgb="FF63BE7B"/>
        <color rgb="FFFCFCFF"/>
        <color rgb="FFF8696B"/>
      </colorScale>
    </cfRule>
  </conditionalFormatting>
  <conditionalFormatting sqref="E8">
    <cfRule type="colorScale" priority="3101">
      <colorScale>
        <cfvo type="min"/>
        <cfvo type="max"/>
        <color rgb="FFFCFCFF"/>
        <color rgb="FF63BE7B"/>
      </colorScale>
    </cfRule>
  </conditionalFormatting>
  <conditionalFormatting sqref="F8">
    <cfRule type="colorScale" priority="3100">
      <colorScale>
        <cfvo type="min"/>
        <cfvo type="max"/>
        <color rgb="FFFCFCFF"/>
        <color rgb="FF63BE7B"/>
      </colorScale>
    </cfRule>
  </conditionalFormatting>
  <conditionalFormatting sqref="F8">
    <cfRule type="colorScale" priority="3099">
      <colorScale>
        <cfvo type="min"/>
        <cfvo type="max"/>
        <color rgb="FFFCFCFF"/>
        <color rgb="FF63BE7B"/>
      </colorScale>
    </cfRule>
  </conditionalFormatting>
  <conditionalFormatting sqref="F8">
    <cfRule type="colorScale" priority="3098">
      <colorScale>
        <cfvo type="min"/>
        <cfvo type="max"/>
        <color rgb="FFFCFCFF"/>
        <color rgb="FF63BE7B"/>
      </colorScale>
    </cfRule>
  </conditionalFormatting>
  <conditionalFormatting sqref="F8">
    <cfRule type="colorScale" priority="3097">
      <colorScale>
        <cfvo type="min"/>
        <cfvo type="max"/>
        <color rgb="FFFCFCFF"/>
        <color rgb="FF63BE7B"/>
      </colorScale>
    </cfRule>
  </conditionalFormatting>
  <conditionalFormatting sqref="F8">
    <cfRule type="colorScale" priority="3096">
      <colorScale>
        <cfvo type="min"/>
        <cfvo type="max"/>
        <color rgb="FFFCFCFF"/>
        <color rgb="FF63BE7B"/>
      </colorScale>
    </cfRule>
  </conditionalFormatting>
  <conditionalFormatting sqref="G8">
    <cfRule type="colorScale" priority="3095">
      <colorScale>
        <cfvo type="min"/>
        <cfvo type="max"/>
        <color rgb="FFFCFCFF"/>
        <color rgb="FF63BE7B"/>
      </colorScale>
    </cfRule>
  </conditionalFormatting>
  <conditionalFormatting sqref="G8">
    <cfRule type="colorScale" priority="3094">
      <colorScale>
        <cfvo type="min"/>
        <cfvo type="max"/>
        <color rgb="FFFCFCFF"/>
        <color rgb="FF63BE7B"/>
      </colorScale>
    </cfRule>
  </conditionalFormatting>
  <conditionalFormatting sqref="G8">
    <cfRule type="colorScale" priority="3093">
      <colorScale>
        <cfvo type="min"/>
        <cfvo type="max"/>
        <color rgb="FFFCFCFF"/>
        <color rgb="FF63BE7B"/>
      </colorScale>
    </cfRule>
  </conditionalFormatting>
  <conditionalFormatting sqref="G8">
    <cfRule type="colorScale" priority="3092">
      <colorScale>
        <cfvo type="min"/>
        <cfvo type="max"/>
        <color rgb="FFFCFCFF"/>
        <color rgb="FF63BE7B"/>
      </colorScale>
    </cfRule>
  </conditionalFormatting>
  <conditionalFormatting sqref="G8">
    <cfRule type="colorScale" priority="3091">
      <colorScale>
        <cfvo type="min"/>
        <cfvo type="max"/>
        <color rgb="FFFCFCFF"/>
        <color rgb="FF63BE7B"/>
      </colorScale>
    </cfRule>
  </conditionalFormatting>
  <conditionalFormatting sqref="H8">
    <cfRule type="colorScale" priority="3090">
      <colorScale>
        <cfvo type="min"/>
        <cfvo type="max"/>
        <color rgb="FFFCFCFF"/>
        <color rgb="FF63BE7B"/>
      </colorScale>
    </cfRule>
  </conditionalFormatting>
  <conditionalFormatting sqref="H8">
    <cfRule type="colorScale" priority="3089">
      <colorScale>
        <cfvo type="min"/>
        <cfvo type="max"/>
        <color rgb="FFFCFCFF"/>
        <color rgb="FF63BE7B"/>
      </colorScale>
    </cfRule>
  </conditionalFormatting>
  <conditionalFormatting sqref="H8">
    <cfRule type="colorScale" priority="3088">
      <colorScale>
        <cfvo type="min"/>
        <cfvo type="max"/>
        <color rgb="FFFCFCFF"/>
        <color rgb="FF63BE7B"/>
      </colorScale>
    </cfRule>
  </conditionalFormatting>
  <conditionalFormatting sqref="H8">
    <cfRule type="colorScale" priority="3087">
      <colorScale>
        <cfvo type="min"/>
        <cfvo type="max"/>
        <color rgb="FFFCFCFF"/>
        <color rgb="FF63BE7B"/>
      </colorScale>
    </cfRule>
  </conditionalFormatting>
  <conditionalFormatting sqref="H8">
    <cfRule type="colorScale" priority="3086">
      <colorScale>
        <cfvo type="min"/>
        <cfvo type="max"/>
        <color rgb="FFFCFCFF"/>
        <color rgb="FF63BE7B"/>
      </colorScale>
    </cfRule>
  </conditionalFormatting>
  <conditionalFormatting sqref="I8">
    <cfRule type="colorScale" priority="3085">
      <colorScale>
        <cfvo type="min"/>
        <cfvo type="max"/>
        <color rgb="FFFCFCFF"/>
        <color rgb="FF63BE7B"/>
      </colorScale>
    </cfRule>
  </conditionalFormatting>
  <conditionalFormatting sqref="I8">
    <cfRule type="colorScale" priority="3084">
      <colorScale>
        <cfvo type="min"/>
        <cfvo type="max"/>
        <color rgb="FFFCFCFF"/>
        <color rgb="FF63BE7B"/>
      </colorScale>
    </cfRule>
  </conditionalFormatting>
  <conditionalFormatting sqref="I8">
    <cfRule type="colorScale" priority="3083">
      <colorScale>
        <cfvo type="min"/>
        <cfvo type="max"/>
        <color rgb="FFFCFCFF"/>
        <color rgb="FF63BE7B"/>
      </colorScale>
    </cfRule>
  </conditionalFormatting>
  <conditionalFormatting sqref="I8">
    <cfRule type="colorScale" priority="3082">
      <colorScale>
        <cfvo type="min"/>
        <cfvo type="max"/>
        <color rgb="FFFCFCFF"/>
        <color rgb="FF63BE7B"/>
      </colorScale>
    </cfRule>
  </conditionalFormatting>
  <conditionalFormatting sqref="I8">
    <cfRule type="colorScale" priority="3081">
      <colorScale>
        <cfvo type="min"/>
        <cfvo type="max"/>
        <color rgb="FFFCFCFF"/>
        <color rgb="FF63BE7B"/>
      </colorScale>
    </cfRule>
  </conditionalFormatting>
  <conditionalFormatting sqref="J8">
    <cfRule type="colorScale" priority="3080">
      <colorScale>
        <cfvo type="min"/>
        <cfvo type="max"/>
        <color rgb="FFFCFCFF"/>
        <color rgb="FF63BE7B"/>
      </colorScale>
    </cfRule>
  </conditionalFormatting>
  <conditionalFormatting sqref="J8">
    <cfRule type="colorScale" priority="3079">
      <colorScale>
        <cfvo type="min"/>
        <cfvo type="max"/>
        <color rgb="FFFCFCFF"/>
        <color rgb="FF63BE7B"/>
      </colorScale>
    </cfRule>
  </conditionalFormatting>
  <conditionalFormatting sqref="J8">
    <cfRule type="colorScale" priority="3078">
      <colorScale>
        <cfvo type="min"/>
        <cfvo type="max"/>
        <color rgb="FFFCFCFF"/>
        <color rgb="FF63BE7B"/>
      </colorScale>
    </cfRule>
  </conditionalFormatting>
  <conditionalFormatting sqref="J8">
    <cfRule type="colorScale" priority="3077">
      <colorScale>
        <cfvo type="min"/>
        <cfvo type="max"/>
        <color rgb="FFFCFCFF"/>
        <color rgb="FF63BE7B"/>
      </colorScale>
    </cfRule>
  </conditionalFormatting>
  <conditionalFormatting sqref="J8">
    <cfRule type="colorScale" priority="3076">
      <colorScale>
        <cfvo type="min"/>
        <cfvo type="max"/>
        <color rgb="FFFCFCFF"/>
        <color rgb="FF63BE7B"/>
      </colorScale>
    </cfRule>
  </conditionalFormatting>
  <conditionalFormatting sqref="K8">
    <cfRule type="colorScale" priority="3075">
      <colorScale>
        <cfvo type="min"/>
        <cfvo type="max"/>
        <color rgb="FFFCFCFF"/>
        <color rgb="FF63BE7B"/>
      </colorScale>
    </cfRule>
  </conditionalFormatting>
  <conditionalFormatting sqref="K8">
    <cfRule type="colorScale" priority="3074">
      <colorScale>
        <cfvo type="min"/>
        <cfvo type="max"/>
        <color rgb="FFFCFCFF"/>
        <color rgb="FF63BE7B"/>
      </colorScale>
    </cfRule>
  </conditionalFormatting>
  <conditionalFormatting sqref="K8">
    <cfRule type="colorScale" priority="3073">
      <colorScale>
        <cfvo type="min"/>
        <cfvo type="max"/>
        <color rgb="FFFCFCFF"/>
        <color rgb="FF63BE7B"/>
      </colorScale>
    </cfRule>
  </conditionalFormatting>
  <conditionalFormatting sqref="K8">
    <cfRule type="colorScale" priority="3072">
      <colorScale>
        <cfvo type="min"/>
        <cfvo type="max"/>
        <color rgb="FFFCFCFF"/>
        <color rgb="FF63BE7B"/>
      </colorScale>
    </cfRule>
  </conditionalFormatting>
  <conditionalFormatting sqref="K8">
    <cfRule type="colorScale" priority="3071">
      <colorScale>
        <cfvo type="min"/>
        <cfvo type="max"/>
        <color rgb="FFFCFCFF"/>
        <color rgb="FF63BE7B"/>
      </colorScale>
    </cfRule>
  </conditionalFormatting>
  <conditionalFormatting sqref="L8">
    <cfRule type="colorScale" priority="3070">
      <colorScale>
        <cfvo type="min"/>
        <cfvo type="max"/>
        <color rgb="FFFCFCFF"/>
        <color rgb="FF63BE7B"/>
      </colorScale>
    </cfRule>
  </conditionalFormatting>
  <conditionalFormatting sqref="L8">
    <cfRule type="colorScale" priority="3069">
      <colorScale>
        <cfvo type="min"/>
        <cfvo type="max"/>
        <color rgb="FFFCFCFF"/>
        <color rgb="FF63BE7B"/>
      </colorScale>
    </cfRule>
  </conditionalFormatting>
  <conditionalFormatting sqref="L8">
    <cfRule type="colorScale" priority="3068">
      <colorScale>
        <cfvo type="min"/>
        <cfvo type="max"/>
        <color rgb="FFFCFCFF"/>
        <color rgb="FF63BE7B"/>
      </colorScale>
    </cfRule>
  </conditionalFormatting>
  <conditionalFormatting sqref="L8">
    <cfRule type="colorScale" priority="3067">
      <colorScale>
        <cfvo type="min"/>
        <cfvo type="max"/>
        <color rgb="FFFCFCFF"/>
        <color rgb="FF63BE7B"/>
      </colorScale>
    </cfRule>
  </conditionalFormatting>
  <conditionalFormatting sqref="L8">
    <cfRule type="colorScale" priority="3066">
      <colorScale>
        <cfvo type="min"/>
        <cfvo type="max"/>
        <color rgb="FFFCFCFF"/>
        <color rgb="FF63BE7B"/>
      </colorScale>
    </cfRule>
  </conditionalFormatting>
  <conditionalFormatting sqref="D8">
    <cfRule type="colorScale" priority="3056">
      <colorScale>
        <cfvo type="min"/>
        <cfvo type="percentile" val="50"/>
        <cfvo type="max"/>
        <color rgb="FFF8696B"/>
        <color rgb="FFFCFCFF"/>
        <color rgb="FF63BE7B"/>
      </colorScale>
    </cfRule>
  </conditionalFormatting>
  <conditionalFormatting sqref="G8">
    <cfRule type="colorScale" priority="3055">
      <colorScale>
        <cfvo type="min"/>
        <cfvo type="max"/>
        <color rgb="FFFCFCFF"/>
        <color rgb="FF63BE7B"/>
      </colorScale>
    </cfRule>
  </conditionalFormatting>
  <conditionalFormatting sqref="J8">
    <cfRule type="colorScale" priority="3054">
      <colorScale>
        <cfvo type="min"/>
        <cfvo type="max"/>
        <color rgb="FFFCFCFF"/>
        <color rgb="FF63BE7B"/>
      </colorScale>
    </cfRule>
  </conditionalFormatting>
  <conditionalFormatting sqref="O8">
    <cfRule type="colorScale" priority="3053">
      <colorScale>
        <cfvo type="min"/>
        <cfvo type="percentile" val="50"/>
        <cfvo type="max"/>
        <color rgb="FF63BE7B"/>
        <color rgb="FFFCFCFF"/>
        <color rgb="FFF8696B"/>
      </colorScale>
    </cfRule>
  </conditionalFormatting>
  <conditionalFormatting sqref="P8">
    <cfRule type="colorScale" priority="3052">
      <colorScale>
        <cfvo type="min"/>
        <cfvo type="percentile" val="50"/>
        <cfvo type="max"/>
        <color rgb="FF63BE7B"/>
        <color rgb="FFFCFCFF"/>
        <color rgb="FFF8696B"/>
      </colorScale>
    </cfRule>
  </conditionalFormatting>
  <conditionalFormatting sqref="Q8">
    <cfRule type="colorScale" priority="3051">
      <colorScale>
        <cfvo type="min"/>
        <cfvo type="percentile" val="50"/>
        <cfvo type="max"/>
        <color rgb="FFF8696B"/>
        <color rgb="FFFCFCFF"/>
        <color rgb="FF63BE7B"/>
      </colorScale>
    </cfRule>
  </conditionalFormatting>
  <conditionalFormatting sqref="R8">
    <cfRule type="colorScale" priority="3050">
      <colorScale>
        <cfvo type="min"/>
        <cfvo type="max"/>
        <color rgb="FFFCFCFF"/>
        <color rgb="FF63BE7B"/>
      </colorScale>
    </cfRule>
  </conditionalFormatting>
  <conditionalFormatting sqref="S8">
    <cfRule type="colorScale" priority="3049">
      <colorScale>
        <cfvo type="min"/>
        <cfvo type="percentile" val="50"/>
        <cfvo type="max"/>
        <color rgb="FFF8696B"/>
        <color rgb="FFFCFCFF"/>
        <color rgb="FF63BE7B"/>
      </colorScale>
    </cfRule>
  </conditionalFormatting>
  <conditionalFormatting sqref="T8">
    <cfRule type="colorScale" priority="3048">
      <colorScale>
        <cfvo type="min"/>
        <cfvo type="percentile" val="50"/>
        <cfvo type="max"/>
        <color rgb="FFF8696B"/>
        <color rgb="FFFCFCFF"/>
        <color rgb="FF63BE7B"/>
      </colorScale>
    </cfRule>
  </conditionalFormatting>
  <conditionalFormatting sqref="U8">
    <cfRule type="colorScale" priority="3047">
      <colorScale>
        <cfvo type="min"/>
        <cfvo type="percentile" val="50"/>
        <cfvo type="max"/>
        <color rgb="FFF8696B"/>
        <color rgb="FFFCFCFF"/>
        <color rgb="FF63BE7B"/>
      </colorScale>
    </cfRule>
  </conditionalFormatting>
  <conditionalFormatting sqref="V8">
    <cfRule type="colorScale" priority="3046">
      <colorScale>
        <cfvo type="min"/>
        <cfvo type="percentile" val="50"/>
        <cfvo type="max"/>
        <color rgb="FF63BE7B"/>
        <color rgb="FFFCFCFF"/>
        <color rgb="FFF8696B"/>
      </colorScale>
    </cfRule>
  </conditionalFormatting>
  <conditionalFormatting sqref="W8">
    <cfRule type="colorScale" priority="3045">
      <colorScale>
        <cfvo type="min"/>
        <cfvo type="percentile" val="50"/>
        <cfvo type="max"/>
        <color rgb="FF63BE7B"/>
        <color rgb="FFFCFCFF"/>
        <color rgb="FFF8696B"/>
      </colorScale>
    </cfRule>
  </conditionalFormatting>
  <conditionalFormatting sqref="D8">
    <cfRule type="colorScale" priority="3044">
      <colorScale>
        <cfvo type="min"/>
        <cfvo type="percentile" val="50"/>
        <cfvo type="max"/>
        <color rgb="FFF8696B"/>
        <color rgb="FFFCFCFF"/>
        <color rgb="FF63BE7B"/>
      </colorScale>
    </cfRule>
  </conditionalFormatting>
  <conditionalFormatting sqref="G8">
    <cfRule type="colorScale" priority="3043">
      <colorScale>
        <cfvo type="min"/>
        <cfvo type="max"/>
        <color rgb="FFFCFCFF"/>
        <color rgb="FF63BE7B"/>
      </colorScale>
    </cfRule>
  </conditionalFormatting>
  <conditionalFormatting sqref="J8">
    <cfRule type="colorScale" priority="3042">
      <colorScale>
        <cfvo type="min"/>
        <cfvo type="max"/>
        <color rgb="FFFCFCFF"/>
        <color rgb="FF63BE7B"/>
      </colorScale>
    </cfRule>
  </conditionalFormatting>
  <conditionalFormatting sqref="O8">
    <cfRule type="colorScale" priority="3041">
      <colorScale>
        <cfvo type="min"/>
        <cfvo type="percentile" val="50"/>
        <cfvo type="max"/>
        <color rgb="FF63BE7B"/>
        <color rgb="FFFCFCFF"/>
        <color rgb="FFF8696B"/>
      </colorScale>
    </cfRule>
  </conditionalFormatting>
  <conditionalFormatting sqref="P8">
    <cfRule type="colorScale" priority="3040">
      <colorScale>
        <cfvo type="min"/>
        <cfvo type="percentile" val="50"/>
        <cfvo type="max"/>
        <color rgb="FF63BE7B"/>
        <color rgb="FFFCFCFF"/>
        <color rgb="FFF8696B"/>
      </colorScale>
    </cfRule>
  </conditionalFormatting>
  <conditionalFormatting sqref="Q8">
    <cfRule type="colorScale" priority="3039">
      <colorScale>
        <cfvo type="min"/>
        <cfvo type="percentile" val="50"/>
        <cfvo type="max"/>
        <color rgb="FFF8696B"/>
        <color rgb="FFFCFCFF"/>
        <color rgb="FF63BE7B"/>
      </colorScale>
    </cfRule>
  </conditionalFormatting>
  <conditionalFormatting sqref="R8">
    <cfRule type="colorScale" priority="3038">
      <colorScale>
        <cfvo type="min"/>
        <cfvo type="max"/>
        <color rgb="FFFCFCFF"/>
        <color rgb="FF63BE7B"/>
      </colorScale>
    </cfRule>
  </conditionalFormatting>
  <conditionalFormatting sqref="S8">
    <cfRule type="colorScale" priority="3037">
      <colorScale>
        <cfvo type="min"/>
        <cfvo type="percentile" val="50"/>
        <cfvo type="max"/>
        <color rgb="FFF8696B"/>
        <color rgb="FFFCFCFF"/>
        <color rgb="FF63BE7B"/>
      </colorScale>
    </cfRule>
  </conditionalFormatting>
  <conditionalFormatting sqref="T8">
    <cfRule type="colorScale" priority="3036">
      <colorScale>
        <cfvo type="min"/>
        <cfvo type="percentile" val="50"/>
        <cfvo type="max"/>
        <color rgb="FFF8696B"/>
        <color rgb="FFFCFCFF"/>
        <color rgb="FF63BE7B"/>
      </colorScale>
    </cfRule>
  </conditionalFormatting>
  <conditionalFormatting sqref="U8">
    <cfRule type="colorScale" priority="3035">
      <colorScale>
        <cfvo type="min"/>
        <cfvo type="percentile" val="50"/>
        <cfvo type="max"/>
        <color rgb="FFF8696B"/>
        <color rgb="FFFCFCFF"/>
        <color rgb="FF63BE7B"/>
      </colorScale>
    </cfRule>
  </conditionalFormatting>
  <conditionalFormatting sqref="V8">
    <cfRule type="colorScale" priority="3034">
      <colorScale>
        <cfvo type="min"/>
        <cfvo type="percentile" val="50"/>
        <cfvo type="max"/>
        <color rgb="FF63BE7B"/>
        <color rgb="FFFCFCFF"/>
        <color rgb="FFF8696B"/>
      </colorScale>
    </cfRule>
  </conditionalFormatting>
  <conditionalFormatting sqref="W8">
    <cfRule type="colorScale" priority="3033">
      <colorScale>
        <cfvo type="min"/>
        <cfvo type="percentile" val="50"/>
        <cfvo type="max"/>
        <color rgb="FF63BE7B"/>
        <color rgb="FFFCFCFF"/>
        <color rgb="FFF8696B"/>
      </colorScale>
    </cfRule>
  </conditionalFormatting>
  <conditionalFormatting sqref="D8">
    <cfRule type="colorScale" priority="3020">
      <colorScale>
        <cfvo type="min"/>
        <cfvo type="percentile" val="50"/>
        <cfvo type="max"/>
        <color rgb="FFF8696B"/>
        <color rgb="FFFCFCFF"/>
        <color rgb="FF63BE7B"/>
      </colorScale>
    </cfRule>
  </conditionalFormatting>
  <conditionalFormatting sqref="G8">
    <cfRule type="colorScale" priority="3019">
      <colorScale>
        <cfvo type="min"/>
        <cfvo type="max"/>
        <color rgb="FFFCFCFF"/>
        <color rgb="FF63BE7B"/>
      </colorScale>
    </cfRule>
  </conditionalFormatting>
  <conditionalFormatting sqref="J8">
    <cfRule type="colorScale" priority="3031">
      <colorScale>
        <cfvo type="min"/>
        <cfvo type="max"/>
        <color rgb="FFFCFCFF"/>
        <color rgb="FF63BE7B"/>
      </colorScale>
    </cfRule>
  </conditionalFormatting>
  <conditionalFormatting sqref="O8">
    <cfRule type="colorScale" priority="3015">
      <colorScale>
        <cfvo type="min"/>
        <cfvo type="percentile" val="50"/>
        <cfvo type="max"/>
        <color rgb="FF63BE7B"/>
        <color rgb="FFFCFCFF"/>
        <color rgb="FFF8696B"/>
      </colorScale>
    </cfRule>
  </conditionalFormatting>
  <conditionalFormatting sqref="P8">
    <cfRule type="colorScale" priority="3014">
      <colorScale>
        <cfvo type="min"/>
        <cfvo type="percentile" val="50"/>
        <cfvo type="max"/>
        <color rgb="FF63BE7B"/>
        <color rgb="FFFCFCFF"/>
        <color rgb="FFF8696B"/>
      </colorScale>
    </cfRule>
  </conditionalFormatting>
  <conditionalFormatting sqref="Q8">
    <cfRule type="colorScale" priority="3013">
      <colorScale>
        <cfvo type="min"/>
        <cfvo type="percentile" val="50"/>
        <cfvo type="max"/>
        <color rgb="FFF8696B"/>
        <color rgb="FFFCFCFF"/>
        <color rgb="FF63BE7B"/>
      </colorScale>
    </cfRule>
  </conditionalFormatting>
  <conditionalFormatting sqref="R8">
    <cfRule type="colorScale" priority="3006">
      <colorScale>
        <cfvo type="min"/>
        <cfvo type="max"/>
        <color rgb="FFFCFCFF"/>
        <color rgb="FF63BE7B"/>
      </colorScale>
    </cfRule>
    <cfRule type="colorScale" priority="3007">
      <colorScale>
        <cfvo type="min"/>
        <cfvo type="percentile" val="50"/>
        <cfvo type="max"/>
        <color rgb="FFF8696B"/>
        <color rgb="FFFCFCFF"/>
        <color rgb="FF63BE7B"/>
      </colorScale>
    </cfRule>
  </conditionalFormatting>
  <conditionalFormatting sqref="S8">
    <cfRule type="colorScale" priority="3012">
      <colorScale>
        <cfvo type="min"/>
        <cfvo type="percentile" val="50"/>
        <cfvo type="max"/>
        <color rgb="FFF8696B"/>
        <color rgb="FFFCFCFF"/>
        <color rgb="FF63BE7B"/>
      </colorScale>
    </cfRule>
    <cfRule type="colorScale" priority="3032">
      <colorScale>
        <cfvo type="min"/>
        <cfvo type="max"/>
        <color rgb="FFFCFCFF"/>
        <color rgb="FF63BE7B"/>
      </colorScale>
    </cfRule>
  </conditionalFormatting>
  <conditionalFormatting sqref="T8">
    <cfRule type="colorScale" priority="3011">
      <colorScale>
        <cfvo type="min"/>
        <cfvo type="percentile" val="50"/>
        <cfvo type="max"/>
        <color rgb="FFF8696B"/>
        <color rgb="FFFCFCFF"/>
        <color rgb="FF63BE7B"/>
      </colorScale>
    </cfRule>
    <cfRule type="colorScale" priority="3021">
      <colorScale>
        <cfvo type="min"/>
        <cfvo type="max"/>
        <color rgb="FFFCFCFF"/>
        <color rgb="FF63BE7B"/>
      </colorScale>
    </cfRule>
  </conditionalFormatting>
  <conditionalFormatting sqref="U8">
    <cfRule type="colorScale" priority="3010">
      <colorScale>
        <cfvo type="min"/>
        <cfvo type="percentile" val="50"/>
        <cfvo type="max"/>
        <color rgb="FFF8696B"/>
        <color rgb="FFFCFCFF"/>
        <color rgb="FF63BE7B"/>
      </colorScale>
    </cfRule>
  </conditionalFormatting>
  <conditionalFormatting sqref="V8">
    <cfRule type="colorScale" priority="3009">
      <colorScale>
        <cfvo type="min"/>
        <cfvo type="percentile" val="50"/>
        <cfvo type="max"/>
        <color rgb="FF63BE7B"/>
        <color rgb="FFFCFCFF"/>
        <color rgb="FFF8696B"/>
      </colorScale>
    </cfRule>
  </conditionalFormatting>
  <conditionalFormatting sqref="W8">
    <cfRule type="colorScale" priority="3008">
      <colorScale>
        <cfvo type="min"/>
        <cfvo type="percentile" val="50"/>
        <cfvo type="max"/>
        <color rgb="FF63BE7B"/>
        <color rgb="FFFCFCFF"/>
        <color rgb="FFF8696B"/>
      </colorScale>
    </cfRule>
  </conditionalFormatting>
  <conditionalFormatting sqref="J8">
    <cfRule type="colorScale" priority="3018">
      <colorScale>
        <cfvo type="min"/>
        <cfvo type="max"/>
        <color rgb="FFFCFCFF"/>
        <color rgb="FF63BE7B"/>
      </colorScale>
    </cfRule>
  </conditionalFormatting>
  <conditionalFormatting sqref="M8:N8">
    <cfRule type="colorScale" priority="3030">
      <colorScale>
        <cfvo type="min"/>
        <cfvo type="max"/>
        <color rgb="FFFCFCFF"/>
        <color rgb="FF63BE7B"/>
      </colorScale>
    </cfRule>
  </conditionalFormatting>
  <conditionalFormatting sqref="M8:N8">
    <cfRule type="colorScale" priority="3029">
      <colorScale>
        <cfvo type="min"/>
        <cfvo type="max"/>
        <color rgb="FFFCFCFF"/>
        <color rgb="FF63BE7B"/>
      </colorScale>
    </cfRule>
  </conditionalFormatting>
  <conditionalFormatting sqref="M8:N8">
    <cfRule type="colorScale" priority="3028">
      <colorScale>
        <cfvo type="min"/>
        <cfvo type="max"/>
        <color rgb="FFFCFCFF"/>
        <color rgb="FF63BE7B"/>
      </colorScale>
    </cfRule>
  </conditionalFormatting>
  <conditionalFormatting sqref="M8:N8">
    <cfRule type="colorScale" priority="3027">
      <colorScale>
        <cfvo type="min"/>
        <cfvo type="max"/>
        <color rgb="FFFCFCFF"/>
        <color rgb="FF63BE7B"/>
      </colorScale>
    </cfRule>
  </conditionalFormatting>
  <conditionalFormatting sqref="M8:N8">
    <cfRule type="colorScale" priority="3026">
      <colorScale>
        <cfvo type="min"/>
        <cfvo type="max"/>
        <color rgb="FFFCFCFF"/>
        <color rgb="FF63BE7B"/>
      </colorScale>
    </cfRule>
  </conditionalFormatting>
  <conditionalFormatting sqref="M8:N8">
    <cfRule type="colorScale" priority="3025">
      <colorScale>
        <cfvo type="min"/>
        <cfvo type="max"/>
        <color rgb="FFFCFCFF"/>
        <color rgb="FF63BE7B"/>
      </colorScale>
    </cfRule>
  </conditionalFormatting>
  <conditionalFormatting sqref="M8:N8">
    <cfRule type="colorScale" priority="3024">
      <colorScale>
        <cfvo type="min"/>
        <cfvo type="max"/>
        <color rgb="FFFCFCFF"/>
        <color rgb="FF63BE7B"/>
      </colorScale>
    </cfRule>
  </conditionalFormatting>
  <conditionalFormatting sqref="M8">
    <cfRule type="colorScale" priority="3023">
      <colorScale>
        <cfvo type="min"/>
        <cfvo type="max"/>
        <color rgb="FFFCFCFF"/>
        <color rgb="FF63BE7B"/>
      </colorScale>
    </cfRule>
  </conditionalFormatting>
  <conditionalFormatting sqref="M8">
    <cfRule type="colorScale" priority="3017">
      <colorScale>
        <cfvo type="min"/>
        <cfvo type="max"/>
        <color rgb="FFFCFCFF"/>
        <color rgb="FF63BE7B"/>
      </colorScale>
    </cfRule>
  </conditionalFormatting>
  <conditionalFormatting sqref="N8">
    <cfRule type="colorScale" priority="3022">
      <colorScale>
        <cfvo type="min"/>
        <cfvo type="max"/>
        <color rgb="FFFCFCFF"/>
        <color rgb="FF63BE7B"/>
      </colorScale>
    </cfRule>
  </conditionalFormatting>
  <conditionalFormatting sqref="N8">
    <cfRule type="colorScale" priority="3016">
      <colorScale>
        <cfvo type="min"/>
        <cfvo type="max"/>
        <color rgb="FFFCFCFF"/>
        <color rgb="FF63BE7B"/>
      </colorScale>
    </cfRule>
  </conditionalFormatting>
  <conditionalFormatting sqref="S9">
    <cfRule type="colorScale" priority="2971">
      <colorScale>
        <cfvo type="min"/>
        <cfvo type="percentile" val="50"/>
        <cfvo type="max"/>
        <color rgb="FFF8696B"/>
        <color rgb="FFFCFCFF"/>
        <color rgb="FF63BE7B"/>
      </colorScale>
    </cfRule>
  </conditionalFormatting>
  <conditionalFormatting sqref="D9">
    <cfRule type="colorScale" priority="2972">
      <colorScale>
        <cfvo type="min"/>
        <cfvo type="percentile" val="50"/>
        <cfvo type="max"/>
        <color rgb="FFF8696B"/>
        <color rgb="FFFCFCFF"/>
        <color rgb="FF63BE7B"/>
      </colorScale>
    </cfRule>
  </conditionalFormatting>
  <conditionalFormatting sqref="E9:N9">
    <cfRule type="colorScale" priority="2973">
      <colorScale>
        <cfvo type="min"/>
        <cfvo type="max"/>
        <color rgb="FFFCFCFF"/>
        <color rgb="FF63BE7B"/>
      </colorScale>
    </cfRule>
  </conditionalFormatting>
  <conditionalFormatting sqref="O9">
    <cfRule type="colorScale" priority="2974">
      <colorScale>
        <cfvo type="min"/>
        <cfvo type="percentile" val="50"/>
        <cfvo type="max"/>
        <color rgb="FF63BE7B"/>
        <color rgb="FFFCFCFF"/>
        <color rgb="FFF8696B"/>
      </colorScale>
    </cfRule>
  </conditionalFormatting>
  <conditionalFormatting sqref="P9">
    <cfRule type="colorScale" priority="2975">
      <colorScale>
        <cfvo type="min"/>
        <cfvo type="percentile" val="50"/>
        <cfvo type="max"/>
        <color rgb="FF63BE7B"/>
        <color rgb="FFFCFCFF"/>
        <color rgb="FFF8696B"/>
      </colorScale>
    </cfRule>
  </conditionalFormatting>
  <conditionalFormatting sqref="Q9">
    <cfRule type="colorScale" priority="2976">
      <colorScale>
        <cfvo type="min"/>
        <cfvo type="percentile" val="50"/>
        <cfvo type="max"/>
        <color rgb="FFF8696B"/>
        <color rgb="FFFCFCFF"/>
        <color rgb="FF63BE7B"/>
      </colorScale>
    </cfRule>
  </conditionalFormatting>
  <conditionalFormatting sqref="R9">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onditionalFormatting>
  <conditionalFormatting sqref="S9">
    <cfRule type="colorScale" priority="2979">
      <colorScale>
        <cfvo type="min"/>
        <cfvo type="percentile" val="50"/>
        <cfvo type="max"/>
        <color rgb="FFF8696B"/>
        <color rgb="FFFCFCFF"/>
        <color rgb="FF63BE7B"/>
      </colorScale>
    </cfRule>
  </conditionalFormatting>
  <conditionalFormatting sqref="T9">
    <cfRule type="colorScale" priority="2980">
      <colorScale>
        <cfvo type="min"/>
        <cfvo type="percentile" val="50"/>
        <cfvo type="max"/>
        <color rgb="FFF8696B"/>
        <color rgb="FFFCFCFF"/>
        <color rgb="FF63BE7B"/>
      </colorScale>
    </cfRule>
  </conditionalFormatting>
  <conditionalFormatting sqref="U9">
    <cfRule type="colorScale" priority="2981">
      <colorScale>
        <cfvo type="min"/>
        <cfvo type="percentile" val="50"/>
        <cfvo type="max"/>
        <color rgb="FFF8696B"/>
        <color rgb="FFFCFCFF"/>
        <color rgb="FF63BE7B"/>
      </colorScale>
    </cfRule>
  </conditionalFormatting>
  <conditionalFormatting sqref="V9">
    <cfRule type="colorScale" priority="2982">
      <colorScale>
        <cfvo type="min"/>
        <cfvo type="percentile" val="50"/>
        <cfvo type="max"/>
        <color rgb="FF63BE7B"/>
        <color rgb="FFFCFCFF"/>
        <color rgb="FFF8696B"/>
      </colorScale>
    </cfRule>
  </conditionalFormatting>
  <conditionalFormatting sqref="W9">
    <cfRule type="colorScale" priority="2983">
      <colorScale>
        <cfvo type="min"/>
        <cfvo type="percentile" val="50"/>
        <cfvo type="max"/>
        <color rgb="FF63BE7B"/>
        <color rgb="FFFCFCFF"/>
        <color rgb="FFF8696B"/>
      </colorScale>
    </cfRule>
  </conditionalFormatting>
  <conditionalFormatting sqref="D9">
    <cfRule type="colorScale" priority="2984">
      <colorScale>
        <cfvo type="min"/>
        <cfvo type="percentile" val="50"/>
        <cfvo type="max"/>
        <color rgb="FFF8696B"/>
        <color rgb="FFFCFCFF"/>
        <color rgb="FF63BE7B"/>
      </colorScale>
    </cfRule>
  </conditionalFormatting>
  <conditionalFormatting sqref="O9">
    <cfRule type="colorScale" priority="2985">
      <colorScale>
        <cfvo type="min"/>
        <cfvo type="percentile" val="50"/>
        <cfvo type="max"/>
        <color rgb="FF63BE7B"/>
        <color rgb="FFFCFCFF"/>
        <color rgb="FFF8696B"/>
      </colorScale>
    </cfRule>
  </conditionalFormatting>
  <conditionalFormatting sqref="P9">
    <cfRule type="colorScale" priority="2986">
      <colorScale>
        <cfvo type="min"/>
        <cfvo type="percentile" val="50"/>
        <cfvo type="max"/>
        <color rgb="FF63BE7B"/>
        <color rgb="FFFCFCFF"/>
        <color rgb="FFF8696B"/>
      </colorScale>
    </cfRule>
  </conditionalFormatting>
  <conditionalFormatting sqref="Q9">
    <cfRule type="colorScale" priority="2987">
      <colorScale>
        <cfvo type="min"/>
        <cfvo type="percentile" val="50"/>
        <cfvo type="max"/>
        <color rgb="FFF8696B"/>
        <color rgb="FFFCFCFF"/>
        <color rgb="FF63BE7B"/>
      </colorScale>
    </cfRule>
  </conditionalFormatting>
  <conditionalFormatting sqref="R9">
    <cfRule type="colorScale" priority="2988">
      <colorScale>
        <cfvo type="min"/>
        <cfvo type="max"/>
        <color rgb="FFFCFCFF"/>
        <color rgb="FF63BE7B"/>
      </colorScale>
    </cfRule>
    <cfRule type="colorScale" priority="2989">
      <colorScale>
        <cfvo type="min"/>
        <cfvo type="percentile" val="50"/>
        <cfvo type="max"/>
        <color rgb="FFF8696B"/>
        <color rgb="FFFCFCFF"/>
        <color rgb="FF63BE7B"/>
      </colorScale>
    </cfRule>
  </conditionalFormatting>
  <conditionalFormatting sqref="S9">
    <cfRule type="colorScale" priority="2990">
      <colorScale>
        <cfvo type="min"/>
        <cfvo type="percentile" val="50"/>
        <cfvo type="max"/>
        <color rgb="FFF8696B"/>
        <color rgb="FFFCFCFF"/>
        <color rgb="FF63BE7B"/>
      </colorScale>
    </cfRule>
  </conditionalFormatting>
  <conditionalFormatting sqref="T9">
    <cfRule type="colorScale" priority="2991">
      <colorScale>
        <cfvo type="min"/>
        <cfvo type="percentile" val="50"/>
        <cfvo type="max"/>
        <color rgb="FFF8696B"/>
        <color rgb="FFFCFCFF"/>
        <color rgb="FF63BE7B"/>
      </colorScale>
    </cfRule>
  </conditionalFormatting>
  <conditionalFormatting sqref="U9">
    <cfRule type="colorScale" priority="2992">
      <colorScale>
        <cfvo type="min"/>
        <cfvo type="percentile" val="50"/>
        <cfvo type="max"/>
        <color rgb="FFF8696B"/>
        <color rgb="FFFCFCFF"/>
        <color rgb="FF63BE7B"/>
      </colorScale>
    </cfRule>
  </conditionalFormatting>
  <conditionalFormatting sqref="V9">
    <cfRule type="colorScale" priority="2993">
      <colorScale>
        <cfvo type="min"/>
        <cfvo type="percentile" val="50"/>
        <cfvo type="max"/>
        <color rgb="FF63BE7B"/>
        <color rgb="FFFCFCFF"/>
        <color rgb="FFF8696B"/>
      </colorScale>
    </cfRule>
  </conditionalFormatting>
  <conditionalFormatting sqref="E9:N9">
    <cfRule type="colorScale" priority="2994">
      <colorScale>
        <cfvo type="min"/>
        <cfvo type="max"/>
        <color rgb="FFFCFCFF"/>
        <color rgb="FF63BE7B"/>
      </colorScale>
    </cfRule>
  </conditionalFormatting>
  <conditionalFormatting sqref="W9">
    <cfRule type="colorScale" priority="2995">
      <colorScale>
        <cfvo type="min"/>
        <cfvo type="percentile" val="50"/>
        <cfvo type="max"/>
        <color rgb="FF63BE7B"/>
        <color rgb="FFFCFCFF"/>
        <color rgb="FFF8696B"/>
      </colorScale>
    </cfRule>
  </conditionalFormatting>
  <conditionalFormatting sqref="D9">
    <cfRule type="colorScale" priority="2959">
      <colorScale>
        <cfvo type="min"/>
        <cfvo type="percentile" val="50"/>
        <cfvo type="max"/>
        <color rgb="FFF8696B"/>
        <color rgb="FFFCFCFF"/>
        <color rgb="FF63BE7B"/>
      </colorScale>
    </cfRule>
  </conditionalFormatting>
  <conditionalFormatting sqref="E9">
    <cfRule type="colorScale" priority="2960">
      <colorScale>
        <cfvo type="min"/>
        <cfvo type="max"/>
        <color rgb="FFFCFCFF"/>
        <color rgb="FF63BE7B"/>
      </colorScale>
    </cfRule>
  </conditionalFormatting>
  <conditionalFormatting sqref="O9">
    <cfRule type="colorScale" priority="2961">
      <colorScale>
        <cfvo type="min"/>
        <cfvo type="percentile" val="50"/>
        <cfvo type="max"/>
        <color rgb="FF63BE7B"/>
        <color rgb="FFFCFCFF"/>
        <color rgb="FFF8696B"/>
      </colorScale>
    </cfRule>
  </conditionalFormatting>
  <conditionalFormatting sqref="P9">
    <cfRule type="colorScale" priority="2962">
      <colorScale>
        <cfvo type="min"/>
        <cfvo type="percentile" val="50"/>
        <cfvo type="max"/>
        <color rgb="FF63BE7B"/>
        <color rgb="FFFCFCFF"/>
        <color rgb="FFF8696B"/>
      </colorScale>
    </cfRule>
  </conditionalFormatting>
  <conditionalFormatting sqref="Q9">
    <cfRule type="colorScale" priority="2963">
      <colorScale>
        <cfvo type="min"/>
        <cfvo type="percentile" val="50"/>
        <cfvo type="max"/>
        <color rgb="FFF8696B"/>
        <color rgb="FFFCFCFF"/>
        <color rgb="FF63BE7B"/>
      </colorScale>
    </cfRule>
  </conditionalFormatting>
  <conditionalFormatting sqref="R9">
    <cfRule type="colorScale" priority="2964">
      <colorScale>
        <cfvo type="min"/>
        <cfvo type="max"/>
        <color rgb="FFFCFCFF"/>
        <color rgb="FF63BE7B"/>
      </colorScale>
    </cfRule>
  </conditionalFormatting>
  <conditionalFormatting sqref="S9">
    <cfRule type="colorScale" priority="2965">
      <colorScale>
        <cfvo type="min"/>
        <cfvo type="max"/>
        <color rgb="FFFCFCFF"/>
        <color rgb="FF63BE7B"/>
      </colorScale>
    </cfRule>
    <cfRule type="colorScale" priority="2966">
      <colorScale>
        <cfvo type="min"/>
        <cfvo type="percentile" val="50"/>
        <cfvo type="max"/>
        <color rgb="FFF8696B"/>
        <color rgb="FFFCFCFF"/>
        <color rgb="FF63BE7B"/>
      </colorScale>
    </cfRule>
  </conditionalFormatting>
  <conditionalFormatting sqref="T9">
    <cfRule type="colorScale" priority="2967">
      <colorScale>
        <cfvo type="min"/>
        <cfvo type="max"/>
        <color rgb="FFFCFCFF"/>
        <color rgb="FF63BE7B"/>
      </colorScale>
    </cfRule>
  </conditionalFormatting>
  <conditionalFormatting sqref="U9">
    <cfRule type="colorScale" priority="2968">
      <colorScale>
        <cfvo type="min"/>
        <cfvo type="percentile" val="50"/>
        <cfvo type="max"/>
        <color rgb="FFF8696B"/>
        <color rgb="FFFCFCFF"/>
        <color rgb="FF63BE7B"/>
      </colorScale>
    </cfRule>
  </conditionalFormatting>
  <conditionalFormatting sqref="V9">
    <cfRule type="colorScale" priority="2969">
      <colorScale>
        <cfvo type="min"/>
        <cfvo type="percentile" val="50"/>
        <cfvo type="max"/>
        <color rgb="FF63BE7B"/>
        <color rgb="FFFCFCFF"/>
        <color rgb="FFF8696B"/>
      </colorScale>
    </cfRule>
  </conditionalFormatting>
  <conditionalFormatting sqref="W9">
    <cfRule type="colorScale" priority="2970">
      <colorScale>
        <cfvo type="min"/>
        <cfvo type="percentile" val="50"/>
        <cfvo type="max"/>
        <color rgb="FF63BE7B"/>
        <color rgb="FFFCFCFF"/>
        <color rgb="FFF8696B"/>
      </colorScale>
    </cfRule>
  </conditionalFormatting>
  <conditionalFormatting sqref="D9">
    <cfRule type="colorScale" priority="2908">
      <colorScale>
        <cfvo type="min"/>
        <cfvo type="percentile" val="50"/>
        <cfvo type="max"/>
        <color rgb="FFF8696B"/>
        <color rgb="FFFCFCFF"/>
        <color rgb="FF63BE7B"/>
      </colorScale>
    </cfRule>
    <cfRule type="colorScale" priority="2926">
      <colorScale>
        <cfvo type="min"/>
        <cfvo type="percentile" val="50"/>
        <cfvo type="max"/>
        <color rgb="FFF8696B"/>
        <color rgb="FFFCFCFF"/>
        <color rgb="FF63BE7B"/>
      </colorScale>
    </cfRule>
    <cfRule type="colorScale" priority="2936">
      <colorScale>
        <cfvo type="min"/>
        <cfvo type="percentile" val="50"/>
        <cfvo type="max"/>
        <color rgb="FFF8696B"/>
        <color rgb="FFFCFCFF"/>
        <color rgb="FF63BE7B"/>
      </colorScale>
    </cfRule>
  </conditionalFormatting>
  <conditionalFormatting sqref="E9">
    <cfRule type="colorScale" priority="2928">
      <colorScale>
        <cfvo type="min"/>
        <cfvo type="max"/>
        <color rgb="FFFCFCFF"/>
        <color rgb="FF63BE7B"/>
      </colorScale>
    </cfRule>
    <cfRule type="colorScale" priority="2929">
      <colorScale>
        <cfvo type="min"/>
        <cfvo type="max"/>
        <color rgb="FFFCFCFF"/>
        <color rgb="FF63BE7B"/>
      </colorScale>
    </cfRule>
    <cfRule type="colorScale" priority="2937">
      <colorScale>
        <cfvo type="min"/>
        <cfvo type="max"/>
        <color rgb="FFFCFCFF"/>
        <color rgb="FF63BE7B"/>
      </colorScale>
    </cfRule>
    <cfRule type="colorScale" priority="2956">
      <colorScale>
        <cfvo type="min"/>
        <cfvo type="percentile" val="50"/>
        <cfvo type="max"/>
        <color rgb="FFF8696B"/>
        <color rgb="FFFCFCFF"/>
        <color rgb="FF63BE7B"/>
      </colorScale>
    </cfRule>
    <cfRule type="colorScale" priority="2957">
      <colorScale>
        <cfvo type="min"/>
        <cfvo type="max"/>
        <color rgb="FFFCFCFF"/>
        <color rgb="FF63BE7B"/>
      </colorScale>
    </cfRule>
    <cfRule type="colorScale" priority="2958">
      <colorScale>
        <cfvo type="min"/>
        <cfvo type="percentile" val="50"/>
        <cfvo type="max"/>
        <color rgb="FFF8696B"/>
        <color rgb="FFFCFCFF"/>
        <color rgb="FF63BE7B"/>
      </colorScale>
    </cfRule>
  </conditionalFormatting>
  <conditionalFormatting sqref="O9">
    <cfRule type="colorScale" priority="2925">
      <colorScale>
        <cfvo type="min"/>
        <cfvo type="percentile" val="50"/>
        <cfvo type="max"/>
        <color rgb="FF63BE7B"/>
        <color rgb="FFFCFCFF"/>
        <color rgb="FFF8696B"/>
      </colorScale>
    </cfRule>
    <cfRule type="colorScale" priority="2927">
      <colorScale>
        <cfvo type="min"/>
        <cfvo type="percentile" val="50"/>
        <cfvo type="max"/>
        <color rgb="FF63BE7B"/>
        <color rgb="FFFCFCFF"/>
        <color rgb="FFF8696B"/>
      </colorScale>
    </cfRule>
    <cfRule type="colorScale" priority="2930">
      <colorScale>
        <cfvo type="min"/>
        <cfvo type="percentile" val="50"/>
        <cfvo type="max"/>
        <color rgb="FF63BE7B"/>
        <color rgb="FFFCFCFF"/>
        <color rgb="FFF8696B"/>
      </colorScale>
    </cfRule>
    <cfRule type="colorScale" priority="2931">
      <colorScale>
        <cfvo type="min"/>
        <cfvo type="percentile" val="50"/>
        <cfvo type="max"/>
        <color rgb="FF63BE7B"/>
        <color rgb="FFFCFCFF"/>
        <color rgb="FFF8696B"/>
      </colorScale>
    </cfRule>
    <cfRule type="colorScale" priority="2938">
      <colorScale>
        <cfvo type="min"/>
        <cfvo type="percentile" val="50"/>
        <cfvo type="max"/>
        <color rgb="FF63BE7B"/>
        <color rgb="FFFCFCFF"/>
        <color rgb="FFF8696B"/>
      </colorScale>
    </cfRule>
  </conditionalFormatting>
  <conditionalFormatting sqref="P9">
    <cfRule type="colorScale" priority="2924">
      <colorScale>
        <cfvo type="min"/>
        <cfvo type="percentile" val="50"/>
        <cfvo type="max"/>
        <color rgb="FF63BE7B"/>
        <color rgb="FFFCFCFF"/>
        <color rgb="FFF8696B"/>
      </colorScale>
    </cfRule>
    <cfRule type="colorScale" priority="2939">
      <colorScale>
        <cfvo type="min"/>
        <cfvo type="percentile" val="50"/>
        <cfvo type="max"/>
        <color rgb="FF63BE7B"/>
        <color rgb="FFFCFCFF"/>
        <color rgb="FFF8696B"/>
      </colorScale>
    </cfRule>
    <cfRule type="colorScale" priority="2940">
      <colorScale>
        <cfvo type="min"/>
        <cfvo type="percentile" val="50"/>
        <cfvo type="max"/>
        <color rgb="FF63BE7B"/>
        <color rgb="FFFCFCFF"/>
        <color rgb="FFF8696B"/>
      </colorScale>
    </cfRule>
    <cfRule type="colorScale" priority="2941">
      <colorScale>
        <cfvo type="min"/>
        <cfvo type="max"/>
        <color rgb="FFFCFCFF"/>
        <color rgb="FFF8696B"/>
      </colorScale>
    </cfRule>
  </conditionalFormatting>
  <conditionalFormatting sqref="Q9">
    <cfRule type="colorScale" priority="2913">
      <colorScale>
        <cfvo type="min"/>
        <cfvo type="percentile" val="50"/>
        <cfvo type="max"/>
        <color rgb="FFF8696B"/>
        <color rgb="FFFCFCFF"/>
        <color rgb="FF63BE7B"/>
      </colorScale>
    </cfRule>
    <cfRule type="colorScale" priority="2919">
      <colorScale>
        <cfvo type="min"/>
        <cfvo type="max"/>
        <color rgb="FFFCFCFF"/>
        <color rgb="FF63BE7B"/>
      </colorScale>
    </cfRule>
    <cfRule type="colorScale" priority="2932">
      <colorScale>
        <cfvo type="min"/>
        <cfvo type="max"/>
        <color rgb="FFFFEF9C"/>
        <color rgb="FF63BE7B"/>
      </colorScale>
    </cfRule>
    <cfRule type="colorScale" priority="2933">
      <colorScale>
        <cfvo type="min"/>
        <cfvo type="max"/>
        <color rgb="FFFFEF9C"/>
        <color rgb="FF63BE7B"/>
      </colorScale>
    </cfRule>
    <cfRule type="colorScale" priority="2942">
      <colorScale>
        <cfvo type="min"/>
        <cfvo type="percentile" val="50"/>
        <cfvo type="max"/>
        <color rgb="FFF8696B"/>
        <color rgb="FFFCFCFF"/>
        <color rgb="FF63BE7B"/>
      </colorScale>
    </cfRule>
    <cfRule type="colorScale" priority="2943">
      <colorScale>
        <cfvo type="min"/>
        <cfvo type="max"/>
        <color rgb="FFFFEF9C"/>
        <color rgb="FF63BE7B"/>
      </colorScale>
    </cfRule>
    <cfRule type="colorScale" priority="2944">
      <colorScale>
        <cfvo type="min"/>
        <cfvo type="max"/>
        <color rgb="FFFCFCFF"/>
        <color rgb="FF63BE7B"/>
      </colorScale>
    </cfRule>
    <cfRule type="colorScale" priority="2945">
      <colorScale>
        <cfvo type="min"/>
        <cfvo type="max"/>
        <color rgb="FFFCFCFF"/>
        <color rgb="FF63BE7B"/>
      </colorScale>
    </cfRule>
    <cfRule type="colorScale" priority="2946">
      <colorScale>
        <cfvo type="min"/>
        <cfvo type="percentile" val="50"/>
        <cfvo type="max"/>
        <color rgb="FFF8696B"/>
        <color rgb="FFFCFCFF"/>
        <color rgb="FF63BE7B"/>
      </colorScale>
    </cfRule>
  </conditionalFormatting>
  <conditionalFormatting sqref="R9">
    <cfRule type="colorScale" priority="2918">
      <colorScale>
        <cfvo type="min"/>
        <cfvo type="max"/>
        <color rgb="FFFCFCFF"/>
        <color rgb="FF63BE7B"/>
      </colorScale>
    </cfRule>
    <cfRule type="colorScale" priority="2923">
      <colorScale>
        <cfvo type="min"/>
        <cfvo type="percentile" val="50"/>
        <cfvo type="max"/>
        <color rgb="FFF8696B"/>
        <color rgb="FFFCFCFF"/>
        <color rgb="FF63BE7B"/>
      </colorScale>
    </cfRule>
  </conditionalFormatting>
  <conditionalFormatting sqref="S9">
    <cfRule type="colorScale" priority="2917">
      <colorScale>
        <cfvo type="min"/>
        <cfvo type="max"/>
        <color rgb="FFFCFCFF"/>
        <color rgb="FF63BE7B"/>
      </colorScale>
    </cfRule>
    <cfRule type="colorScale" priority="2922">
      <colorScale>
        <cfvo type="min"/>
        <cfvo type="percentile" val="50"/>
        <cfvo type="max"/>
        <color rgb="FFF8696B"/>
        <color rgb="FFFCFCFF"/>
        <color rgb="FF63BE7B"/>
      </colorScale>
    </cfRule>
  </conditionalFormatting>
  <conditionalFormatting sqref="T9">
    <cfRule type="colorScale" priority="2916">
      <colorScale>
        <cfvo type="min"/>
        <cfvo type="max"/>
        <color rgb="FFFCFCFF"/>
        <color rgb="FF63BE7B"/>
      </colorScale>
    </cfRule>
    <cfRule type="colorScale" priority="2921">
      <colorScale>
        <cfvo type="min"/>
        <cfvo type="percentile" val="50"/>
        <cfvo type="max"/>
        <color rgb="FFF8696B"/>
        <color rgb="FFFCFCFF"/>
        <color rgb="FF63BE7B"/>
      </colorScale>
    </cfRule>
    <cfRule type="colorScale" priority="2934">
      <colorScale>
        <cfvo type="min"/>
        <cfvo type="max"/>
        <color rgb="FFFFEF9C"/>
        <color rgb="FF63BE7B"/>
      </colorScale>
    </cfRule>
    <cfRule type="colorScale" priority="2935">
      <colorScale>
        <cfvo type="min"/>
        <cfvo type="max"/>
        <color rgb="FFFFEF9C"/>
        <color rgb="FF63BE7B"/>
      </colorScale>
    </cfRule>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max"/>
        <color rgb="FFFCFCFF"/>
        <color rgb="FF63BE7B"/>
      </colorScale>
    </cfRule>
  </conditionalFormatting>
  <conditionalFormatting sqref="U9">
    <cfRule type="colorScale" priority="2915">
      <colorScale>
        <cfvo type="min"/>
        <cfvo type="max"/>
        <color rgb="FFFCFCFF"/>
        <color rgb="FF63BE7B"/>
      </colorScale>
    </cfRule>
    <cfRule type="colorScale" priority="2920">
      <colorScale>
        <cfvo type="min"/>
        <cfvo type="percentile" val="50"/>
        <cfvo type="max"/>
        <color rgb="FFF8696B"/>
        <color rgb="FFFCFCFF"/>
        <color rgb="FF63BE7B"/>
      </colorScale>
    </cfRule>
    <cfRule type="colorScale" priority="2951">
      <colorScale>
        <cfvo type="min"/>
        <cfvo type="percentile" val="50"/>
        <cfvo type="max"/>
        <color rgb="FFF8696B"/>
        <color rgb="FFFCFCFF"/>
        <color rgb="FF63BE7B"/>
      </colorScale>
    </cfRule>
    <cfRule type="colorScale" priority="2952">
      <colorScale>
        <cfvo type="min"/>
        <cfvo type="max"/>
        <color rgb="FFFCFCFF"/>
        <color rgb="FF63BE7B"/>
      </colorScale>
    </cfRule>
  </conditionalFormatting>
  <conditionalFormatting sqref="V9">
    <cfRule type="colorScale" priority="2909">
      <colorScale>
        <cfvo type="min"/>
        <cfvo type="percentile" val="50"/>
        <cfvo type="max"/>
        <color rgb="FF63BE7B"/>
        <color rgb="FFFCFCFF"/>
        <color rgb="FFF8696B"/>
      </colorScale>
    </cfRule>
    <cfRule type="colorScale" priority="2910">
      <colorScale>
        <cfvo type="min"/>
        <cfvo type="percentile" val="50"/>
        <cfvo type="max"/>
        <color rgb="FF63BE7B"/>
        <color rgb="FFFCFCFF"/>
        <color rgb="FFF8696B"/>
      </colorScale>
    </cfRule>
    <cfRule type="colorScale" priority="2911">
      <colorScale>
        <cfvo type="min"/>
        <cfvo type="max"/>
        <color rgb="FF63BE7B"/>
        <color rgb="FFFCFCFF"/>
      </colorScale>
    </cfRule>
    <cfRule type="colorScale" priority="2912">
      <colorScale>
        <cfvo type="min"/>
        <cfvo type="percentile" val="50"/>
        <cfvo type="max"/>
        <color rgb="FF63BE7B"/>
        <color rgb="FFFCFCFF"/>
        <color rgb="FFF8696B"/>
      </colorScale>
    </cfRule>
  </conditionalFormatting>
  <conditionalFormatting sqref="W9">
    <cfRule type="colorScale" priority="2914">
      <colorScale>
        <cfvo type="min"/>
        <cfvo type="percentile" val="50"/>
        <cfvo type="max"/>
        <color rgb="FF63BE7B"/>
        <color rgb="FFFCFCFF"/>
        <color rgb="FFF8696B"/>
      </colorScale>
    </cfRule>
    <cfRule type="colorScale" priority="2953">
      <colorScale>
        <cfvo type="min"/>
        <cfvo type="percentile" val="50"/>
        <cfvo type="max"/>
        <color rgb="FF63BE7B"/>
        <color rgb="FFFCFCFF"/>
        <color rgb="FFF8696B"/>
      </colorScale>
    </cfRule>
    <cfRule type="colorScale" priority="2954">
      <colorScale>
        <cfvo type="min"/>
        <cfvo type="max"/>
        <color rgb="FF63BE7B"/>
        <color rgb="FFFCFCFF"/>
      </colorScale>
    </cfRule>
    <cfRule type="colorScale" priority="2955">
      <colorScale>
        <cfvo type="min"/>
        <cfvo type="percentile" val="50"/>
        <cfvo type="max"/>
        <color rgb="FF63BE7B"/>
        <color rgb="FFFCFCFF"/>
        <color rgb="FFF8696B"/>
      </colorScale>
    </cfRule>
  </conditionalFormatting>
  <conditionalFormatting sqref="D9">
    <cfRule type="colorScale" priority="2907">
      <colorScale>
        <cfvo type="min"/>
        <cfvo type="percentile" val="50"/>
        <cfvo type="max"/>
        <color rgb="FFF8696B"/>
        <color rgb="FFFCFCFF"/>
        <color rgb="FF63BE7B"/>
      </colorScale>
    </cfRule>
  </conditionalFormatting>
  <conditionalFormatting sqref="E9">
    <cfRule type="colorScale" priority="2906">
      <colorScale>
        <cfvo type="min"/>
        <cfvo type="max"/>
        <color rgb="FFFCFCFF"/>
        <color rgb="FF63BE7B"/>
      </colorScale>
    </cfRule>
  </conditionalFormatting>
  <conditionalFormatting sqref="O9">
    <cfRule type="colorScale" priority="2905">
      <colorScale>
        <cfvo type="min"/>
        <cfvo type="percentile" val="50"/>
        <cfvo type="max"/>
        <color rgb="FF63BE7B"/>
        <color rgb="FFFCFCFF"/>
        <color rgb="FFF8696B"/>
      </colorScale>
    </cfRule>
  </conditionalFormatting>
  <conditionalFormatting sqref="P9">
    <cfRule type="colorScale" priority="2904">
      <colorScale>
        <cfvo type="min"/>
        <cfvo type="percentile" val="50"/>
        <cfvo type="max"/>
        <color rgb="FF63BE7B"/>
        <color rgb="FFFCFCFF"/>
        <color rgb="FFF8696B"/>
      </colorScale>
    </cfRule>
  </conditionalFormatting>
  <conditionalFormatting sqref="Q9">
    <cfRule type="colorScale" priority="2903">
      <colorScale>
        <cfvo type="min"/>
        <cfvo type="percentile" val="50"/>
        <cfvo type="max"/>
        <color rgb="FFF8696B"/>
        <color rgb="FFFCFCFF"/>
        <color rgb="FF63BE7B"/>
      </colorScale>
    </cfRule>
  </conditionalFormatting>
  <conditionalFormatting sqref="R9">
    <cfRule type="colorScale" priority="2898">
      <colorScale>
        <cfvo type="min"/>
        <cfvo type="percentile" val="50"/>
        <cfvo type="max"/>
        <color rgb="FFF8696B"/>
        <color rgb="FFFCFCFF"/>
        <color rgb="FF63BE7B"/>
      </colorScale>
    </cfRule>
    <cfRule type="colorScale" priority="2902">
      <colorScale>
        <cfvo type="min"/>
        <cfvo type="max"/>
        <color rgb="FFFCFCFF"/>
        <color rgb="FF63BE7B"/>
      </colorScale>
    </cfRule>
  </conditionalFormatting>
  <conditionalFormatting sqref="S9">
    <cfRule type="colorScale" priority="2899">
      <colorScale>
        <cfvo type="min"/>
        <cfvo type="percentile" val="50"/>
        <cfvo type="max"/>
        <color rgb="FFF8696B"/>
        <color rgb="FFFCFCFF"/>
        <color rgb="FF63BE7B"/>
      </colorScale>
    </cfRule>
  </conditionalFormatting>
  <conditionalFormatting sqref="S9">
    <cfRule type="colorScale" priority="2901">
      <colorScale>
        <cfvo type="min"/>
        <cfvo type="max"/>
        <color rgb="FFFCFCFF"/>
        <color rgb="FF63BE7B"/>
      </colorScale>
    </cfRule>
  </conditionalFormatting>
  <conditionalFormatting sqref="T9">
    <cfRule type="colorScale" priority="2900">
      <colorScale>
        <cfvo type="min"/>
        <cfvo type="percentile" val="50"/>
        <cfvo type="max"/>
        <color rgb="FFF8696B"/>
        <color rgb="FFFCFCFF"/>
        <color rgb="FF63BE7B"/>
      </colorScale>
    </cfRule>
  </conditionalFormatting>
  <conditionalFormatting sqref="U9">
    <cfRule type="colorScale" priority="2897">
      <colorScale>
        <cfvo type="min"/>
        <cfvo type="percentile" val="50"/>
        <cfvo type="max"/>
        <color rgb="FFF8696B"/>
        <color rgb="FFFCFCFF"/>
        <color rgb="FF63BE7B"/>
      </colorScale>
    </cfRule>
  </conditionalFormatting>
  <conditionalFormatting sqref="V9">
    <cfRule type="colorScale" priority="2873">
      <colorScale>
        <cfvo type="min"/>
        <cfvo type="percentile" val="50"/>
        <cfvo type="max"/>
        <color rgb="FF63BE7B"/>
        <color rgb="FFFCFCFF"/>
        <color rgb="FFF8696B"/>
      </colorScale>
    </cfRule>
  </conditionalFormatting>
  <conditionalFormatting sqref="W9">
    <cfRule type="colorScale" priority="2896">
      <colorScale>
        <cfvo type="min"/>
        <cfvo type="percentile" val="50"/>
        <cfvo type="max"/>
        <color rgb="FF63BE7B"/>
        <color rgb="FFFCFCFF"/>
        <color rgb="FFF8696B"/>
      </colorScale>
    </cfRule>
  </conditionalFormatting>
  <conditionalFormatting sqref="D9">
    <cfRule type="colorScale" priority="2895">
      <colorScale>
        <cfvo type="min"/>
        <cfvo type="percentile" val="50"/>
        <cfvo type="max"/>
        <color rgb="FFF8696B"/>
        <color rgb="FFFCFCFF"/>
        <color rgb="FF63BE7B"/>
      </colorScale>
    </cfRule>
  </conditionalFormatting>
  <conditionalFormatting sqref="E9">
    <cfRule type="colorScale" priority="2894">
      <colorScale>
        <cfvo type="min"/>
        <cfvo type="max"/>
        <color rgb="FFFCFCFF"/>
        <color rgb="FF63BE7B"/>
      </colorScale>
    </cfRule>
  </conditionalFormatting>
  <conditionalFormatting sqref="O9">
    <cfRule type="colorScale" priority="2893">
      <colorScale>
        <cfvo type="min"/>
        <cfvo type="percentile" val="50"/>
        <cfvo type="max"/>
        <color rgb="FF63BE7B"/>
        <color rgb="FFFCFCFF"/>
        <color rgb="FFF8696B"/>
      </colorScale>
    </cfRule>
  </conditionalFormatting>
  <conditionalFormatting sqref="P9">
    <cfRule type="colorScale" priority="2892">
      <colorScale>
        <cfvo type="min"/>
        <cfvo type="percentile" val="50"/>
        <cfvo type="max"/>
        <color rgb="FF63BE7B"/>
        <color rgb="FFFCFCFF"/>
        <color rgb="FFF8696B"/>
      </colorScale>
    </cfRule>
  </conditionalFormatting>
  <conditionalFormatting sqref="Q9">
    <cfRule type="colorScale" priority="2891">
      <colorScale>
        <cfvo type="min"/>
        <cfvo type="percentile" val="50"/>
        <cfvo type="max"/>
        <color rgb="FFF8696B"/>
        <color rgb="FFFCFCFF"/>
        <color rgb="FF63BE7B"/>
      </colorScale>
    </cfRule>
  </conditionalFormatting>
  <conditionalFormatting sqref="R9">
    <cfRule type="colorScale" priority="2887">
      <colorScale>
        <cfvo type="min"/>
        <cfvo type="percentile" val="50"/>
        <cfvo type="max"/>
        <color rgb="FFF8696B"/>
        <color rgb="FFFCFCFF"/>
        <color rgb="FF63BE7B"/>
      </colorScale>
    </cfRule>
    <cfRule type="colorScale" priority="2888">
      <colorScale>
        <cfvo type="min"/>
        <cfvo type="max"/>
        <color rgb="FFFCFCFF"/>
        <color rgb="FF63BE7B"/>
      </colorScale>
    </cfRule>
  </conditionalFormatting>
  <conditionalFormatting sqref="S9">
    <cfRule type="colorScale" priority="2889">
      <colorScale>
        <cfvo type="min"/>
        <cfvo type="percentile" val="50"/>
        <cfvo type="max"/>
        <color rgb="FFF8696B"/>
        <color rgb="FFFCFCFF"/>
        <color rgb="FF63BE7B"/>
      </colorScale>
    </cfRule>
    <cfRule type="colorScale" priority="2890">
      <colorScale>
        <cfvo type="min"/>
        <cfvo type="max"/>
        <color rgb="FFFCFCFF"/>
        <color rgb="FF63BE7B"/>
      </colorScale>
    </cfRule>
  </conditionalFormatting>
  <conditionalFormatting sqref="T9">
    <cfRule type="colorScale" priority="2886">
      <colorScale>
        <cfvo type="min"/>
        <cfvo type="percentile" val="50"/>
        <cfvo type="max"/>
        <color rgb="FFF8696B"/>
        <color rgb="FFFCFCFF"/>
        <color rgb="FF63BE7B"/>
      </colorScale>
    </cfRule>
  </conditionalFormatting>
  <conditionalFormatting sqref="U9">
    <cfRule type="colorScale" priority="2885">
      <colorScale>
        <cfvo type="min"/>
        <cfvo type="percentile" val="50"/>
        <cfvo type="max"/>
        <color rgb="FFF8696B"/>
        <color rgb="FFFCFCFF"/>
        <color rgb="FF63BE7B"/>
      </colorScale>
    </cfRule>
  </conditionalFormatting>
  <conditionalFormatting sqref="W9">
    <cfRule type="colorScale" priority="2884">
      <colorScale>
        <cfvo type="min"/>
        <cfvo type="percentile" val="50"/>
        <cfvo type="max"/>
        <color rgb="FF63BE7B"/>
        <color rgb="FFFCFCFF"/>
        <color rgb="FFF8696B"/>
      </colorScale>
    </cfRule>
  </conditionalFormatting>
  <conditionalFormatting sqref="D9">
    <cfRule type="colorScale" priority="2883">
      <colorScale>
        <cfvo type="min"/>
        <cfvo type="percentile" val="50"/>
        <cfvo type="max"/>
        <color rgb="FFF8696B"/>
        <color rgb="FFFCFCFF"/>
        <color rgb="FF63BE7B"/>
      </colorScale>
    </cfRule>
  </conditionalFormatting>
  <conditionalFormatting sqref="E9">
    <cfRule type="colorScale" priority="2882">
      <colorScale>
        <cfvo type="min"/>
        <cfvo type="max"/>
        <color rgb="FFFCFCFF"/>
        <color rgb="FF63BE7B"/>
      </colorScale>
    </cfRule>
  </conditionalFormatting>
  <conditionalFormatting sqref="O9">
    <cfRule type="colorScale" priority="2881">
      <colorScale>
        <cfvo type="min"/>
        <cfvo type="percentile" val="50"/>
        <cfvo type="max"/>
        <color rgb="FF63BE7B"/>
        <color rgb="FFFCFCFF"/>
        <color rgb="FFF8696B"/>
      </colorScale>
    </cfRule>
  </conditionalFormatting>
  <conditionalFormatting sqref="P9">
    <cfRule type="colorScale" priority="2880">
      <colorScale>
        <cfvo type="min"/>
        <cfvo type="percentile" val="50"/>
        <cfvo type="max"/>
        <color rgb="FF63BE7B"/>
        <color rgb="FFFCFCFF"/>
        <color rgb="FFF8696B"/>
      </colorScale>
    </cfRule>
  </conditionalFormatting>
  <conditionalFormatting sqref="Q9">
    <cfRule type="colorScale" priority="2879">
      <colorScale>
        <cfvo type="min"/>
        <cfvo type="percentile" val="50"/>
        <cfvo type="max"/>
        <color rgb="FFF8696B"/>
        <color rgb="FFFCFCFF"/>
        <color rgb="FF63BE7B"/>
      </colorScale>
    </cfRule>
  </conditionalFormatting>
  <conditionalFormatting sqref="R9">
    <cfRule type="colorScale" priority="2878">
      <colorScale>
        <cfvo type="min"/>
        <cfvo type="max"/>
        <color rgb="FFFCFCFF"/>
        <color rgb="FF63BE7B"/>
      </colorScale>
    </cfRule>
  </conditionalFormatting>
  <conditionalFormatting sqref="S9">
    <cfRule type="colorScale" priority="2875">
      <colorScale>
        <cfvo type="min"/>
        <cfvo type="percentile" val="50"/>
        <cfvo type="max"/>
        <color rgb="FFF8696B"/>
        <color rgb="FFFCFCFF"/>
        <color rgb="FF63BE7B"/>
      </colorScale>
    </cfRule>
    <cfRule type="colorScale" priority="2877">
      <colorScale>
        <cfvo type="min"/>
        <cfvo type="max"/>
        <color rgb="FFFCFCFF"/>
        <color rgb="FF63BE7B"/>
      </colorScale>
    </cfRule>
  </conditionalFormatting>
  <conditionalFormatting sqref="T9">
    <cfRule type="colorScale" priority="2876">
      <colorScale>
        <cfvo type="min"/>
        <cfvo type="percentile" val="50"/>
        <cfvo type="max"/>
        <color rgb="FFF8696B"/>
        <color rgb="FFFCFCFF"/>
        <color rgb="FF63BE7B"/>
      </colorScale>
    </cfRule>
  </conditionalFormatting>
  <conditionalFormatting sqref="U9">
    <cfRule type="colorScale" priority="2874">
      <colorScale>
        <cfvo type="min"/>
        <cfvo type="percentile" val="50"/>
        <cfvo type="max"/>
        <color rgb="FFF8696B"/>
        <color rgb="FFFCFCFF"/>
        <color rgb="FF63BE7B"/>
      </colorScale>
    </cfRule>
  </conditionalFormatting>
  <conditionalFormatting sqref="W9">
    <cfRule type="colorScale" priority="2872">
      <colorScale>
        <cfvo type="min"/>
        <cfvo type="percentile" val="50"/>
        <cfvo type="max"/>
        <color rgb="FF63BE7B"/>
        <color rgb="FFFCFCFF"/>
        <color rgb="FFF8696B"/>
      </colorScale>
    </cfRule>
  </conditionalFormatting>
  <conditionalFormatting sqref="D9">
    <cfRule type="colorScale" priority="2996">
      <colorScale>
        <cfvo type="min"/>
        <cfvo type="percentile" val="50"/>
        <cfvo type="max"/>
        <color rgb="FFF8696B"/>
        <color rgb="FFFCFCFF"/>
        <color rgb="FF63BE7B"/>
      </colorScale>
    </cfRule>
  </conditionalFormatting>
  <conditionalFormatting sqref="E9">
    <cfRule type="colorScale" priority="2997">
      <colorScale>
        <cfvo type="min"/>
        <cfvo type="max"/>
        <color rgb="FFFCFCFF"/>
        <color rgb="FF63BE7B"/>
      </colorScale>
    </cfRule>
  </conditionalFormatting>
  <conditionalFormatting sqref="O9">
    <cfRule type="colorScale" priority="2998">
      <colorScale>
        <cfvo type="min"/>
        <cfvo type="percentile" val="50"/>
        <cfvo type="max"/>
        <color rgb="FF63BE7B"/>
        <color rgb="FFFCFCFF"/>
        <color rgb="FFF8696B"/>
      </colorScale>
    </cfRule>
  </conditionalFormatting>
  <conditionalFormatting sqref="P9">
    <cfRule type="colorScale" priority="2999">
      <colorScale>
        <cfvo type="min"/>
        <cfvo type="percentile" val="50"/>
        <cfvo type="max"/>
        <color rgb="FF63BE7B"/>
        <color rgb="FFFCFCFF"/>
        <color rgb="FFF8696B"/>
      </colorScale>
    </cfRule>
  </conditionalFormatting>
  <conditionalFormatting sqref="Q9">
    <cfRule type="colorScale" priority="3000">
      <colorScale>
        <cfvo type="min"/>
        <cfvo type="percentile" val="50"/>
        <cfvo type="max"/>
        <color rgb="FFF8696B"/>
        <color rgb="FFFCFCFF"/>
        <color rgb="FF63BE7B"/>
      </colorScale>
    </cfRule>
  </conditionalFormatting>
  <conditionalFormatting sqref="R9">
    <cfRule type="colorScale" priority="3001">
      <colorScale>
        <cfvo type="min"/>
        <cfvo type="max"/>
        <color rgb="FFFCFCFF"/>
        <color rgb="FF63BE7B"/>
      </colorScale>
    </cfRule>
  </conditionalFormatting>
  <conditionalFormatting sqref="S9">
    <cfRule type="colorScale" priority="3002">
      <colorScale>
        <cfvo type="min"/>
        <cfvo type="max"/>
        <color rgb="FFFCFCFF"/>
        <color rgb="FF63BE7B"/>
      </colorScale>
    </cfRule>
  </conditionalFormatting>
  <conditionalFormatting sqref="T9">
    <cfRule type="colorScale" priority="3003">
      <colorScale>
        <cfvo type="min"/>
        <cfvo type="max"/>
        <color rgb="FFFCFCFF"/>
        <color rgb="FF63BE7B"/>
      </colorScale>
    </cfRule>
  </conditionalFormatting>
  <conditionalFormatting sqref="U9">
    <cfRule type="colorScale" priority="3004">
      <colorScale>
        <cfvo type="min"/>
        <cfvo type="max"/>
        <color rgb="FFFCFCFF"/>
        <color rgb="FF63BE7B"/>
      </colorScale>
    </cfRule>
  </conditionalFormatting>
  <conditionalFormatting sqref="V9">
    <cfRule type="colorScale" priority="3005">
      <colorScale>
        <cfvo type="min"/>
        <cfvo type="percentile" val="50"/>
        <cfvo type="max"/>
        <color rgb="FF63BE7B"/>
        <color rgb="FFFCFCFF"/>
        <color rgb="FFF8696B"/>
      </colorScale>
    </cfRule>
  </conditionalFormatting>
  <conditionalFormatting sqref="D9">
    <cfRule type="colorScale" priority="2871">
      <colorScale>
        <cfvo type="min"/>
        <cfvo type="percentile" val="50"/>
        <cfvo type="max"/>
        <color rgb="FFF8696B"/>
        <color rgb="FFFCFCFF"/>
        <color rgb="FF63BE7B"/>
      </colorScale>
    </cfRule>
  </conditionalFormatting>
  <conditionalFormatting sqref="O9">
    <cfRule type="colorScale" priority="2864">
      <colorScale>
        <cfvo type="min"/>
        <cfvo type="percentile" val="50"/>
        <cfvo type="max"/>
        <color rgb="FF63BE7B"/>
        <color rgb="FFFCFCFF"/>
        <color rgb="FFF8696B"/>
      </colorScale>
    </cfRule>
  </conditionalFormatting>
  <conditionalFormatting sqref="P9">
    <cfRule type="colorScale" priority="2863">
      <colorScale>
        <cfvo type="min"/>
        <cfvo type="percentile" val="50"/>
        <cfvo type="max"/>
        <color rgb="FF63BE7B"/>
        <color rgb="FFFCFCFF"/>
        <color rgb="FFF8696B"/>
      </colorScale>
    </cfRule>
  </conditionalFormatting>
  <conditionalFormatting sqref="Q9">
    <cfRule type="colorScale" priority="2862">
      <colorScale>
        <cfvo type="min"/>
        <cfvo type="percentile" val="50"/>
        <cfvo type="max"/>
        <color rgb="FFF8696B"/>
        <color rgb="FFFCFCFF"/>
        <color rgb="FF63BE7B"/>
      </colorScale>
    </cfRule>
  </conditionalFormatting>
  <conditionalFormatting sqref="R9">
    <cfRule type="colorScale" priority="2861">
      <colorScale>
        <cfvo type="min"/>
        <cfvo type="max"/>
        <color rgb="FFFCFCFF"/>
        <color rgb="FF63BE7B"/>
      </colorScale>
    </cfRule>
  </conditionalFormatting>
  <conditionalFormatting sqref="S9">
    <cfRule type="colorScale" priority="2860">
      <colorScale>
        <cfvo type="min"/>
        <cfvo type="percentile" val="50"/>
        <cfvo type="max"/>
        <color rgb="FFF8696B"/>
        <color rgb="FFFCFCFF"/>
        <color rgb="FF63BE7B"/>
      </colorScale>
    </cfRule>
  </conditionalFormatting>
  <conditionalFormatting sqref="T9">
    <cfRule type="colorScale" priority="2859">
      <colorScale>
        <cfvo type="min"/>
        <cfvo type="percentile" val="50"/>
        <cfvo type="max"/>
        <color rgb="FFF8696B"/>
        <color rgb="FFFCFCFF"/>
        <color rgb="FF63BE7B"/>
      </colorScale>
    </cfRule>
  </conditionalFormatting>
  <conditionalFormatting sqref="U9">
    <cfRule type="colorScale" priority="2858">
      <colorScale>
        <cfvo type="min"/>
        <cfvo type="percentile" val="50"/>
        <cfvo type="max"/>
        <color rgb="FFF8696B"/>
        <color rgb="FFFCFCFF"/>
        <color rgb="FF63BE7B"/>
      </colorScale>
    </cfRule>
  </conditionalFormatting>
  <conditionalFormatting sqref="V9">
    <cfRule type="colorScale" priority="2857">
      <colorScale>
        <cfvo type="min"/>
        <cfvo type="percentile" val="50"/>
        <cfvo type="max"/>
        <color rgb="FF63BE7B"/>
        <color rgb="FFFCFCFF"/>
        <color rgb="FFF8696B"/>
      </colorScale>
    </cfRule>
  </conditionalFormatting>
  <conditionalFormatting sqref="W9">
    <cfRule type="colorScale" priority="2856">
      <colorScale>
        <cfvo type="min"/>
        <cfvo type="percentile" val="50"/>
        <cfvo type="max"/>
        <color rgb="FF63BE7B"/>
        <color rgb="FFFCFCFF"/>
        <color rgb="FFF8696B"/>
      </colorScale>
    </cfRule>
  </conditionalFormatting>
  <conditionalFormatting sqref="E9">
    <cfRule type="colorScale" priority="2867">
      <colorScale>
        <cfvo type="min"/>
        <cfvo type="max"/>
        <color rgb="FFFCFCFF"/>
        <color rgb="FF63BE7B"/>
      </colorScale>
    </cfRule>
    <cfRule type="colorScale" priority="2868">
      <colorScale>
        <cfvo type="min"/>
        <cfvo type="max"/>
        <color rgb="FFFCFCFF"/>
        <color rgb="FF63BE7B"/>
      </colorScale>
    </cfRule>
    <cfRule type="colorScale" priority="2869">
      <colorScale>
        <cfvo type="min"/>
        <cfvo type="percentile" val="50"/>
        <cfvo type="max"/>
        <color rgb="FFF8696B"/>
        <color rgb="FFFFEB84"/>
        <color rgb="FF63BE7B"/>
      </colorScale>
    </cfRule>
    <cfRule type="colorScale" priority="2870">
      <colorScale>
        <cfvo type="min"/>
        <cfvo type="max"/>
        <color rgb="FFFFEF9C"/>
        <color rgb="FF63BE7B"/>
      </colorScale>
    </cfRule>
  </conditionalFormatting>
  <conditionalFormatting sqref="D9">
    <cfRule type="colorScale" priority="2866">
      <colorScale>
        <cfvo type="min"/>
        <cfvo type="percentile" val="50"/>
        <cfvo type="max"/>
        <color rgb="FFF8696B"/>
        <color rgb="FFFCFCFF"/>
        <color rgb="FF63BE7B"/>
      </colorScale>
    </cfRule>
  </conditionalFormatting>
  <conditionalFormatting sqref="E9">
    <cfRule type="colorScale" priority="2865">
      <colorScale>
        <cfvo type="min"/>
        <cfvo type="max"/>
        <color rgb="FFFCFCFF"/>
        <color rgb="FF63BE7B"/>
      </colorScale>
    </cfRule>
  </conditionalFormatting>
  <conditionalFormatting sqref="D9">
    <cfRule type="colorScale" priority="2843">
      <colorScale>
        <cfvo type="min"/>
        <cfvo type="percentile" val="50"/>
        <cfvo type="max"/>
        <color rgb="FFF8696B"/>
        <color rgb="FFFCFCFF"/>
        <color rgb="FF63BE7B"/>
      </colorScale>
    </cfRule>
  </conditionalFormatting>
  <conditionalFormatting sqref="O9">
    <cfRule type="colorScale" priority="2722">
      <colorScale>
        <cfvo type="min"/>
        <cfvo type="percentile" val="50"/>
        <cfvo type="max"/>
        <color rgb="FF63BE7B"/>
        <color rgb="FFFCFCFF"/>
        <color rgb="FFF8696B"/>
      </colorScale>
    </cfRule>
    <cfRule type="colorScale" priority="2855">
      <colorScale>
        <cfvo type="min"/>
        <cfvo type="max"/>
        <color rgb="FFFCFCFF"/>
        <color rgb="FF63BE7B"/>
      </colorScale>
    </cfRule>
  </conditionalFormatting>
  <conditionalFormatting sqref="P9">
    <cfRule type="colorScale" priority="2721">
      <colorScale>
        <cfvo type="min"/>
        <cfvo type="percentile" val="50"/>
        <cfvo type="max"/>
        <color rgb="FF63BE7B"/>
        <color rgb="FFFCFCFF"/>
        <color rgb="FFF8696B"/>
      </colorScale>
    </cfRule>
  </conditionalFormatting>
  <conditionalFormatting sqref="Q9">
    <cfRule type="colorScale" priority="2720">
      <colorScale>
        <cfvo type="min"/>
        <cfvo type="percentile" val="50"/>
        <cfvo type="max"/>
        <color rgb="FFF8696B"/>
        <color rgb="FFFCFCFF"/>
        <color rgb="FF63BE7B"/>
      </colorScale>
    </cfRule>
  </conditionalFormatting>
  <conditionalFormatting sqref="R9">
    <cfRule type="colorScale" priority="2719">
      <colorScale>
        <cfvo type="min"/>
        <cfvo type="max"/>
        <color rgb="FFFCFCFF"/>
        <color rgb="FF63BE7B"/>
      </colorScale>
    </cfRule>
  </conditionalFormatting>
  <conditionalFormatting sqref="S9">
    <cfRule type="colorScale" priority="2718">
      <colorScale>
        <cfvo type="min"/>
        <cfvo type="percentile" val="50"/>
        <cfvo type="max"/>
        <color rgb="FFF8696B"/>
        <color rgb="FFFCFCFF"/>
        <color rgb="FF63BE7B"/>
      </colorScale>
    </cfRule>
  </conditionalFormatting>
  <conditionalFormatting sqref="T9">
    <cfRule type="colorScale" priority="2717">
      <colorScale>
        <cfvo type="min"/>
        <cfvo type="percentile" val="50"/>
        <cfvo type="max"/>
        <color rgb="FFF8696B"/>
        <color rgb="FFFCFCFF"/>
        <color rgb="FF63BE7B"/>
      </colorScale>
    </cfRule>
  </conditionalFormatting>
  <conditionalFormatting sqref="U9">
    <cfRule type="colorScale" priority="2716">
      <colorScale>
        <cfvo type="min"/>
        <cfvo type="percentile" val="50"/>
        <cfvo type="max"/>
        <color rgb="FFF8696B"/>
        <color rgb="FFFCFCFF"/>
        <color rgb="FF63BE7B"/>
      </colorScale>
    </cfRule>
  </conditionalFormatting>
  <conditionalFormatting sqref="V9">
    <cfRule type="colorScale" priority="2715">
      <colorScale>
        <cfvo type="min"/>
        <cfvo type="percentile" val="50"/>
        <cfvo type="max"/>
        <color rgb="FF63BE7B"/>
        <color rgb="FFFCFCFF"/>
        <color rgb="FFF8696B"/>
      </colorScale>
    </cfRule>
  </conditionalFormatting>
  <conditionalFormatting sqref="W9">
    <cfRule type="colorScale" priority="2714">
      <colorScale>
        <cfvo type="min"/>
        <cfvo type="percentile" val="50"/>
        <cfvo type="max"/>
        <color rgb="FF63BE7B"/>
        <color rgb="FFFCFCFF"/>
        <color rgb="FFF8696B"/>
      </colorScale>
    </cfRule>
  </conditionalFormatting>
  <conditionalFormatting sqref="Q9:W9">
    <cfRule type="colorScale" priority="2851">
      <colorScale>
        <cfvo type="min"/>
        <cfvo type="max"/>
        <color rgb="FFFFEF9C"/>
        <color rgb="FF63BE7B"/>
      </colorScale>
    </cfRule>
  </conditionalFormatting>
  <conditionalFormatting sqref="R9:S9">
    <cfRule type="colorScale" priority="2844">
      <colorScale>
        <cfvo type="min"/>
        <cfvo type="max"/>
        <color rgb="FFFFEF9C"/>
        <color rgb="FF63BE7B"/>
      </colorScale>
    </cfRule>
    <cfRule type="colorScale" priority="2845">
      <colorScale>
        <cfvo type="min"/>
        <cfvo type="max"/>
        <color rgb="FFFFEF9C"/>
        <color rgb="FF63BE7B"/>
      </colorScale>
    </cfRule>
    <cfRule type="colorScale" priority="2846">
      <colorScale>
        <cfvo type="min"/>
        <cfvo type="percentile" val="50"/>
        <cfvo type="max"/>
        <color rgb="FFF8696B"/>
        <color rgb="FFFCFCFF"/>
        <color rgb="FF63BE7B"/>
      </colorScale>
    </cfRule>
    <cfRule type="colorScale" priority="2847">
      <colorScale>
        <cfvo type="min"/>
        <cfvo type="max"/>
        <color rgb="FFFCFCFF"/>
        <color rgb="FF63BE7B"/>
      </colorScale>
    </cfRule>
    <cfRule type="colorScale" priority="2848">
      <colorScale>
        <cfvo type="min"/>
        <cfvo type="max"/>
        <color rgb="FFFCFCFF"/>
        <color rgb="FF63BE7B"/>
      </colorScale>
    </cfRule>
    <cfRule type="colorScale" priority="2849">
      <colorScale>
        <cfvo type="min"/>
        <cfvo type="percentile" val="50"/>
        <cfvo type="max"/>
        <color rgb="FFF8696B"/>
        <color rgb="FFFCFCFF"/>
        <color rgb="FF63BE7B"/>
      </colorScale>
    </cfRule>
    <cfRule type="colorScale" priority="2850">
      <colorScale>
        <cfvo type="min"/>
        <cfvo type="max"/>
        <color rgb="FFFCFCFF"/>
        <color rgb="FF63BE7B"/>
      </colorScale>
    </cfRule>
  </conditionalFormatting>
  <conditionalFormatting sqref="U9:W9">
    <cfRule type="colorScale" priority="2852">
      <colorScale>
        <cfvo type="min"/>
        <cfvo type="max"/>
        <color rgb="FFFFEF9C"/>
        <color rgb="FF63BE7B"/>
      </colorScale>
    </cfRule>
    <cfRule type="colorScale" priority="2853">
      <colorScale>
        <cfvo type="min"/>
        <cfvo type="max"/>
        <color rgb="FFFFEF9C"/>
        <color rgb="FF63BE7B"/>
      </colorScale>
    </cfRule>
    <cfRule type="colorScale" priority="2854">
      <colorScale>
        <cfvo type="min"/>
        <cfvo type="max"/>
        <color rgb="FFFFEF9C"/>
        <color rgb="FF63BE7B"/>
      </colorScale>
    </cfRule>
  </conditionalFormatting>
  <conditionalFormatting sqref="E9">
    <cfRule type="colorScale" priority="2842">
      <colorScale>
        <cfvo type="min"/>
        <cfvo type="max"/>
        <color rgb="FFFCFCFF"/>
        <color rgb="FF63BE7B"/>
      </colorScale>
    </cfRule>
  </conditionalFormatting>
  <conditionalFormatting sqref="F9">
    <cfRule type="colorScale" priority="2840">
      <colorScale>
        <cfvo type="min"/>
        <cfvo type="max"/>
        <color rgb="FFFCFCFF"/>
        <color rgb="FF63BE7B"/>
      </colorScale>
    </cfRule>
  </conditionalFormatting>
  <conditionalFormatting sqref="F9">
    <cfRule type="colorScale" priority="2834">
      <colorScale>
        <cfvo type="min"/>
        <cfvo type="max"/>
        <color rgb="FFFCFCFF"/>
        <color rgb="FF63BE7B"/>
      </colorScale>
    </cfRule>
    <cfRule type="colorScale" priority="2835">
      <colorScale>
        <cfvo type="min"/>
        <cfvo type="max"/>
        <color rgb="FFFCFCFF"/>
        <color rgb="FF63BE7B"/>
      </colorScale>
    </cfRule>
    <cfRule type="colorScale" priority="2836">
      <colorScale>
        <cfvo type="min"/>
        <cfvo type="max"/>
        <color rgb="FFFCFCFF"/>
        <color rgb="FF63BE7B"/>
      </colorScale>
    </cfRule>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fRule type="colorScale" priority="2839">
      <colorScale>
        <cfvo type="min"/>
        <cfvo type="percentile" val="50"/>
        <cfvo type="max"/>
        <color rgb="FFF8696B"/>
        <color rgb="FFFCFCFF"/>
        <color rgb="FF63BE7B"/>
      </colorScale>
    </cfRule>
  </conditionalFormatting>
  <conditionalFormatting sqref="F9">
    <cfRule type="colorScale" priority="2833">
      <colorScale>
        <cfvo type="min"/>
        <cfvo type="max"/>
        <color rgb="FFFCFCFF"/>
        <color rgb="FF63BE7B"/>
      </colorScale>
    </cfRule>
  </conditionalFormatting>
  <conditionalFormatting sqref="F9">
    <cfRule type="colorScale" priority="2832">
      <colorScale>
        <cfvo type="min"/>
        <cfvo type="max"/>
        <color rgb="FFFCFCFF"/>
        <color rgb="FF63BE7B"/>
      </colorScale>
    </cfRule>
  </conditionalFormatting>
  <conditionalFormatting sqref="F9">
    <cfRule type="colorScale" priority="2831">
      <colorScale>
        <cfvo type="min"/>
        <cfvo type="max"/>
        <color rgb="FFFCFCFF"/>
        <color rgb="FF63BE7B"/>
      </colorScale>
    </cfRule>
  </conditionalFormatting>
  <conditionalFormatting sqref="F9">
    <cfRule type="colorScale" priority="2841">
      <colorScale>
        <cfvo type="min"/>
        <cfvo type="max"/>
        <color rgb="FFFCFCFF"/>
        <color rgb="FF63BE7B"/>
      </colorScale>
    </cfRule>
  </conditionalFormatting>
  <conditionalFormatting sqref="F9">
    <cfRule type="colorScale" priority="2827">
      <colorScale>
        <cfvo type="min"/>
        <cfvo type="max"/>
        <color rgb="FFFCFCFF"/>
        <color rgb="FF63BE7B"/>
      </colorScale>
    </cfRule>
    <cfRule type="colorScale" priority="2828">
      <colorScale>
        <cfvo type="min"/>
        <cfvo type="max"/>
        <color rgb="FFFCFCFF"/>
        <color rgb="FF63BE7B"/>
      </colorScale>
    </cfRule>
    <cfRule type="colorScale" priority="2829">
      <colorScale>
        <cfvo type="min"/>
        <cfvo type="percentile" val="50"/>
        <cfvo type="max"/>
        <color rgb="FFF8696B"/>
        <color rgb="FFFFEB84"/>
        <color rgb="FF63BE7B"/>
      </colorScale>
    </cfRule>
    <cfRule type="colorScale" priority="2830">
      <colorScale>
        <cfvo type="min"/>
        <cfvo type="max"/>
        <color rgb="FFFFEF9C"/>
        <color rgb="FF63BE7B"/>
      </colorScale>
    </cfRule>
  </conditionalFormatting>
  <conditionalFormatting sqref="F9">
    <cfRule type="colorScale" priority="2826">
      <colorScale>
        <cfvo type="min"/>
        <cfvo type="max"/>
        <color rgb="FFFCFCFF"/>
        <color rgb="FF63BE7B"/>
      </colorScale>
    </cfRule>
  </conditionalFormatting>
  <conditionalFormatting sqref="F9">
    <cfRule type="colorScale" priority="2825">
      <colorScale>
        <cfvo type="min"/>
        <cfvo type="max"/>
        <color rgb="FFFCFCFF"/>
        <color rgb="FF63BE7B"/>
      </colorScale>
    </cfRule>
  </conditionalFormatting>
  <conditionalFormatting sqref="G9">
    <cfRule type="colorScale" priority="2823">
      <colorScale>
        <cfvo type="min"/>
        <cfvo type="max"/>
        <color rgb="FFFCFCFF"/>
        <color rgb="FF63BE7B"/>
      </colorScale>
    </cfRule>
  </conditionalFormatting>
  <conditionalFormatting sqref="G9">
    <cfRule type="colorScale" priority="2817">
      <colorScale>
        <cfvo type="min"/>
        <cfvo type="max"/>
        <color rgb="FFFCFCFF"/>
        <color rgb="FF63BE7B"/>
      </colorScale>
    </cfRule>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percentile" val="50"/>
        <cfvo type="max"/>
        <color rgb="FFF8696B"/>
        <color rgb="FFFCFCFF"/>
        <color rgb="FF63BE7B"/>
      </colorScale>
    </cfRule>
  </conditionalFormatting>
  <conditionalFormatting sqref="G9">
    <cfRule type="colorScale" priority="2816">
      <colorScale>
        <cfvo type="min"/>
        <cfvo type="max"/>
        <color rgb="FFFCFCFF"/>
        <color rgb="FF63BE7B"/>
      </colorScale>
    </cfRule>
  </conditionalFormatting>
  <conditionalFormatting sqref="G9">
    <cfRule type="colorScale" priority="2815">
      <colorScale>
        <cfvo type="min"/>
        <cfvo type="max"/>
        <color rgb="FFFCFCFF"/>
        <color rgb="FF63BE7B"/>
      </colorScale>
    </cfRule>
  </conditionalFormatting>
  <conditionalFormatting sqref="G9">
    <cfRule type="colorScale" priority="2814">
      <colorScale>
        <cfvo type="min"/>
        <cfvo type="max"/>
        <color rgb="FFFCFCFF"/>
        <color rgb="FF63BE7B"/>
      </colorScale>
    </cfRule>
  </conditionalFormatting>
  <conditionalFormatting sqref="G9">
    <cfRule type="colorScale" priority="2824">
      <colorScale>
        <cfvo type="min"/>
        <cfvo type="max"/>
        <color rgb="FFFCFCFF"/>
        <color rgb="FF63BE7B"/>
      </colorScale>
    </cfRule>
  </conditionalFormatting>
  <conditionalFormatting sqref="G9">
    <cfRule type="colorScale" priority="2810">
      <colorScale>
        <cfvo type="min"/>
        <cfvo type="max"/>
        <color rgb="FFFCFCFF"/>
        <color rgb="FF63BE7B"/>
      </colorScale>
    </cfRule>
    <cfRule type="colorScale" priority="2811">
      <colorScale>
        <cfvo type="min"/>
        <cfvo type="max"/>
        <color rgb="FFFCFCFF"/>
        <color rgb="FF63BE7B"/>
      </colorScale>
    </cfRule>
    <cfRule type="colorScale" priority="2812">
      <colorScale>
        <cfvo type="min"/>
        <cfvo type="percentile" val="50"/>
        <cfvo type="max"/>
        <color rgb="FFF8696B"/>
        <color rgb="FFFFEB84"/>
        <color rgb="FF63BE7B"/>
      </colorScale>
    </cfRule>
    <cfRule type="colorScale" priority="2813">
      <colorScale>
        <cfvo type="min"/>
        <cfvo type="max"/>
        <color rgb="FFFFEF9C"/>
        <color rgb="FF63BE7B"/>
      </colorScale>
    </cfRule>
  </conditionalFormatting>
  <conditionalFormatting sqref="G9">
    <cfRule type="colorScale" priority="2809">
      <colorScale>
        <cfvo type="min"/>
        <cfvo type="max"/>
        <color rgb="FFFCFCFF"/>
        <color rgb="FF63BE7B"/>
      </colorScale>
    </cfRule>
  </conditionalFormatting>
  <conditionalFormatting sqref="G9">
    <cfRule type="colorScale" priority="2808">
      <colorScale>
        <cfvo type="min"/>
        <cfvo type="max"/>
        <color rgb="FFFCFCFF"/>
        <color rgb="FF63BE7B"/>
      </colorScale>
    </cfRule>
  </conditionalFormatting>
  <conditionalFormatting sqref="H9">
    <cfRule type="colorScale" priority="2806">
      <colorScale>
        <cfvo type="min"/>
        <cfvo type="max"/>
        <color rgb="FFFCFCFF"/>
        <color rgb="FF63BE7B"/>
      </colorScale>
    </cfRule>
  </conditionalFormatting>
  <conditionalFormatting sqref="H9">
    <cfRule type="colorScale" priority="2800">
      <colorScale>
        <cfvo type="min"/>
        <cfvo type="max"/>
        <color rgb="FFFCFCFF"/>
        <color rgb="FF63BE7B"/>
      </colorScale>
    </cfRule>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CFCFF"/>
        <color rgb="FF63BE7B"/>
      </colorScale>
    </cfRule>
    <cfRule type="colorScale" priority="2804">
      <colorScale>
        <cfvo type="min"/>
        <cfvo type="max"/>
        <color rgb="FFFCFCFF"/>
        <color rgb="FF63BE7B"/>
      </colorScale>
    </cfRule>
    <cfRule type="colorScale" priority="2805">
      <colorScale>
        <cfvo type="min"/>
        <cfvo type="percentile" val="50"/>
        <cfvo type="max"/>
        <color rgb="FFF8696B"/>
        <color rgb="FFFCFCFF"/>
        <color rgb="FF63BE7B"/>
      </colorScale>
    </cfRule>
  </conditionalFormatting>
  <conditionalFormatting sqref="H9">
    <cfRule type="colorScale" priority="2799">
      <colorScale>
        <cfvo type="min"/>
        <cfvo type="max"/>
        <color rgb="FFFCFCFF"/>
        <color rgb="FF63BE7B"/>
      </colorScale>
    </cfRule>
  </conditionalFormatting>
  <conditionalFormatting sqref="H9">
    <cfRule type="colorScale" priority="2798">
      <colorScale>
        <cfvo type="min"/>
        <cfvo type="max"/>
        <color rgb="FFFCFCFF"/>
        <color rgb="FF63BE7B"/>
      </colorScale>
    </cfRule>
  </conditionalFormatting>
  <conditionalFormatting sqref="H9">
    <cfRule type="colorScale" priority="2797">
      <colorScale>
        <cfvo type="min"/>
        <cfvo type="max"/>
        <color rgb="FFFCFCFF"/>
        <color rgb="FF63BE7B"/>
      </colorScale>
    </cfRule>
  </conditionalFormatting>
  <conditionalFormatting sqref="H9">
    <cfRule type="colorScale" priority="2807">
      <colorScale>
        <cfvo type="min"/>
        <cfvo type="max"/>
        <color rgb="FFFCFCFF"/>
        <color rgb="FF63BE7B"/>
      </colorScale>
    </cfRule>
  </conditionalFormatting>
  <conditionalFormatting sqref="H9">
    <cfRule type="colorScale" priority="2793">
      <colorScale>
        <cfvo type="min"/>
        <cfvo type="max"/>
        <color rgb="FFFCFCFF"/>
        <color rgb="FF63BE7B"/>
      </colorScale>
    </cfRule>
    <cfRule type="colorScale" priority="2794">
      <colorScale>
        <cfvo type="min"/>
        <cfvo type="max"/>
        <color rgb="FFFCFCFF"/>
        <color rgb="FF63BE7B"/>
      </colorScale>
    </cfRule>
    <cfRule type="colorScale" priority="2795">
      <colorScale>
        <cfvo type="min"/>
        <cfvo type="percentile" val="50"/>
        <cfvo type="max"/>
        <color rgb="FFF8696B"/>
        <color rgb="FFFFEB84"/>
        <color rgb="FF63BE7B"/>
      </colorScale>
    </cfRule>
    <cfRule type="colorScale" priority="2796">
      <colorScale>
        <cfvo type="min"/>
        <cfvo type="max"/>
        <color rgb="FFFFEF9C"/>
        <color rgb="FF63BE7B"/>
      </colorScale>
    </cfRule>
  </conditionalFormatting>
  <conditionalFormatting sqref="H9">
    <cfRule type="colorScale" priority="2792">
      <colorScale>
        <cfvo type="min"/>
        <cfvo type="max"/>
        <color rgb="FFFCFCFF"/>
        <color rgb="FF63BE7B"/>
      </colorScale>
    </cfRule>
  </conditionalFormatting>
  <conditionalFormatting sqref="H9">
    <cfRule type="colorScale" priority="2791">
      <colorScale>
        <cfvo type="min"/>
        <cfvo type="max"/>
        <color rgb="FFFCFCFF"/>
        <color rgb="FF63BE7B"/>
      </colorScale>
    </cfRule>
  </conditionalFormatting>
  <conditionalFormatting sqref="I9">
    <cfRule type="colorScale" priority="2789">
      <colorScale>
        <cfvo type="min"/>
        <cfvo type="max"/>
        <color rgb="FFFCFCFF"/>
        <color rgb="FF63BE7B"/>
      </colorScale>
    </cfRule>
  </conditionalFormatting>
  <conditionalFormatting sqref="I9">
    <cfRule type="colorScale" priority="2783">
      <colorScale>
        <cfvo type="min"/>
        <cfvo type="max"/>
        <color rgb="FFFCFCFF"/>
        <color rgb="FF63BE7B"/>
      </colorScale>
    </cfRule>
    <cfRule type="colorScale" priority="2784">
      <colorScale>
        <cfvo type="min"/>
        <cfvo type="max"/>
        <color rgb="FFFCFCFF"/>
        <color rgb="FF63BE7B"/>
      </colorScale>
    </cfRule>
    <cfRule type="colorScale" priority="2785">
      <colorScale>
        <cfvo type="min"/>
        <cfvo type="max"/>
        <color rgb="FFFCFCFF"/>
        <color rgb="FF63BE7B"/>
      </colorScale>
    </cfRule>
    <cfRule type="colorScale" priority="2786">
      <colorScale>
        <cfvo type="min"/>
        <cfvo type="percentile" val="50"/>
        <cfvo type="max"/>
        <color rgb="FFF8696B"/>
        <color rgb="FFFCFCFF"/>
        <color rgb="FF63BE7B"/>
      </colorScale>
    </cfRule>
    <cfRule type="colorScale" priority="2787">
      <colorScale>
        <cfvo type="min"/>
        <cfvo type="max"/>
        <color rgb="FFFCFCFF"/>
        <color rgb="FF63BE7B"/>
      </colorScale>
    </cfRule>
    <cfRule type="colorScale" priority="2788">
      <colorScale>
        <cfvo type="min"/>
        <cfvo type="percentile" val="50"/>
        <cfvo type="max"/>
        <color rgb="FFF8696B"/>
        <color rgb="FFFCFCFF"/>
        <color rgb="FF63BE7B"/>
      </colorScale>
    </cfRule>
  </conditionalFormatting>
  <conditionalFormatting sqref="I9">
    <cfRule type="colorScale" priority="2782">
      <colorScale>
        <cfvo type="min"/>
        <cfvo type="max"/>
        <color rgb="FFFCFCFF"/>
        <color rgb="FF63BE7B"/>
      </colorScale>
    </cfRule>
  </conditionalFormatting>
  <conditionalFormatting sqref="I9">
    <cfRule type="colorScale" priority="2781">
      <colorScale>
        <cfvo type="min"/>
        <cfvo type="max"/>
        <color rgb="FFFCFCFF"/>
        <color rgb="FF63BE7B"/>
      </colorScale>
    </cfRule>
  </conditionalFormatting>
  <conditionalFormatting sqref="I9">
    <cfRule type="colorScale" priority="2780">
      <colorScale>
        <cfvo type="min"/>
        <cfvo type="max"/>
        <color rgb="FFFCFCFF"/>
        <color rgb="FF63BE7B"/>
      </colorScale>
    </cfRule>
  </conditionalFormatting>
  <conditionalFormatting sqref="I9">
    <cfRule type="colorScale" priority="2790">
      <colorScale>
        <cfvo type="min"/>
        <cfvo type="max"/>
        <color rgb="FFFCFCFF"/>
        <color rgb="FF63BE7B"/>
      </colorScale>
    </cfRule>
  </conditionalFormatting>
  <conditionalFormatting sqref="I9">
    <cfRule type="colorScale" priority="2776">
      <colorScale>
        <cfvo type="min"/>
        <cfvo type="max"/>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FEB84"/>
        <color rgb="FF63BE7B"/>
      </colorScale>
    </cfRule>
    <cfRule type="colorScale" priority="2779">
      <colorScale>
        <cfvo type="min"/>
        <cfvo type="max"/>
        <color rgb="FFFFEF9C"/>
        <color rgb="FF63BE7B"/>
      </colorScale>
    </cfRule>
  </conditionalFormatting>
  <conditionalFormatting sqref="I9">
    <cfRule type="colorScale" priority="2775">
      <colorScale>
        <cfvo type="min"/>
        <cfvo type="max"/>
        <color rgb="FFFCFCFF"/>
        <color rgb="FF63BE7B"/>
      </colorScale>
    </cfRule>
  </conditionalFormatting>
  <conditionalFormatting sqref="I9">
    <cfRule type="colorScale" priority="2774">
      <colorScale>
        <cfvo type="min"/>
        <cfvo type="max"/>
        <color rgb="FFFCFCFF"/>
        <color rgb="FF63BE7B"/>
      </colorScale>
    </cfRule>
  </conditionalFormatting>
  <conditionalFormatting sqref="J9">
    <cfRule type="colorScale" priority="2772">
      <colorScale>
        <cfvo type="min"/>
        <cfvo type="max"/>
        <color rgb="FFFCFCFF"/>
        <color rgb="FF63BE7B"/>
      </colorScale>
    </cfRule>
  </conditionalFormatting>
  <conditionalFormatting sqref="J9">
    <cfRule type="colorScale" priority="2766">
      <colorScale>
        <cfvo type="min"/>
        <cfvo type="max"/>
        <color rgb="FFFCFCFF"/>
        <color rgb="FF63BE7B"/>
      </colorScale>
    </cfRule>
    <cfRule type="colorScale" priority="2767">
      <colorScale>
        <cfvo type="min"/>
        <cfvo type="max"/>
        <color rgb="FFFCFCFF"/>
        <color rgb="FF63BE7B"/>
      </colorScale>
    </cfRule>
    <cfRule type="colorScale" priority="2768">
      <colorScale>
        <cfvo type="min"/>
        <cfvo type="max"/>
        <color rgb="FFFCFCFF"/>
        <color rgb="FF63BE7B"/>
      </colorScale>
    </cfRule>
    <cfRule type="colorScale" priority="2769">
      <colorScale>
        <cfvo type="min"/>
        <cfvo type="percentile" val="50"/>
        <cfvo type="max"/>
        <color rgb="FFF8696B"/>
        <color rgb="FFFCFCFF"/>
        <color rgb="FF63BE7B"/>
      </colorScale>
    </cfRule>
    <cfRule type="colorScale" priority="2770">
      <colorScale>
        <cfvo type="min"/>
        <cfvo type="max"/>
        <color rgb="FFFCFCFF"/>
        <color rgb="FF63BE7B"/>
      </colorScale>
    </cfRule>
    <cfRule type="colorScale" priority="2771">
      <colorScale>
        <cfvo type="min"/>
        <cfvo type="percentile" val="50"/>
        <cfvo type="max"/>
        <color rgb="FFF8696B"/>
        <color rgb="FFFCFCFF"/>
        <color rgb="FF63BE7B"/>
      </colorScale>
    </cfRule>
  </conditionalFormatting>
  <conditionalFormatting sqref="J9">
    <cfRule type="colorScale" priority="2765">
      <colorScale>
        <cfvo type="min"/>
        <cfvo type="max"/>
        <color rgb="FFFCFCFF"/>
        <color rgb="FF63BE7B"/>
      </colorScale>
    </cfRule>
  </conditionalFormatting>
  <conditionalFormatting sqref="J9">
    <cfRule type="colorScale" priority="2764">
      <colorScale>
        <cfvo type="min"/>
        <cfvo type="max"/>
        <color rgb="FFFCFCFF"/>
        <color rgb="FF63BE7B"/>
      </colorScale>
    </cfRule>
  </conditionalFormatting>
  <conditionalFormatting sqref="J9">
    <cfRule type="colorScale" priority="2763">
      <colorScale>
        <cfvo type="min"/>
        <cfvo type="max"/>
        <color rgb="FFFCFCFF"/>
        <color rgb="FF63BE7B"/>
      </colorScale>
    </cfRule>
  </conditionalFormatting>
  <conditionalFormatting sqref="J9">
    <cfRule type="colorScale" priority="2773">
      <colorScale>
        <cfvo type="min"/>
        <cfvo type="max"/>
        <color rgb="FFFCFCFF"/>
        <color rgb="FF63BE7B"/>
      </colorScale>
    </cfRule>
  </conditionalFormatting>
  <conditionalFormatting sqref="J9">
    <cfRule type="colorScale" priority="2759">
      <colorScale>
        <cfvo type="min"/>
        <cfvo type="max"/>
        <color rgb="FFFCFCFF"/>
        <color rgb="FF63BE7B"/>
      </colorScale>
    </cfRule>
    <cfRule type="colorScale" priority="2760">
      <colorScale>
        <cfvo type="min"/>
        <cfvo type="max"/>
        <color rgb="FFFCFCFF"/>
        <color rgb="FF63BE7B"/>
      </colorScale>
    </cfRule>
    <cfRule type="colorScale" priority="2761">
      <colorScale>
        <cfvo type="min"/>
        <cfvo type="percentile" val="50"/>
        <cfvo type="max"/>
        <color rgb="FFF8696B"/>
        <color rgb="FFFFEB84"/>
        <color rgb="FF63BE7B"/>
      </colorScale>
    </cfRule>
    <cfRule type="colorScale" priority="2762">
      <colorScale>
        <cfvo type="min"/>
        <cfvo type="max"/>
        <color rgb="FFFFEF9C"/>
        <color rgb="FF63BE7B"/>
      </colorScale>
    </cfRule>
  </conditionalFormatting>
  <conditionalFormatting sqref="J9">
    <cfRule type="colorScale" priority="2758">
      <colorScale>
        <cfvo type="min"/>
        <cfvo type="max"/>
        <color rgb="FFFCFCFF"/>
        <color rgb="FF63BE7B"/>
      </colorScale>
    </cfRule>
  </conditionalFormatting>
  <conditionalFormatting sqref="J9">
    <cfRule type="colorScale" priority="2757">
      <colorScale>
        <cfvo type="min"/>
        <cfvo type="max"/>
        <color rgb="FFFCFCFF"/>
        <color rgb="FF63BE7B"/>
      </colorScale>
    </cfRule>
  </conditionalFormatting>
  <conditionalFormatting sqref="K9">
    <cfRule type="colorScale" priority="2755">
      <colorScale>
        <cfvo type="min"/>
        <cfvo type="max"/>
        <color rgb="FFFCFCFF"/>
        <color rgb="FF63BE7B"/>
      </colorScale>
    </cfRule>
  </conditionalFormatting>
  <conditionalFormatting sqref="K9">
    <cfRule type="colorScale" priority="2749">
      <colorScale>
        <cfvo type="min"/>
        <cfvo type="max"/>
        <color rgb="FFFCFCFF"/>
        <color rgb="FF63BE7B"/>
      </colorScale>
    </cfRule>
    <cfRule type="colorScale" priority="2750">
      <colorScale>
        <cfvo type="min"/>
        <cfvo type="max"/>
        <color rgb="FFFCFCFF"/>
        <color rgb="FF63BE7B"/>
      </colorScale>
    </cfRule>
    <cfRule type="colorScale" priority="2751">
      <colorScale>
        <cfvo type="min"/>
        <cfvo type="max"/>
        <color rgb="FFFCFCFF"/>
        <color rgb="FF63BE7B"/>
      </colorScale>
    </cfRule>
    <cfRule type="colorScale" priority="2752">
      <colorScale>
        <cfvo type="min"/>
        <cfvo type="percentile" val="50"/>
        <cfvo type="max"/>
        <color rgb="FFF8696B"/>
        <color rgb="FFFCFCFF"/>
        <color rgb="FF63BE7B"/>
      </colorScale>
    </cfRule>
    <cfRule type="colorScale" priority="2753">
      <colorScale>
        <cfvo type="min"/>
        <cfvo type="max"/>
        <color rgb="FFFCFCFF"/>
        <color rgb="FF63BE7B"/>
      </colorScale>
    </cfRule>
    <cfRule type="colorScale" priority="2754">
      <colorScale>
        <cfvo type="min"/>
        <cfvo type="percentile" val="50"/>
        <cfvo type="max"/>
        <color rgb="FFF8696B"/>
        <color rgb="FFFCFCFF"/>
        <color rgb="FF63BE7B"/>
      </colorScale>
    </cfRule>
  </conditionalFormatting>
  <conditionalFormatting sqref="K9">
    <cfRule type="colorScale" priority="2748">
      <colorScale>
        <cfvo type="min"/>
        <cfvo type="max"/>
        <color rgb="FFFCFCFF"/>
        <color rgb="FF63BE7B"/>
      </colorScale>
    </cfRule>
  </conditionalFormatting>
  <conditionalFormatting sqref="K9">
    <cfRule type="colorScale" priority="2747">
      <colorScale>
        <cfvo type="min"/>
        <cfvo type="max"/>
        <color rgb="FFFCFCFF"/>
        <color rgb="FF63BE7B"/>
      </colorScale>
    </cfRule>
  </conditionalFormatting>
  <conditionalFormatting sqref="K9">
    <cfRule type="colorScale" priority="2746">
      <colorScale>
        <cfvo type="min"/>
        <cfvo type="max"/>
        <color rgb="FFFCFCFF"/>
        <color rgb="FF63BE7B"/>
      </colorScale>
    </cfRule>
  </conditionalFormatting>
  <conditionalFormatting sqref="K9">
    <cfRule type="colorScale" priority="2756">
      <colorScale>
        <cfvo type="min"/>
        <cfvo type="max"/>
        <color rgb="FFFCFCFF"/>
        <color rgb="FF63BE7B"/>
      </colorScale>
    </cfRule>
  </conditionalFormatting>
  <conditionalFormatting sqref="K9">
    <cfRule type="colorScale" priority="2742">
      <colorScale>
        <cfvo type="min"/>
        <cfvo type="max"/>
        <color rgb="FFFCFCFF"/>
        <color rgb="FF63BE7B"/>
      </colorScale>
    </cfRule>
    <cfRule type="colorScale" priority="2743">
      <colorScale>
        <cfvo type="min"/>
        <cfvo type="max"/>
        <color rgb="FFFCFCFF"/>
        <color rgb="FF63BE7B"/>
      </colorScale>
    </cfRule>
    <cfRule type="colorScale" priority="2744">
      <colorScale>
        <cfvo type="min"/>
        <cfvo type="percentile" val="50"/>
        <cfvo type="max"/>
        <color rgb="FFF8696B"/>
        <color rgb="FFFFEB84"/>
        <color rgb="FF63BE7B"/>
      </colorScale>
    </cfRule>
    <cfRule type="colorScale" priority="2745">
      <colorScale>
        <cfvo type="min"/>
        <cfvo type="max"/>
        <color rgb="FFFFEF9C"/>
        <color rgb="FF63BE7B"/>
      </colorScale>
    </cfRule>
  </conditionalFormatting>
  <conditionalFormatting sqref="K9">
    <cfRule type="colorScale" priority="2741">
      <colorScale>
        <cfvo type="min"/>
        <cfvo type="max"/>
        <color rgb="FFFCFCFF"/>
        <color rgb="FF63BE7B"/>
      </colorScale>
    </cfRule>
  </conditionalFormatting>
  <conditionalFormatting sqref="K9">
    <cfRule type="colorScale" priority="2740">
      <colorScale>
        <cfvo type="min"/>
        <cfvo type="max"/>
        <color rgb="FFFCFCFF"/>
        <color rgb="FF63BE7B"/>
      </colorScale>
    </cfRule>
  </conditionalFormatting>
  <conditionalFormatting sqref="L9">
    <cfRule type="colorScale" priority="2738">
      <colorScale>
        <cfvo type="min"/>
        <cfvo type="max"/>
        <color rgb="FFFCFCFF"/>
        <color rgb="FF63BE7B"/>
      </colorScale>
    </cfRule>
  </conditionalFormatting>
  <conditionalFormatting sqref="L9">
    <cfRule type="colorScale" priority="2732">
      <colorScale>
        <cfvo type="min"/>
        <cfvo type="max"/>
        <color rgb="FFFCFCFF"/>
        <color rgb="FF63BE7B"/>
      </colorScale>
    </cfRule>
    <cfRule type="colorScale" priority="2733">
      <colorScale>
        <cfvo type="min"/>
        <cfvo type="max"/>
        <color rgb="FFFCFCFF"/>
        <color rgb="FF63BE7B"/>
      </colorScale>
    </cfRule>
    <cfRule type="colorScale" priority="2734">
      <colorScale>
        <cfvo type="min"/>
        <cfvo type="max"/>
        <color rgb="FFFCFCFF"/>
        <color rgb="FF63BE7B"/>
      </colorScale>
    </cfRule>
    <cfRule type="colorScale" priority="2735">
      <colorScale>
        <cfvo type="min"/>
        <cfvo type="percentile" val="50"/>
        <cfvo type="max"/>
        <color rgb="FFF8696B"/>
        <color rgb="FFFCFCFF"/>
        <color rgb="FF63BE7B"/>
      </colorScale>
    </cfRule>
    <cfRule type="colorScale" priority="2736">
      <colorScale>
        <cfvo type="min"/>
        <cfvo type="max"/>
        <color rgb="FFFCFCFF"/>
        <color rgb="FF63BE7B"/>
      </colorScale>
    </cfRule>
    <cfRule type="colorScale" priority="2737">
      <colorScale>
        <cfvo type="min"/>
        <cfvo type="percentile" val="50"/>
        <cfvo type="max"/>
        <color rgb="FFF8696B"/>
        <color rgb="FFFCFCFF"/>
        <color rgb="FF63BE7B"/>
      </colorScale>
    </cfRule>
  </conditionalFormatting>
  <conditionalFormatting sqref="L9">
    <cfRule type="colorScale" priority="2731">
      <colorScale>
        <cfvo type="min"/>
        <cfvo type="max"/>
        <color rgb="FFFCFCFF"/>
        <color rgb="FF63BE7B"/>
      </colorScale>
    </cfRule>
  </conditionalFormatting>
  <conditionalFormatting sqref="L9">
    <cfRule type="colorScale" priority="2730">
      <colorScale>
        <cfvo type="min"/>
        <cfvo type="max"/>
        <color rgb="FFFCFCFF"/>
        <color rgb="FF63BE7B"/>
      </colorScale>
    </cfRule>
  </conditionalFormatting>
  <conditionalFormatting sqref="L9">
    <cfRule type="colorScale" priority="2729">
      <colorScale>
        <cfvo type="min"/>
        <cfvo type="max"/>
        <color rgb="FFFCFCFF"/>
        <color rgb="FF63BE7B"/>
      </colorScale>
    </cfRule>
  </conditionalFormatting>
  <conditionalFormatting sqref="L9">
    <cfRule type="colorScale" priority="2739">
      <colorScale>
        <cfvo type="min"/>
        <cfvo type="max"/>
        <color rgb="FFFCFCFF"/>
        <color rgb="FF63BE7B"/>
      </colorScale>
    </cfRule>
  </conditionalFormatting>
  <conditionalFormatting sqref="L9">
    <cfRule type="colorScale" priority="2725">
      <colorScale>
        <cfvo type="min"/>
        <cfvo type="max"/>
        <color rgb="FFFCFCFF"/>
        <color rgb="FF63BE7B"/>
      </colorScale>
    </cfRule>
    <cfRule type="colorScale" priority="2726">
      <colorScale>
        <cfvo type="min"/>
        <cfvo type="max"/>
        <color rgb="FFFCFCFF"/>
        <color rgb="FF63BE7B"/>
      </colorScale>
    </cfRule>
    <cfRule type="colorScale" priority="2727">
      <colorScale>
        <cfvo type="min"/>
        <cfvo type="percentile" val="50"/>
        <cfvo type="max"/>
        <color rgb="FFF8696B"/>
        <color rgb="FFFFEB84"/>
        <color rgb="FF63BE7B"/>
      </colorScale>
    </cfRule>
    <cfRule type="colorScale" priority="2728">
      <colorScale>
        <cfvo type="min"/>
        <cfvo type="max"/>
        <color rgb="FFFFEF9C"/>
        <color rgb="FF63BE7B"/>
      </colorScale>
    </cfRule>
  </conditionalFormatting>
  <conditionalFormatting sqref="L9">
    <cfRule type="colorScale" priority="2724">
      <colorScale>
        <cfvo type="min"/>
        <cfvo type="max"/>
        <color rgb="FFFCFCFF"/>
        <color rgb="FF63BE7B"/>
      </colorScale>
    </cfRule>
  </conditionalFormatting>
  <conditionalFormatting sqref="L9">
    <cfRule type="colorScale" priority="2723">
      <colorScale>
        <cfvo type="min"/>
        <cfvo type="max"/>
        <color rgb="FFFCFCFF"/>
        <color rgb="FF63BE7B"/>
      </colorScale>
    </cfRule>
  </conditionalFormatting>
  <conditionalFormatting sqref="D9">
    <cfRule type="colorScale" priority="2713">
      <colorScale>
        <cfvo type="min"/>
        <cfvo type="percentile" val="50"/>
        <cfvo type="max"/>
        <color rgb="FFF8696B"/>
        <color rgb="FFFCFCFF"/>
        <color rgb="FF63BE7B"/>
      </colorScale>
    </cfRule>
  </conditionalFormatting>
  <conditionalFormatting sqref="G9">
    <cfRule type="colorScale" priority="2712">
      <colorScale>
        <cfvo type="min"/>
        <cfvo type="max"/>
        <color rgb="FFFCFCFF"/>
        <color rgb="FF63BE7B"/>
      </colorScale>
    </cfRule>
  </conditionalFormatting>
  <conditionalFormatting sqref="J9">
    <cfRule type="colorScale" priority="2711">
      <colorScale>
        <cfvo type="min"/>
        <cfvo type="max"/>
        <color rgb="FFFCFCFF"/>
        <color rgb="FF63BE7B"/>
      </colorScale>
    </cfRule>
  </conditionalFormatting>
  <conditionalFormatting sqref="O9">
    <cfRule type="colorScale" priority="2710">
      <colorScale>
        <cfvo type="min"/>
        <cfvo type="percentile" val="50"/>
        <cfvo type="max"/>
        <color rgb="FF63BE7B"/>
        <color rgb="FFFCFCFF"/>
        <color rgb="FFF8696B"/>
      </colorScale>
    </cfRule>
  </conditionalFormatting>
  <conditionalFormatting sqref="P9">
    <cfRule type="colorScale" priority="2709">
      <colorScale>
        <cfvo type="min"/>
        <cfvo type="percentile" val="50"/>
        <cfvo type="max"/>
        <color rgb="FF63BE7B"/>
        <color rgb="FFFCFCFF"/>
        <color rgb="FFF8696B"/>
      </colorScale>
    </cfRule>
  </conditionalFormatting>
  <conditionalFormatting sqref="Q9">
    <cfRule type="colorScale" priority="2708">
      <colorScale>
        <cfvo type="min"/>
        <cfvo type="percentile" val="50"/>
        <cfvo type="max"/>
        <color rgb="FFF8696B"/>
        <color rgb="FFFCFCFF"/>
        <color rgb="FF63BE7B"/>
      </colorScale>
    </cfRule>
  </conditionalFormatting>
  <conditionalFormatting sqref="R9">
    <cfRule type="colorScale" priority="2707">
      <colorScale>
        <cfvo type="min"/>
        <cfvo type="max"/>
        <color rgb="FFFCFCFF"/>
        <color rgb="FF63BE7B"/>
      </colorScale>
    </cfRule>
  </conditionalFormatting>
  <conditionalFormatting sqref="S9">
    <cfRule type="colorScale" priority="2706">
      <colorScale>
        <cfvo type="min"/>
        <cfvo type="percentile" val="50"/>
        <cfvo type="max"/>
        <color rgb="FFF8696B"/>
        <color rgb="FFFCFCFF"/>
        <color rgb="FF63BE7B"/>
      </colorScale>
    </cfRule>
  </conditionalFormatting>
  <conditionalFormatting sqref="T9">
    <cfRule type="colorScale" priority="2705">
      <colorScale>
        <cfvo type="min"/>
        <cfvo type="percentile" val="50"/>
        <cfvo type="max"/>
        <color rgb="FFF8696B"/>
        <color rgb="FFFCFCFF"/>
        <color rgb="FF63BE7B"/>
      </colorScale>
    </cfRule>
  </conditionalFormatting>
  <conditionalFormatting sqref="U9">
    <cfRule type="colorScale" priority="2704">
      <colorScale>
        <cfvo type="min"/>
        <cfvo type="percentile" val="50"/>
        <cfvo type="max"/>
        <color rgb="FFF8696B"/>
        <color rgb="FFFCFCFF"/>
        <color rgb="FF63BE7B"/>
      </colorScale>
    </cfRule>
  </conditionalFormatting>
  <conditionalFormatting sqref="V9">
    <cfRule type="colorScale" priority="2703">
      <colorScale>
        <cfvo type="min"/>
        <cfvo type="percentile" val="50"/>
        <cfvo type="max"/>
        <color rgb="FF63BE7B"/>
        <color rgb="FFFCFCFF"/>
        <color rgb="FFF8696B"/>
      </colorScale>
    </cfRule>
  </conditionalFormatting>
  <conditionalFormatting sqref="W9">
    <cfRule type="colorScale" priority="2702">
      <colorScale>
        <cfvo type="min"/>
        <cfvo type="percentile" val="50"/>
        <cfvo type="max"/>
        <color rgb="FF63BE7B"/>
        <color rgb="FFFCFCFF"/>
        <color rgb="FFF8696B"/>
      </colorScale>
    </cfRule>
  </conditionalFormatting>
  <conditionalFormatting sqref="D9">
    <cfRule type="colorScale" priority="2701">
      <colorScale>
        <cfvo type="min"/>
        <cfvo type="percentile" val="50"/>
        <cfvo type="max"/>
        <color rgb="FFF8696B"/>
        <color rgb="FFFCFCFF"/>
        <color rgb="FF63BE7B"/>
      </colorScale>
    </cfRule>
  </conditionalFormatting>
  <conditionalFormatting sqref="G9">
    <cfRule type="colorScale" priority="2700">
      <colorScale>
        <cfvo type="min"/>
        <cfvo type="max"/>
        <color rgb="FFFCFCFF"/>
        <color rgb="FF63BE7B"/>
      </colorScale>
    </cfRule>
  </conditionalFormatting>
  <conditionalFormatting sqref="J9">
    <cfRule type="colorScale" priority="2699">
      <colorScale>
        <cfvo type="min"/>
        <cfvo type="max"/>
        <color rgb="FFFCFCFF"/>
        <color rgb="FF63BE7B"/>
      </colorScale>
    </cfRule>
  </conditionalFormatting>
  <conditionalFormatting sqref="O9">
    <cfRule type="colorScale" priority="2698">
      <colorScale>
        <cfvo type="min"/>
        <cfvo type="percentile" val="50"/>
        <cfvo type="max"/>
        <color rgb="FF63BE7B"/>
        <color rgb="FFFCFCFF"/>
        <color rgb="FFF8696B"/>
      </colorScale>
    </cfRule>
  </conditionalFormatting>
  <conditionalFormatting sqref="P9">
    <cfRule type="colorScale" priority="2697">
      <colorScale>
        <cfvo type="min"/>
        <cfvo type="percentile" val="50"/>
        <cfvo type="max"/>
        <color rgb="FF63BE7B"/>
        <color rgb="FFFCFCFF"/>
        <color rgb="FFF8696B"/>
      </colorScale>
    </cfRule>
  </conditionalFormatting>
  <conditionalFormatting sqref="Q9">
    <cfRule type="colorScale" priority="2696">
      <colorScale>
        <cfvo type="min"/>
        <cfvo type="percentile" val="50"/>
        <cfvo type="max"/>
        <color rgb="FFF8696B"/>
        <color rgb="FFFCFCFF"/>
        <color rgb="FF63BE7B"/>
      </colorScale>
    </cfRule>
  </conditionalFormatting>
  <conditionalFormatting sqref="R9">
    <cfRule type="colorScale" priority="2695">
      <colorScale>
        <cfvo type="min"/>
        <cfvo type="max"/>
        <color rgb="FFFCFCFF"/>
        <color rgb="FF63BE7B"/>
      </colorScale>
    </cfRule>
  </conditionalFormatting>
  <conditionalFormatting sqref="S9">
    <cfRule type="colorScale" priority="2694">
      <colorScale>
        <cfvo type="min"/>
        <cfvo type="percentile" val="50"/>
        <cfvo type="max"/>
        <color rgb="FFF8696B"/>
        <color rgb="FFFCFCFF"/>
        <color rgb="FF63BE7B"/>
      </colorScale>
    </cfRule>
  </conditionalFormatting>
  <conditionalFormatting sqref="T9">
    <cfRule type="colorScale" priority="2693">
      <colorScale>
        <cfvo type="min"/>
        <cfvo type="percentile" val="50"/>
        <cfvo type="max"/>
        <color rgb="FFF8696B"/>
        <color rgb="FFFCFCFF"/>
        <color rgb="FF63BE7B"/>
      </colorScale>
    </cfRule>
  </conditionalFormatting>
  <conditionalFormatting sqref="U9">
    <cfRule type="colorScale" priority="2692">
      <colorScale>
        <cfvo type="min"/>
        <cfvo type="percentile" val="50"/>
        <cfvo type="max"/>
        <color rgb="FFF8696B"/>
        <color rgb="FFFCFCFF"/>
        <color rgb="FF63BE7B"/>
      </colorScale>
    </cfRule>
  </conditionalFormatting>
  <conditionalFormatting sqref="V9">
    <cfRule type="colorScale" priority="2691">
      <colorScale>
        <cfvo type="min"/>
        <cfvo type="percentile" val="50"/>
        <cfvo type="max"/>
        <color rgb="FF63BE7B"/>
        <color rgb="FFFCFCFF"/>
        <color rgb="FFF8696B"/>
      </colorScale>
    </cfRule>
  </conditionalFormatting>
  <conditionalFormatting sqref="W9">
    <cfRule type="colorScale" priority="2690">
      <colorScale>
        <cfvo type="min"/>
        <cfvo type="percentile" val="50"/>
        <cfvo type="max"/>
        <color rgb="FF63BE7B"/>
        <color rgb="FFFCFCFF"/>
        <color rgb="FFF8696B"/>
      </colorScale>
    </cfRule>
  </conditionalFormatting>
  <conditionalFormatting sqref="D9">
    <cfRule type="colorScale" priority="2653">
      <colorScale>
        <cfvo type="min"/>
        <cfvo type="percentile" val="50"/>
        <cfvo type="max"/>
        <color rgb="FFF8696B"/>
        <color rgb="FFFCFCFF"/>
        <color rgb="FF63BE7B"/>
      </colorScale>
    </cfRule>
  </conditionalFormatting>
  <conditionalFormatting sqref="G9">
    <cfRule type="colorScale" priority="2652">
      <colorScale>
        <cfvo type="min"/>
        <cfvo type="max"/>
        <color rgb="FFFCFCFF"/>
        <color rgb="FF63BE7B"/>
      </colorScale>
    </cfRule>
  </conditionalFormatting>
  <conditionalFormatting sqref="J9">
    <cfRule type="colorScale" priority="2688">
      <colorScale>
        <cfvo type="min"/>
        <cfvo type="max"/>
        <color rgb="FFFCFCFF"/>
        <color rgb="FF63BE7B"/>
      </colorScale>
    </cfRule>
  </conditionalFormatting>
  <conditionalFormatting sqref="O9">
    <cfRule type="colorScale" priority="2648">
      <colorScale>
        <cfvo type="min"/>
        <cfvo type="percentile" val="50"/>
        <cfvo type="max"/>
        <color rgb="FF63BE7B"/>
        <color rgb="FFFCFCFF"/>
        <color rgb="FFF8696B"/>
      </colorScale>
    </cfRule>
  </conditionalFormatting>
  <conditionalFormatting sqref="P9">
    <cfRule type="colorScale" priority="2647">
      <colorScale>
        <cfvo type="min"/>
        <cfvo type="percentile" val="50"/>
        <cfvo type="max"/>
        <color rgb="FF63BE7B"/>
        <color rgb="FFFCFCFF"/>
        <color rgb="FFF8696B"/>
      </colorScale>
    </cfRule>
  </conditionalFormatting>
  <conditionalFormatting sqref="Q9">
    <cfRule type="colorScale" priority="2646">
      <colorScale>
        <cfvo type="min"/>
        <cfvo type="percentile" val="50"/>
        <cfvo type="max"/>
        <color rgb="FFF8696B"/>
        <color rgb="FFFCFCFF"/>
        <color rgb="FF63BE7B"/>
      </colorScale>
    </cfRule>
  </conditionalFormatting>
  <conditionalFormatting sqref="R9">
    <cfRule type="colorScale" priority="2639">
      <colorScale>
        <cfvo type="min"/>
        <cfvo type="max"/>
        <color rgb="FFFCFCFF"/>
        <color rgb="FF63BE7B"/>
      </colorScale>
    </cfRule>
    <cfRule type="colorScale" priority="2640">
      <colorScale>
        <cfvo type="min"/>
        <cfvo type="percentile" val="50"/>
        <cfvo type="max"/>
        <color rgb="FFF8696B"/>
        <color rgb="FFFCFCFF"/>
        <color rgb="FF63BE7B"/>
      </colorScale>
    </cfRule>
  </conditionalFormatting>
  <conditionalFormatting sqref="S9">
    <cfRule type="colorScale" priority="2645">
      <colorScale>
        <cfvo type="min"/>
        <cfvo type="percentile" val="50"/>
        <cfvo type="max"/>
        <color rgb="FFF8696B"/>
        <color rgb="FFFCFCFF"/>
        <color rgb="FF63BE7B"/>
      </colorScale>
    </cfRule>
    <cfRule type="colorScale" priority="2689">
      <colorScale>
        <cfvo type="min"/>
        <cfvo type="max"/>
        <color rgb="FFFCFCFF"/>
        <color rgb="FF63BE7B"/>
      </colorScale>
    </cfRule>
  </conditionalFormatting>
  <conditionalFormatting sqref="T9">
    <cfRule type="colorScale" priority="2644">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U9">
    <cfRule type="colorScale" priority="2643">
      <colorScale>
        <cfvo type="min"/>
        <cfvo type="percentile" val="50"/>
        <cfvo type="max"/>
        <color rgb="FFF8696B"/>
        <color rgb="FFFCFCFF"/>
        <color rgb="FF63BE7B"/>
      </colorScale>
    </cfRule>
  </conditionalFormatting>
  <conditionalFormatting sqref="V9">
    <cfRule type="colorScale" priority="2642">
      <colorScale>
        <cfvo type="min"/>
        <cfvo type="percentile" val="50"/>
        <cfvo type="max"/>
        <color rgb="FF63BE7B"/>
        <color rgb="FFFCFCFF"/>
        <color rgb="FFF8696B"/>
      </colorScale>
    </cfRule>
  </conditionalFormatting>
  <conditionalFormatting sqref="W9">
    <cfRule type="colorScale" priority="2641">
      <colorScale>
        <cfvo type="min"/>
        <cfvo type="percentile" val="50"/>
        <cfvo type="max"/>
        <color rgb="FF63BE7B"/>
        <color rgb="FFFCFCFF"/>
        <color rgb="FFF8696B"/>
      </colorScale>
    </cfRule>
  </conditionalFormatting>
  <conditionalFormatting sqref="J9">
    <cfRule type="colorScale" priority="2651">
      <colorScale>
        <cfvo type="min"/>
        <cfvo type="max"/>
        <color rgb="FFFCFCFF"/>
        <color rgb="FF63BE7B"/>
      </colorScale>
    </cfRule>
  </conditionalFormatting>
  <conditionalFormatting sqref="M9">
    <cfRule type="colorScale" priority="2686">
      <colorScale>
        <cfvo type="min"/>
        <cfvo type="max"/>
        <color rgb="FFFCFCFF"/>
        <color rgb="FF63BE7B"/>
      </colorScale>
    </cfRule>
  </conditionalFormatting>
  <conditionalFormatting sqref="M9">
    <cfRule type="colorScale" priority="2680">
      <colorScale>
        <cfvo type="min"/>
        <cfvo type="max"/>
        <color rgb="FFFCFCFF"/>
        <color rgb="FF63BE7B"/>
      </colorScale>
    </cfRule>
    <cfRule type="colorScale" priority="2681">
      <colorScale>
        <cfvo type="min"/>
        <cfvo type="max"/>
        <color rgb="FFFCFCFF"/>
        <color rgb="FF63BE7B"/>
      </colorScale>
    </cfRule>
    <cfRule type="colorScale" priority="2682">
      <colorScale>
        <cfvo type="min"/>
        <cfvo type="max"/>
        <color rgb="FFFCFCFF"/>
        <color rgb="FF63BE7B"/>
      </colorScale>
    </cfRule>
    <cfRule type="colorScale" priority="2683">
      <colorScale>
        <cfvo type="min"/>
        <cfvo type="percentile" val="50"/>
        <cfvo type="max"/>
        <color rgb="FFF8696B"/>
        <color rgb="FFFCFCFF"/>
        <color rgb="FF63BE7B"/>
      </colorScale>
    </cfRule>
    <cfRule type="colorScale" priority="2684">
      <colorScale>
        <cfvo type="min"/>
        <cfvo type="max"/>
        <color rgb="FFFCFCFF"/>
        <color rgb="FF63BE7B"/>
      </colorScale>
    </cfRule>
    <cfRule type="colorScale" priority="2685">
      <colorScale>
        <cfvo type="min"/>
        <cfvo type="percentile" val="50"/>
        <cfvo type="max"/>
        <color rgb="FFF8696B"/>
        <color rgb="FFFCFCFF"/>
        <color rgb="FF63BE7B"/>
      </colorScale>
    </cfRule>
  </conditionalFormatting>
  <conditionalFormatting sqref="M9:N9">
    <cfRule type="colorScale" priority="2679">
      <colorScale>
        <cfvo type="min"/>
        <cfvo type="max"/>
        <color rgb="FFFCFCFF"/>
        <color rgb="FF63BE7B"/>
      </colorScale>
    </cfRule>
  </conditionalFormatting>
  <conditionalFormatting sqref="M9:N9">
    <cfRule type="colorScale" priority="2678">
      <colorScale>
        <cfvo type="min"/>
        <cfvo type="max"/>
        <color rgb="FFFCFCFF"/>
        <color rgb="FF63BE7B"/>
      </colorScale>
    </cfRule>
  </conditionalFormatting>
  <conditionalFormatting sqref="M9:N9">
    <cfRule type="colorScale" priority="2677">
      <colorScale>
        <cfvo type="min"/>
        <cfvo type="max"/>
        <color rgb="FFFCFCFF"/>
        <color rgb="FF63BE7B"/>
      </colorScale>
    </cfRule>
  </conditionalFormatting>
  <conditionalFormatting sqref="M9">
    <cfRule type="colorScale" priority="2687">
      <colorScale>
        <cfvo type="min"/>
        <cfvo type="max"/>
        <color rgb="FFFCFCFF"/>
        <color rgb="FF63BE7B"/>
      </colorScale>
    </cfRule>
  </conditionalFormatting>
  <conditionalFormatting sqref="M9">
    <cfRule type="colorScale" priority="2673">
      <colorScale>
        <cfvo type="min"/>
        <cfvo type="max"/>
        <color rgb="FFFCFCFF"/>
        <color rgb="FF63BE7B"/>
      </colorScale>
    </cfRule>
    <cfRule type="colorScale" priority="2674">
      <colorScale>
        <cfvo type="min"/>
        <cfvo type="max"/>
        <color rgb="FFFCFCFF"/>
        <color rgb="FF63BE7B"/>
      </colorScale>
    </cfRule>
    <cfRule type="colorScale" priority="2675">
      <colorScale>
        <cfvo type="min"/>
        <cfvo type="percentile" val="50"/>
        <cfvo type="max"/>
        <color rgb="FFF8696B"/>
        <color rgb="FFFFEB84"/>
        <color rgb="FF63BE7B"/>
      </colorScale>
    </cfRule>
    <cfRule type="colorScale" priority="2676">
      <colorScale>
        <cfvo type="min"/>
        <cfvo type="max"/>
        <color rgb="FFFFEF9C"/>
        <color rgb="FF63BE7B"/>
      </colorScale>
    </cfRule>
  </conditionalFormatting>
  <conditionalFormatting sqref="M9:N9">
    <cfRule type="colorScale" priority="2672">
      <colorScale>
        <cfvo type="min"/>
        <cfvo type="max"/>
        <color rgb="FFFCFCFF"/>
        <color rgb="FF63BE7B"/>
      </colorScale>
    </cfRule>
  </conditionalFormatting>
  <conditionalFormatting sqref="M9:N9">
    <cfRule type="colorScale" priority="2671">
      <colorScale>
        <cfvo type="min"/>
        <cfvo type="max"/>
        <color rgb="FFFCFCFF"/>
        <color rgb="FF63BE7B"/>
      </colorScale>
    </cfRule>
  </conditionalFormatting>
  <conditionalFormatting sqref="M9:N9">
    <cfRule type="colorScale" priority="2670">
      <colorScale>
        <cfvo type="min"/>
        <cfvo type="max"/>
        <color rgb="FFFCFCFF"/>
        <color rgb="FF63BE7B"/>
      </colorScale>
    </cfRule>
  </conditionalFormatting>
  <conditionalFormatting sqref="M9:N9">
    <cfRule type="colorScale" priority="2669">
      <colorScale>
        <cfvo type="min"/>
        <cfvo type="max"/>
        <color rgb="FFFCFCFF"/>
        <color rgb="FF63BE7B"/>
      </colorScale>
    </cfRule>
  </conditionalFormatting>
  <conditionalFormatting sqref="M9">
    <cfRule type="colorScale" priority="2668">
      <colorScale>
        <cfvo type="min"/>
        <cfvo type="max"/>
        <color rgb="FFFCFCFF"/>
        <color rgb="FF63BE7B"/>
      </colorScale>
    </cfRule>
  </conditionalFormatting>
  <conditionalFormatting sqref="M9">
    <cfRule type="colorScale" priority="2650">
      <colorScale>
        <cfvo type="min"/>
        <cfvo type="max"/>
        <color rgb="FFFCFCFF"/>
        <color rgb="FF63BE7B"/>
      </colorScale>
    </cfRule>
  </conditionalFormatting>
  <conditionalFormatting sqref="N9">
    <cfRule type="colorScale" priority="2666">
      <colorScale>
        <cfvo type="min"/>
        <cfvo type="max"/>
        <color rgb="FFFCFCFF"/>
        <color rgb="FF63BE7B"/>
      </colorScale>
    </cfRule>
  </conditionalFormatting>
  <conditionalFormatting sqref="N9">
    <cfRule type="colorScale" priority="2660">
      <colorScale>
        <cfvo type="min"/>
        <cfvo type="max"/>
        <color rgb="FFFCFCFF"/>
        <color rgb="FF63BE7B"/>
      </colorScale>
    </cfRule>
    <cfRule type="colorScale" priority="2661">
      <colorScale>
        <cfvo type="min"/>
        <cfvo type="max"/>
        <color rgb="FFFCFCFF"/>
        <color rgb="FF63BE7B"/>
      </colorScale>
    </cfRule>
    <cfRule type="colorScale" priority="2662">
      <colorScale>
        <cfvo type="min"/>
        <cfvo type="max"/>
        <color rgb="FFFCFCFF"/>
        <color rgb="FF63BE7B"/>
      </colorScale>
    </cfRule>
    <cfRule type="colorScale" priority="2663">
      <colorScale>
        <cfvo type="min"/>
        <cfvo type="percentile" val="50"/>
        <cfvo type="max"/>
        <color rgb="FFF8696B"/>
        <color rgb="FFFCFCFF"/>
        <color rgb="FF63BE7B"/>
      </colorScale>
    </cfRule>
    <cfRule type="colorScale" priority="2664">
      <colorScale>
        <cfvo type="min"/>
        <cfvo type="max"/>
        <color rgb="FFFCFCFF"/>
        <color rgb="FF63BE7B"/>
      </colorScale>
    </cfRule>
    <cfRule type="colorScale" priority="2665">
      <colorScale>
        <cfvo type="min"/>
        <cfvo type="percentile" val="50"/>
        <cfvo type="max"/>
        <color rgb="FFF8696B"/>
        <color rgb="FFFCFCFF"/>
        <color rgb="FF63BE7B"/>
      </colorScale>
    </cfRule>
  </conditionalFormatting>
  <conditionalFormatting sqref="N9">
    <cfRule type="colorScale" priority="2667">
      <colorScale>
        <cfvo type="min"/>
        <cfvo type="max"/>
        <color rgb="FFFCFCFF"/>
        <color rgb="FF63BE7B"/>
      </colorScale>
    </cfRule>
  </conditionalFormatting>
  <conditionalFormatting sqref="N9">
    <cfRule type="colorScale" priority="2656">
      <colorScale>
        <cfvo type="min"/>
        <cfvo type="max"/>
        <color rgb="FFFCFCFF"/>
        <color rgb="FF63BE7B"/>
      </colorScale>
    </cfRule>
    <cfRule type="colorScale" priority="2657">
      <colorScale>
        <cfvo type="min"/>
        <cfvo type="max"/>
        <color rgb="FFFCFCFF"/>
        <color rgb="FF63BE7B"/>
      </colorScale>
    </cfRule>
    <cfRule type="colorScale" priority="2658">
      <colorScale>
        <cfvo type="min"/>
        <cfvo type="percentile" val="50"/>
        <cfvo type="max"/>
        <color rgb="FFF8696B"/>
        <color rgb="FFFFEB84"/>
        <color rgb="FF63BE7B"/>
      </colorScale>
    </cfRule>
    <cfRule type="colorScale" priority="2659">
      <colorScale>
        <cfvo type="min"/>
        <cfvo type="max"/>
        <color rgb="FFFFEF9C"/>
        <color rgb="FF63BE7B"/>
      </colorScale>
    </cfRule>
  </conditionalFormatting>
  <conditionalFormatting sqref="N9">
    <cfRule type="colorScale" priority="2655">
      <colorScale>
        <cfvo type="min"/>
        <cfvo type="max"/>
        <color rgb="FFFCFCFF"/>
        <color rgb="FF63BE7B"/>
      </colorScale>
    </cfRule>
  </conditionalFormatting>
  <conditionalFormatting sqref="N9">
    <cfRule type="colorScale" priority="2649">
      <colorScale>
        <cfvo type="min"/>
        <cfvo type="max"/>
        <color rgb="FFFCFCFF"/>
        <color rgb="FF63BE7B"/>
      </colorScale>
    </cfRule>
  </conditionalFormatting>
  <conditionalFormatting sqref="D10">
    <cfRule type="colorScale" priority="2603">
      <colorScale>
        <cfvo type="min"/>
        <cfvo type="percentile" val="50"/>
        <cfvo type="max"/>
        <color rgb="FFF8696B"/>
        <color rgb="FFFCFCFF"/>
        <color rgb="FF63BE7B"/>
      </colorScale>
    </cfRule>
  </conditionalFormatting>
  <conditionalFormatting sqref="D10">
    <cfRule type="colorScale" priority="2552">
      <colorScale>
        <cfvo type="min"/>
        <cfvo type="percentile" val="50"/>
        <cfvo type="max"/>
        <color rgb="FFF8696B"/>
        <color rgb="FFFCFCFF"/>
        <color rgb="FF63BE7B"/>
      </colorScale>
    </cfRule>
  </conditionalFormatting>
  <conditionalFormatting sqref="E10">
    <cfRule type="colorScale" priority="2608">
      <colorScale>
        <cfvo type="min"/>
        <cfvo type="percentile" val="50"/>
        <cfvo type="max"/>
        <color rgb="FFF8696B"/>
        <color rgb="FFFCFCFF"/>
        <color rgb="FF63BE7B"/>
      </colorScale>
    </cfRule>
    <cfRule type="colorScale" priority="2609">
      <colorScale>
        <cfvo type="min"/>
        <cfvo type="max"/>
        <color rgb="FFFCFCFF"/>
        <color rgb="FF63BE7B"/>
      </colorScale>
    </cfRule>
    <cfRule type="colorScale" priority="2610">
      <colorScale>
        <cfvo type="min"/>
        <cfvo type="percentile" val="50"/>
        <cfvo type="max"/>
        <color rgb="FFF8696B"/>
        <color rgb="FFFCFCFF"/>
        <color rgb="FF63BE7B"/>
      </colorScale>
    </cfRule>
  </conditionalFormatting>
  <conditionalFormatting sqref="E10">
    <cfRule type="colorScale" priority="2553">
      <colorScale>
        <cfvo type="min"/>
        <cfvo type="max"/>
        <color rgb="FFFCFCFF"/>
        <color rgb="FF63BE7B"/>
      </colorScale>
    </cfRule>
    <cfRule type="colorScale" priority="2554">
      <colorScale>
        <cfvo type="min"/>
        <cfvo type="max"/>
        <color rgb="FFFCFCFF"/>
        <color rgb="FF63BE7B"/>
      </colorScale>
    </cfRule>
    <cfRule type="colorScale" priority="2555">
      <colorScale>
        <cfvo type="min"/>
        <cfvo type="max"/>
        <color rgb="FFFCFCFF"/>
        <color rgb="FF63BE7B"/>
      </colorScale>
    </cfRule>
  </conditionalFormatting>
  <conditionalFormatting sqref="N10">
    <cfRule type="colorScale" priority="2484">
      <colorScale>
        <cfvo type="min"/>
        <cfvo type="max"/>
        <color rgb="FFFCFCFF"/>
        <color rgb="FF63BE7B"/>
      </colorScale>
    </cfRule>
    <cfRule type="colorScale" priority="2485">
      <colorScale>
        <cfvo type="min"/>
        <cfvo type="max"/>
        <color rgb="FFFCFCFF"/>
        <color rgb="FF63BE7B"/>
      </colorScale>
    </cfRule>
    <cfRule type="colorScale" priority="2486">
      <colorScale>
        <cfvo type="min"/>
        <cfvo type="percentile" val="50"/>
        <cfvo type="max"/>
        <color rgb="FFF8696B"/>
        <color rgb="FFFFEB84"/>
        <color rgb="FF63BE7B"/>
      </colorScale>
    </cfRule>
    <cfRule type="colorScale" priority="2487">
      <colorScale>
        <cfvo type="min"/>
        <cfvo type="max"/>
        <color rgb="FFFFEF9C"/>
        <color rgb="FF63BE7B"/>
      </colorScale>
    </cfRule>
  </conditionalFormatting>
  <conditionalFormatting sqref="E10:M10">
    <cfRule type="colorScale" priority="2531">
      <colorScale>
        <cfvo type="min"/>
        <cfvo type="max"/>
        <color rgb="FFFCFCFF"/>
        <color rgb="FF63BE7B"/>
      </colorScale>
    </cfRule>
    <cfRule type="colorScale" priority="2532">
      <colorScale>
        <cfvo type="min"/>
        <cfvo type="max"/>
        <color rgb="FFFCFCFF"/>
        <color rgb="FF63BE7B"/>
      </colorScale>
    </cfRule>
    <cfRule type="colorScale" priority="2533">
      <colorScale>
        <cfvo type="min"/>
        <cfvo type="percentile" val="50"/>
        <cfvo type="max"/>
        <color rgb="FFF8696B"/>
        <color rgb="FFFFEB84"/>
        <color rgb="FF63BE7B"/>
      </colorScale>
    </cfRule>
    <cfRule type="colorScale" priority="2534">
      <colorScale>
        <cfvo type="min"/>
        <cfvo type="max"/>
        <color rgb="FFFFEF9C"/>
        <color rgb="FF63BE7B"/>
      </colorScale>
    </cfRule>
  </conditionalFormatting>
  <conditionalFormatting sqref="F10">
    <cfRule type="colorScale" priority="2604">
      <colorScale>
        <cfvo type="min"/>
        <cfvo type="max"/>
        <color rgb="FFFCFCFF"/>
        <color rgb="FF63BE7B"/>
      </colorScale>
    </cfRule>
    <cfRule type="colorScale" priority="2611">
      <colorScale>
        <cfvo type="min"/>
        <cfvo type="percentile" val="50"/>
        <cfvo type="max"/>
        <color rgb="FFF8696B"/>
        <color rgb="FFFCFCFF"/>
        <color rgb="FF63BE7B"/>
      </colorScale>
    </cfRule>
    <cfRule type="colorScale" priority="2612">
      <colorScale>
        <cfvo type="min"/>
        <cfvo type="max"/>
        <color rgb="FFFCFCFF"/>
        <color rgb="FF63BE7B"/>
      </colorScale>
    </cfRule>
    <cfRule type="colorScale" priority="2613">
      <colorScale>
        <cfvo type="min"/>
        <cfvo type="percentile" val="50"/>
        <cfvo type="max"/>
        <color rgb="FFF8696B"/>
        <color rgb="FFFCFCFF"/>
        <color rgb="FF63BE7B"/>
      </colorScale>
    </cfRule>
  </conditionalFormatting>
  <conditionalFormatting sqref="F10">
    <cfRule type="colorScale" priority="2556">
      <colorScale>
        <cfvo type="min"/>
        <cfvo type="max"/>
        <color rgb="FFFCFCFF"/>
        <color rgb="FF63BE7B"/>
      </colorScale>
    </cfRule>
    <cfRule type="colorScale" priority="2557">
      <colorScale>
        <cfvo type="min"/>
        <cfvo type="max"/>
        <color rgb="FFFCFCFF"/>
        <color rgb="FF63BE7B"/>
      </colorScale>
    </cfRule>
    <cfRule type="colorScale" priority="2558">
      <colorScale>
        <cfvo type="min"/>
        <cfvo type="max"/>
        <color rgb="FFFCFCFF"/>
        <color rgb="FF63BE7B"/>
      </colorScale>
    </cfRule>
  </conditionalFormatting>
  <conditionalFormatting sqref="G10">
    <cfRule type="colorScale" priority="2614">
      <colorScale>
        <cfvo type="min"/>
        <cfvo type="percentile" val="50"/>
        <cfvo type="max"/>
        <color rgb="FFF8696B"/>
        <color rgb="FFFCFCFF"/>
        <color rgb="FF63BE7B"/>
      </colorScale>
    </cfRule>
    <cfRule type="colorScale" priority="2615">
      <colorScale>
        <cfvo type="min"/>
        <cfvo type="max"/>
        <color rgb="FFFCFCFF"/>
        <color rgb="FF63BE7B"/>
      </colorScale>
    </cfRule>
    <cfRule type="colorScale" priority="2616">
      <colorScale>
        <cfvo type="min"/>
        <cfvo type="percentile" val="50"/>
        <cfvo type="max"/>
        <color rgb="FFF8696B"/>
        <color rgb="FFFCFCFF"/>
        <color rgb="FF63BE7B"/>
      </colorScale>
    </cfRule>
  </conditionalFormatting>
  <conditionalFormatting sqref="G10">
    <cfRule type="colorScale" priority="2559">
      <colorScale>
        <cfvo type="min"/>
        <cfvo type="max"/>
        <color rgb="FFFCFCFF"/>
        <color rgb="FF63BE7B"/>
      </colorScale>
    </cfRule>
    <cfRule type="colorScale" priority="2560">
      <colorScale>
        <cfvo type="min"/>
        <cfvo type="max"/>
        <color rgb="FFFCFCFF"/>
        <color rgb="FF63BE7B"/>
      </colorScale>
    </cfRule>
    <cfRule type="colorScale" priority="2561">
      <colorScale>
        <cfvo type="min"/>
        <cfvo type="max"/>
        <color rgb="FFFCFCFF"/>
        <color rgb="FF63BE7B"/>
      </colorScale>
    </cfRule>
  </conditionalFormatting>
  <conditionalFormatting sqref="H10">
    <cfRule type="colorScale" priority="2617">
      <colorScale>
        <cfvo type="min"/>
        <cfvo type="percentile" val="50"/>
        <cfvo type="max"/>
        <color rgb="FFF8696B"/>
        <color rgb="FFFCFCFF"/>
        <color rgb="FF63BE7B"/>
      </colorScale>
    </cfRule>
    <cfRule type="colorScale" priority="2618">
      <colorScale>
        <cfvo type="min"/>
        <cfvo type="max"/>
        <color rgb="FFFCFCFF"/>
        <color rgb="FF63BE7B"/>
      </colorScale>
    </cfRule>
    <cfRule type="colorScale" priority="2619">
      <colorScale>
        <cfvo type="min"/>
        <cfvo type="percentile" val="50"/>
        <cfvo type="max"/>
        <color rgb="FFF8696B"/>
        <color rgb="FFFCFCFF"/>
        <color rgb="FF63BE7B"/>
      </colorScale>
    </cfRule>
  </conditionalFormatting>
  <conditionalFormatting sqref="H10">
    <cfRule type="colorScale" priority="2551">
      <colorScale>
        <cfvo type="min"/>
        <cfvo type="percentile" val="50"/>
        <cfvo type="max"/>
        <color rgb="FFF8696B"/>
        <color rgb="FFFCFCFF"/>
        <color rgb="FF5A8AC6"/>
      </colorScale>
    </cfRule>
  </conditionalFormatting>
  <conditionalFormatting sqref="H10">
    <cfRule type="colorScale" priority="2562">
      <colorScale>
        <cfvo type="min"/>
        <cfvo type="percentile" val="50"/>
        <cfvo type="max"/>
        <color rgb="FFF8696B"/>
        <color rgb="FFFCFCFF"/>
        <color rgb="FF63BE7B"/>
      </colorScale>
    </cfRule>
    <cfRule type="colorScale" priority="2563">
      <colorScale>
        <cfvo type="min"/>
        <cfvo type="max"/>
        <color rgb="FFFCFCFF"/>
        <color rgb="FF63BE7B"/>
      </colorScale>
    </cfRule>
    <cfRule type="colorScale" priority="2564">
      <colorScale>
        <cfvo type="min"/>
        <cfvo type="percentile" val="50"/>
        <cfvo type="max"/>
        <color rgb="FFF8696B"/>
        <color rgb="FFFCFCFF"/>
        <color rgb="FF63BE7B"/>
      </colorScale>
    </cfRule>
    <cfRule type="colorScale" priority="2565">
      <colorScale>
        <cfvo type="min"/>
        <cfvo type="max"/>
        <color rgb="FFFCFCFF"/>
        <color rgb="FF63BE7B"/>
      </colorScale>
    </cfRule>
    <cfRule type="colorScale" priority="2566">
      <colorScale>
        <cfvo type="min"/>
        <cfvo type="percentile" val="50"/>
        <cfvo type="max"/>
        <color rgb="FFF8696B"/>
        <color rgb="FFFCFCFF"/>
        <color rgb="FF63BE7B"/>
      </colorScale>
    </cfRule>
  </conditionalFormatting>
  <conditionalFormatting sqref="I10">
    <cfRule type="colorScale" priority="2620">
      <colorScale>
        <cfvo type="min"/>
        <cfvo type="percentile" val="50"/>
        <cfvo type="max"/>
        <color rgb="FFF8696B"/>
        <color rgb="FFFCFCFF"/>
        <color rgb="FF63BE7B"/>
      </colorScale>
    </cfRule>
    <cfRule type="colorScale" priority="2621">
      <colorScale>
        <cfvo type="min"/>
        <cfvo type="max"/>
        <color rgb="FFFCFCFF"/>
        <color rgb="FF63BE7B"/>
      </colorScale>
    </cfRule>
    <cfRule type="colorScale" priority="2622">
      <colorScale>
        <cfvo type="min"/>
        <cfvo type="percentile" val="50"/>
        <cfvo type="max"/>
        <color rgb="FFF8696B"/>
        <color rgb="FFFCFCFF"/>
        <color rgb="FF63BE7B"/>
      </colorScale>
    </cfRule>
  </conditionalFormatting>
  <conditionalFormatting sqref="N10">
    <cfRule type="colorScale" priority="2492">
      <colorScale>
        <cfvo type="min"/>
        <cfvo type="max"/>
        <color rgb="FFFCFCFF"/>
        <color rgb="FF63BE7B"/>
      </colorScale>
    </cfRule>
    <cfRule type="colorScale" priority="2493">
      <colorScale>
        <cfvo type="min"/>
        <cfvo type="percentile" val="50"/>
        <cfvo type="max"/>
        <color rgb="FFF8696B"/>
        <color rgb="FFFCFCFF"/>
        <color rgb="FF63BE7B"/>
      </colorScale>
    </cfRule>
    <cfRule type="colorScale" priority="2494">
      <colorScale>
        <cfvo type="min"/>
        <cfvo type="percentile" val="50"/>
        <cfvo type="max"/>
        <color rgb="FFF8696B"/>
        <color rgb="FFFCFCFF"/>
        <color rgb="FF63BE7B"/>
      </colorScale>
    </cfRule>
    <cfRule type="colorScale" priority="2495">
      <colorScale>
        <cfvo type="min"/>
        <cfvo type="percentile" val="50"/>
        <cfvo type="max"/>
        <color rgb="FFF8696B"/>
        <color rgb="FFFCFCFF"/>
        <color rgb="FF5A8AC6"/>
      </colorScale>
    </cfRule>
    <cfRule type="colorScale" priority="2496">
      <colorScale>
        <cfvo type="min"/>
        <cfvo type="percentile" val="50"/>
        <cfvo type="max"/>
        <color rgb="FFF8696B"/>
        <color rgb="FFFCFCFF"/>
        <color rgb="FF63BE7B"/>
      </colorScale>
    </cfRule>
    <cfRule type="colorScale" priority="2497">
      <colorScale>
        <cfvo type="min"/>
        <cfvo type="percentile" val="50"/>
        <cfvo type="max"/>
        <color rgb="FFF8696B"/>
        <color rgb="FFFCFCFF"/>
        <color rgb="FF63BE7B"/>
      </colorScale>
    </cfRule>
    <cfRule type="colorScale" priority="2498">
      <colorScale>
        <cfvo type="min"/>
        <cfvo type="max"/>
        <color rgb="FFFCFCFF"/>
        <color rgb="FF63BE7B"/>
      </colorScale>
    </cfRule>
    <cfRule type="colorScale" priority="2499">
      <colorScale>
        <cfvo type="min"/>
        <cfvo type="percentile" val="50"/>
        <cfvo type="max"/>
        <color rgb="FFF8696B"/>
        <color rgb="FFFCFCFF"/>
        <color rgb="FF63BE7B"/>
      </colorScale>
    </cfRule>
    <cfRule type="colorScale" priority="2500">
      <colorScale>
        <cfvo type="min"/>
        <cfvo type="percentile" val="50"/>
        <cfvo type="max"/>
        <color rgb="FFF8696B"/>
        <color rgb="FFFCFCFF"/>
        <color rgb="FF63BE7B"/>
      </colorScale>
    </cfRule>
    <cfRule type="colorScale" priority="2501">
      <colorScale>
        <cfvo type="min"/>
        <cfvo type="max"/>
        <color rgb="FFFCFCFF"/>
        <color rgb="FF63BE7B"/>
      </colorScale>
    </cfRule>
  </conditionalFormatting>
  <conditionalFormatting sqref="I10:J10">
    <cfRule type="colorScale" priority="2567">
      <colorScale>
        <cfvo type="min"/>
        <cfvo type="percentile" val="50"/>
        <cfvo type="max"/>
        <color rgb="FFF8696B"/>
        <color rgb="FFFCFCFF"/>
        <color rgb="FF63BE7B"/>
      </colorScale>
    </cfRule>
    <cfRule type="colorScale" priority="2568">
      <colorScale>
        <cfvo type="min"/>
        <cfvo type="max"/>
        <color rgb="FFFCFCFF"/>
        <color rgb="FF63BE7B"/>
      </colorScale>
    </cfRule>
    <cfRule type="colorScale" priority="2569">
      <colorScale>
        <cfvo type="min"/>
        <cfvo type="percentile" val="50"/>
        <cfvo type="max"/>
        <color rgb="FFF8696B"/>
        <color rgb="FFFCFCFF"/>
        <color rgb="FF63BE7B"/>
      </colorScale>
    </cfRule>
    <cfRule type="colorScale" priority="2570">
      <colorScale>
        <cfvo type="min"/>
        <cfvo type="percentile" val="50"/>
        <cfvo type="max"/>
        <color rgb="FFF8696B"/>
        <color rgb="FFFCFCFF"/>
        <color rgb="FF5A8AC6"/>
      </colorScale>
    </cfRule>
    <cfRule type="colorScale" priority="2571">
      <colorScale>
        <cfvo type="min"/>
        <cfvo type="percentile" val="50"/>
        <cfvo type="max"/>
        <color rgb="FFF8696B"/>
        <color rgb="FFFCFCFF"/>
        <color rgb="FF63BE7B"/>
      </colorScale>
    </cfRule>
    <cfRule type="colorScale" priority="2572">
      <colorScale>
        <cfvo type="min"/>
        <cfvo type="percentile" val="50"/>
        <cfvo type="max"/>
        <color rgb="FFF8696B"/>
        <color rgb="FFFCFCFF"/>
        <color rgb="FF63BE7B"/>
      </colorScale>
    </cfRule>
    <cfRule type="colorScale" priority="2573">
      <colorScale>
        <cfvo type="min"/>
        <cfvo type="max"/>
        <color rgb="FFFCFCFF"/>
        <color rgb="FF63BE7B"/>
      </colorScale>
    </cfRule>
    <cfRule type="colorScale" priority="2574">
      <colorScale>
        <cfvo type="min"/>
        <cfvo type="percentile" val="50"/>
        <cfvo type="max"/>
        <color rgb="FFF8696B"/>
        <color rgb="FFFCFCFF"/>
        <color rgb="FF63BE7B"/>
      </colorScale>
    </cfRule>
  </conditionalFormatting>
  <conditionalFormatting sqref="J10">
    <cfRule type="colorScale" priority="2626">
      <colorScale>
        <cfvo type="min"/>
        <cfvo type="percentile" val="50"/>
        <cfvo type="max"/>
        <color rgb="FFF8696B"/>
        <color rgb="FFFCFCFF"/>
        <color rgb="FF63BE7B"/>
      </colorScale>
    </cfRule>
    <cfRule type="colorScale" priority="2627">
      <colorScale>
        <cfvo type="min"/>
        <cfvo type="max"/>
        <color rgb="FFFCFCFF"/>
        <color rgb="FF63BE7B"/>
      </colorScale>
    </cfRule>
    <cfRule type="colorScale" priority="2628">
      <colorScale>
        <cfvo type="min"/>
        <cfvo type="percentile" val="50"/>
        <cfvo type="max"/>
        <color rgb="FFF8696B"/>
        <color rgb="FFFCFCFF"/>
        <color rgb="FF63BE7B"/>
      </colorScale>
    </cfRule>
  </conditionalFormatting>
  <conditionalFormatting sqref="K10">
    <cfRule type="colorScale" priority="2629">
      <colorScale>
        <cfvo type="min"/>
        <cfvo type="percentile" val="50"/>
        <cfvo type="max"/>
        <color rgb="FFF8696B"/>
        <color rgb="FFFCFCFF"/>
        <color rgb="FF63BE7B"/>
      </colorScale>
    </cfRule>
  </conditionalFormatting>
  <conditionalFormatting sqref="K10:L10">
    <cfRule type="colorScale" priority="2535">
      <colorScale>
        <cfvo type="min"/>
        <cfvo type="max"/>
        <color rgb="FFFCFCFF"/>
        <color rgb="FF63BE7B"/>
      </colorScale>
    </cfRule>
    <cfRule type="colorScale" priority="2536">
      <colorScale>
        <cfvo type="min"/>
        <cfvo type="max"/>
        <color rgb="FFFCFCFF"/>
        <color rgb="FF63BE7B"/>
      </colorScale>
    </cfRule>
    <cfRule type="colorScale" priority="2537">
      <colorScale>
        <cfvo type="min"/>
        <cfvo type="max"/>
        <color rgb="FFFCFCFF"/>
        <color rgb="FF63BE7B"/>
      </colorScale>
    </cfRule>
    <cfRule type="colorScale" priority="2547">
      <colorScale>
        <cfvo type="min"/>
        <cfvo type="percentile" val="50"/>
        <cfvo type="max"/>
        <color rgb="FFF8696B"/>
        <color rgb="FFFCFCFF"/>
        <color rgb="FF63BE7B"/>
      </colorScale>
    </cfRule>
    <cfRule type="colorScale" priority="2548">
      <colorScale>
        <cfvo type="min"/>
        <cfvo type="max"/>
        <color rgb="FFFCFCFF"/>
        <color rgb="FF63BE7B"/>
      </colorScale>
    </cfRule>
  </conditionalFormatting>
  <conditionalFormatting sqref="L10">
    <cfRule type="colorScale" priority="2630">
      <colorScale>
        <cfvo type="min"/>
        <cfvo type="percentile" val="50"/>
        <cfvo type="max"/>
        <color rgb="FFF8696B"/>
        <color rgb="FFFCFCFF"/>
        <color rgb="FF63BE7B"/>
      </colorScale>
    </cfRule>
  </conditionalFormatting>
  <conditionalFormatting sqref="M10">
    <cfRule type="colorScale" priority="2631">
      <colorScale>
        <cfvo type="min"/>
        <cfvo type="percentile" val="50"/>
        <cfvo type="max"/>
        <color rgb="FFF8696B"/>
        <color rgb="FFFCFCFF"/>
        <color rgb="FF63BE7B"/>
      </colorScale>
    </cfRule>
    <cfRule type="colorScale" priority="2632">
      <colorScale>
        <cfvo type="min"/>
        <cfvo type="max"/>
        <color rgb="FFFCFCFF"/>
        <color rgb="FF63BE7B"/>
      </colorScale>
    </cfRule>
    <cfRule type="colorScale" priority="2633">
      <colorScale>
        <cfvo type="min"/>
        <cfvo type="percentile" val="50"/>
        <cfvo type="max"/>
        <color rgb="FFF8696B"/>
        <color rgb="FFFCFCFF"/>
        <color rgb="FF63BE7B"/>
      </colorScale>
    </cfRule>
  </conditionalFormatting>
  <conditionalFormatting sqref="M10">
    <cfRule type="colorScale" priority="2575">
      <colorScale>
        <cfvo type="min"/>
        <cfvo type="max"/>
        <color rgb="FFFCFCFF"/>
        <color rgb="FF63BE7B"/>
      </colorScale>
    </cfRule>
    <cfRule type="colorScale" priority="2576">
      <colorScale>
        <cfvo type="min"/>
        <cfvo type="max"/>
        <color rgb="FFFCFCFF"/>
        <color rgb="FF63BE7B"/>
      </colorScale>
    </cfRule>
    <cfRule type="colorScale" priority="2577">
      <colorScale>
        <cfvo type="min"/>
        <cfvo type="max"/>
        <color rgb="FFFCFCFF"/>
        <color rgb="FF63BE7B"/>
      </colorScale>
    </cfRule>
  </conditionalFormatting>
  <conditionalFormatting sqref="N10">
    <cfRule type="colorScale" priority="2502">
      <colorScale>
        <cfvo type="min"/>
        <cfvo type="percentile" val="50"/>
        <cfvo type="max"/>
        <color rgb="FFF8696B"/>
        <color rgb="FFFCFCFF"/>
        <color rgb="FF63BE7B"/>
      </colorScale>
    </cfRule>
  </conditionalFormatting>
  <conditionalFormatting sqref="N10">
    <cfRule type="colorScale" priority="2482">
      <colorScale>
        <cfvo type="min"/>
        <cfvo type="max"/>
        <color rgb="FFFCFCFF"/>
        <color rgb="FF63BE7B"/>
      </colorScale>
    </cfRule>
    <cfRule type="colorScale" priority="2483">
      <colorScale>
        <cfvo type="min"/>
        <cfvo type="percentile" val="50"/>
        <cfvo type="max"/>
        <color rgb="FFF8696B"/>
        <color rgb="FFFCFCFF"/>
        <color rgb="FF63BE7B"/>
      </colorScale>
    </cfRule>
    <cfRule type="colorScale" priority="2488">
      <colorScale>
        <cfvo type="min"/>
        <cfvo type="max"/>
        <color rgb="FFFCFCFF"/>
        <color rgb="FF63BE7B"/>
      </colorScale>
    </cfRule>
    <cfRule type="colorScale" priority="2489">
      <colorScale>
        <cfvo type="min"/>
        <cfvo type="max"/>
        <color rgb="FFFCFCFF"/>
        <color rgb="FF63BE7B"/>
      </colorScale>
    </cfRule>
    <cfRule type="colorScale" priority="2490">
      <colorScale>
        <cfvo type="min"/>
        <cfvo type="percentile" val="50"/>
        <cfvo type="max"/>
        <color rgb="FFF8696B"/>
        <color rgb="FFFFEB84"/>
        <color rgb="FF63BE7B"/>
      </colorScale>
    </cfRule>
    <cfRule type="colorScale" priority="2491">
      <colorScale>
        <cfvo type="min"/>
        <cfvo type="max"/>
        <color rgb="FFFFEF9C"/>
        <color rgb="FF63BE7B"/>
      </colorScale>
    </cfRule>
    <cfRule type="colorScale" priority="2503">
      <colorScale>
        <cfvo type="min"/>
        <cfvo type="max"/>
        <color rgb="FFFCFCFF"/>
        <color rgb="FF63BE7B"/>
      </colorScale>
    </cfRule>
    <cfRule type="colorScale" priority="2504">
      <colorScale>
        <cfvo type="min"/>
        <cfvo type="max"/>
        <color rgb="FFFCFCFF"/>
        <color rgb="FF63BE7B"/>
      </colorScale>
    </cfRule>
    <cfRule type="colorScale" priority="2505">
      <colorScale>
        <cfvo type="min"/>
        <cfvo type="percentile" val="50"/>
        <cfvo type="max"/>
        <color rgb="FFF8696B"/>
        <color rgb="FFFFEB84"/>
        <color rgb="FF63BE7B"/>
      </colorScale>
    </cfRule>
    <cfRule type="colorScale" priority="2506">
      <colorScale>
        <cfvo type="min"/>
        <cfvo type="max"/>
        <color rgb="FFFFEF9C"/>
        <color rgb="FF63BE7B"/>
      </colorScale>
    </cfRule>
    <cfRule type="colorScale" priority="2507">
      <colorScale>
        <cfvo type="min"/>
        <cfvo type="percentile" val="50"/>
        <cfvo type="max"/>
        <color rgb="FFF8696B"/>
        <color rgb="FFFCFCFF"/>
        <color rgb="FF63BE7B"/>
      </colorScale>
    </cfRule>
    <cfRule type="colorScale" priority="2508">
      <colorScale>
        <cfvo type="min"/>
        <cfvo type="max"/>
        <color rgb="FFFCFCFF"/>
        <color rgb="FF63BE7B"/>
      </colorScale>
    </cfRule>
    <cfRule type="colorScale" priority="2509">
      <colorScale>
        <cfvo type="min"/>
        <cfvo type="percentile" val="50"/>
        <cfvo type="max"/>
        <color rgb="FFF8696B"/>
        <color rgb="FFFCFCFF"/>
        <color rgb="FF63BE7B"/>
      </colorScale>
    </cfRule>
    <cfRule type="colorScale" priority="2510">
      <colorScale>
        <cfvo type="min"/>
        <cfvo type="percentile" val="50"/>
        <cfvo type="max"/>
        <color rgb="FFF8696B"/>
        <color rgb="FFFCFCFF"/>
        <color rgb="FF5A8AC6"/>
      </colorScale>
    </cfRule>
    <cfRule type="colorScale" priority="2511">
      <colorScale>
        <cfvo type="min"/>
        <cfvo type="percentile" val="50"/>
        <cfvo type="max"/>
        <color rgb="FFF8696B"/>
        <color rgb="FFFCFCFF"/>
        <color rgb="FF63BE7B"/>
      </colorScale>
    </cfRule>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max"/>
        <color rgb="FFFCFCFF"/>
        <color rgb="FF63BE7B"/>
      </colorScale>
    </cfRule>
    <cfRule type="colorScale" priority="2516">
      <colorScale>
        <cfvo type="min"/>
        <cfvo type="max"/>
        <color rgb="FFFCFCFF"/>
        <color rgb="FF63BE7B"/>
      </colorScale>
    </cfRule>
    <cfRule type="colorScale" priority="2517">
      <colorScale>
        <cfvo type="min"/>
        <cfvo type="max"/>
        <color rgb="FFFCFCFF"/>
        <color rgb="FF63BE7B"/>
      </colorScale>
    </cfRule>
    <cfRule type="colorScale" priority="2518">
      <colorScale>
        <cfvo type="min"/>
        <cfvo type="percentile" val="50"/>
        <cfvo type="max"/>
        <color rgb="FFF8696B"/>
        <color rgb="FFFFEB84"/>
        <color rgb="FF63BE7B"/>
      </colorScale>
    </cfRule>
    <cfRule type="colorScale" priority="2519">
      <colorScale>
        <cfvo type="min"/>
        <cfvo type="max"/>
        <color rgb="FFFFEF9C"/>
        <color rgb="FF63BE7B"/>
      </colorScale>
    </cfRule>
    <cfRule type="colorScale" priority="2520">
      <colorScale>
        <cfvo type="min"/>
        <cfvo type="max"/>
        <color rgb="FFFCFCFF"/>
        <color rgb="FF63BE7B"/>
      </colorScale>
    </cfRule>
  </conditionalFormatting>
  <conditionalFormatting sqref="I10:J10">
    <cfRule type="colorScale" priority="2623">
      <colorScale>
        <cfvo type="min"/>
        <cfvo type="percentile" val="50"/>
        <cfvo type="max"/>
        <color rgb="FFF8696B"/>
        <color rgb="FFFCFCFF"/>
        <color rgb="FF63BE7B"/>
      </colorScale>
    </cfRule>
    <cfRule type="colorScale" priority="2624">
      <colorScale>
        <cfvo type="min"/>
        <cfvo type="max"/>
        <color rgb="FFFCFCFF"/>
        <color rgb="FF63BE7B"/>
      </colorScale>
    </cfRule>
  </conditionalFormatting>
  <conditionalFormatting sqref="J10">
    <cfRule type="colorScale" priority="2625">
      <colorScale>
        <cfvo type="min"/>
        <cfvo type="percentile" val="50"/>
        <cfvo type="max"/>
        <color rgb="FFF8696B"/>
        <color rgb="FFFCFCFF"/>
        <color rgb="FF63BE7B"/>
      </colorScale>
    </cfRule>
  </conditionalFormatting>
  <conditionalFormatting sqref="O10">
    <cfRule type="colorScale" priority="2605">
      <colorScale>
        <cfvo type="min"/>
        <cfvo type="percentile" val="50"/>
        <cfvo type="max"/>
        <color rgb="FF63BE7B"/>
        <color rgb="FFFCFCFF"/>
        <color rgb="FFF8696B"/>
      </colorScale>
    </cfRule>
  </conditionalFormatting>
  <conditionalFormatting sqref="O10">
    <cfRule type="colorScale" priority="2578">
      <colorScale>
        <cfvo type="min"/>
        <cfvo type="percentile" val="50"/>
        <cfvo type="max"/>
        <color rgb="FF63BE7B"/>
        <color rgb="FFFCFCFF"/>
        <color rgb="FFF8696B"/>
      </colorScale>
    </cfRule>
    <cfRule type="colorScale" priority="2579">
      <colorScale>
        <cfvo type="min"/>
        <cfvo type="percentile" val="50"/>
        <cfvo type="max"/>
        <color rgb="FF63BE7B"/>
        <color rgb="FFFCFCFF"/>
        <color rgb="FFF8696B"/>
      </colorScale>
    </cfRule>
    <cfRule type="colorScale" priority="2580">
      <colorScale>
        <cfvo type="min"/>
        <cfvo type="percentile" val="50"/>
        <cfvo type="max"/>
        <color rgb="FF63BE7B"/>
        <color rgb="FFFCFCFF"/>
        <color rgb="FFF8696B"/>
      </colorScale>
    </cfRule>
    <cfRule type="colorScale" priority="2581">
      <colorScale>
        <cfvo type="min"/>
        <cfvo type="percentile" val="50"/>
        <cfvo type="max"/>
        <color rgb="FF63BE7B"/>
        <color rgb="FFFCFCFF"/>
        <color rgb="FFF8696B"/>
      </colorScale>
    </cfRule>
  </conditionalFormatting>
  <conditionalFormatting sqref="P10">
    <cfRule type="colorScale" priority="2634">
      <colorScale>
        <cfvo type="min"/>
        <cfvo type="percentile" val="50"/>
        <cfvo type="max"/>
        <color rgb="FF63BE7B"/>
        <color rgb="FFFCFCFF"/>
        <color rgb="FFF8696B"/>
      </colorScale>
    </cfRule>
  </conditionalFormatting>
  <conditionalFormatting sqref="P10">
    <cfRule type="colorScale" priority="2582">
      <colorScale>
        <cfvo type="min"/>
        <cfvo type="percentile" val="50"/>
        <cfvo type="max"/>
        <color rgb="FF63BE7B"/>
        <color rgb="FFFCFCFF"/>
        <color rgb="FFF8696B"/>
      </colorScale>
    </cfRule>
    <cfRule type="colorScale" priority="2583">
      <colorScale>
        <cfvo type="min"/>
        <cfvo type="percentile" val="50"/>
        <cfvo type="max"/>
        <color rgb="FF63BE7B"/>
        <color rgb="FFFCFCFF"/>
        <color rgb="FFF8696B"/>
      </colorScale>
    </cfRule>
    <cfRule type="colorScale" priority="2584">
      <colorScale>
        <cfvo type="min"/>
        <cfvo type="max"/>
        <color rgb="FFFCFCFF"/>
        <color rgb="FFF8696B"/>
      </colorScale>
    </cfRule>
  </conditionalFormatting>
  <conditionalFormatting sqref="Q10">
    <cfRule type="colorScale" priority="2635">
      <colorScale>
        <cfvo type="min"/>
        <cfvo type="percentile" val="50"/>
        <cfvo type="max"/>
        <color rgb="FFF8696B"/>
        <color rgb="FFFCFCFF"/>
        <color rgb="FF63BE7B"/>
      </colorScale>
    </cfRule>
  </conditionalFormatting>
  <conditionalFormatting sqref="Q10">
    <cfRule type="colorScale" priority="2585">
      <colorScale>
        <cfvo type="min"/>
        <cfvo type="percentile" val="50"/>
        <cfvo type="max"/>
        <color rgb="FFF8696B"/>
        <color rgb="FFFCFCFF"/>
        <color rgb="FF63BE7B"/>
      </colorScale>
    </cfRule>
    <cfRule type="colorScale" priority="2586">
      <colorScale>
        <cfvo type="min"/>
        <cfvo type="max"/>
        <color rgb="FFFFEF9C"/>
        <color rgb="FF63BE7B"/>
      </colorScale>
    </cfRule>
    <cfRule type="colorScale" priority="2587">
      <colorScale>
        <cfvo type="min"/>
        <cfvo type="max"/>
        <color rgb="FFFFEF9C"/>
        <color rgb="FF63BE7B"/>
      </colorScale>
    </cfRule>
    <cfRule type="colorScale" priority="2588">
      <colorScale>
        <cfvo type="min"/>
        <cfvo type="max"/>
        <color rgb="FFFFEF9C"/>
        <color rgb="FF63BE7B"/>
      </colorScale>
    </cfRule>
    <cfRule type="colorScale" priority="2589">
      <colorScale>
        <cfvo type="min"/>
        <cfvo type="max"/>
        <color rgb="FFFCFCFF"/>
        <color rgb="FF63BE7B"/>
      </colorScale>
    </cfRule>
    <cfRule type="colorScale" priority="2590">
      <colorScale>
        <cfvo type="min"/>
        <cfvo type="max"/>
        <color rgb="FFFCFCFF"/>
        <color rgb="FF63BE7B"/>
      </colorScale>
    </cfRule>
    <cfRule type="colorScale" priority="2591">
      <colorScale>
        <cfvo type="min"/>
        <cfvo type="percentile" val="50"/>
        <cfvo type="max"/>
        <color rgb="FFF8696B"/>
        <color rgb="FFFCFCFF"/>
        <color rgb="FF63BE7B"/>
      </colorScale>
    </cfRule>
  </conditionalFormatting>
  <conditionalFormatting sqref="Q10:U10 W10">
    <cfRule type="colorScale" priority="2538">
      <colorScale>
        <cfvo type="min"/>
        <cfvo type="max"/>
        <color rgb="FFFFEF9C"/>
        <color rgb="FF63BE7B"/>
      </colorScale>
    </cfRule>
  </conditionalFormatting>
  <conditionalFormatting sqref="R10:S10">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fRule type="colorScale" priority="2541">
      <colorScale>
        <cfvo type="min"/>
        <cfvo type="max"/>
        <color rgb="FFFFEF9C"/>
        <color rgb="FF63BE7B"/>
      </colorScale>
    </cfRule>
    <cfRule type="colorScale" priority="2542">
      <colorScale>
        <cfvo type="min"/>
        <cfvo type="max"/>
        <color rgb="FFFFEF9C"/>
        <color rgb="FF63BE7B"/>
      </colorScale>
    </cfRule>
    <cfRule type="colorScale" priority="2543">
      <colorScale>
        <cfvo type="min"/>
        <cfvo type="max"/>
        <color rgb="FFFCFCFF"/>
        <color rgb="FF63BE7B"/>
      </colorScale>
    </cfRule>
    <cfRule type="colorScale" priority="2549">
      <colorScale>
        <cfvo type="min"/>
        <cfvo type="percentile" val="50"/>
        <cfvo type="max"/>
        <color rgb="FFF8696B"/>
        <color rgb="FFFCFCFF"/>
        <color rgb="FF63BE7B"/>
      </colorScale>
    </cfRule>
    <cfRule type="colorScale" priority="2550">
      <colorScale>
        <cfvo type="min"/>
        <cfvo type="max"/>
        <color rgb="FFFCFCFF"/>
        <color rgb="FF63BE7B"/>
      </colorScale>
    </cfRule>
  </conditionalFormatting>
  <conditionalFormatting sqref="T10">
    <cfRule type="colorScale" priority="2636">
      <colorScale>
        <cfvo type="min"/>
        <cfvo type="percentile" val="50"/>
        <cfvo type="max"/>
        <color rgb="FFF8696B"/>
        <color rgb="FFFCFCFF"/>
        <color rgb="FF63BE7B"/>
      </colorScale>
    </cfRule>
    <cfRule type="colorScale" priority="2637">
      <colorScale>
        <cfvo type="min"/>
        <cfvo type="max"/>
        <color rgb="FFFCFCFF"/>
        <color rgb="FF63BE7B"/>
      </colorScale>
    </cfRule>
  </conditionalFormatting>
  <conditionalFormatting sqref="T10">
    <cfRule type="colorScale" priority="2592">
      <colorScale>
        <cfvo type="min"/>
        <cfvo type="percentile" val="50"/>
        <cfvo type="max"/>
        <color rgb="FFF8696B"/>
        <color rgb="FFFCFCFF"/>
        <color rgb="FF63BE7B"/>
      </colorScale>
    </cfRule>
    <cfRule type="colorScale" priority="2593">
      <colorScale>
        <cfvo type="min"/>
        <cfvo type="max"/>
        <color rgb="FFFCFCFF"/>
        <color rgb="FF63BE7B"/>
      </colorScale>
    </cfRule>
    <cfRule type="colorScale" priority="2594">
      <colorScale>
        <cfvo type="min"/>
        <cfvo type="max"/>
        <color rgb="FFFFEF9C"/>
        <color rgb="FF63BE7B"/>
      </colorScale>
    </cfRule>
    <cfRule type="colorScale" priority="2595">
      <colorScale>
        <cfvo type="min"/>
        <cfvo type="max"/>
        <color rgb="FFFFEF9C"/>
        <color rgb="FF63BE7B"/>
      </colorScale>
    </cfRule>
    <cfRule type="colorScale" priority="2596">
      <colorScale>
        <cfvo type="min"/>
        <cfvo type="max"/>
        <color rgb="FFFCFCFF"/>
        <color rgb="FF63BE7B"/>
      </colorScale>
    </cfRule>
    <cfRule type="colorScale" priority="2597">
      <colorScale>
        <cfvo type="min"/>
        <cfvo type="max"/>
        <color rgb="FFFCFCFF"/>
        <color rgb="FF63BE7B"/>
      </colorScale>
    </cfRule>
  </conditionalFormatting>
  <conditionalFormatting sqref="U10">
    <cfRule type="colorScale" priority="2606">
      <colorScale>
        <cfvo type="min"/>
        <cfvo type="percentile" val="50"/>
        <cfvo type="max"/>
        <color rgb="FFF8696B"/>
        <color rgb="FFFCFCFF"/>
        <color rgb="FF63BE7B"/>
      </colorScale>
    </cfRule>
    <cfRule type="colorScale" priority="2607">
      <colorScale>
        <cfvo type="min"/>
        <cfvo type="max"/>
        <color rgb="FFFCFCFF"/>
        <color rgb="FF63BE7B"/>
      </colorScale>
    </cfRule>
  </conditionalFormatting>
  <conditionalFormatting sqref="U10 W10">
    <cfRule type="colorScale" priority="2544">
      <colorScale>
        <cfvo type="min"/>
        <cfvo type="max"/>
        <color rgb="FFFFEF9C"/>
        <color rgb="FF63BE7B"/>
      </colorScale>
    </cfRule>
    <cfRule type="colorScale" priority="2545">
      <colorScale>
        <cfvo type="min"/>
        <cfvo type="max"/>
        <color rgb="FFFFEF9C"/>
        <color rgb="FF63BE7B"/>
      </colorScale>
    </cfRule>
    <cfRule type="colorScale" priority="2546">
      <colorScale>
        <cfvo type="min"/>
        <cfvo type="max"/>
        <color rgb="FFFFEF9C"/>
        <color rgb="FF63BE7B"/>
      </colorScale>
    </cfRule>
  </conditionalFormatting>
  <conditionalFormatting sqref="U10">
    <cfRule type="colorScale" priority="2598">
      <colorScale>
        <cfvo type="min"/>
        <cfvo type="percentile" val="50"/>
        <cfvo type="max"/>
        <color rgb="FFF8696B"/>
        <color rgb="FFFCFCFF"/>
        <color rgb="FF63BE7B"/>
      </colorScale>
    </cfRule>
    <cfRule type="colorScale" priority="2599">
      <colorScale>
        <cfvo type="min"/>
        <cfvo type="max"/>
        <color rgb="FFFCFCFF"/>
        <color rgb="FF63BE7B"/>
      </colorScale>
    </cfRule>
  </conditionalFormatting>
  <conditionalFormatting sqref="V10">
    <cfRule type="colorScale" priority="2521">
      <colorScale>
        <cfvo type="min"/>
        <cfvo type="max"/>
        <color rgb="FFFFEF9C"/>
        <color rgb="FF63BE7B"/>
      </colorScale>
    </cfRule>
    <cfRule type="colorScale" priority="2522">
      <colorScale>
        <cfvo type="min"/>
        <cfvo type="percentile" val="50"/>
        <cfvo type="max"/>
        <color rgb="FF63BE7B"/>
        <color rgb="FFFCFCFF"/>
        <color rgb="FFF8696B"/>
      </colorScale>
    </cfRule>
    <cfRule type="colorScale" priority="2523">
      <colorScale>
        <cfvo type="min"/>
        <cfvo type="percentile" val="50"/>
        <cfvo type="max"/>
        <color rgb="FF63BE7B"/>
        <color rgb="FFFCFCFF"/>
        <color rgb="FFF8696B"/>
      </colorScale>
    </cfRule>
    <cfRule type="colorScale" priority="2524">
      <colorScale>
        <cfvo type="min"/>
        <cfvo type="max"/>
        <color rgb="FF63BE7B"/>
        <color rgb="FFFCFCFF"/>
      </colorScale>
    </cfRule>
    <cfRule type="colorScale" priority="2525">
      <colorScale>
        <cfvo type="min"/>
        <cfvo type="percentile" val="50"/>
        <cfvo type="max"/>
        <color rgb="FF63BE7B"/>
        <color rgb="FFFCFCFF"/>
        <color rgb="FFF8696B"/>
      </colorScale>
    </cfRule>
    <cfRule type="colorScale" priority="2527">
      <colorScale>
        <cfvo type="min"/>
        <cfvo type="max"/>
        <color rgb="FFFFEF9C"/>
        <color rgb="FF63BE7B"/>
      </colorScale>
    </cfRule>
    <cfRule type="colorScale" priority="2528">
      <colorScale>
        <cfvo type="min"/>
        <cfvo type="max"/>
        <color rgb="FFFFEF9C"/>
        <color rgb="FF63BE7B"/>
      </colorScale>
    </cfRule>
    <cfRule type="colorScale" priority="2529">
      <colorScale>
        <cfvo type="min"/>
        <cfvo type="max"/>
        <color rgb="FFFFEF9C"/>
        <color rgb="FF63BE7B"/>
      </colorScale>
    </cfRule>
  </conditionalFormatting>
  <conditionalFormatting sqref="V10">
    <cfRule type="colorScale" priority="2526">
      <colorScale>
        <cfvo type="min"/>
        <cfvo type="max"/>
        <color rgb="FFFFEF9C"/>
        <color rgb="FF63BE7B"/>
      </colorScale>
    </cfRule>
    <cfRule type="colorScale" priority="2530">
      <colorScale>
        <cfvo type="min"/>
        <cfvo type="max"/>
        <color rgb="FFFFEF9C"/>
        <color rgb="FF63BE7B"/>
      </colorScale>
    </cfRule>
  </conditionalFormatting>
  <conditionalFormatting sqref="W10">
    <cfRule type="colorScale" priority="2638">
      <colorScale>
        <cfvo type="min"/>
        <cfvo type="percentile" val="50"/>
        <cfvo type="max"/>
        <color rgb="FF63BE7B"/>
        <color rgb="FFFCFCFF"/>
        <color rgb="FFF8696B"/>
      </colorScale>
    </cfRule>
  </conditionalFormatting>
  <conditionalFormatting sqref="W10">
    <cfRule type="colorScale" priority="2600">
      <colorScale>
        <cfvo type="min"/>
        <cfvo type="percentile" val="50"/>
        <cfvo type="max"/>
        <color rgb="FF63BE7B"/>
        <color rgb="FFFCFCFF"/>
        <color rgb="FFF8696B"/>
      </colorScale>
    </cfRule>
    <cfRule type="colorScale" priority="2601">
      <colorScale>
        <cfvo type="min"/>
        <cfvo type="max"/>
        <color rgb="FF63BE7B"/>
        <color rgb="FFFCFCFF"/>
      </colorScale>
    </cfRule>
    <cfRule type="colorScale" priority="2602">
      <colorScale>
        <cfvo type="min"/>
        <cfvo type="percentile" val="50"/>
        <cfvo type="max"/>
        <color rgb="FF63BE7B"/>
        <color rgb="FFFCFCFF"/>
        <color rgb="FFF8696B"/>
      </colorScale>
    </cfRule>
  </conditionalFormatting>
  <conditionalFormatting sqref="D10">
    <cfRule type="colorScale" priority="2469">
      <colorScale>
        <cfvo type="min"/>
        <cfvo type="percentile" val="50"/>
        <cfvo type="max"/>
        <color rgb="FFF8696B"/>
        <color rgb="FFFCFCFF"/>
        <color rgb="FF63BE7B"/>
      </colorScale>
    </cfRule>
  </conditionalFormatting>
  <conditionalFormatting sqref="G10">
    <cfRule type="colorScale" priority="2468">
      <colorScale>
        <cfvo type="min"/>
        <cfvo type="max"/>
        <color rgb="FFFCFCFF"/>
        <color rgb="FF63BE7B"/>
      </colorScale>
    </cfRule>
  </conditionalFormatting>
  <conditionalFormatting sqref="J10">
    <cfRule type="colorScale" priority="2467">
      <colorScale>
        <cfvo type="min"/>
        <cfvo type="max"/>
        <color rgb="FFFCFCFF"/>
        <color rgb="FF63BE7B"/>
      </colorScale>
    </cfRule>
  </conditionalFormatting>
  <conditionalFormatting sqref="M10">
    <cfRule type="colorScale" priority="2481">
      <colorScale>
        <cfvo type="min"/>
        <cfvo type="max"/>
        <color rgb="FFFCFCFF"/>
        <color rgb="FF63BE7B"/>
      </colorScale>
    </cfRule>
  </conditionalFormatting>
  <conditionalFormatting sqref="N10">
    <cfRule type="colorScale" priority="2480">
      <colorScale>
        <cfvo type="min"/>
        <cfvo type="max"/>
        <color rgb="FFFCFCFF"/>
        <color rgb="FF63BE7B"/>
      </colorScale>
    </cfRule>
  </conditionalFormatting>
  <conditionalFormatting sqref="O10">
    <cfRule type="colorScale" priority="2479">
      <colorScale>
        <cfvo type="min"/>
        <cfvo type="percentile" val="50"/>
        <cfvo type="max"/>
        <color rgb="FF63BE7B"/>
        <color rgb="FFFCFCFF"/>
        <color rgb="FFF8696B"/>
      </colorScale>
    </cfRule>
  </conditionalFormatting>
  <conditionalFormatting sqref="P10">
    <cfRule type="colorScale" priority="2478">
      <colorScale>
        <cfvo type="min"/>
        <cfvo type="percentile" val="50"/>
        <cfvo type="max"/>
        <color rgb="FF63BE7B"/>
        <color rgb="FFFCFCFF"/>
        <color rgb="FFF8696B"/>
      </colorScale>
    </cfRule>
  </conditionalFormatting>
  <conditionalFormatting sqref="Q10">
    <cfRule type="colorScale" priority="2477">
      <colorScale>
        <cfvo type="min"/>
        <cfvo type="percentile" val="50"/>
        <cfvo type="max"/>
        <color rgb="FFF8696B"/>
        <color rgb="FFFCFCFF"/>
        <color rgb="FF63BE7B"/>
      </colorScale>
    </cfRule>
  </conditionalFormatting>
  <conditionalFormatting sqref="R10">
    <cfRule type="colorScale" priority="2476">
      <colorScale>
        <cfvo type="min"/>
        <cfvo type="max"/>
        <color rgb="FFFCFCFF"/>
        <color rgb="FF63BE7B"/>
      </colorScale>
    </cfRule>
  </conditionalFormatting>
  <conditionalFormatting sqref="S10">
    <cfRule type="colorScale" priority="2475">
      <colorScale>
        <cfvo type="min"/>
        <cfvo type="max"/>
        <color rgb="FFFCFCFF"/>
        <color rgb="FF63BE7B"/>
      </colorScale>
    </cfRule>
  </conditionalFormatting>
  <conditionalFormatting sqref="T10">
    <cfRule type="colorScale" priority="2474">
      <colorScale>
        <cfvo type="min"/>
        <cfvo type="max"/>
        <color rgb="FFFCFCFF"/>
        <color rgb="FF63BE7B"/>
      </colorScale>
    </cfRule>
  </conditionalFormatting>
  <conditionalFormatting sqref="U10">
    <cfRule type="colorScale" priority="2472">
      <colorScale>
        <cfvo type="min"/>
        <cfvo type="max"/>
        <color rgb="FFFCFCFF"/>
        <color rgb="FF63BE7B"/>
      </colorScale>
    </cfRule>
    <cfRule type="colorScale" priority="2473">
      <colorScale>
        <cfvo type="min"/>
        <cfvo type="percentile" val="50"/>
        <cfvo type="max"/>
        <color rgb="FFF8696B"/>
        <color rgb="FFFCFCFF"/>
        <color rgb="FF63BE7B"/>
      </colorScale>
    </cfRule>
  </conditionalFormatting>
  <conditionalFormatting sqref="V10">
    <cfRule type="colorScale" priority="2471">
      <colorScale>
        <cfvo type="min"/>
        <cfvo type="percentile" val="50"/>
        <cfvo type="max"/>
        <color rgb="FF63BE7B"/>
        <color rgb="FFFCFCFF"/>
        <color rgb="FFF8696B"/>
      </colorScale>
    </cfRule>
  </conditionalFormatting>
  <conditionalFormatting sqref="W10">
    <cfRule type="colorScale" priority="2470">
      <colorScale>
        <cfvo type="min"/>
        <cfvo type="percentile" val="50"/>
        <cfvo type="max"/>
        <color rgb="FF63BE7B"/>
        <color rgb="FFFCFCFF"/>
        <color rgb="FFF8696B"/>
      </colorScale>
    </cfRule>
  </conditionalFormatting>
  <conditionalFormatting sqref="D10">
    <cfRule type="colorScale" priority="2466">
      <colorScale>
        <cfvo type="min"/>
        <cfvo type="percentile" val="50"/>
        <cfvo type="max"/>
        <color rgb="FFF8696B"/>
        <color rgb="FFFCFCFF"/>
        <color rgb="FF63BE7B"/>
      </colorScale>
    </cfRule>
  </conditionalFormatting>
  <conditionalFormatting sqref="G10">
    <cfRule type="colorScale" priority="2465">
      <colorScale>
        <cfvo type="min"/>
        <cfvo type="max"/>
        <color rgb="FFFCFCFF"/>
        <color rgb="FF63BE7B"/>
      </colorScale>
    </cfRule>
  </conditionalFormatting>
  <conditionalFormatting sqref="J10">
    <cfRule type="colorScale" priority="2464">
      <colorScale>
        <cfvo type="min"/>
        <cfvo type="max"/>
        <color rgb="FFFCFCFF"/>
        <color rgb="FF63BE7B"/>
      </colorScale>
    </cfRule>
  </conditionalFormatting>
  <conditionalFormatting sqref="M10">
    <cfRule type="colorScale" priority="2463">
      <colorScale>
        <cfvo type="min"/>
        <cfvo type="max"/>
        <color rgb="FFFCFCFF"/>
        <color rgb="FF63BE7B"/>
      </colorScale>
    </cfRule>
  </conditionalFormatting>
  <conditionalFormatting sqref="N10">
    <cfRule type="colorScale" priority="2462">
      <colorScale>
        <cfvo type="min"/>
        <cfvo type="max"/>
        <color rgb="FFFCFCFF"/>
        <color rgb="FF63BE7B"/>
      </colorScale>
    </cfRule>
  </conditionalFormatting>
  <conditionalFormatting sqref="O10">
    <cfRule type="colorScale" priority="2461">
      <colorScale>
        <cfvo type="min"/>
        <cfvo type="percentile" val="50"/>
        <cfvo type="max"/>
        <color rgb="FF63BE7B"/>
        <color rgb="FFFCFCFF"/>
        <color rgb="FFF8696B"/>
      </colorScale>
    </cfRule>
  </conditionalFormatting>
  <conditionalFormatting sqref="P10">
    <cfRule type="colorScale" priority="2460">
      <colorScale>
        <cfvo type="min"/>
        <cfvo type="percentile" val="50"/>
        <cfvo type="max"/>
        <color rgb="FF63BE7B"/>
        <color rgb="FFFCFCFF"/>
        <color rgb="FFF8696B"/>
      </colorScale>
    </cfRule>
  </conditionalFormatting>
  <conditionalFormatting sqref="Q10">
    <cfRule type="colorScale" priority="2459">
      <colorScale>
        <cfvo type="min"/>
        <cfvo type="percentile" val="50"/>
        <cfvo type="max"/>
        <color rgb="FFF8696B"/>
        <color rgb="FFFCFCFF"/>
        <color rgb="FF63BE7B"/>
      </colorScale>
    </cfRule>
  </conditionalFormatting>
  <conditionalFormatting sqref="R10">
    <cfRule type="colorScale" priority="2458">
      <colorScale>
        <cfvo type="min"/>
        <cfvo type="max"/>
        <color rgb="FFFCFCFF"/>
        <color rgb="FF63BE7B"/>
      </colorScale>
    </cfRule>
  </conditionalFormatting>
  <conditionalFormatting sqref="S10">
    <cfRule type="colorScale" priority="2452">
      <colorScale>
        <cfvo type="min"/>
        <cfvo type="max"/>
        <color rgb="FFFCFCFF"/>
        <color rgb="FF63BE7B"/>
      </colorScale>
    </cfRule>
    <cfRule type="colorScale" priority="2457">
      <colorScale>
        <cfvo type="min"/>
        <cfvo type="percentile" val="50"/>
        <cfvo type="max"/>
        <color rgb="FFF8696B"/>
        <color rgb="FFFCFCFF"/>
        <color rgb="FF63BE7B"/>
      </colorScale>
    </cfRule>
  </conditionalFormatting>
  <conditionalFormatting sqref="T10">
    <cfRule type="colorScale" priority="2451">
      <colorScale>
        <cfvo type="min"/>
        <cfvo type="max"/>
        <color rgb="FFFCFCFF"/>
        <color rgb="FF63BE7B"/>
      </colorScale>
    </cfRule>
    <cfRule type="colorScale" priority="2456">
      <colorScale>
        <cfvo type="min"/>
        <cfvo type="percentile" val="50"/>
        <cfvo type="max"/>
        <color rgb="FFF8696B"/>
        <color rgb="FFFCFCFF"/>
        <color rgb="FF63BE7B"/>
      </colorScale>
    </cfRule>
  </conditionalFormatting>
  <conditionalFormatting sqref="U10">
    <cfRule type="colorScale" priority="2450">
      <colorScale>
        <cfvo type="min"/>
        <cfvo type="max"/>
        <color rgb="FFFCFCFF"/>
        <color rgb="FF63BE7B"/>
      </colorScale>
    </cfRule>
    <cfRule type="colorScale" priority="2455">
      <colorScale>
        <cfvo type="min"/>
        <cfvo type="percentile" val="50"/>
        <cfvo type="max"/>
        <color rgb="FFF8696B"/>
        <color rgb="FFFCFCFF"/>
        <color rgb="FF63BE7B"/>
      </colorScale>
    </cfRule>
  </conditionalFormatting>
  <conditionalFormatting sqref="V10">
    <cfRule type="colorScale" priority="2454">
      <colorScale>
        <cfvo type="min"/>
        <cfvo type="percentile" val="50"/>
        <cfvo type="max"/>
        <color rgb="FF63BE7B"/>
        <color rgb="FFFCFCFF"/>
        <color rgb="FFF8696B"/>
      </colorScale>
    </cfRule>
  </conditionalFormatting>
  <conditionalFormatting sqref="W10">
    <cfRule type="colorScale" priority="2453">
      <colorScale>
        <cfvo type="min"/>
        <cfvo type="percentile" val="50"/>
        <cfvo type="max"/>
        <color rgb="FF63BE7B"/>
        <color rgb="FFFCFCFF"/>
        <color rgb="FFF8696B"/>
      </colorScale>
    </cfRule>
  </conditionalFormatting>
  <conditionalFormatting sqref="D11">
    <cfRule type="colorScale" priority="2257">
      <colorScale>
        <cfvo type="min"/>
        <cfvo type="percentile" val="50"/>
        <cfvo type="max"/>
        <color rgb="FFF8696B"/>
        <color rgb="FFFCFCFF"/>
        <color rgb="FF63BE7B"/>
      </colorScale>
    </cfRule>
  </conditionalFormatting>
  <conditionalFormatting sqref="D11">
    <cfRule type="colorScale" priority="2264">
      <colorScale>
        <cfvo type="min"/>
        <cfvo type="percentile" val="50"/>
        <cfvo type="max"/>
        <color rgb="FFF8696B"/>
        <color rgb="FFFCFCFF"/>
        <color rgb="FF63BE7B"/>
      </colorScale>
    </cfRule>
    <cfRule type="colorScale" priority="2270">
      <colorScale>
        <cfvo type="min"/>
        <cfvo type="percentile" val="50"/>
        <cfvo type="max"/>
        <color rgb="FFF8696B"/>
        <color rgb="FFFCFCFF"/>
        <color rgb="FF63BE7B"/>
      </colorScale>
    </cfRule>
    <cfRule type="colorScale" priority="2280">
      <colorScale>
        <cfvo type="min"/>
        <cfvo type="percentile" val="50"/>
        <cfvo type="max"/>
        <color rgb="FFF8696B"/>
        <color rgb="FFFCFCFF"/>
        <color rgb="FF63BE7B"/>
      </colorScale>
    </cfRule>
    <cfRule type="colorScale" priority="2286">
      <colorScale>
        <cfvo type="min"/>
        <cfvo type="percentile" val="50"/>
        <cfvo type="max"/>
        <color rgb="FFF8696B"/>
        <color rgb="FFFCFCFF"/>
        <color rgb="FF63BE7B"/>
      </colorScale>
    </cfRule>
    <cfRule type="colorScale" priority="2292">
      <colorScale>
        <cfvo type="min"/>
        <cfvo type="percentile" val="50"/>
        <cfvo type="max"/>
        <color rgb="FFF8696B"/>
        <color rgb="FFFCFCFF"/>
        <color rgb="FF63BE7B"/>
      </colorScale>
    </cfRule>
    <cfRule type="colorScale" priority="2298">
      <colorScale>
        <cfvo type="min"/>
        <cfvo type="percentile" val="50"/>
        <cfvo type="max"/>
        <color rgb="FFF8696B"/>
        <color rgb="FFFCFCFF"/>
        <color rgb="FF63BE7B"/>
      </colorScale>
    </cfRule>
    <cfRule type="colorScale" priority="2302">
      <colorScale>
        <cfvo type="min"/>
        <cfvo type="percentile" val="50"/>
        <cfvo type="max"/>
        <color rgb="FFF8696B"/>
        <color rgb="FFFCFCFF"/>
        <color rgb="FF63BE7B"/>
      </colorScale>
    </cfRule>
    <cfRule type="colorScale" priority="2308">
      <colorScale>
        <cfvo type="min"/>
        <cfvo type="percentile" val="50"/>
        <cfvo type="max"/>
        <color rgb="FFF8696B"/>
        <color rgb="FFFCFCFF"/>
        <color rgb="FF63BE7B"/>
      </colorScale>
    </cfRule>
    <cfRule type="colorScale" priority="2314">
      <colorScale>
        <cfvo type="min"/>
        <cfvo type="percentile" val="50"/>
        <cfvo type="max"/>
        <color rgb="FFF8696B"/>
        <color rgb="FFFCFCFF"/>
        <color rgb="FF63BE7B"/>
      </colorScale>
    </cfRule>
    <cfRule type="colorScale" priority="2320">
      <colorScale>
        <cfvo type="min"/>
        <cfvo type="percentile" val="50"/>
        <cfvo type="max"/>
        <color rgb="FFF8696B"/>
        <color rgb="FFFCFCFF"/>
        <color rgb="FF63BE7B"/>
      </colorScale>
    </cfRule>
    <cfRule type="colorScale" priority="2326">
      <colorScale>
        <cfvo type="min"/>
        <cfvo type="percentile" val="50"/>
        <cfvo type="max"/>
        <color rgb="FFF8696B"/>
        <color rgb="FFFCFCFF"/>
        <color rgb="FF63BE7B"/>
      </colorScale>
    </cfRule>
    <cfRule type="colorScale" priority="2329">
      <colorScale>
        <cfvo type="min"/>
        <cfvo type="percentile" val="50"/>
        <cfvo type="max"/>
        <color rgb="FFF8696B"/>
        <color rgb="FFFCFCFF"/>
        <color rgb="FF63BE7B"/>
      </colorScale>
    </cfRule>
    <cfRule type="colorScale" priority="2335">
      <colorScale>
        <cfvo type="min"/>
        <cfvo type="percentile" val="50"/>
        <cfvo type="max"/>
        <color rgb="FFF8696B"/>
        <color rgb="FFFCFCFF"/>
        <color rgb="FF63BE7B"/>
      </colorScale>
    </cfRule>
    <cfRule type="colorScale" priority="2343">
      <colorScale>
        <cfvo type="min"/>
        <cfvo type="percentile" val="50"/>
        <cfvo type="max"/>
        <color rgb="FFF8696B"/>
        <color rgb="FFFCFCFF"/>
        <color rgb="FF63BE7B"/>
      </colorScale>
    </cfRule>
    <cfRule type="colorScale" priority="2349">
      <colorScale>
        <cfvo type="min"/>
        <cfvo type="percentile" val="50"/>
        <cfvo type="max"/>
        <color rgb="FFF8696B"/>
        <color rgb="FFFCFCFF"/>
        <color rgb="FF63BE7B"/>
      </colorScale>
    </cfRule>
    <cfRule type="colorScale" priority="2355">
      <colorScale>
        <cfvo type="min"/>
        <cfvo type="percentile" val="50"/>
        <cfvo type="max"/>
        <color rgb="FFF8696B"/>
        <color rgb="FFFCFCFF"/>
        <color rgb="FF63BE7B"/>
      </colorScale>
    </cfRule>
    <cfRule type="colorScale" priority="2360">
      <colorScale>
        <cfvo type="min"/>
        <cfvo type="percentile" val="50"/>
        <cfvo type="max"/>
        <color rgb="FFF8696B"/>
        <color rgb="FFFCFCFF"/>
        <color rgb="FF63BE7B"/>
      </colorScale>
    </cfRule>
    <cfRule type="colorScale" priority="2366">
      <colorScale>
        <cfvo type="min"/>
        <cfvo type="percentile" val="50"/>
        <cfvo type="max"/>
        <color rgb="FFF8696B"/>
        <color rgb="FFFCFCFF"/>
        <color rgb="FF63BE7B"/>
      </colorScale>
    </cfRule>
    <cfRule type="colorScale" priority="2447">
      <colorScale>
        <cfvo type="min"/>
        <cfvo type="percentile" val="50"/>
        <cfvo type="max"/>
        <color rgb="FFF8696B"/>
        <color rgb="FFFCFCFF"/>
        <color rgb="FF63BE7B"/>
      </colorScale>
    </cfRule>
    <cfRule type="colorScale" priority="2448">
      <colorScale>
        <cfvo type="min"/>
        <cfvo type="percentile" val="50"/>
        <cfvo type="max"/>
        <color rgb="FFF8696B"/>
        <color rgb="FFFCFCFF"/>
        <color rgb="FF63BE7B"/>
      </colorScale>
    </cfRule>
    <cfRule type="colorScale" priority="2449">
      <colorScale>
        <cfvo type="min"/>
        <cfvo type="percentile" val="50"/>
        <cfvo type="max"/>
        <color rgb="FFF8696B"/>
        <color rgb="FFFCFCFF"/>
        <color rgb="FF63BE7B"/>
      </colorScale>
    </cfRule>
  </conditionalFormatting>
  <conditionalFormatting sqref="E11">
    <cfRule type="colorScale" priority="2441">
      <colorScale>
        <cfvo type="min"/>
        <cfvo type="max"/>
        <color rgb="FFFCFCFF"/>
        <color rgb="FF63BE7B"/>
      </colorScale>
    </cfRule>
    <cfRule type="colorScale" priority="2442">
      <colorScale>
        <cfvo type="min"/>
        <cfvo type="max"/>
        <color rgb="FFFCFCFF"/>
        <color rgb="FF63BE7B"/>
      </colorScale>
    </cfRule>
    <cfRule type="colorScale" priority="2443">
      <colorScale>
        <cfvo type="min"/>
        <cfvo type="max"/>
        <color rgb="FFFCFCFF"/>
        <color rgb="FF63BE7B"/>
      </colorScale>
    </cfRule>
    <cfRule type="colorScale" priority="2444">
      <colorScale>
        <cfvo type="min"/>
        <cfvo type="percentile" val="50"/>
        <cfvo type="max"/>
        <color rgb="FFF8696B"/>
        <color rgb="FFFCFCFF"/>
        <color rgb="FF63BE7B"/>
      </colorScale>
    </cfRule>
    <cfRule type="colorScale" priority="2445">
      <colorScale>
        <cfvo type="min"/>
        <cfvo type="max"/>
        <color rgb="FFFCFCFF"/>
        <color rgb="FF63BE7B"/>
      </colorScale>
    </cfRule>
    <cfRule type="colorScale" priority="2446">
      <colorScale>
        <cfvo type="min"/>
        <cfvo type="percentile" val="50"/>
        <cfvo type="max"/>
        <color rgb="FFF8696B"/>
        <color rgb="FFFCFCFF"/>
        <color rgb="FF63BE7B"/>
      </colorScale>
    </cfRule>
  </conditionalFormatting>
  <conditionalFormatting sqref="E11:N11">
    <cfRule type="colorScale" priority="2437">
      <colorScale>
        <cfvo type="min"/>
        <cfvo type="max"/>
        <color rgb="FFFCFCFF"/>
        <color rgb="FF63BE7B"/>
      </colorScale>
    </cfRule>
    <cfRule type="colorScale" priority="2438">
      <colorScale>
        <cfvo type="min"/>
        <cfvo type="max"/>
        <color rgb="FFFCFCFF"/>
        <color rgb="FF63BE7B"/>
      </colorScale>
    </cfRule>
    <cfRule type="colorScale" priority="2439">
      <colorScale>
        <cfvo type="min"/>
        <cfvo type="percentile" val="50"/>
        <cfvo type="max"/>
        <color rgb="FFF8696B"/>
        <color rgb="FFFFEB84"/>
        <color rgb="FF63BE7B"/>
      </colorScale>
    </cfRule>
    <cfRule type="colorScale" priority="2440">
      <colorScale>
        <cfvo type="min"/>
        <cfvo type="max"/>
        <color rgb="FFFFEF9C"/>
        <color rgb="FF63BE7B"/>
      </colorScale>
    </cfRule>
  </conditionalFormatting>
  <conditionalFormatting sqref="F11">
    <cfRule type="colorScale" priority="2429">
      <colorScale>
        <cfvo type="min"/>
        <cfvo type="max"/>
        <color rgb="FFFCFCFF"/>
        <color rgb="FF63BE7B"/>
      </colorScale>
    </cfRule>
    <cfRule type="colorScale" priority="2430">
      <colorScale>
        <cfvo type="min"/>
        <cfvo type="max"/>
        <color rgb="FFFCFCFF"/>
        <color rgb="FF63BE7B"/>
      </colorScale>
    </cfRule>
    <cfRule type="colorScale" priority="2431">
      <colorScale>
        <cfvo type="min"/>
        <cfvo type="max"/>
        <color rgb="FFFCFCFF"/>
        <color rgb="FF63BE7B"/>
      </colorScale>
    </cfRule>
    <cfRule type="colorScale" priority="2432">
      <colorScale>
        <cfvo type="min"/>
        <cfvo type="max"/>
        <color rgb="FFFCFCFF"/>
        <color rgb="FF63BE7B"/>
      </colorScale>
    </cfRule>
    <cfRule type="colorScale" priority="2433">
      <colorScale>
        <cfvo type="min"/>
        <cfvo type="max"/>
        <color rgb="FFFCFCFF"/>
        <color rgb="FF63BE7B"/>
      </colorScale>
    </cfRule>
    <cfRule type="colorScale" priority="2434">
      <colorScale>
        <cfvo type="min"/>
        <cfvo type="percentile" val="50"/>
        <cfvo type="max"/>
        <color rgb="FFF8696B"/>
        <color rgb="FFFCFCFF"/>
        <color rgb="FF63BE7B"/>
      </colorScale>
    </cfRule>
    <cfRule type="colorScale" priority="2435">
      <colorScale>
        <cfvo type="min"/>
        <cfvo type="max"/>
        <color rgb="FFFCFCFF"/>
        <color rgb="FF63BE7B"/>
      </colorScale>
    </cfRule>
    <cfRule type="colorScale" priority="2436">
      <colorScale>
        <cfvo type="min"/>
        <cfvo type="percentile" val="50"/>
        <cfvo type="max"/>
        <color rgb="FFF8696B"/>
        <color rgb="FFFCFCFF"/>
        <color rgb="FF63BE7B"/>
      </colorScale>
    </cfRule>
  </conditionalFormatting>
  <conditionalFormatting sqref="G11">
    <cfRule type="colorScale" priority="2256">
      <colorScale>
        <cfvo type="min"/>
        <cfvo type="max"/>
        <color rgb="FFFCFCFF"/>
        <color rgb="FF63BE7B"/>
      </colorScale>
    </cfRule>
  </conditionalFormatting>
  <conditionalFormatting sqref="G11">
    <cfRule type="colorScale" priority="2263">
      <colorScale>
        <cfvo type="min"/>
        <cfvo type="max"/>
        <color rgb="FFFCFCFF"/>
        <color rgb="FF63BE7B"/>
      </colorScale>
    </cfRule>
    <cfRule type="colorScale" priority="2269">
      <colorScale>
        <cfvo type="min"/>
        <cfvo type="max"/>
        <color rgb="FFFCFCFF"/>
        <color rgb="FF63BE7B"/>
      </colorScale>
    </cfRule>
    <cfRule type="colorScale" priority="2273">
      <colorScale>
        <cfvo type="min"/>
        <cfvo type="max"/>
        <color rgb="FFFCFCFF"/>
        <color rgb="FF63BE7B"/>
      </colorScale>
    </cfRule>
    <cfRule type="colorScale" priority="2278">
      <colorScale>
        <cfvo type="min"/>
        <cfvo type="max"/>
        <color rgb="FFFCFCFF"/>
        <color rgb="FF63BE7B"/>
      </colorScale>
    </cfRule>
    <cfRule type="colorScale" priority="2279">
      <colorScale>
        <cfvo type="min"/>
        <cfvo type="percentile" val="50"/>
        <cfvo type="max"/>
        <color rgb="FFF8696B"/>
        <color rgb="FFFCFCFF"/>
        <color rgb="FF63BE7B"/>
      </colorScale>
    </cfRule>
    <cfRule type="colorScale" priority="2285">
      <colorScale>
        <cfvo type="min"/>
        <cfvo type="max"/>
        <color rgb="FFFCFCFF"/>
        <color rgb="FF63BE7B"/>
      </colorScale>
    </cfRule>
    <cfRule type="colorScale" priority="2291">
      <colorScale>
        <cfvo type="min"/>
        <cfvo type="max"/>
        <color rgb="FFFCFCFF"/>
        <color rgb="FF63BE7B"/>
      </colorScale>
    </cfRule>
    <cfRule type="colorScale" priority="2297">
      <colorScale>
        <cfvo type="min"/>
        <cfvo type="max"/>
        <color rgb="FFFCFCFF"/>
        <color rgb="FF63BE7B"/>
      </colorScale>
    </cfRule>
    <cfRule type="colorScale" priority="2301">
      <colorScale>
        <cfvo type="min"/>
        <cfvo type="max"/>
        <color rgb="FFFCFCFF"/>
        <color rgb="FF63BE7B"/>
      </colorScale>
    </cfRule>
    <cfRule type="colorScale" priority="2307">
      <colorScale>
        <cfvo type="min"/>
        <cfvo type="max"/>
        <color rgb="FFFCFCFF"/>
        <color rgb="FF63BE7B"/>
      </colorScale>
    </cfRule>
    <cfRule type="colorScale" priority="2313">
      <colorScale>
        <cfvo type="min"/>
        <cfvo type="max"/>
        <color rgb="FFFCFCFF"/>
        <color rgb="FF63BE7B"/>
      </colorScale>
    </cfRule>
    <cfRule type="colorScale" priority="2319">
      <colorScale>
        <cfvo type="min"/>
        <cfvo type="max"/>
        <color rgb="FFFCFCFF"/>
        <color rgb="FF63BE7B"/>
      </colorScale>
    </cfRule>
    <cfRule type="colorScale" priority="2325">
      <colorScale>
        <cfvo type="min"/>
        <cfvo type="max"/>
        <color rgb="FFFCFCFF"/>
        <color rgb="FF63BE7B"/>
      </colorScale>
    </cfRule>
    <cfRule type="colorScale" priority="2328">
      <colorScale>
        <cfvo type="min"/>
        <cfvo type="max"/>
        <color rgb="FFFCFCFF"/>
        <color rgb="FF63BE7B"/>
      </colorScale>
    </cfRule>
    <cfRule type="colorScale" priority="2334">
      <colorScale>
        <cfvo type="min"/>
        <cfvo type="max"/>
        <color rgb="FFFCFCFF"/>
        <color rgb="FF63BE7B"/>
      </colorScale>
    </cfRule>
    <cfRule type="colorScale" priority="2342">
      <colorScale>
        <cfvo type="min"/>
        <cfvo type="max"/>
        <color rgb="FFFCFCFF"/>
        <color rgb="FF63BE7B"/>
      </colorScale>
    </cfRule>
    <cfRule type="colorScale" priority="2348">
      <colorScale>
        <cfvo type="min"/>
        <cfvo type="max"/>
        <color rgb="FFFCFCFF"/>
        <color rgb="FF63BE7B"/>
      </colorScale>
    </cfRule>
    <cfRule type="colorScale" priority="2354">
      <colorScale>
        <cfvo type="min"/>
        <cfvo type="max"/>
        <color rgb="FFFCFCFF"/>
        <color rgb="FF63BE7B"/>
      </colorScale>
    </cfRule>
    <cfRule type="colorScale" priority="2359">
      <colorScale>
        <cfvo type="min"/>
        <cfvo type="max"/>
        <color rgb="FFFCFCFF"/>
        <color rgb="FF63BE7B"/>
      </colorScale>
    </cfRule>
    <cfRule type="colorScale" priority="2365">
      <colorScale>
        <cfvo type="min"/>
        <cfvo type="max"/>
        <color rgb="FFFCFCFF"/>
        <color rgb="FF63BE7B"/>
      </colorScale>
    </cfRule>
    <cfRule type="colorScale" priority="2422">
      <colorScale>
        <cfvo type="min"/>
        <cfvo type="max"/>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fRule type="colorScale" priority="2425">
      <colorScale>
        <cfvo type="min"/>
        <cfvo type="max"/>
        <color rgb="FFFCFCFF"/>
        <color rgb="FF63BE7B"/>
      </colorScale>
    </cfRule>
    <cfRule type="colorScale" priority="2426">
      <colorScale>
        <cfvo type="min"/>
        <cfvo type="max"/>
        <color rgb="FFFCFCFF"/>
        <color rgb="FF63BE7B"/>
      </colorScale>
    </cfRule>
    <cfRule type="colorScale" priority="2427">
      <colorScale>
        <cfvo type="min"/>
        <cfvo type="max"/>
        <color rgb="FFFCFCFF"/>
        <color rgb="FF63BE7B"/>
      </colorScale>
    </cfRule>
    <cfRule type="colorScale" priority="2428">
      <colorScale>
        <cfvo type="min"/>
        <cfvo type="percentile" val="50"/>
        <cfvo type="max"/>
        <color rgb="FFF8696B"/>
        <color rgb="FFFCFCFF"/>
        <color rgb="FF63BE7B"/>
      </colorScale>
    </cfRule>
  </conditionalFormatting>
  <conditionalFormatting sqref="H11">
    <cfRule type="colorScale" priority="2413">
      <colorScale>
        <cfvo type="min"/>
        <cfvo type="percentile" val="50"/>
        <cfvo type="max"/>
        <color rgb="FFF8696B"/>
        <color rgb="FFFCFCFF"/>
        <color rgb="FF5A8AC6"/>
      </colorScale>
    </cfRule>
    <cfRule type="colorScale" priority="2414">
      <colorScale>
        <cfvo type="min"/>
        <cfvo type="max"/>
        <color rgb="FFFCFCFF"/>
        <color rgb="FF63BE7B"/>
      </colorScale>
    </cfRule>
    <cfRule type="colorScale" priority="2415">
      <colorScale>
        <cfvo type="min"/>
        <cfvo type="percentile" val="50"/>
        <cfvo type="max"/>
        <color rgb="FFF8696B"/>
        <color rgb="FFFCFCFF"/>
        <color rgb="FF63BE7B"/>
      </colorScale>
    </cfRule>
    <cfRule type="colorScale" priority="2416">
      <colorScale>
        <cfvo type="min"/>
        <cfvo type="percentile" val="50"/>
        <cfvo type="max"/>
        <color rgb="FFF8696B"/>
        <color rgb="FFFCFCFF"/>
        <color rgb="FF63BE7B"/>
      </colorScale>
    </cfRule>
    <cfRule type="colorScale" priority="2417">
      <colorScale>
        <cfvo type="min"/>
        <cfvo type="max"/>
        <color rgb="FFFCFCFF"/>
        <color rgb="FF63BE7B"/>
      </colorScale>
    </cfRule>
    <cfRule type="colorScale" priority="2418">
      <colorScale>
        <cfvo type="min"/>
        <cfvo type="percentile" val="50"/>
        <cfvo type="max"/>
        <color rgb="FFF8696B"/>
        <color rgb="FFFCFCFF"/>
        <color rgb="FF63BE7B"/>
      </colorScale>
    </cfRule>
    <cfRule type="colorScale" priority="2419">
      <colorScale>
        <cfvo type="min"/>
        <cfvo type="percentile" val="50"/>
        <cfvo type="max"/>
        <color rgb="FFF8696B"/>
        <color rgb="FFFCFCFF"/>
        <color rgb="FF63BE7B"/>
      </colorScale>
    </cfRule>
    <cfRule type="colorScale" priority="2420">
      <colorScale>
        <cfvo type="min"/>
        <cfvo type="max"/>
        <color rgb="FFFCFCFF"/>
        <color rgb="FF63BE7B"/>
      </colorScale>
    </cfRule>
    <cfRule type="colorScale" priority="2421">
      <colorScale>
        <cfvo type="min"/>
        <cfvo type="percentile" val="50"/>
        <cfvo type="max"/>
        <color rgb="FFF8696B"/>
        <color rgb="FFFCFCFF"/>
        <color rgb="FF63BE7B"/>
      </colorScale>
    </cfRule>
  </conditionalFormatting>
  <conditionalFormatting sqref="I11">
    <cfRule type="colorScale" priority="2400">
      <colorScale>
        <cfvo type="min"/>
        <cfvo type="max"/>
        <color rgb="FFFCFCFF"/>
        <color rgb="FF63BE7B"/>
      </colorScale>
    </cfRule>
    <cfRule type="colorScale" priority="2401">
      <colorScale>
        <cfvo type="min"/>
        <cfvo type="percentile" val="50"/>
        <cfvo type="max"/>
        <color rgb="FFF8696B"/>
        <color rgb="FFFCFCFF"/>
        <color rgb="FF63BE7B"/>
      </colorScale>
    </cfRule>
    <cfRule type="colorScale" priority="2402">
      <colorScale>
        <cfvo type="min"/>
        <cfvo type="percentile" val="50"/>
        <cfvo type="max"/>
        <color rgb="FFF8696B"/>
        <color rgb="FFFCFCFF"/>
        <color rgb="FF63BE7B"/>
      </colorScale>
    </cfRule>
    <cfRule type="colorScale" priority="2403">
      <colorScale>
        <cfvo type="min"/>
        <cfvo type="percentile" val="50"/>
        <cfvo type="max"/>
        <color rgb="FFF8696B"/>
        <color rgb="FFFCFCFF"/>
        <color rgb="FF5A8AC6"/>
      </colorScale>
    </cfRule>
    <cfRule type="colorScale" priority="2404">
      <colorScale>
        <cfvo type="min"/>
        <cfvo type="percentile" val="50"/>
        <cfvo type="max"/>
        <color rgb="FFF8696B"/>
        <color rgb="FFFCFCFF"/>
        <color rgb="FF63BE7B"/>
      </colorScale>
    </cfRule>
    <cfRule type="colorScale" priority="2405">
      <colorScale>
        <cfvo type="min"/>
        <cfvo type="percentile" val="50"/>
        <cfvo type="max"/>
        <color rgb="FFF8696B"/>
        <color rgb="FFFCFCFF"/>
        <color rgb="FF63BE7B"/>
      </colorScale>
    </cfRule>
    <cfRule type="colorScale" priority="2406">
      <colorScale>
        <cfvo type="min"/>
        <cfvo type="max"/>
        <color rgb="FFFCFCFF"/>
        <color rgb="FF63BE7B"/>
      </colorScale>
    </cfRule>
    <cfRule type="colorScale" priority="2407">
      <colorScale>
        <cfvo type="min"/>
        <cfvo type="percentile" val="50"/>
        <cfvo type="max"/>
        <color rgb="FFF8696B"/>
        <color rgb="FFFCFCFF"/>
        <color rgb="FF63BE7B"/>
      </colorScale>
    </cfRule>
    <cfRule type="colorScale" priority="2408">
      <colorScale>
        <cfvo type="min"/>
        <cfvo type="percentile" val="50"/>
        <cfvo type="max"/>
        <color rgb="FFF8696B"/>
        <color rgb="FFFCFCFF"/>
        <color rgb="FF63BE7B"/>
      </colorScale>
    </cfRule>
    <cfRule type="colorScale" priority="2409">
      <colorScale>
        <cfvo type="min"/>
        <cfvo type="max"/>
        <color rgb="FFFCFCFF"/>
        <color rgb="FF63BE7B"/>
      </colorScale>
    </cfRule>
    <cfRule type="colorScale" priority="2410">
      <colorScale>
        <cfvo type="min"/>
        <cfvo type="percentile" val="50"/>
        <cfvo type="max"/>
        <color rgb="FFF8696B"/>
        <color rgb="FFFCFCFF"/>
        <color rgb="FF63BE7B"/>
      </colorScale>
    </cfRule>
    <cfRule type="colorScale" priority="2411">
      <colorScale>
        <cfvo type="min"/>
        <cfvo type="max"/>
        <color rgb="FFFCFCFF"/>
        <color rgb="FF63BE7B"/>
      </colorScale>
    </cfRule>
    <cfRule type="colorScale" priority="2412">
      <colorScale>
        <cfvo type="min"/>
        <cfvo type="percentile" val="50"/>
        <cfvo type="max"/>
        <color rgb="FFF8696B"/>
        <color rgb="FFFCFCFF"/>
        <color rgb="FF63BE7B"/>
      </colorScale>
    </cfRule>
  </conditionalFormatting>
  <conditionalFormatting sqref="K11">
    <cfRule type="colorScale" priority="2399">
      <colorScale>
        <cfvo type="min"/>
        <cfvo type="percentile" val="50"/>
        <cfvo type="max"/>
        <color rgb="FFF8696B"/>
        <color rgb="FFFCFCFF"/>
        <color rgb="FF63BE7B"/>
      </colorScale>
    </cfRule>
  </conditionalFormatting>
  <conditionalFormatting sqref="K11:L11">
    <cfRule type="colorScale" priority="2394">
      <colorScale>
        <cfvo type="min"/>
        <cfvo type="max"/>
        <color rgb="FFFCFCFF"/>
        <color rgb="FF63BE7B"/>
      </colorScale>
    </cfRule>
    <cfRule type="colorScale" priority="2395">
      <colorScale>
        <cfvo type="min"/>
        <cfvo type="max"/>
        <color rgb="FFFCFCFF"/>
        <color rgb="FF63BE7B"/>
      </colorScale>
    </cfRule>
    <cfRule type="colorScale" priority="2396">
      <colorScale>
        <cfvo type="min"/>
        <cfvo type="max"/>
        <color rgb="FFFCFCFF"/>
        <color rgb="FF63BE7B"/>
      </colorScale>
    </cfRule>
    <cfRule type="colorScale" priority="2397">
      <colorScale>
        <cfvo type="min"/>
        <cfvo type="percentile" val="50"/>
        <cfvo type="max"/>
        <color rgb="FFF8696B"/>
        <color rgb="FFFCFCFF"/>
        <color rgb="FF63BE7B"/>
      </colorScale>
    </cfRule>
    <cfRule type="colorScale" priority="2398">
      <colorScale>
        <cfvo type="min"/>
        <cfvo type="max"/>
        <color rgb="FFFCFCFF"/>
        <color rgb="FF63BE7B"/>
      </colorScale>
    </cfRule>
  </conditionalFormatting>
  <conditionalFormatting sqref="L11">
    <cfRule type="colorScale" priority="2393">
      <colorScale>
        <cfvo type="min"/>
        <cfvo type="percentile" val="50"/>
        <cfvo type="max"/>
        <color rgb="FFF8696B"/>
        <color rgb="FFFCFCFF"/>
        <color rgb="FF63BE7B"/>
      </colorScale>
    </cfRule>
  </conditionalFormatting>
  <conditionalFormatting sqref="O11">
    <cfRule type="colorScale" priority="2165">
      <colorScale>
        <cfvo type="min"/>
        <cfvo type="percentile" val="50"/>
        <cfvo type="max"/>
        <color rgb="FF63BE7B"/>
        <color rgb="FFFCFCFF"/>
        <color rgb="FFF8696B"/>
      </colorScale>
    </cfRule>
  </conditionalFormatting>
  <conditionalFormatting sqref="O11:P11">
    <cfRule type="colorScale" priority="2262">
      <colorScale>
        <cfvo type="min"/>
        <cfvo type="percentile" val="50"/>
        <cfvo type="max"/>
        <color rgb="FF63BE7B"/>
        <color rgb="FFFCFCFF"/>
        <color rgb="FFF8696B"/>
      </colorScale>
    </cfRule>
    <cfRule type="colorScale" priority="2268">
      <colorScale>
        <cfvo type="min"/>
        <cfvo type="percentile" val="50"/>
        <cfvo type="max"/>
        <color rgb="FF63BE7B"/>
        <color rgb="FFFCFCFF"/>
        <color rgb="FFF8696B"/>
      </colorScale>
    </cfRule>
    <cfRule type="colorScale" priority="2277">
      <colorScale>
        <cfvo type="min"/>
        <cfvo type="percentile" val="50"/>
        <cfvo type="max"/>
        <color rgb="FF63BE7B"/>
        <color rgb="FFFCFCFF"/>
        <color rgb="FFF8696B"/>
      </colorScale>
    </cfRule>
    <cfRule type="colorScale" priority="2284">
      <colorScale>
        <cfvo type="min"/>
        <cfvo type="percentile" val="50"/>
        <cfvo type="max"/>
        <color rgb="FF63BE7B"/>
        <color rgb="FFFCFCFF"/>
        <color rgb="FFF8696B"/>
      </colorScale>
    </cfRule>
    <cfRule type="colorScale" priority="2290">
      <colorScale>
        <cfvo type="min"/>
        <cfvo type="percentile" val="50"/>
        <cfvo type="max"/>
        <color rgb="FF63BE7B"/>
        <color rgb="FFFCFCFF"/>
        <color rgb="FFF8696B"/>
      </colorScale>
    </cfRule>
    <cfRule type="colorScale" priority="2296">
      <colorScale>
        <cfvo type="min"/>
        <cfvo type="percentile" val="50"/>
        <cfvo type="max"/>
        <color rgb="FF63BE7B"/>
        <color rgb="FFFCFCFF"/>
        <color rgb="FFF8696B"/>
      </colorScale>
    </cfRule>
    <cfRule type="colorScale" priority="2300">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fRule type="colorScale" priority="2312">
      <colorScale>
        <cfvo type="min"/>
        <cfvo type="percentile" val="50"/>
        <cfvo type="max"/>
        <color rgb="FF63BE7B"/>
        <color rgb="FFFCFCFF"/>
        <color rgb="FFF8696B"/>
      </colorScale>
    </cfRule>
    <cfRule type="colorScale" priority="2318">
      <colorScale>
        <cfvo type="min"/>
        <cfvo type="percentile" val="50"/>
        <cfvo type="max"/>
        <color rgb="FF63BE7B"/>
        <color rgb="FFFCFCFF"/>
        <color rgb="FFF8696B"/>
      </colorScale>
    </cfRule>
    <cfRule type="colorScale" priority="2324">
      <colorScale>
        <cfvo type="min"/>
        <cfvo type="percentile" val="50"/>
        <cfvo type="max"/>
        <color rgb="FF63BE7B"/>
        <color rgb="FFFCFCFF"/>
        <color rgb="FFF8696B"/>
      </colorScale>
    </cfRule>
    <cfRule type="colorScale" priority="2327">
      <colorScale>
        <cfvo type="min"/>
        <cfvo type="percentile" val="50"/>
        <cfvo type="max"/>
        <color rgb="FF63BE7B"/>
        <color rgb="FFFCFCFF"/>
        <color rgb="FFF8696B"/>
      </colorScale>
    </cfRule>
    <cfRule type="colorScale" priority="2333">
      <colorScale>
        <cfvo type="min"/>
        <cfvo type="percentile" val="50"/>
        <cfvo type="max"/>
        <color rgb="FF63BE7B"/>
        <color rgb="FFFCFCFF"/>
        <color rgb="FFF8696B"/>
      </colorScale>
    </cfRule>
    <cfRule type="colorScale" priority="2341">
      <colorScale>
        <cfvo type="min"/>
        <cfvo type="percentile" val="50"/>
        <cfvo type="max"/>
        <color rgb="FF63BE7B"/>
        <color rgb="FFFCFCFF"/>
        <color rgb="FFF8696B"/>
      </colorScale>
    </cfRule>
    <cfRule type="colorScale" priority="2347">
      <colorScale>
        <cfvo type="min"/>
        <cfvo type="percentile" val="50"/>
        <cfvo type="max"/>
        <color rgb="FF63BE7B"/>
        <color rgb="FFFCFCFF"/>
        <color rgb="FFF8696B"/>
      </colorScale>
    </cfRule>
    <cfRule type="colorScale" priority="2353">
      <colorScale>
        <cfvo type="min"/>
        <cfvo type="percentile" val="50"/>
        <cfvo type="max"/>
        <color rgb="FF63BE7B"/>
        <color rgb="FFFCFCFF"/>
        <color rgb="FFF8696B"/>
      </colorScale>
    </cfRule>
    <cfRule type="colorScale" priority="2358">
      <colorScale>
        <cfvo type="min"/>
        <cfvo type="percentile" val="50"/>
        <cfvo type="max"/>
        <color rgb="FF63BE7B"/>
        <color rgb="FFFCFCFF"/>
        <color rgb="FFF8696B"/>
      </colorScale>
    </cfRule>
    <cfRule type="colorScale" priority="2364">
      <colorScale>
        <cfvo type="min"/>
        <cfvo type="percentile" val="50"/>
        <cfvo type="max"/>
        <color rgb="FF63BE7B"/>
        <color rgb="FFFCFCFF"/>
        <color rgb="FFF8696B"/>
      </colorScale>
    </cfRule>
    <cfRule type="colorScale" priority="2388">
      <colorScale>
        <cfvo type="min"/>
        <cfvo type="percentile" val="50"/>
        <cfvo type="max"/>
        <color rgb="FF63BE7B"/>
        <color rgb="FFFCFCFF"/>
        <color rgb="FFF8696B"/>
      </colorScale>
    </cfRule>
    <cfRule type="colorScale" priority="2389">
      <colorScale>
        <cfvo type="min"/>
        <cfvo type="percentile" val="50"/>
        <cfvo type="max"/>
        <color rgb="FF63BE7B"/>
        <color rgb="FFFCFCFF"/>
        <color rgb="FFF8696B"/>
      </colorScale>
    </cfRule>
    <cfRule type="colorScale" priority="2390">
      <colorScale>
        <cfvo type="min"/>
        <cfvo type="percentile" val="50"/>
        <cfvo type="max"/>
        <color rgb="FF63BE7B"/>
        <color rgb="FFFCFCFF"/>
        <color rgb="FFF8696B"/>
      </colorScale>
    </cfRule>
    <cfRule type="colorScale" priority="2391">
      <colorScale>
        <cfvo type="min"/>
        <cfvo type="percentile" val="50"/>
        <cfvo type="max"/>
        <color rgb="FF63BE7B"/>
        <color rgb="FFFCFCFF"/>
        <color rgb="FFF8696B"/>
      </colorScale>
    </cfRule>
    <cfRule type="colorScale" priority="2392">
      <colorScale>
        <cfvo type="min"/>
        <cfvo type="percentile" val="50"/>
        <cfvo type="max"/>
        <color rgb="FF63BE7B"/>
        <color rgb="FFFCFCFF"/>
        <color rgb="FFF8696B"/>
      </colorScale>
    </cfRule>
  </conditionalFormatting>
  <conditionalFormatting sqref="S11:W11">
    <cfRule type="colorScale" priority="2387">
      <colorScale>
        <cfvo type="min"/>
        <cfvo type="max"/>
        <color rgb="FFFFEF9C"/>
        <color rgb="FF63BE7B"/>
      </colorScale>
    </cfRule>
  </conditionalFormatting>
  <conditionalFormatting sqref="S11:U11">
    <cfRule type="colorScale" priority="2380">
      <colorScale>
        <cfvo type="min"/>
        <cfvo type="max"/>
        <color rgb="FFFFEF9C"/>
        <color rgb="FF63BE7B"/>
      </colorScale>
    </cfRule>
    <cfRule type="colorScale" priority="2381">
      <colorScale>
        <cfvo type="min"/>
        <cfvo type="max"/>
        <color rgb="FFFFEF9C"/>
        <color rgb="FF63BE7B"/>
      </colorScale>
    </cfRule>
    <cfRule type="colorScale" priority="2382">
      <colorScale>
        <cfvo type="min"/>
        <cfvo type="percentile" val="50"/>
        <cfvo type="max"/>
        <color rgb="FFF8696B"/>
        <color rgb="FFFCFCFF"/>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fRule type="colorScale" priority="2385">
      <colorScale>
        <cfvo type="min"/>
        <cfvo type="percentile" val="50"/>
        <cfvo type="max"/>
        <color rgb="FFF8696B"/>
        <color rgb="FFFCFCFF"/>
        <color rgb="FF63BE7B"/>
      </colorScale>
    </cfRule>
    <cfRule type="colorScale" priority="2386">
      <colorScale>
        <cfvo type="min"/>
        <cfvo type="max"/>
        <color rgb="FFFCFCFF"/>
        <color rgb="FF63BE7B"/>
      </colorScale>
    </cfRule>
  </conditionalFormatting>
  <conditionalFormatting sqref="S11">
    <cfRule type="colorScale" priority="2163">
      <colorScale>
        <cfvo type="min"/>
        <cfvo type="percentile" val="50"/>
        <cfvo type="max"/>
        <color rgb="FFF8696B"/>
        <color rgb="FFFCFCFF"/>
        <color rgb="FF63BE7B"/>
      </colorScale>
    </cfRule>
    <cfRule type="colorScale" priority="2258">
      <colorScale>
        <cfvo type="min"/>
        <cfvo type="max"/>
        <color rgb="FFFCFCFF"/>
        <color rgb="FF63BE7B"/>
      </colorScale>
    </cfRule>
  </conditionalFormatting>
  <conditionalFormatting sqref="S11:U11">
    <cfRule type="colorScale" priority="2261">
      <colorScale>
        <cfvo type="min"/>
        <cfvo type="max"/>
        <color rgb="FFFCFCFF"/>
        <color rgb="FF63BE7B"/>
      </colorScale>
    </cfRule>
    <cfRule type="colorScale" priority="2267">
      <colorScale>
        <cfvo type="min"/>
        <cfvo type="max"/>
        <color rgb="FFFCFCFF"/>
        <color rgb="FF63BE7B"/>
      </colorScale>
    </cfRule>
    <cfRule type="colorScale" priority="2271">
      <colorScale>
        <cfvo type="min"/>
        <cfvo type="max"/>
        <color rgb="FFFCFCFF"/>
        <color rgb="FF63BE7B"/>
      </colorScale>
    </cfRule>
    <cfRule type="colorScale" priority="2272">
      <colorScale>
        <cfvo type="min"/>
        <cfvo type="percentile" val="50"/>
        <cfvo type="max"/>
        <color rgb="FFF8696B"/>
        <color rgb="FFFCFCFF"/>
        <color rgb="FF63BE7B"/>
      </colorScale>
    </cfRule>
    <cfRule type="colorScale" priority="2276">
      <colorScale>
        <cfvo type="min"/>
        <cfvo type="max"/>
        <color rgb="FFFCFCFF"/>
        <color rgb="FF63BE7B"/>
      </colorScale>
    </cfRule>
    <cfRule type="colorScale" priority="2283">
      <colorScale>
        <cfvo type="min"/>
        <cfvo type="max"/>
        <color rgb="FFFCFCFF"/>
        <color rgb="FF63BE7B"/>
      </colorScale>
    </cfRule>
    <cfRule type="colorScale" priority="2289">
      <colorScale>
        <cfvo type="min"/>
        <cfvo type="max"/>
        <color rgb="FFFCFCFF"/>
        <color rgb="FF63BE7B"/>
      </colorScale>
    </cfRule>
    <cfRule type="colorScale" priority="2295">
      <colorScale>
        <cfvo type="min"/>
        <cfvo type="max"/>
        <color rgb="FFFCFCFF"/>
        <color rgb="FF63BE7B"/>
      </colorScale>
    </cfRule>
    <cfRule type="colorScale" priority="2299">
      <colorScale>
        <cfvo type="min"/>
        <cfvo type="max"/>
        <color rgb="FFFCFCFF"/>
        <color rgb="FF63BE7B"/>
      </colorScale>
    </cfRule>
    <cfRule type="colorScale" priority="2305">
      <colorScale>
        <cfvo type="min"/>
        <cfvo type="max"/>
        <color rgb="FFFCFCFF"/>
        <color rgb="FF63BE7B"/>
      </colorScale>
    </cfRule>
    <cfRule type="colorScale" priority="2311">
      <colorScale>
        <cfvo type="min"/>
        <cfvo type="max"/>
        <color rgb="FFFCFCFF"/>
        <color rgb="FF63BE7B"/>
      </colorScale>
    </cfRule>
    <cfRule type="colorScale" priority="2317">
      <colorScale>
        <cfvo type="min"/>
        <cfvo type="percentile" val="50"/>
        <cfvo type="max"/>
        <color rgb="FFF8696B"/>
        <color rgb="FFFCFCFF"/>
        <color rgb="FF63BE7B"/>
      </colorScale>
    </cfRule>
    <cfRule type="colorScale" priority="2323">
      <colorScale>
        <cfvo type="min"/>
        <cfvo type="percentile" val="50"/>
        <cfvo type="max"/>
        <color rgb="FFF8696B"/>
        <color rgb="FFFCFCFF"/>
        <color rgb="FF63BE7B"/>
      </colorScale>
    </cfRule>
    <cfRule type="colorScale" priority="2332">
      <colorScale>
        <cfvo type="min"/>
        <cfvo type="max"/>
        <color rgb="FFFCFCFF"/>
        <color rgb="FF63BE7B"/>
      </colorScale>
    </cfRule>
    <cfRule type="colorScale" priority="2336">
      <colorScale>
        <cfvo type="min"/>
        <cfvo type="max"/>
        <color rgb="FFFCFCFF"/>
        <color rgb="FF63BE7B"/>
      </colorScale>
    </cfRule>
    <cfRule type="colorScale" priority="2339">
      <colorScale>
        <cfvo type="min"/>
        <cfvo type="max"/>
        <color rgb="FFFCFCFF"/>
        <color rgb="FF63BE7B"/>
      </colorScale>
    </cfRule>
    <cfRule type="colorScale" priority="2340">
      <colorScale>
        <cfvo type="min"/>
        <cfvo type="percentile" val="50"/>
        <cfvo type="max"/>
        <color rgb="FFF8696B"/>
        <color rgb="FFFCFCFF"/>
        <color rgb="FF63BE7B"/>
      </colorScale>
    </cfRule>
    <cfRule type="colorScale" priority="2346">
      <colorScale>
        <cfvo type="min"/>
        <cfvo type="max"/>
        <color rgb="FFFCFCFF"/>
        <color rgb="FF63BE7B"/>
      </colorScale>
    </cfRule>
    <cfRule type="colorScale" priority="2350">
      <colorScale>
        <cfvo type="min"/>
        <cfvo type="max"/>
        <color rgb="FFFCFCFF"/>
        <color rgb="FF63BE7B"/>
      </colorScale>
    </cfRule>
    <cfRule type="colorScale" priority="2363">
      <colorScale>
        <cfvo type="min"/>
        <cfvo type="max"/>
        <color rgb="FFFCFCFF"/>
        <color rgb="FF63BE7B"/>
      </colorScale>
    </cfRule>
    <cfRule type="colorScale" priority="2378">
      <colorScale>
        <cfvo type="min"/>
        <cfvo type="max"/>
        <color rgb="FFFCFCFF"/>
        <color rgb="FF63BE7B"/>
      </colorScale>
    </cfRule>
    <cfRule type="colorScale" priority="2379">
      <colorScale>
        <cfvo type="min"/>
        <cfvo type="percentile" val="50"/>
        <cfvo type="max"/>
        <color rgb="FFF8696B"/>
        <color rgb="FFFCFCFF"/>
        <color rgb="FF63BE7B"/>
      </colorScale>
    </cfRule>
  </conditionalFormatting>
  <conditionalFormatting sqref="V11:W11">
    <cfRule type="colorScale" priority="2375">
      <colorScale>
        <cfvo type="min"/>
        <cfvo type="max"/>
        <color rgb="FFFFEF9C"/>
        <color rgb="FF63BE7B"/>
      </colorScale>
    </cfRule>
    <cfRule type="colorScale" priority="2376">
      <colorScale>
        <cfvo type="min"/>
        <cfvo type="max"/>
        <color rgb="FFFFEF9C"/>
        <color rgb="FF63BE7B"/>
      </colorScale>
    </cfRule>
    <cfRule type="colorScale" priority="2377">
      <colorScale>
        <cfvo type="min"/>
        <cfvo type="max"/>
        <color rgb="FFFFEF9C"/>
        <color rgb="FF63BE7B"/>
      </colorScale>
    </cfRule>
  </conditionalFormatting>
  <conditionalFormatting sqref="V11">
    <cfRule type="colorScale" priority="2158">
      <colorScale>
        <cfvo type="min"/>
        <cfvo type="percentile" val="50"/>
        <cfvo type="max"/>
        <color rgb="FF63BE7B"/>
        <color rgb="FFFCFCFF"/>
        <color rgb="FFF8696B"/>
      </colorScale>
    </cfRule>
  </conditionalFormatting>
  <conditionalFormatting sqref="V11">
    <cfRule type="colorScale" priority="2260">
      <colorScale>
        <cfvo type="min"/>
        <cfvo type="percentile" val="50"/>
        <cfvo type="max"/>
        <color rgb="FF63BE7B"/>
        <color rgb="FFFCFCFF"/>
        <color rgb="FFF8696B"/>
      </colorScale>
    </cfRule>
    <cfRule type="colorScale" priority="2266">
      <colorScale>
        <cfvo type="min"/>
        <cfvo type="percentile" val="50"/>
        <cfvo type="max"/>
        <color rgb="FF63BE7B"/>
        <color rgb="FFFCFCFF"/>
        <color rgb="FFF8696B"/>
      </colorScale>
    </cfRule>
    <cfRule type="colorScale" priority="2275">
      <colorScale>
        <cfvo type="min"/>
        <cfvo type="percentile" val="50"/>
        <cfvo type="max"/>
        <color rgb="FF63BE7B"/>
        <color rgb="FFFCFCFF"/>
        <color rgb="FFF8696B"/>
      </colorScale>
    </cfRule>
    <cfRule type="colorScale" priority="2282">
      <colorScale>
        <cfvo type="min"/>
        <cfvo type="percentile" val="50"/>
        <cfvo type="max"/>
        <color rgb="FF63BE7B"/>
        <color rgb="FFFCFCFF"/>
        <color rgb="FFF8696B"/>
      </colorScale>
    </cfRule>
    <cfRule type="colorScale" priority="2288">
      <colorScale>
        <cfvo type="min"/>
        <cfvo type="percentile" val="50"/>
        <cfvo type="max"/>
        <color rgb="FF63BE7B"/>
        <color rgb="FFFCFCFF"/>
        <color rgb="FFF8696B"/>
      </colorScale>
    </cfRule>
    <cfRule type="colorScale" priority="2294">
      <colorScale>
        <cfvo type="min"/>
        <cfvo type="percentile" val="50"/>
        <cfvo type="max"/>
        <color rgb="FF63BE7B"/>
        <color rgb="FFFCFCFF"/>
        <color rgb="FFF8696B"/>
      </colorScale>
    </cfRule>
    <cfRule type="colorScale" priority="2304">
      <colorScale>
        <cfvo type="min"/>
        <cfvo type="percentile" val="50"/>
        <cfvo type="max"/>
        <color rgb="FF63BE7B"/>
        <color rgb="FFFCFCFF"/>
        <color rgb="FFF8696B"/>
      </colorScale>
    </cfRule>
    <cfRule type="colorScale" priority="2310">
      <colorScale>
        <cfvo type="min"/>
        <cfvo type="percentile" val="50"/>
        <cfvo type="max"/>
        <color rgb="FF63BE7B"/>
        <color rgb="FFFCFCFF"/>
        <color rgb="FFF8696B"/>
      </colorScale>
    </cfRule>
    <cfRule type="colorScale" priority="2316">
      <colorScale>
        <cfvo type="min"/>
        <cfvo type="percentile" val="50"/>
        <cfvo type="max"/>
        <color rgb="FF63BE7B"/>
        <color rgb="FFFCFCFF"/>
        <color rgb="FFF8696B"/>
      </colorScale>
    </cfRule>
    <cfRule type="colorScale" priority="2322">
      <colorScale>
        <cfvo type="min"/>
        <cfvo type="percentile" val="50"/>
        <cfvo type="max"/>
        <color rgb="FF63BE7B"/>
        <color rgb="FFFCFCFF"/>
        <color rgb="FFF8696B"/>
      </colorScale>
    </cfRule>
    <cfRule type="colorScale" priority="2331">
      <colorScale>
        <cfvo type="min"/>
        <cfvo type="percentile" val="50"/>
        <cfvo type="max"/>
        <color rgb="FF63BE7B"/>
        <color rgb="FFFCFCFF"/>
        <color rgb="FFF8696B"/>
      </colorScale>
    </cfRule>
    <cfRule type="colorScale" priority="2338">
      <colorScale>
        <cfvo type="min"/>
        <cfvo type="percentile" val="50"/>
        <cfvo type="max"/>
        <color rgb="FF63BE7B"/>
        <color rgb="FFFCFCFF"/>
        <color rgb="FFF8696B"/>
      </colorScale>
    </cfRule>
    <cfRule type="colorScale" priority="2345">
      <colorScale>
        <cfvo type="min"/>
        <cfvo type="percentile" val="50"/>
        <cfvo type="max"/>
        <color rgb="FF63BE7B"/>
        <color rgb="FFFCFCFF"/>
        <color rgb="FFF8696B"/>
      </colorScale>
    </cfRule>
    <cfRule type="colorScale" priority="2352">
      <colorScale>
        <cfvo type="min"/>
        <cfvo type="percentile" val="50"/>
        <cfvo type="max"/>
        <color rgb="FF63BE7B"/>
        <color rgb="FFFCFCFF"/>
        <color rgb="FFF8696B"/>
      </colorScale>
    </cfRule>
    <cfRule type="colorScale" priority="2357">
      <colorScale>
        <cfvo type="min"/>
        <cfvo type="percentile" val="50"/>
        <cfvo type="max"/>
        <color rgb="FF63BE7B"/>
        <color rgb="FFFCFCFF"/>
        <color rgb="FFF8696B"/>
      </colorScale>
    </cfRule>
    <cfRule type="colorScale" priority="2362">
      <colorScale>
        <cfvo type="min"/>
        <cfvo type="percentile" val="50"/>
        <cfvo type="max"/>
        <color rgb="FF63BE7B"/>
        <color rgb="FFFCFCFF"/>
        <color rgb="FFF8696B"/>
      </colorScale>
    </cfRule>
    <cfRule type="colorScale" priority="2371">
      <colorScale>
        <cfvo type="min"/>
        <cfvo type="percentile" val="50"/>
        <cfvo type="max"/>
        <color rgb="FF63BE7B"/>
        <color rgb="FFFCFCFF"/>
        <color rgb="FFF8696B"/>
      </colorScale>
    </cfRule>
    <cfRule type="colorScale" priority="2372">
      <colorScale>
        <cfvo type="min"/>
        <cfvo type="percentile" val="50"/>
        <cfvo type="max"/>
        <color rgb="FF63BE7B"/>
        <color rgb="FFFCFCFF"/>
        <color rgb="FFF8696B"/>
      </colorScale>
    </cfRule>
    <cfRule type="colorScale" priority="2373">
      <colorScale>
        <cfvo type="min"/>
        <cfvo type="max"/>
        <color rgb="FF63BE7B"/>
        <color rgb="FFFCFCFF"/>
      </colorScale>
    </cfRule>
    <cfRule type="colorScale" priority="2374">
      <colorScale>
        <cfvo type="min"/>
        <cfvo type="percentile" val="50"/>
        <cfvo type="max"/>
        <color rgb="FF63BE7B"/>
        <color rgb="FFFCFCFF"/>
        <color rgb="FFF8696B"/>
      </colorScale>
    </cfRule>
  </conditionalFormatting>
  <conditionalFormatting sqref="W11">
    <cfRule type="colorScale" priority="2157">
      <colorScale>
        <cfvo type="min"/>
        <cfvo type="percentile" val="50"/>
        <cfvo type="max"/>
        <color rgb="FF63BE7B"/>
        <color rgb="FFFCFCFF"/>
        <color rgb="FFF8696B"/>
      </colorScale>
    </cfRule>
  </conditionalFormatting>
  <conditionalFormatting sqref="W11">
    <cfRule type="colorScale" priority="2259">
      <colorScale>
        <cfvo type="min"/>
        <cfvo type="percentile" val="50"/>
        <cfvo type="max"/>
        <color rgb="FF63BE7B"/>
        <color rgb="FFFCFCFF"/>
        <color rgb="FFF8696B"/>
      </colorScale>
    </cfRule>
    <cfRule type="colorScale" priority="2265">
      <colorScale>
        <cfvo type="min"/>
        <cfvo type="percentile" val="50"/>
        <cfvo type="max"/>
        <color rgb="FF63BE7B"/>
        <color rgb="FFFCFCFF"/>
        <color rgb="FFF8696B"/>
      </colorScale>
    </cfRule>
    <cfRule type="colorScale" priority="2274">
      <colorScale>
        <cfvo type="min"/>
        <cfvo type="percentile" val="50"/>
        <cfvo type="max"/>
        <color rgb="FF63BE7B"/>
        <color rgb="FFFCFCFF"/>
        <color rgb="FFF8696B"/>
      </colorScale>
    </cfRule>
    <cfRule type="colorScale" priority="2281">
      <colorScale>
        <cfvo type="min"/>
        <cfvo type="percentile" val="50"/>
        <cfvo type="max"/>
        <color rgb="FF63BE7B"/>
        <color rgb="FFFCFCFF"/>
        <color rgb="FFF8696B"/>
      </colorScale>
    </cfRule>
    <cfRule type="colorScale" priority="2287">
      <colorScale>
        <cfvo type="min"/>
        <cfvo type="percentile" val="50"/>
        <cfvo type="max"/>
        <color rgb="FF63BE7B"/>
        <color rgb="FFFCFCFF"/>
        <color rgb="FFF8696B"/>
      </colorScale>
    </cfRule>
    <cfRule type="colorScale" priority="2293">
      <colorScale>
        <cfvo type="min"/>
        <cfvo type="percentile" val="50"/>
        <cfvo type="max"/>
        <color rgb="FF63BE7B"/>
        <color rgb="FFFCFCFF"/>
        <color rgb="FFF8696B"/>
      </colorScale>
    </cfRule>
    <cfRule type="colorScale" priority="2303">
      <colorScale>
        <cfvo type="min"/>
        <cfvo type="percentile" val="50"/>
        <cfvo type="max"/>
        <color rgb="FF63BE7B"/>
        <color rgb="FFFCFCFF"/>
        <color rgb="FFF8696B"/>
      </colorScale>
    </cfRule>
    <cfRule type="colorScale" priority="2309">
      <colorScale>
        <cfvo type="min"/>
        <cfvo type="percentile" val="50"/>
        <cfvo type="max"/>
        <color rgb="FF63BE7B"/>
        <color rgb="FFFCFCFF"/>
        <color rgb="FFF8696B"/>
      </colorScale>
    </cfRule>
    <cfRule type="colorScale" priority="2315">
      <colorScale>
        <cfvo type="min"/>
        <cfvo type="percentile" val="50"/>
        <cfvo type="max"/>
        <color rgb="FF63BE7B"/>
        <color rgb="FFFCFCFF"/>
        <color rgb="FFF8696B"/>
      </colorScale>
    </cfRule>
    <cfRule type="colorScale" priority="2321">
      <colorScale>
        <cfvo type="min"/>
        <cfvo type="percentile" val="50"/>
        <cfvo type="max"/>
        <color rgb="FF63BE7B"/>
        <color rgb="FFFCFCFF"/>
        <color rgb="FFF8696B"/>
      </colorScale>
    </cfRule>
    <cfRule type="colorScale" priority="2330">
      <colorScale>
        <cfvo type="min"/>
        <cfvo type="percentile" val="50"/>
        <cfvo type="max"/>
        <color rgb="FF63BE7B"/>
        <color rgb="FFFCFCFF"/>
        <color rgb="FFF8696B"/>
      </colorScale>
    </cfRule>
    <cfRule type="colorScale" priority="2337">
      <colorScale>
        <cfvo type="min"/>
        <cfvo type="percentile" val="50"/>
        <cfvo type="max"/>
        <color rgb="FF63BE7B"/>
        <color rgb="FFFCFCFF"/>
        <color rgb="FFF8696B"/>
      </colorScale>
    </cfRule>
    <cfRule type="colorScale" priority="2344">
      <colorScale>
        <cfvo type="min"/>
        <cfvo type="percentile" val="50"/>
        <cfvo type="max"/>
        <color rgb="FF63BE7B"/>
        <color rgb="FFFCFCFF"/>
        <color rgb="FFF8696B"/>
      </colorScale>
    </cfRule>
    <cfRule type="colorScale" priority="2351">
      <colorScale>
        <cfvo type="min"/>
        <cfvo type="percentile" val="50"/>
        <cfvo type="max"/>
        <color rgb="FF63BE7B"/>
        <color rgb="FFFCFCFF"/>
        <color rgb="FFF8696B"/>
      </colorScale>
    </cfRule>
    <cfRule type="colorScale" priority="2356">
      <colorScale>
        <cfvo type="min"/>
        <cfvo type="percentile" val="50"/>
        <cfvo type="max"/>
        <color rgb="FF63BE7B"/>
        <color rgb="FFFCFCFF"/>
        <color rgb="FFF8696B"/>
      </colorScale>
    </cfRule>
    <cfRule type="colorScale" priority="2361">
      <colorScale>
        <cfvo type="min"/>
        <cfvo type="percentile" val="50"/>
        <cfvo type="max"/>
        <color rgb="FF63BE7B"/>
        <color rgb="FFFCFCFF"/>
        <color rgb="FFF8696B"/>
      </colorScale>
    </cfRule>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onditionalFormatting>
  <conditionalFormatting sqref="J11">
    <cfRule type="colorScale" priority="2228">
      <colorScale>
        <cfvo type="min"/>
        <cfvo type="max"/>
        <color rgb="FFFCFCFF"/>
        <color rgb="FF63BE7B"/>
      </colorScale>
    </cfRule>
  </conditionalFormatting>
  <conditionalFormatting sqref="J11">
    <cfRule type="colorScale" priority="2229">
      <colorScale>
        <cfvo type="min"/>
        <cfvo type="max"/>
        <color rgb="FFFCFCFF"/>
        <color rgb="FF63BE7B"/>
      </colorScale>
    </cfRule>
    <cfRule type="colorScale" priority="2230">
      <colorScale>
        <cfvo type="min"/>
        <cfvo type="max"/>
        <color rgb="FFFCFCFF"/>
        <color rgb="FF63BE7B"/>
      </colorScale>
    </cfRule>
    <cfRule type="colorScale" priority="2231">
      <colorScale>
        <cfvo type="min"/>
        <cfvo type="max"/>
        <color rgb="FFFCFCFF"/>
        <color rgb="FF63BE7B"/>
      </colorScale>
    </cfRule>
    <cfRule type="colorScale" priority="2232">
      <colorScale>
        <cfvo type="min"/>
        <cfvo type="max"/>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max"/>
        <color rgb="FFFCFCFF"/>
        <color rgb="FF63BE7B"/>
      </colorScale>
    </cfRule>
    <cfRule type="colorScale" priority="2236">
      <colorScale>
        <cfvo type="min"/>
        <cfvo type="max"/>
        <color rgb="FFFCFCFF"/>
        <color rgb="FF63BE7B"/>
      </colorScale>
    </cfRule>
    <cfRule type="colorScale" priority="2237">
      <colorScale>
        <cfvo type="min"/>
        <cfvo type="max"/>
        <color rgb="FFFCFCFF"/>
        <color rgb="FF63BE7B"/>
      </colorScale>
    </cfRule>
    <cfRule type="colorScale" priority="2238">
      <colorScale>
        <cfvo type="min"/>
        <cfvo type="max"/>
        <color rgb="FFFCFCFF"/>
        <color rgb="FF63BE7B"/>
      </colorScale>
    </cfRule>
    <cfRule type="colorScale" priority="2239">
      <colorScale>
        <cfvo type="min"/>
        <cfvo type="max"/>
        <color rgb="FFFCFCFF"/>
        <color rgb="FF63BE7B"/>
      </colorScale>
    </cfRule>
    <cfRule type="colorScale" priority="2240">
      <colorScale>
        <cfvo type="min"/>
        <cfvo type="max"/>
        <color rgb="FFFCFCFF"/>
        <color rgb="FF63BE7B"/>
      </colorScale>
    </cfRule>
    <cfRule type="colorScale" priority="2241">
      <colorScale>
        <cfvo type="min"/>
        <cfvo type="max"/>
        <color rgb="FFFCFCFF"/>
        <color rgb="FF63BE7B"/>
      </colorScale>
    </cfRule>
    <cfRule type="colorScale" priority="2242">
      <colorScale>
        <cfvo type="min"/>
        <cfvo type="max"/>
        <color rgb="FFFCFCFF"/>
        <color rgb="FF63BE7B"/>
      </colorScale>
    </cfRule>
    <cfRule type="colorScale" priority="2243">
      <colorScale>
        <cfvo type="min"/>
        <cfvo type="max"/>
        <color rgb="FFFCFCFF"/>
        <color rgb="FF63BE7B"/>
      </colorScale>
    </cfRule>
    <cfRule type="colorScale" priority="2244">
      <colorScale>
        <cfvo type="min"/>
        <cfvo type="max"/>
        <color rgb="FFFCFCFF"/>
        <color rgb="FF63BE7B"/>
      </colorScale>
    </cfRule>
    <cfRule type="colorScale" priority="2245">
      <colorScale>
        <cfvo type="min"/>
        <cfvo type="max"/>
        <color rgb="FFFCFCFF"/>
        <color rgb="FF63BE7B"/>
      </colorScale>
    </cfRule>
    <cfRule type="colorScale" priority="2246">
      <colorScale>
        <cfvo type="min"/>
        <cfvo type="max"/>
        <color rgb="FFFCFCFF"/>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max"/>
        <color rgb="FFFCFCFF"/>
        <color rgb="FF63BE7B"/>
      </colorScale>
    </cfRule>
    <cfRule type="colorScale" priority="2250">
      <colorScale>
        <cfvo type="min"/>
        <cfvo type="max"/>
        <color rgb="FFFCFCFF"/>
        <color rgb="FF63BE7B"/>
      </colorScale>
    </cfRule>
    <cfRule type="colorScale" priority="2251">
      <colorScale>
        <cfvo type="min"/>
        <cfvo type="percentile" val="50"/>
        <cfvo type="max"/>
        <color rgb="FFF8696B"/>
        <color rgb="FFFCFCFF"/>
        <color rgb="FF63BE7B"/>
      </colorScale>
    </cfRule>
    <cfRule type="colorScale" priority="2252">
      <colorScale>
        <cfvo type="min"/>
        <cfvo type="max"/>
        <color rgb="FFFCFCFF"/>
        <color rgb="FF63BE7B"/>
      </colorScale>
    </cfRule>
    <cfRule type="colorScale" priority="2253">
      <colorScale>
        <cfvo type="min"/>
        <cfvo type="max"/>
        <color rgb="FFFCFCFF"/>
        <color rgb="FF63BE7B"/>
      </colorScale>
    </cfRule>
    <cfRule type="colorScale" priority="2254">
      <colorScale>
        <cfvo type="min"/>
        <cfvo type="max"/>
        <color rgb="FFFCFCFF"/>
        <color rgb="FF63BE7B"/>
      </colorScale>
    </cfRule>
    <cfRule type="colorScale" priority="2255">
      <colorScale>
        <cfvo type="min"/>
        <cfvo type="percentile" val="50"/>
        <cfvo type="max"/>
        <color rgb="FFF8696B"/>
        <color rgb="FFFCFCFF"/>
        <color rgb="FF63BE7B"/>
      </colorScale>
    </cfRule>
  </conditionalFormatting>
  <conditionalFormatting sqref="M11">
    <cfRule type="colorScale" priority="2200">
      <colorScale>
        <cfvo type="min"/>
        <cfvo type="max"/>
        <color rgb="FFFCFCFF"/>
        <color rgb="FF63BE7B"/>
      </colorScale>
    </cfRule>
  </conditionalFormatting>
  <conditionalFormatting sqref="M11:N11">
    <cfRule type="colorScale" priority="2201">
      <colorScale>
        <cfvo type="min"/>
        <cfvo type="max"/>
        <color rgb="FFFCFCFF"/>
        <color rgb="FF63BE7B"/>
      </colorScale>
    </cfRule>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fRule type="colorScale" priority="2207">
      <colorScale>
        <cfvo type="min"/>
        <cfvo type="max"/>
        <color rgb="FFFCFCFF"/>
        <color rgb="FF63BE7B"/>
      </colorScale>
    </cfRule>
    <cfRule type="colorScale" priority="2208">
      <colorScale>
        <cfvo type="min"/>
        <cfvo type="max"/>
        <color rgb="FFFCFCFF"/>
        <color rgb="FF63BE7B"/>
      </colorScale>
    </cfRule>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max"/>
        <color rgb="FFFCFCFF"/>
        <color rgb="FF63BE7B"/>
      </colorScale>
    </cfRule>
    <cfRule type="colorScale" priority="2212">
      <colorScale>
        <cfvo type="min"/>
        <cfvo type="max"/>
        <color rgb="FFFCFCFF"/>
        <color rgb="FF63BE7B"/>
      </colorScale>
    </cfRule>
    <cfRule type="colorScale" priority="2213">
      <colorScale>
        <cfvo type="min"/>
        <cfvo type="max"/>
        <color rgb="FFFCFCFF"/>
        <color rgb="FF63BE7B"/>
      </colorScale>
    </cfRule>
    <cfRule type="colorScale" priority="2214">
      <colorScale>
        <cfvo type="min"/>
        <cfvo type="max"/>
        <color rgb="FFFCFCFF"/>
        <color rgb="FF63BE7B"/>
      </colorScale>
    </cfRule>
    <cfRule type="colorScale" priority="2215">
      <colorScale>
        <cfvo type="min"/>
        <cfvo type="max"/>
        <color rgb="FFFCFCFF"/>
        <color rgb="FF63BE7B"/>
      </colorScale>
    </cfRule>
    <cfRule type="colorScale" priority="2216">
      <colorScale>
        <cfvo type="min"/>
        <cfvo type="max"/>
        <color rgb="FFFCFCFF"/>
        <color rgb="FF63BE7B"/>
      </colorScale>
    </cfRule>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fRule type="colorScale" priority="2220">
      <colorScale>
        <cfvo type="min"/>
        <cfvo type="max"/>
        <color rgb="FFFCFCFF"/>
        <color rgb="FF63BE7B"/>
      </colorScale>
    </cfRule>
    <cfRule type="colorScale" priority="2221">
      <colorScale>
        <cfvo type="min"/>
        <cfvo type="max"/>
        <color rgb="FFFCFCFF"/>
        <color rgb="FF63BE7B"/>
      </colorScale>
    </cfRule>
    <cfRule type="colorScale" priority="2222">
      <colorScale>
        <cfvo type="min"/>
        <cfvo type="max"/>
        <color rgb="FFFCFCFF"/>
        <color rgb="FF63BE7B"/>
      </colorScale>
    </cfRule>
    <cfRule type="colorScale" priority="2223">
      <colorScale>
        <cfvo type="min"/>
        <cfvo type="percentile" val="50"/>
        <cfvo type="max"/>
        <color rgb="FFF8696B"/>
        <color rgb="FFFCFCFF"/>
        <color rgb="FF63BE7B"/>
      </colorScale>
    </cfRule>
    <cfRule type="colorScale" priority="2224">
      <colorScale>
        <cfvo type="min"/>
        <cfvo type="max"/>
        <color rgb="FFFCFCFF"/>
        <color rgb="FF63BE7B"/>
      </colorScale>
    </cfRule>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percentile" val="50"/>
        <cfvo type="max"/>
        <color rgb="FFF8696B"/>
        <color rgb="FFFCFCFF"/>
        <color rgb="FF63BE7B"/>
      </colorScale>
    </cfRule>
  </conditionalFormatting>
  <conditionalFormatting sqref="N11">
    <cfRule type="colorScale" priority="2199">
      <colorScale>
        <cfvo type="min"/>
        <cfvo type="max"/>
        <color rgb="FFFCFCFF"/>
        <color rgb="FF63BE7B"/>
      </colorScale>
    </cfRule>
  </conditionalFormatting>
  <conditionalFormatting sqref="Q11:R11">
    <cfRule type="colorScale" priority="2195">
      <colorScale>
        <cfvo type="min"/>
        <cfvo type="max"/>
        <color rgb="FFFCFCFF"/>
        <color rgb="FF63BE7B"/>
      </colorScale>
    </cfRule>
    <cfRule type="colorScale" priority="2196">
      <colorScale>
        <cfvo type="min"/>
        <cfvo type="max"/>
        <color rgb="FFFCFCFF"/>
        <color rgb="FF63BE7B"/>
      </colorScale>
    </cfRule>
    <cfRule type="colorScale" priority="2197">
      <colorScale>
        <cfvo type="min"/>
        <cfvo type="percentile" val="50"/>
        <cfvo type="max"/>
        <color rgb="FFF8696B"/>
        <color rgb="FFFFEB84"/>
        <color rgb="FF63BE7B"/>
      </colorScale>
    </cfRule>
    <cfRule type="colorScale" priority="2198">
      <colorScale>
        <cfvo type="min"/>
        <cfvo type="max"/>
        <color rgb="FFFFEF9C"/>
        <color rgb="FF63BE7B"/>
      </colorScale>
    </cfRule>
  </conditionalFormatting>
  <conditionalFormatting sqref="Q11:R11">
    <cfRule type="colorScale" priority="2168">
      <colorScale>
        <cfvo type="min"/>
        <cfvo type="max"/>
        <color rgb="FFFCFCFF"/>
        <color rgb="FF63BE7B"/>
      </colorScale>
    </cfRule>
    <cfRule type="colorScale" priority="2169">
      <colorScale>
        <cfvo type="min"/>
        <cfvo type="max"/>
        <color rgb="FFFCFCFF"/>
        <color rgb="FF63BE7B"/>
      </colorScale>
    </cfRule>
    <cfRule type="colorScale" priority="2170">
      <colorScale>
        <cfvo type="min"/>
        <cfvo type="max"/>
        <color rgb="FFFCFCFF"/>
        <color rgb="FF63BE7B"/>
      </colorScale>
    </cfRule>
    <cfRule type="colorScale" priority="2171">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max"/>
        <color rgb="FFFCFCFF"/>
        <color rgb="FF63BE7B"/>
      </colorScale>
    </cfRule>
    <cfRule type="colorScale" priority="2175">
      <colorScale>
        <cfvo type="min"/>
        <cfvo type="max"/>
        <color rgb="FFFCFCFF"/>
        <color rgb="FF63BE7B"/>
      </colorScale>
    </cfRule>
    <cfRule type="colorScale" priority="2176">
      <colorScale>
        <cfvo type="min"/>
        <cfvo type="max"/>
        <color rgb="FFFCFCFF"/>
        <color rgb="FF63BE7B"/>
      </colorScale>
    </cfRule>
    <cfRule type="colorScale" priority="2177">
      <colorScale>
        <cfvo type="min"/>
        <cfvo type="max"/>
        <color rgb="FFFCFCFF"/>
        <color rgb="FF63BE7B"/>
      </colorScale>
    </cfRule>
    <cfRule type="colorScale" priority="2178">
      <colorScale>
        <cfvo type="min"/>
        <cfvo type="max"/>
        <color rgb="FFFCFCFF"/>
        <color rgb="FF63BE7B"/>
      </colorScale>
    </cfRule>
    <cfRule type="colorScale" priority="2179">
      <colorScale>
        <cfvo type="min"/>
        <cfvo type="max"/>
        <color rgb="FFFCFCFF"/>
        <color rgb="FF63BE7B"/>
      </colorScale>
    </cfRule>
    <cfRule type="colorScale" priority="2180">
      <colorScale>
        <cfvo type="min"/>
        <cfvo type="max"/>
        <color rgb="FFFCFCFF"/>
        <color rgb="FF63BE7B"/>
      </colorScale>
    </cfRule>
    <cfRule type="colorScale" priority="2181">
      <colorScale>
        <cfvo type="min"/>
        <cfvo type="max"/>
        <color rgb="FFFCFCFF"/>
        <color rgb="FF63BE7B"/>
      </colorScale>
    </cfRule>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fRule type="colorScale" priority="2185">
      <colorScale>
        <cfvo type="min"/>
        <cfvo type="max"/>
        <color rgb="FFFCFCFF"/>
        <color rgb="FF63BE7B"/>
      </colorScale>
    </cfRule>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max"/>
        <color rgb="FFFCFCFF"/>
        <color rgb="FF63BE7B"/>
      </colorScale>
    </cfRule>
    <cfRule type="colorScale" priority="2189">
      <colorScale>
        <cfvo type="min"/>
        <cfvo type="max"/>
        <color rgb="FFFCFCFF"/>
        <color rgb="FF63BE7B"/>
      </colorScale>
    </cfRule>
    <cfRule type="colorScale" priority="2190">
      <colorScale>
        <cfvo type="min"/>
        <cfvo type="percentile" val="50"/>
        <cfvo type="max"/>
        <color rgb="FFF8696B"/>
        <color rgb="FFFCFCFF"/>
        <color rgb="FF63BE7B"/>
      </colorScale>
    </cfRule>
    <cfRule type="colorScale" priority="2191">
      <colorScale>
        <cfvo type="min"/>
        <cfvo type="max"/>
        <color rgb="FFFCFCFF"/>
        <color rgb="FF63BE7B"/>
      </colorScale>
    </cfRule>
    <cfRule type="colorScale" priority="2192">
      <colorScale>
        <cfvo type="min"/>
        <cfvo type="max"/>
        <color rgb="FFFCFCFF"/>
        <color rgb="FF63BE7B"/>
      </colorScale>
    </cfRule>
    <cfRule type="colorScale" priority="2193">
      <colorScale>
        <cfvo type="min"/>
        <cfvo type="max"/>
        <color rgb="FFFCFCFF"/>
        <color rgb="FF63BE7B"/>
      </colorScale>
    </cfRule>
    <cfRule type="colorScale" priority="2194">
      <colorScale>
        <cfvo type="min"/>
        <cfvo type="percentile" val="50"/>
        <cfvo type="max"/>
        <color rgb="FFF8696B"/>
        <color rgb="FFFCFCFF"/>
        <color rgb="FF63BE7B"/>
      </colorScale>
    </cfRule>
  </conditionalFormatting>
  <conditionalFormatting sqref="R11">
    <cfRule type="colorScale" priority="2167">
      <colorScale>
        <cfvo type="min"/>
        <cfvo type="max"/>
        <color rgb="FFFCFCFF"/>
        <color rgb="FF63BE7B"/>
      </colorScale>
    </cfRule>
  </conditionalFormatting>
  <conditionalFormatting sqref="Q11">
    <cfRule type="colorScale" priority="2166">
      <colorScale>
        <cfvo type="min"/>
        <cfvo type="max"/>
        <color rgb="FFFCFCFF"/>
        <color rgb="FF63BE7B"/>
      </colorScale>
    </cfRule>
  </conditionalFormatting>
  <conditionalFormatting sqref="P11">
    <cfRule type="colorScale" priority="2164">
      <colorScale>
        <cfvo type="min"/>
        <cfvo type="percentile" val="50"/>
        <cfvo type="max"/>
        <color rgb="FF63BE7B"/>
        <color rgb="FFFCFCFF"/>
        <color rgb="FFF8696B"/>
      </colorScale>
    </cfRule>
  </conditionalFormatting>
  <conditionalFormatting sqref="T11">
    <cfRule type="colorScale" priority="2161">
      <colorScale>
        <cfvo type="min"/>
        <cfvo type="percentile" val="50"/>
        <cfvo type="max"/>
        <color rgb="FFF8696B"/>
        <color rgb="FFFCFCFF"/>
        <color rgb="FF63BE7B"/>
      </colorScale>
    </cfRule>
    <cfRule type="colorScale" priority="2162">
      <colorScale>
        <cfvo type="min"/>
        <cfvo type="max"/>
        <color rgb="FFFCFCFF"/>
        <color rgb="FF63BE7B"/>
      </colorScale>
    </cfRule>
  </conditionalFormatting>
  <conditionalFormatting sqref="U11">
    <cfRule type="colorScale" priority="2159">
      <colorScale>
        <cfvo type="min"/>
        <cfvo type="percentile" val="50"/>
        <cfvo type="max"/>
        <color rgb="FFF8696B"/>
        <color rgb="FFFCFCFF"/>
        <color rgb="FF63BE7B"/>
      </colorScale>
    </cfRule>
    <cfRule type="colorScale" priority="2160">
      <colorScale>
        <cfvo type="min"/>
        <cfvo type="max"/>
        <color rgb="FFFCFCFF"/>
        <color rgb="FF63BE7B"/>
      </colorScale>
    </cfRule>
  </conditionalFormatting>
  <conditionalFormatting sqref="D12">
    <cfRule type="colorScale" priority="2046">
      <colorScale>
        <cfvo type="min"/>
        <cfvo type="percentile" val="50"/>
        <cfvo type="max"/>
        <color rgb="FFF8696B"/>
        <color rgb="FFFCFCFF"/>
        <color rgb="FF63BE7B"/>
      </colorScale>
    </cfRule>
  </conditionalFormatting>
  <conditionalFormatting sqref="D12">
    <cfRule type="colorScale" priority="2039">
      <colorScale>
        <cfvo type="min"/>
        <cfvo type="percentile" val="50"/>
        <cfvo type="max"/>
        <color rgb="FFF8696B"/>
        <color rgb="FFFCFCFF"/>
        <color rgb="FF63BE7B"/>
      </colorScale>
    </cfRule>
  </conditionalFormatting>
  <conditionalFormatting sqref="D12">
    <cfRule type="colorScale" priority="2084">
      <colorScale>
        <cfvo type="min"/>
        <cfvo type="percentile" val="50"/>
        <cfvo type="max"/>
        <color rgb="FFF8696B"/>
        <color rgb="FFFCFCFF"/>
        <color rgb="FF63BE7B"/>
      </colorScale>
    </cfRule>
    <cfRule type="colorScale" priority="2096">
      <colorScale>
        <cfvo type="min"/>
        <cfvo type="percentile" val="50"/>
        <cfvo type="max"/>
        <color rgb="FFF8696B"/>
        <color rgb="FFFCFCFF"/>
        <color rgb="FF63BE7B"/>
      </colorScale>
    </cfRule>
    <cfRule type="colorScale" priority="2123">
      <colorScale>
        <cfvo type="min"/>
        <cfvo type="percentile" val="50"/>
        <cfvo type="max"/>
        <color rgb="FFF8696B"/>
        <color rgb="FFFCFCFF"/>
        <color rgb="FF63BE7B"/>
      </colorScale>
    </cfRule>
    <cfRule type="colorScale" priority="2126">
      <colorScale>
        <cfvo type="min"/>
        <cfvo type="percentile" val="50"/>
        <cfvo type="max"/>
        <color rgb="FFF8696B"/>
        <color rgb="FFFCFCFF"/>
        <color rgb="FF63BE7B"/>
      </colorScale>
    </cfRule>
    <cfRule type="colorScale" priority="2151">
      <colorScale>
        <cfvo type="min"/>
        <cfvo type="percentile" val="50"/>
        <cfvo type="max"/>
        <color rgb="FFF8696B"/>
        <color rgb="FFFCFCFF"/>
        <color rgb="FF63BE7B"/>
      </colorScale>
    </cfRule>
  </conditionalFormatting>
  <conditionalFormatting sqref="E12">
    <cfRule type="colorScale" priority="2078">
      <colorScale>
        <cfvo type="min"/>
        <cfvo type="max"/>
        <color rgb="FFFCFCFF"/>
        <color rgb="FF63BE7B"/>
      </colorScale>
    </cfRule>
  </conditionalFormatting>
  <conditionalFormatting sqref="E12">
    <cfRule type="colorScale" priority="2095">
      <colorScale>
        <cfvo type="min"/>
        <cfvo type="max"/>
        <color rgb="FFFCFCFF"/>
        <color rgb="FF63BE7B"/>
      </colorScale>
    </cfRule>
    <cfRule type="colorScale" priority="2112">
      <colorScale>
        <cfvo type="min"/>
        <cfvo type="max"/>
        <color rgb="FFFCFCFF"/>
        <color rgb="FF63BE7B"/>
      </colorScale>
    </cfRule>
    <cfRule type="colorScale" priority="2116">
      <colorScale>
        <cfvo type="min"/>
        <cfvo type="max"/>
        <color rgb="FFFCFCFF"/>
        <color rgb="FF63BE7B"/>
      </colorScale>
    </cfRule>
    <cfRule type="colorScale" priority="2133">
      <colorScale>
        <cfvo type="min"/>
        <cfvo type="percentile" val="50"/>
        <cfvo type="max"/>
        <color rgb="FFF8696B"/>
        <color rgb="FFFCFCFF"/>
        <color rgb="FF63BE7B"/>
      </colorScale>
    </cfRule>
    <cfRule type="colorScale" priority="2134">
      <colorScale>
        <cfvo type="min"/>
        <cfvo type="max"/>
        <color rgb="FFFCFCFF"/>
        <color rgb="FF63BE7B"/>
      </colorScale>
    </cfRule>
    <cfRule type="colorScale" priority="2135">
      <colorScale>
        <cfvo type="min"/>
        <cfvo type="percentile" val="50"/>
        <cfvo type="max"/>
        <color rgb="FFF8696B"/>
        <color rgb="FFFCFCFF"/>
        <color rgb="FF63BE7B"/>
      </colorScale>
    </cfRule>
  </conditionalFormatting>
  <conditionalFormatting sqref="E12:N12">
    <cfRule type="colorScale" priority="2069">
      <colorScale>
        <cfvo type="min"/>
        <cfvo type="max"/>
        <color rgb="FFFCFCFF"/>
        <color rgb="FF63BE7B"/>
      </colorScale>
    </cfRule>
    <cfRule type="colorScale" priority="2070">
      <colorScale>
        <cfvo type="min"/>
        <cfvo type="max"/>
        <color rgb="FFFCFCFF"/>
        <color rgb="FF63BE7B"/>
      </colorScale>
    </cfRule>
    <cfRule type="colorScale" priority="2071">
      <colorScale>
        <cfvo type="min"/>
        <cfvo type="percentile" val="50"/>
        <cfvo type="max"/>
        <color rgb="FFF8696B"/>
        <color rgb="FFFFEB84"/>
        <color rgb="FF63BE7B"/>
      </colorScale>
    </cfRule>
    <cfRule type="colorScale" priority="2072">
      <colorScale>
        <cfvo type="min"/>
        <cfvo type="max"/>
        <color rgb="FFFFEF9C"/>
        <color rgb="FF63BE7B"/>
      </colorScale>
    </cfRule>
  </conditionalFormatting>
  <conditionalFormatting sqref="F12">
    <cfRule type="colorScale" priority="2077">
      <colorScale>
        <cfvo type="min"/>
        <cfvo type="max"/>
        <color rgb="FFFCFCFF"/>
        <color rgb="FF63BE7B"/>
      </colorScale>
    </cfRule>
  </conditionalFormatting>
  <conditionalFormatting sqref="F12">
    <cfRule type="colorScale" priority="2094">
      <colorScale>
        <cfvo type="min"/>
        <cfvo type="max"/>
        <color rgb="FFFCFCFF"/>
        <color rgb="FF63BE7B"/>
      </colorScale>
    </cfRule>
    <cfRule type="colorScale" priority="2113">
      <colorScale>
        <cfvo type="min"/>
        <cfvo type="max"/>
        <color rgb="FFFCFCFF"/>
        <color rgb="FF63BE7B"/>
      </colorScale>
    </cfRule>
    <cfRule type="colorScale" priority="2117">
      <colorScale>
        <cfvo type="min"/>
        <cfvo type="max"/>
        <color rgb="FFFCFCFF"/>
        <color rgb="FF63BE7B"/>
      </colorScale>
    </cfRule>
    <cfRule type="colorScale" priority="2124">
      <colorScale>
        <cfvo type="min"/>
        <cfvo type="max"/>
        <color rgb="FFFCFCFF"/>
        <color rgb="FF63BE7B"/>
      </colorScale>
    </cfRule>
    <cfRule type="colorScale" priority="2136">
      <colorScale>
        <cfvo type="min"/>
        <cfvo type="percentile" val="50"/>
        <cfvo type="max"/>
        <color rgb="FFF8696B"/>
        <color rgb="FFFCFCFF"/>
        <color rgb="FF63BE7B"/>
      </colorScale>
    </cfRule>
    <cfRule type="colorScale" priority="2137">
      <colorScale>
        <cfvo type="min"/>
        <cfvo type="max"/>
        <color rgb="FFFCFCFF"/>
        <color rgb="FF63BE7B"/>
      </colorScale>
    </cfRule>
    <cfRule type="colorScale" priority="2138">
      <colorScale>
        <cfvo type="min"/>
        <cfvo type="percentile" val="50"/>
        <cfvo type="max"/>
        <color rgb="FFF8696B"/>
        <color rgb="FFFCFCFF"/>
        <color rgb="FF63BE7B"/>
      </colorScale>
    </cfRule>
  </conditionalFormatting>
  <conditionalFormatting sqref="G12">
    <cfRule type="colorScale" priority="2045">
      <colorScale>
        <cfvo type="min"/>
        <cfvo type="max"/>
        <color rgb="FFFCFCFF"/>
        <color rgb="FF63BE7B"/>
      </colorScale>
    </cfRule>
  </conditionalFormatting>
  <conditionalFormatting sqref="G12">
    <cfRule type="colorScale" priority="2038">
      <colorScale>
        <cfvo type="min"/>
        <cfvo type="max"/>
        <color rgb="FFFCFCFF"/>
        <color rgb="FF63BE7B"/>
      </colorScale>
    </cfRule>
  </conditionalFormatting>
  <conditionalFormatting sqref="G12">
    <cfRule type="colorScale" priority="2083">
      <colorScale>
        <cfvo type="min"/>
        <cfvo type="max"/>
        <color rgb="FFFCFCFF"/>
        <color rgb="FF63BE7B"/>
      </colorScale>
    </cfRule>
    <cfRule type="colorScale" priority="2093">
      <colorScale>
        <cfvo type="min"/>
        <cfvo type="max"/>
        <color rgb="FFFCFCFF"/>
        <color rgb="FF63BE7B"/>
      </colorScale>
    </cfRule>
    <cfRule type="colorScale" priority="2114">
      <colorScale>
        <cfvo type="min"/>
        <cfvo type="max"/>
        <color rgb="FFFCFCFF"/>
        <color rgb="FF63BE7B"/>
      </colorScale>
    </cfRule>
    <cfRule type="colorScale" priority="2118">
      <colorScale>
        <cfvo type="min"/>
        <cfvo type="max"/>
        <color rgb="FFFCFCFF"/>
        <color rgb="FF63BE7B"/>
      </colorScale>
    </cfRule>
    <cfRule type="colorScale" priority="2139">
      <colorScale>
        <cfvo type="min"/>
        <cfvo type="percentile" val="50"/>
        <cfvo type="max"/>
        <color rgb="FFF8696B"/>
        <color rgb="FFFCFCFF"/>
        <color rgb="FF63BE7B"/>
      </colorScale>
    </cfRule>
    <cfRule type="colorScale" priority="2140">
      <colorScale>
        <cfvo type="min"/>
        <cfvo type="max"/>
        <color rgb="FFFCFCFF"/>
        <color rgb="FF63BE7B"/>
      </colorScale>
    </cfRule>
    <cfRule type="colorScale" priority="2141">
      <colorScale>
        <cfvo type="min"/>
        <cfvo type="percentile" val="50"/>
        <cfvo type="max"/>
        <color rgb="FFF8696B"/>
        <color rgb="FFFCFCFF"/>
        <color rgb="FF63BE7B"/>
      </colorScale>
    </cfRule>
    <cfRule type="colorScale" priority="2152">
      <colorScale>
        <cfvo type="min"/>
        <cfvo type="max"/>
        <color rgb="FFFCFCFF"/>
        <color rgb="FF63BE7B"/>
      </colorScale>
    </cfRule>
  </conditionalFormatting>
  <conditionalFormatting sqref="H12">
    <cfRule type="colorScale" priority="2076">
      <colorScale>
        <cfvo type="min"/>
        <cfvo type="max"/>
        <color rgb="FFFCFCFF"/>
        <color rgb="FF63BE7B"/>
      </colorScale>
    </cfRule>
  </conditionalFormatting>
  <conditionalFormatting sqref="H12">
    <cfRule type="colorScale" priority="2092">
      <colorScale>
        <cfvo type="min"/>
        <cfvo type="max"/>
        <color rgb="FFFCFCFF"/>
        <color rgb="FF63BE7B"/>
      </colorScale>
    </cfRule>
    <cfRule type="colorScale" priority="2111">
      <colorScale>
        <cfvo type="min"/>
        <cfvo type="percentile" val="50"/>
        <cfvo type="max"/>
        <color rgb="FFF8696B"/>
        <color rgb="FFFCFCFF"/>
        <color rgb="FF5A8AC6"/>
      </colorScale>
    </cfRule>
    <cfRule type="colorScale" priority="2119">
      <colorScale>
        <cfvo type="min"/>
        <cfvo type="max"/>
        <color rgb="FFFCFCFF"/>
        <color rgb="FF63BE7B"/>
      </colorScale>
    </cfRule>
    <cfRule type="colorScale" priority="2122">
      <colorScale>
        <cfvo type="min"/>
        <cfvo type="percentile" val="50"/>
        <cfvo type="max"/>
        <color rgb="FFF8696B"/>
        <color rgb="FFFCFCFF"/>
        <color rgb="FF63BE7B"/>
      </colorScale>
    </cfRule>
    <cfRule type="colorScale" priority="2127">
      <colorScale>
        <cfvo type="min"/>
        <cfvo type="percentile" val="50"/>
        <cfvo type="max"/>
        <color rgb="FFF8696B"/>
        <color rgb="FFFCFCFF"/>
        <color rgb="FF63BE7B"/>
      </colorScale>
    </cfRule>
    <cfRule type="colorScale" priority="2128">
      <colorScale>
        <cfvo type="min"/>
        <cfvo type="max"/>
        <color rgb="FFFCFCFF"/>
        <color rgb="FF63BE7B"/>
      </colorScale>
    </cfRule>
    <cfRule type="colorScale" priority="2129">
      <colorScale>
        <cfvo type="min"/>
        <cfvo type="percentile" val="50"/>
        <cfvo type="max"/>
        <color rgb="FFF8696B"/>
        <color rgb="FFFCFCFF"/>
        <color rgb="FF63BE7B"/>
      </colorScale>
    </cfRule>
    <cfRule type="colorScale" priority="2142">
      <colorScale>
        <cfvo type="min"/>
        <cfvo type="percentile" val="50"/>
        <cfvo type="max"/>
        <color rgb="FFF8696B"/>
        <color rgb="FFFCFCFF"/>
        <color rgb="FF63BE7B"/>
      </colorScale>
    </cfRule>
    <cfRule type="colorScale" priority="2143">
      <colorScale>
        <cfvo type="min"/>
        <cfvo type="max"/>
        <color rgb="FFFCFCFF"/>
        <color rgb="FF63BE7B"/>
      </colorScale>
    </cfRule>
    <cfRule type="colorScale" priority="2144">
      <colorScale>
        <cfvo type="min"/>
        <cfvo type="percentile" val="50"/>
        <cfvo type="max"/>
        <color rgb="FFF8696B"/>
        <color rgb="FFFCFCFF"/>
        <color rgb="FF63BE7B"/>
      </colorScale>
    </cfRule>
  </conditionalFormatting>
  <conditionalFormatting sqref="I12">
    <cfRule type="colorScale" priority="2075">
      <colorScale>
        <cfvo type="min"/>
        <cfvo type="max"/>
        <color rgb="FFFCFCFF"/>
        <color rgb="FF63BE7B"/>
      </colorScale>
    </cfRule>
  </conditionalFormatting>
  <conditionalFormatting sqref="I12">
    <cfRule type="colorScale" priority="2091">
      <colorScale>
        <cfvo type="min"/>
        <cfvo type="max"/>
        <color rgb="FFFCFCFF"/>
        <color rgb="FF63BE7B"/>
      </colorScale>
    </cfRule>
    <cfRule type="colorScale" priority="2145">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47">
      <colorScale>
        <cfvo type="min"/>
        <cfvo type="percentile" val="50"/>
        <cfvo type="max"/>
        <color rgb="FFF8696B"/>
        <color rgb="FFFCFCFF"/>
        <color rgb="FF63BE7B"/>
      </colorScale>
    </cfRule>
  </conditionalFormatting>
  <conditionalFormatting sqref="I12">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fRule type="colorScale" priority="2057">
      <colorScale>
        <cfvo type="min"/>
        <cfvo type="percentile" val="50"/>
        <cfvo type="max"/>
        <color rgb="FFF8696B"/>
        <color rgb="FFFCFCFF"/>
        <color rgb="FF63BE7B"/>
      </colorScale>
    </cfRule>
    <cfRule type="colorScale" priority="2058">
      <colorScale>
        <cfvo type="min"/>
        <cfvo type="percentile" val="50"/>
        <cfvo type="max"/>
        <color rgb="FFF8696B"/>
        <color rgb="FFFCFCFF"/>
        <color rgb="FF5A8AC6"/>
      </colorScale>
    </cfRule>
    <cfRule type="colorScale" priority="2059">
      <colorScale>
        <cfvo type="min"/>
        <cfvo type="percentile" val="50"/>
        <cfvo type="max"/>
        <color rgb="FFF8696B"/>
        <color rgb="FFFCFCFF"/>
        <color rgb="FF63BE7B"/>
      </colorScale>
    </cfRule>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percentile" val="50"/>
        <cfvo type="max"/>
        <color rgb="FFF8696B"/>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12">
    <cfRule type="colorScale" priority="2074">
      <colorScale>
        <cfvo type="min"/>
        <cfvo type="max"/>
        <color rgb="FFFCFCFF"/>
        <color rgb="FF63BE7B"/>
      </colorScale>
    </cfRule>
  </conditionalFormatting>
  <conditionalFormatting sqref="K12">
    <cfRule type="colorScale" priority="2090">
      <colorScale>
        <cfvo type="min"/>
        <cfvo type="max"/>
        <color rgb="FFFCFCFF"/>
        <color rgb="FF63BE7B"/>
      </colorScale>
    </cfRule>
    <cfRule type="colorScale" priority="2148">
      <colorScale>
        <cfvo type="min"/>
        <cfvo type="percentile" val="50"/>
        <cfvo type="max"/>
        <color rgb="FFF8696B"/>
        <color rgb="FFFCFCFF"/>
        <color rgb="FF63BE7B"/>
      </colorScale>
    </cfRule>
  </conditionalFormatting>
  <conditionalFormatting sqref="K12:L12">
    <cfRule type="colorScale" priority="2049">
      <colorScale>
        <cfvo type="min"/>
        <cfvo type="max"/>
        <color rgb="FFFCFCFF"/>
        <color rgb="FF63BE7B"/>
      </colorScale>
    </cfRule>
    <cfRule type="colorScale" priority="2050">
      <colorScale>
        <cfvo type="min"/>
        <cfvo type="max"/>
        <color rgb="FFFCFCFF"/>
        <color rgb="FF63BE7B"/>
      </colorScale>
    </cfRule>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onditionalFormatting>
  <conditionalFormatting sqref="L12">
    <cfRule type="colorScale" priority="2073">
      <colorScale>
        <cfvo type="min"/>
        <cfvo type="max"/>
        <color rgb="FFFCFCFF"/>
        <color rgb="FF63BE7B"/>
      </colorScale>
    </cfRule>
  </conditionalFormatting>
  <conditionalFormatting sqref="L12">
    <cfRule type="colorScale" priority="2089">
      <colorScale>
        <cfvo type="min"/>
        <cfvo type="max"/>
        <color rgb="FFFCFCFF"/>
        <color rgb="FF63BE7B"/>
      </colorScale>
    </cfRule>
    <cfRule type="colorScale" priority="2149">
      <colorScale>
        <cfvo type="min"/>
        <cfvo type="percentile" val="50"/>
        <cfvo type="max"/>
        <color rgb="FFF8696B"/>
        <color rgb="FFFCFCFF"/>
        <color rgb="FF63BE7B"/>
      </colorScale>
    </cfRule>
  </conditionalFormatting>
  <conditionalFormatting sqref="O12">
    <cfRule type="colorScale" priority="2044">
      <colorScale>
        <cfvo type="min"/>
        <cfvo type="percentile" val="50"/>
        <cfvo type="max"/>
        <color rgb="FF63BE7B"/>
        <color rgb="FFFCFCFF"/>
        <color rgb="FFF8696B"/>
      </colorScale>
    </cfRule>
  </conditionalFormatting>
  <conditionalFormatting sqref="O12">
    <cfRule type="colorScale" priority="1983">
      <colorScale>
        <cfvo type="min"/>
        <cfvo type="percentile" val="50"/>
        <cfvo type="max"/>
        <color rgb="FF63BE7B"/>
        <color rgb="FFFCFCFF"/>
        <color rgb="FFF8696B"/>
      </colorScale>
    </cfRule>
  </conditionalFormatting>
  <conditionalFormatting sqref="O12">
    <cfRule type="colorScale" priority="2082">
      <colorScale>
        <cfvo type="min"/>
        <cfvo type="percentile" val="50"/>
        <cfvo type="max"/>
        <color rgb="FF63BE7B"/>
        <color rgb="FFFCFCFF"/>
        <color rgb="FFF8696B"/>
      </colorScale>
    </cfRule>
    <cfRule type="colorScale" priority="2088">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5">
      <colorScale>
        <cfvo type="min"/>
        <cfvo type="percentile" val="50"/>
        <cfvo type="max"/>
        <color rgb="FF63BE7B"/>
        <color rgb="FFFCFCFF"/>
        <color rgb="FFF8696B"/>
      </colorScale>
    </cfRule>
    <cfRule type="colorScale" priority="2120">
      <colorScale>
        <cfvo type="min"/>
        <cfvo type="percentile" val="50"/>
        <cfvo type="max"/>
        <color rgb="FF63BE7B"/>
        <color rgb="FFFCFCFF"/>
        <color rgb="FFF8696B"/>
      </colorScale>
    </cfRule>
    <cfRule type="colorScale" priority="2125">
      <colorScale>
        <cfvo type="min"/>
        <cfvo type="percentile" val="50"/>
        <cfvo type="max"/>
        <color rgb="FF63BE7B"/>
        <color rgb="FFFCFCFF"/>
        <color rgb="FFF8696B"/>
      </colorScale>
    </cfRule>
    <cfRule type="colorScale" priority="2153">
      <colorScale>
        <cfvo type="min"/>
        <cfvo type="percentile" val="50"/>
        <cfvo type="max"/>
        <color rgb="FF63BE7B"/>
        <color rgb="FFFCFCFF"/>
        <color rgb="FFF8696B"/>
      </colorScale>
    </cfRule>
  </conditionalFormatting>
  <conditionalFormatting sqref="S12:U12 W12">
    <cfRule type="colorScale" priority="2109">
      <colorScale>
        <cfvo type="min"/>
        <cfvo type="max"/>
        <color rgb="FFFFEF9C"/>
        <color rgb="FF63BE7B"/>
      </colorScale>
    </cfRule>
  </conditionalFormatting>
  <conditionalFormatting sqref="S12:U12">
    <cfRule type="colorScale" priority="2051">
      <colorScale>
        <cfvo type="min"/>
        <cfvo type="max"/>
        <color rgb="FFFFEF9C"/>
        <color rgb="FF63BE7B"/>
      </colorScale>
    </cfRule>
    <cfRule type="colorScale" priority="2052">
      <colorScale>
        <cfvo type="min"/>
        <cfvo type="percentile" val="50"/>
        <cfvo type="max"/>
        <color rgb="FFF8696B"/>
        <color rgb="FFFCFCFF"/>
        <color rgb="FF63BE7B"/>
      </colorScale>
    </cfRule>
    <cfRule type="colorScale" priority="2053">
      <colorScale>
        <cfvo type="min"/>
        <cfvo type="max"/>
        <color rgb="FFFCFCFF"/>
        <color rgb="FF63BE7B"/>
      </colorScale>
    </cfRule>
    <cfRule type="colorScale" priority="2054">
      <colorScale>
        <cfvo type="min"/>
        <cfvo type="max"/>
        <color rgb="FFFCFCFF"/>
        <color rgb="FF63BE7B"/>
      </colorScale>
    </cfRule>
    <cfRule type="colorScale" priority="2067">
      <colorScale>
        <cfvo type="min"/>
        <cfvo type="percentile" val="50"/>
        <cfvo type="max"/>
        <color rgb="FFF8696B"/>
        <color rgb="FFFCFCFF"/>
        <color rgb="FF63BE7B"/>
      </colorScale>
    </cfRule>
    <cfRule type="colorScale" priority="2068">
      <colorScale>
        <cfvo type="min"/>
        <cfvo type="max"/>
        <color rgb="FFFCFCFF"/>
        <color rgb="FF63BE7B"/>
      </colorScale>
    </cfRule>
  </conditionalFormatting>
  <conditionalFormatting sqref="S12">
    <cfRule type="colorScale" priority="2043">
      <colorScale>
        <cfvo type="min"/>
        <cfvo type="percentile" val="50"/>
        <cfvo type="max"/>
        <color rgb="FFF8696B"/>
        <color rgb="FFFCFCFF"/>
        <color rgb="FF63BE7B"/>
      </colorScale>
    </cfRule>
  </conditionalFormatting>
  <conditionalFormatting sqref="S12">
    <cfRule type="colorScale" priority="1973">
      <colorScale>
        <cfvo type="min"/>
        <cfvo type="percentile" val="50"/>
        <cfvo type="max"/>
        <color rgb="FFF8696B"/>
        <color rgb="FFFCFCFF"/>
        <color rgb="FF63BE7B"/>
      </colorScale>
    </cfRule>
    <cfRule type="colorScale" priority="2040">
      <colorScale>
        <cfvo type="min"/>
        <cfvo type="max"/>
        <color rgb="FFFCFCFF"/>
        <color rgb="FF63BE7B"/>
      </colorScale>
    </cfRule>
  </conditionalFormatting>
  <conditionalFormatting sqref="S12">
    <cfRule type="colorScale" priority="2081">
      <colorScale>
        <cfvo type="min"/>
        <cfvo type="percentile" val="50"/>
        <cfvo type="max"/>
        <color rgb="FFF8696B"/>
        <color rgb="FFFCFCFF"/>
        <color rgb="FF63BE7B"/>
      </colorScale>
    </cfRule>
    <cfRule type="colorScale" priority="2087">
      <colorScale>
        <cfvo type="min"/>
        <cfvo type="percentile" val="50"/>
        <cfvo type="max"/>
        <color rgb="FFF8696B"/>
        <color rgb="FFFCFCFF"/>
        <color rgb="FF63BE7B"/>
      </colorScale>
    </cfRule>
    <cfRule type="colorScale" priority="2097">
      <colorScale>
        <cfvo type="min"/>
        <cfvo type="max"/>
        <color rgb="FFFCFCFF"/>
        <color rgb="FF63BE7B"/>
      </colorScale>
    </cfRule>
    <cfRule type="colorScale" priority="2154">
      <colorScale>
        <cfvo type="min"/>
        <cfvo type="max"/>
        <color rgb="FFFCFCFF"/>
        <color rgb="FF63BE7B"/>
      </colorScale>
    </cfRule>
  </conditionalFormatting>
  <conditionalFormatting sqref="V12">
    <cfRule type="colorScale" priority="2048">
      <colorScale>
        <cfvo type="min"/>
        <cfvo type="percentile" val="50"/>
        <cfvo type="max"/>
        <color rgb="FF63BE7B"/>
        <color rgb="FFFCFCFF"/>
        <color rgb="FFF8696B"/>
      </colorScale>
    </cfRule>
  </conditionalFormatting>
  <conditionalFormatting sqref="V12">
    <cfRule type="colorScale" priority="1958">
      <colorScale>
        <cfvo type="min"/>
        <cfvo type="percentile" val="50"/>
        <cfvo type="max"/>
        <color rgb="FF63BE7B"/>
        <color rgb="FFFCFCFF"/>
        <color rgb="FFF8696B"/>
      </colorScale>
    </cfRule>
  </conditionalFormatting>
  <conditionalFormatting sqref="V12">
    <cfRule type="colorScale" priority="2042">
      <colorScale>
        <cfvo type="min"/>
        <cfvo type="percentile" val="50"/>
        <cfvo type="max"/>
        <color rgb="FF63BE7B"/>
        <color rgb="FFFCFCFF"/>
        <color rgb="FFF8696B"/>
      </colorScale>
    </cfRule>
  </conditionalFormatting>
  <conditionalFormatting sqref="V12">
    <cfRule type="colorScale" priority="2080">
      <colorScale>
        <cfvo type="min"/>
        <cfvo type="percentile" val="50"/>
        <cfvo type="max"/>
        <color rgb="FF63BE7B"/>
        <color rgb="FFFCFCFF"/>
        <color rgb="FFF8696B"/>
      </colorScale>
    </cfRule>
    <cfRule type="colorScale" priority="2086">
      <colorScale>
        <cfvo type="min"/>
        <cfvo type="percentile" val="50"/>
        <cfvo type="max"/>
        <color rgb="FF63BE7B"/>
        <color rgb="FFFCFCFF"/>
        <color rgb="FFF8696B"/>
      </colorScale>
    </cfRule>
    <cfRule type="colorScale" priority="2098">
      <colorScale>
        <cfvo type="min"/>
        <cfvo type="max"/>
        <color rgb="FFFFEF9C"/>
        <color rgb="FF63BE7B"/>
      </colorScale>
    </cfRule>
    <cfRule type="colorScale" priority="2099">
      <colorScale>
        <cfvo type="min"/>
        <cfvo type="percentile" val="50"/>
        <cfvo type="max"/>
        <color rgb="FF63BE7B"/>
        <color rgb="FFFCFCFF"/>
        <color rgb="FFF8696B"/>
      </colorScale>
    </cfRule>
    <cfRule type="colorScale" priority="2100">
      <colorScale>
        <cfvo type="min"/>
        <cfvo type="percentile" val="50"/>
        <cfvo type="max"/>
        <color rgb="FF63BE7B"/>
        <color rgb="FFFCFCFF"/>
        <color rgb="FFF8696B"/>
      </colorScale>
    </cfRule>
    <cfRule type="colorScale" priority="2101">
      <colorScale>
        <cfvo type="min"/>
        <cfvo type="max"/>
        <color rgb="FF63BE7B"/>
        <color rgb="FFFCFCFF"/>
      </colorScale>
    </cfRule>
    <cfRule type="colorScale" priority="2102">
      <colorScale>
        <cfvo type="min"/>
        <cfvo type="percentile" val="50"/>
        <cfvo type="max"/>
        <color rgb="FF63BE7B"/>
        <color rgb="FFFCFCFF"/>
        <color rgb="FFF8696B"/>
      </colorScale>
    </cfRule>
    <cfRule type="colorScale" priority="2103">
      <colorScale>
        <cfvo type="min"/>
        <cfvo type="max"/>
        <color rgb="FFFFEF9C"/>
        <color rgb="FF63BE7B"/>
      </colorScale>
    </cfRule>
    <cfRule type="colorScale" priority="2104">
      <colorScale>
        <cfvo type="min"/>
        <cfvo type="max"/>
        <color rgb="FFFFEF9C"/>
        <color rgb="FF63BE7B"/>
      </colorScale>
    </cfRule>
    <cfRule type="colorScale" priority="2105">
      <colorScale>
        <cfvo type="min"/>
        <cfvo type="max"/>
        <color rgb="FFFFEF9C"/>
        <color rgb="FF63BE7B"/>
      </colorScale>
    </cfRule>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8">
      <colorScale>
        <cfvo type="min"/>
        <cfvo type="max"/>
        <color rgb="FFFFEF9C"/>
        <color rgb="FF63BE7B"/>
      </colorScale>
    </cfRule>
    <cfRule type="colorScale" priority="2155">
      <colorScale>
        <cfvo type="min"/>
        <cfvo type="percentile" val="50"/>
        <cfvo type="max"/>
        <color rgb="FF63BE7B"/>
        <color rgb="FFFCFCFF"/>
        <color rgb="FFF8696B"/>
      </colorScale>
    </cfRule>
  </conditionalFormatting>
  <conditionalFormatting sqref="W12">
    <cfRule type="colorScale" priority="2047">
      <colorScale>
        <cfvo type="min"/>
        <cfvo type="percentile" val="50"/>
        <cfvo type="max"/>
        <color rgb="FF63BE7B"/>
        <color rgb="FFFCFCFF"/>
        <color rgb="FFF8696B"/>
      </colorScale>
    </cfRule>
  </conditionalFormatting>
  <conditionalFormatting sqref="W12">
    <cfRule type="colorScale" priority="1957">
      <colorScale>
        <cfvo type="min"/>
        <cfvo type="percentile" val="50"/>
        <cfvo type="max"/>
        <color rgb="FF63BE7B"/>
        <color rgb="FFFCFCFF"/>
        <color rgb="FFF8696B"/>
      </colorScale>
    </cfRule>
  </conditionalFormatting>
  <conditionalFormatting sqref="W12">
    <cfRule type="colorScale" priority="2041">
      <colorScale>
        <cfvo type="min"/>
        <cfvo type="percentile" val="50"/>
        <cfvo type="max"/>
        <color rgb="FF63BE7B"/>
        <color rgb="FFFCFCFF"/>
        <color rgb="FFF8696B"/>
      </colorScale>
    </cfRule>
  </conditionalFormatting>
  <conditionalFormatting sqref="W12">
    <cfRule type="colorScale" priority="2121">
      <colorScale>
        <cfvo type="min"/>
        <cfvo type="max"/>
        <color rgb="FFFFEF9C"/>
        <color rgb="FF63BE7B"/>
      </colorScale>
    </cfRule>
  </conditionalFormatting>
  <conditionalFormatting sqref="W12">
    <cfRule type="colorScale" priority="2079">
      <colorScale>
        <cfvo type="min"/>
        <cfvo type="percentile" val="50"/>
        <cfvo type="max"/>
        <color rgb="FF63BE7B"/>
        <color rgb="FFFCFCFF"/>
        <color rgb="FFF8696B"/>
      </colorScale>
    </cfRule>
    <cfRule type="colorScale" priority="2085">
      <colorScale>
        <cfvo type="min"/>
        <cfvo type="percentile" val="50"/>
        <cfvo type="max"/>
        <color rgb="FF63BE7B"/>
        <color rgb="FFFCFCFF"/>
        <color rgb="FFF8696B"/>
      </colorScale>
    </cfRule>
    <cfRule type="colorScale" priority="2130">
      <colorScale>
        <cfvo type="min"/>
        <cfvo type="percentile" val="50"/>
        <cfvo type="max"/>
        <color rgb="FF63BE7B"/>
        <color rgb="FFFCFCFF"/>
        <color rgb="FFF8696B"/>
      </colorScale>
    </cfRule>
    <cfRule type="colorScale" priority="2131">
      <colorScale>
        <cfvo type="min"/>
        <cfvo type="max"/>
        <color rgb="FF63BE7B"/>
        <color rgb="FFFCFCFF"/>
      </colorScale>
    </cfRule>
    <cfRule type="colorScale" priority="2132">
      <colorScale>
        <cfvo type="min"/>
        <cfvo type="percentile" val="50"/>
        <cfvo type="max"/>
        <color rgb="FF63BE7B"/>
        <color rgb="FFFCFCFF"/>
        <color rgb="FFF8696B"/>
      </colorScale>
    </cfRule>
    <cfRule type="colorScale" priority="2150">
      <colorScale>
        <cfvo type="min"/>
        <cfvo type="percentile" val="50"/>
        <cfvo type="max"/>
        <color rgb="FF63BE7B"/>
        <color rgb="FFFCFCFF"/>
        <color rgb="FFF8696B"/>
      </colorScale>
    </cfRule>
    <cfRule type="colorScale" priority="2156">
      <colorScale>
        <cfvo type="min"/>
        <cfvo type="percentile" val="50"/>
        <cfvo type="max"/>
        <color rgb="FF63BE7B"/>
        <color rgb="FFFCFCFF"/>
        <color rgb="FFF8696B"/>
      </colorScale>
    </cfRule>
  </conditionalFormatting>
  <conditionalFormatting sqref="J12">
    <cfRule type="colorScale" priority="2029">
      <colorScale>
        <cfvo type="min"/>
        <cfvo type="max"/>
        <color rgb="FFFCFCFF"/>
        <color rgb="FF63BE7B"/>
      </colorScale>
    </cfRule>
  </conditionalFormatting>
  <conditionalFormatting sqref="J12">
    <cfRule type="colorScale" priority="2028">
      <colorScale>
        <cfvo type="min"/>
        <cfvo type="max"/>
        <color rgb="FFFCFCFF"/>
        <color rgb="FF63BE7B"/>
      </colorScale>
    </cfRule>
  </conditionalFormatting>
  <conditionalFormatting sqref="J12">
    <cfRule type="colorScale" priority="2030">
      <colorScale>
        <cfvo type="min"/>
        <cfvo type="max"/>
        <color rgb="FFFCFCFF"/>
        <color rgb="FF63BE7B"/>
      </colorScale>
    </cfRule>
    <cfRule type="colorScale" priority="2031">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M12">
    <cfRule type="colorScale" priority="2019">
      <colorScale>
        <cfvo type="min"/>
        <cfvo type="max"/>
        <color rgb="FFFCFCFF"/>
        <color rgb="FF63BE7B"/>
      </colorScale>
    </cfRule>
  </conditionalFormatting>
  <conditionalFormatting sqref="M12">
    <cfRule type="colorScale" priority="2018">
      <colorScale>
        <cfvo type="min"/>
        <cfvo type="max"/>
        <color rgb="FFFCFCFF"/>
        <color rgb="FF63BE7B"/>
      </colorScale>
    </cfRule>
  </conditionalFormatting>
  <conditionalFormatting sqref="M12">
    <cfRule type="colorScale" priority="2020">
      <colorScale>
        <cfvo type="min"/>
        <cfvo type="max"/>
        <color rgb="FFFCFCFF"/>
        <color rgb="FF63BE7B"/>
      </colorScale>
    </cfRule>
    <cfRule type="colorScale" priority="2021">
      <colorScale>
        <cfvo type="min"/>
        <cfvo type="max"/>
        <color rgb="FFFCFCFF"/>
        <color rgb="FF63BE7B"/>
      </colorScale>
    </cfRule>
    <cfRule type="colorScale" priority="2022">
      <colorScale>
        <cfvo type="min"/>
        <cfvo type="max"/>
        <color rgb="FFFCFCFF"/>
        <color rgb="FF63BE7B"/>
      </colorScale>
    </cfRule>
    <cfRule type="colorScale" priority="2023">
      <colorScale>
        <cfvo type="min"/>
        <cfvo type="max"/>
        <color rgb="FFFCFCFF"/>
        <color rgb="FF63BE7B"/>
      </colorScale>
    </cfRule>
    <cfRule type="colorScale" priority="2024">
      <colorScale>
        <cfvo type="min"/>
        <cfvo type="percentile" val="50"/>
        <cfvo type="max"/>
        <color rgb="FFF8696B"/>
        <color rgb="FFFCFCFF"/>
        <color rgb="FF63BE7B"/>
      </colorScale>
    </cfRule>
    <cfRule type="colorScale" priority="2025">
      <colorScale>
        <cfvo type="min"/>
        <cfvo type="max"/>
        <color rgb="FFFCFCFF"/>
        <color rgb="FF63BE7B"/>
      </colorScale>
    </cfRule>
    <cfRule type="colorScale" priority="2026">
      <colorScale>
        <cfvo type="min"/>
        <cfvo type="percentile" val="50"/>
        <cfvo type="max"/>
        <color rgb="FFF8696B"/>
        <color rgb="FFFCFCFF"/>
        <color rgb="FF63BE7B"/>
      </colorScale>
    </cfRule>
    <cfRule type="colorScale" priority="2027">
      <colorScale>
        <cfvo type="min"/>
        <cfvo type="max"/>
        <color rgb="FFFCFCFF"/>
        <color rgb="FF63BE7B"/>
      </colorScale>
    </cfRule>
  </conditionalFormatting>
  <conditionalFormatting sqref="N12">
    <cfRule type="colorScale" priority="2009">
      <colorScale>
        <cfvo type="min"/>
        <cfvo type="max"/>
        <color rgb="FFFCFCFF"/>
        <color rgb="FF63BE7B"/>
      </colorScale>
    </cfRule>
  </conditionalFormatting>
  <conditionalFormatting sqref="N12">
    <cfRule type="colorScale" priority="2008">
      <colorScale>
        <cfvo type="min"/>
        <cfvo type="max"/>
        <color rgb="FFFCFCFF"/>
        <color rgb="FF63BE7B"/>
      </colorScale>
    </cfRule>
  </conditionalFormatting>
  <conditionalFormatting sqref="N12">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12">
      <colorScale>
        <cfvo type="min"/>
        <cfvo type="max"/>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max"/>
        <color rgb="FFFCFCFF"/>
        <color rgb="FF63BE7B"/>
      </colorScale>
    </cfRule>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onditionalFormatting>
  <conditionalFormatting sqref="Q12:R12">
    <cfRule type="colorScale" priority="2004">
      <colorScale>
        <cfvo type="min"/>
        <cfvo type="max"/>
        <color rgb="FFFCFCFF"/>
        <color rgb="FF63BE7B"/>
      </colorScale>
    </cfRule>
    <cfRule type="colorScale" priority="2005">
      <colorScale>
        <cfvo type="min"/>
        <cfvo type="max"/>
        <color rgb="FFFCFCFF"/>
        <color rgb="FF63BE7B"/>
      </colorScale>
    </cfRule>
    <cfRule type="colorScale" priority="2006">
      <colorScale>
        <cfvo type="min"/>
        <cfvo type="percentile" val="50"/>
        <cfvo type="max"/>
        <color rgb="FFF8696B"/>
        <color rgb="FFFFEB84"/>
        <color rgb="FF63BE7B"/>
      </colorScale>
    </cfRule>
    <cfRule type="colorScale" priority="2007">
      <colorScale>
        <cfvo type="min"/>
        <cfvo type="max"/>
        <color rgb="FFFFEF9C"/>
        <color rgb="FF63BE7B"/>
      </colorScale>
    </cfRule>
  </conditionalFormatting>
  <conditionalFormatting sqref="R12">
    <cfRule type="colorScale" priority="1995">
      <colorScale>
        <cfvo type="min"/>
        <cfvo type="max"/>
        <color rgb="FFFCFCFF"/>
        <color rgb="FF63BE7B"/>
      </colorScale>
    </cfRule>
  </conditionalFormatting>
  <conditionalFormatting sqref="R12">
    <cfRule type="colorScale" priority="1994">
      <colorScale>
        <cfvo type="min"/>
        <cfvo type="max"/>
        <color rgb="FFFCFCFF"/>
        <color rgb="FF63BE7B"/>
      </colorScale>
    </cfRule>
  </conditionalFormatting>
  <conditionalFormatting sqref="R12">
    <cfRule type="colorScale" priority="1996">
      <colorScale>
        <cfvo type="min"/>
        <cfvo type="max"/>
        <color rgb="FFFCFCFF"/>
        <color rgb="FF63BE7B"/>
      </colorScale>
    </cfRule>
    <cfRule type="colorScale" priority="1997">
      <colorScale>
        <cfvo type="min"/>
        <cfvo type="max"/>
        <color rgb="FFFCFCFF"/>
        <color rgb="FF63BE7B"/>
      </colorScale>
    </cfRule>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CFCFF"/>
        <color rgb="FF63BE7B"/>
      </colorScale>
    </cfRule>
    <cfRule type="colorScale" priority="2001">
      <colorScale>
        <cfvo type="min"/>
        <cfvo type="max"/>
        <color rgb="FFFCFCFF"/>
        <color rgb="FF63BE7B"/>
      </colorScale>
    </cfRule>
    <cfRule type="colorScale" priority="2002">
      <colorScale>
        <cfvo type="min"/>
        <cfvo type="percentile" val="50"/>
        <cfvo type="max"/>
        <color rgb="FFF8696B"/>
        <color rgb="FFFCFCFF"/>
        <color rgb="FF63BE7B"/>
      </colorScale>
    </cfRule>
    <cfRule type="colorScale" priority="2003">
      <colorScale>
        <cfvo type="min"/>
        <cfvo type="max"/>
        <color rgb="FFFCFCFF"/>
        <color rgb="FF63BE7B"/>
      </colorScale>
    </cfRule>
  </conditionalFormatting>
  <conditionalFormatting sqref="Q12">
    <cfRule type="colorScale" priority="1985">
      <colorScale>
        <cfvo type="min"/>
        <cfvo type="max"/>
        <color rgb="FFFCFCFF"/>
        <color rgb="FF63BE7B"/>
      </colorScale>
    </cfRule>
  </conditionalFormatting>
  <conditionalFormatting sqref="Q12">
    <cfRule type="colorScale" priority="1984">
      <colorScale>
        <cfvo type="min"/>
        <cfvo type="max"/>
        <color rgb="FFFCFCFF"/>
        <color rgb="FF63BE7B"/>
      </colorScale>
    </cfRule>
  </conditionalFormatting>
  <conditionalFormatting sqref="Q12">
    <cfRule type="colorScale" priority="1986">
      <colorScale>
        <cfvo type="min"/>
        <cfvo type="max"/>
        <color rgb="FFFCFCFF"/>
        <color rgb="FF63BE7B"/>
      </colorScale>
    </cfRule>
    <cfRule type="colorScale" priority="1987">
      <colorScale>
        <cfvo type="min"/>
        <cfvo type="max"/>
        <color rgb="FFFCFCFF"/>
        <color rgb="FF63BE7B"/>
      </colorScale>
    </cfRule>
    <cfRule type="colorScale" priority="1988">
      <colorScale>
        <cfvo type="min"/>
        <cfvo type="max"/>
        <color rgb="FFFCFCFF"/>
        <color rgb="FF63BE7B"/>
      </colorScale>
    </cfRule>
    <cfRule type="colorScale" priority="1989">
      <colorScale>
        <cfvo type="min"/>
        <cfvo type="max"/>
        <color rgb="FFFCFCFF"/>
        <color rgb="FF63BE7B"/>
      </colorScale>
    </cfRule>
    <cfRule type="colorScale" priority="1990">
      <colorScale>
        <cfvo type="min"/>
        <cfvo type="percentile" val="50"/>
        <cfvo type="max"/>
        <color rgb="FFF8696B"/>
        <color rgb="FFFCFCFF"/>
        <color rgb="FF63BE7B"/>
      </colorScale>
    </cfRule>
    <cfRule type="colorScale" priority="1991">
      <colorScale>
        <cfvo type="min"/>
        <cfvo type="max"/>
        <color rgb="FFFCFCFF"/>
        <color rgb="FF63BE7B"/>
      </colorScale>
    </cfRule>
    <cfRule type="colorScale" priority="1992">
      <colorScale>
        <cfvo type="min"/>
        <cfvo type="percentile" val="50"/>
        <cfvo type="max"/>
        <color rgb="FFF8696B"/>
        <color rgb="FFFCFCFF"/>
        <color rgb="FF63BE7B"/>
      </colorScale>
    </cfRule>
    <cfRule type="colorScale" priority="1993">
      <colorScale>
        <cfvo type="min"/>
        <cfvo type="max"/>
        <color rgb="FFFCFCFF"/>
        <color rgb="FF63BE7B"/>
      </colorScale>
    </cfRule>
  </conditionalFormatting>
  <conditionalFormatting sqref="P12">
    <cfRule type="colorScale" priority="1975">
      <colorScale>
        <cfvo type="min"/>
        <cfvo type="percentile" val="50"/>
        <cfvo type="max"/>
        <color rgb="FF63BE7B"/>
        <color rgb="FFFCFCFF"/>
        <color rgb="FFF8696B"/>
      </colorScale>
    </cfRule>
  </conditionalFormatting>
  <conditionalFormatting sqref="P12">
    <cfRule type="colorScale" priority="1974">
      <colorScale>
        <cfvo type="min"/>
        <cfvo type="percentile" val="50"/>
        <cfvo type="max"/>
        <color rgb="FF63BE7B"/>
        <color rgb="FFFCFCFF"/>
        <color rgb="FFF8696B"/>
      </colorScale>
    </cfRule>
  </conditionalFormatting>
  <conditionalFormatting sqref="P12">
    <cfRule type="colorScale" priority="1976">
      <colorScale>
        <cfvo type="min"/>
        <cfvo type="percentile" val="50"/>
        <cfvo type="max"/>
        <color rgb="FF63BE7B"/>
        <color rgb="FFFCFCFF"/>
        <color rgb="FFF8696B"/>
      </colorScale>
    </cfRule>
    <cfRule type="colorScale" priority="1977">
      <colorScale>
        <cfvo type="min"/>
        <cfvo type="percentile" val="50"/>
        <cfvo type="max"/>
        <color rgb="FF63BE7B"/>
        <color rgb="FFFCFCFF"/>
        <color rgb="FFF8696B"/>
      </colorScale>
    </cfRule>
    <cfRule type="colorScale" priority="1978">
      <colorScale>
        <cfvo type="min"/>
        <cfvo type="percentile" val="50"/>
        <cfvo type="max"/>
        <color rgb="FF63BE7B"/>
        <color rgb="FFFCFCFF"/>
        <color rgb="FFF8696B"/>
      </colorScale>
    </cfRule>
    <cfRule type="colorScale" priority="1979">
      <colorScale>
        <cfvo type="min"/>
        <cfvo type="percentile" val="50"/>
        <cfvo type="max"/>
        <color rgb="FF63BE7B"/>
        <color rgb="FFFCFCFF"/>
        <color rgb="FFF8696B"/>
      </colorScale>
    </cfRule>
    <cfRule type="colorScale" priority="1980">
      <colorScale>
        <cfvo type="min"/>
        <cfvo type="percentile" val="50"/>
        <cfvo type="max"/>
        <color rgb="FF63BE7B"/>
        <color rgb="FFFCFCFF"/>
        <color rgb="FFF8696B"/>
      </colorScale>
    </cfRule>
    <cfRule type="colorScale" priority="1981">
      <colorScale>
        <cfvo type="min"/>
        <cfvo type="percentile" val="50"/>
        <cfvo type="max"/>
        <color rgb="FF63BE7B"/>
        <color rgb="FFFCFCFF"/>
        <color rgb="FFF8696B"/>
      </colorScale>
    </cfRule>
    <cfRule type="colorScale" priority="1982">
      <colorScale>
        <cfvo type="min"/>
        <cfvo type="percentile" val="50"/>
        <cfvo type="max"/>
        <color rgb="FF63BE7B"/>
        <color rgb="FFFCFCFF"/>
        <color rgb="FFF8696B"/>
      </colorScale>
    </cfRule>
  </conditionalFormatting>
  <conditionalFormatting sqref="T12">
    <cfRule type="colorScale" priority="1968">
      <colorScale>
        <cfvo type="min"/>
        <cfvo type="percentile" val="50"/>
        <cfvo type="max"/>
        <color rgb="FFF8696B"/>
        <color rgb="FFFCFCFF"/>
        <color rgb="FF63BE7B"/>
      </colorScale>
    </cfRule>
  </conditionalFormatting>
  <conditionalFormatting sqref="T12">
    <cfRule type="colorScale" priority="1966">
      <colorScale>
        <cfvo type="min"/>
        <cfvo type="percentile" val="50"/>
        <cfvo type="max"/>
        <color rgb="FFF8696B"/>
        <color rgb="FFFCFCFF"/>
        <color rgb="FF63BE7B"/>
      </colorScale>
    </cfRule>
    <cfRule type="colorScale" priority="1967">
      <colorScale>
        <cfvo type="min"/>
        <cfvo type="max"/>
        <color rgb="FFFCFCFF"/>
        <color rgb="FF63BE7B"/>
      </colorScale>
    </cfRule>
  </conditionalFormatting>
  <conditionalFormatting sqref="T12">
    <cfRule type="colorScale" priority="1969">
      <colorScale>
        <cfvo type="min"/>
        <cfvo type="percentile" val="50"/>
        <cfvo type="max"/>
        <color rgb="FFF8696B"/>
        <color rgb="FFFCFCFF"/>
        <color rgb="FF63BE7B"/>
      </colorScale>
    </cfRule>
    <cfRule type="colorScale" priority="1970">
      <colorScale>
        <cfvo type="min"/>
        <cfvo type="percentile" val="50"/>
        <cfvo type="max"/>
        <color rgb="FFF8696B"/>
        <color rgb="FFFCFCFF"/>
        <color rgb="FF63BE7B"/>
      </colorScale>
    </cfRule>
    <cfRule type="colorScale" priority="1971">
      <colorScale>
        <cfvo type="min"/>
        <cfvo type="max"/>
        <color rgb="FFFCFCFF"/>
        <color rgb="FF63BE7B"/>
      </colorScale>
    </cfRule>
    <cfRule type="colorScale" priority="1972">
      <colorScale>
        <cfvo type="min"/>
        <cfvo type="max"/>
        <color rgb="FFFCFCFF"/>
        <color rgb="FF63BE7B"/>
      </colorScale>
    </cfRule>
  </conditionalFormatting>
  <conditionalFormatting sqref="U12">
    <cfRule type="colorScale" priority="1961">
      <colorScale>
        <cfvo type="min"/>
        <cfvo type="percentile" val="50"/>
        <cfvo type="max"/>
        <color rgb="FFF8696B"/>
        <color rgb="FFFCFCFF"/>
        <color rgb="FF63BE7B"/>
      </colorScale>
    </cfRule>
  </conditionalFormatting>
  <conditionalFormatting sqref="U12">
    <cfRule type="colorScale" priority="1959">
      <colorScale>
        <cfvo type="min"/>
        <cfvo type="percentile" val="50"/>
        <cfvo type="max"/>
        <color rgb="FFF8696B"/>
        <color rgb="FFFCFCFF"/>
        <color rgb="FF63BE7B"/>
      </colorScale>
    </cfRule>
    <cfRule type="colorScale" priority="1960">
      <colorScale>
        <cfvo type="min"/>
        <cfvo type="max"/>
        <color rgb="FFFCFCFF"/>
        <color rgb="FF63BE7B"/>
      </colorScale>
    </cfRule>
  </conditionalFormatting>
  <conditionalFormatting sqref="U12">
    <cfRule type="colorScale" priority="1962">
      <colorScale>
        <cfvo type="min"/>
        <cfvo type="percentile" val="50"/>
        <cfvo type="max"/>
        <color rgb="FFF8696B"/>
        <color rgb="FFFCFCFF"/>
        <color rgb="FF63BE7B"/>
      </colorScale>
    </cfRule>
    <cfRule type="colorScale" priority="1963">
      <colorScale>
        <cfvo type="min"/>
        <cfvo type="percentile" val="50"/>
        <cfvo type="max"/>
        <color rgb="FFF8696B"/>
        <color rgb="FFFCFCFF"/>
        <color rgb="FF63BE7B"/>
      </colorScale>
    </cfRule>
    <cfRule type="colorScale" priority="1964">
      <colorScale>
        <cfvo type="min"/>
        <cfvo type="max"/>
        <color rgb="FFFCFCFF"/>
        <color rgb="FF63BE7B"/>
      </colorScale>
    </cfRule>
    <cfRule type="colorScale" priority="1965">
      <colorScale>
        <cfvo type="min"/>
        <cfvo type="max"/>
        <color rgb="FFFCFCFF"/>
        <color rgb="FF63BE7B"/>
      </colorScale>
    </cfRule>
  </conditionalFormatting>
  <conditionalFormatting sqref="D13">
    <cfRule type="colorScale" priority="1755">
      <colorScale>
        <cfvo type="min"/>
        <cfvo type="percentile" val="50"/>
        <cfvo type="max"/>
        <color rgb="FFF8696B"/>
        <color rgb="FFFCFCFF"/>
        <color rgb="FF63BE7B"/>
      </colorScale>
    </cfRule>
  </conditionalFormatting>
  <conditionalFormatting sqref="D13">
    <cfRule type="colorScale" priority="1725">
      <colorScale>
        <cfvo type="min"/>
        <cfvo type="percentile" val="50"/>
        <cfvo type="max"/>
        <color rgb="FFF8696B"/>
        <color rgb="FFFCFCFF"/>
        <color rgb="FF63BE7B"/>
      </colorScale>
    </cfRule>
  </conditionalFormatting>
  <conditionalFormatting sqref="D13">
    <cfRule type="colorScale" priority="1795">
      <colorScale>
        <cfvo type="min"/>
        <cfvo type="percentile" val="50"/>
        <cfvo type="max"/>
        <color rgb="FFF8696B"/>
        <color rgb="FFFCFCFF"/>
        <color rgb="FF63BE7B"/>
      </colorScale>
    </cfRule>
    <cfRule type="colorScale" priority="1798">
      <colorScale>
        <cfvo type="min"/>
        <cfvo type="percentile" val="50"/>
        <cfvo type="max"/>
        <color rgb="FFF8696B"/>
        <color rgb="FFFCFCFF"/>
        <color rgb="FF63BE7B"/>
      </colorScale>
    </cfRule>
    <cfRule type="colorScale" priority="1804">
      <colorScale>
        <cfvo type="min"/>
        <cfvo type="percentile" val="50"/>
        <cfvo type="max"/>
        <color rgb="FFF8696B"/>
        <color rgb="FFFCFCFF"/>
        <color rgb="FF63BE7B"/>
      </colorScale>
    </cfRule>
    <cfRule type="colorScale" priority="1910">
      <colorScale>
        <cfvo type="min"/>
        <cfvo type="percentile" val="50"/>
        <cfvo type="max"/>
        <color rgb="FFF8696B"/>
        <color rgb="FFFCFCFF"/>
        <color rgb="FF63BE7B"/>
      </colorScale>
    </cfRule>
    <cfRule type="colorScale" priority="1931">
      <colorScale>
        <cfvo type="min"/>
        <cfvo type="percentile" val="50"/>
        <cfvo type="max"/>
        <color rgb="FFF8696B"/>
        <color rgb="FFFCFCFF"/>
        <color rgb="FF63BE7B"/>
      </colorScale>
    </cfRule>
  </conditionalFormatting>
  <conditionalFormatting sqref="E13">
    <cfRule type="colorScale" priority="1754">
      <colorScale>
        <cfvo type="min"/>
        <cfvo type="max"/>
        <color rgb="FFFCFCFF"/>
        <color rgb="FF63BE7B"/>
      </colorScale>
    </cfRule>
  </conditionalFormatting>
  <conditionalFormatting sqref="E13">
    <cfRule type="colorScale" priority="1735">
      <colorScale>
        <cfvo type="min"/>
        <cfvo type="max"/>
        <color rgb="FFFCFCFF"/>
        <color rgb="FF63BE7B"/>
      </colorScale>
    </cfRule>
  </conditionalFormatting>
  <conditionalFormatting sqref="E13">
    <cfRule type="colorScale" priority="1785">
      <colorScale>
        <cfvo type="min"/>
        <cfvo type="max"/>
        <color rgb="FFFCFCFF"/>
        <color rgb="FF63BE7B"/>
      </colorScale>
    </cfRule>
    <cfRule type="colorScale" priority="1805">
      <colorScale>
        <cfvo type="min"/>
        <cfvo type="max"/>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fRule type="colorScale" priority="1808">
      <colorScale>
        <cfvo type="min"/>
        <cfvo type="percentile" val="50"/>
        <cfvo type="max"/>
        <color rgb="FFF8696B"/>
        <color rgb="FFFCFCFF"/>
        <color rgb="FF63BE7B"/>
      </colorScale>
    </cfRule>
    <cfRule type="colorScale" priority="1883">
      <colorScale>
        <cfvo type="min"/>
        <cfvo type="max"/>
        <color rgb="FFFCFCFF"/>
        <color rgb="FF63BE7B"/>
      </colorScale>
    </cfRule>
    <cfRule type="colorScale" priority="1911">
      <colorScale>
        <cfvo type="min"/>
        <cfvo type="max"/>
        <color rgb="FFFCFCFF"/>
        <color rgb="FF63BE7B"/>
      </colorScale>
    </cfRule>
    <cfRule type="colorScale" priority="1947">
      <colorScale>
        <cfvo type="min"/>
        <cfvo type="max"/>
        <color rgb="FFFCFCFF"/>
        <color rgb="FF63BE7B"/>
      </colorScale>
    </cfRule>
  </conditionalFormatting>
  <conditionalFormatting sqref="E13:N13">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FEF9C"/>
        <color rgb="FF63BE7B"/>
      </colorScale>
    </cfRule>
  </conditionalFormatting>
  <conditionalFormatting sqref="F13">
    <cfRule type="colorScale" priority="1753">
      <colorScale>
        <cfvo type="min"/>
        <cfvo type="max"/>
        <color rgb="FFFCFCFF"/>
        <color rgb="FF63BE7B"/>
      </colorScale>
    </cfRule>
  </conditionalFormatting>
  <conditionalFormatting sqref="F13">
    <cfRule type="colorScale" priority="1734">
      <colorScale>
        <cfvo type="min"/>
        <cfvo type="max"/>
        <color rgb="FFFCFCFF"/>
        <color rgb="FF63BE7B"/>
      </colorScale>
    </cfRule>
  </conditionalFormatting>
  <conditionalFormatting sqref="F13">
    <cfRule type="colorScale" priority="1764">
      <colorScale>
        <cfvo type="min"/>
        <cfvo type="max"/>
        <color rgb="FFFCFCFF"/>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fRule type="colorScale" priority="1768">
      <colorScale>
        <cfvo type="min"/>
        <cfvo type="percentile" val="50"/>
        <cfvo type="max"/>
        <color rgb="FFF8696B"/>
        <color rgb="FFFCFCFF"/>
        <color rgb="FF63BE7B"/>
      </colorScale>
    </cfRule>
    <cfRule type="colorScale" priority="1769">
      <colorScale>
        <cfvo type="min"/>
        <cfvo type="max"/>
        <color rgb="FFFCFCFF"/>
        <color rgb="FF63BE7B"/>
      </colorScale>
    </cfRule>
    <cfRule type="colorScale" priority="1770">
      <colorScale>
        <cfvo type="min"/>
        <cfvo type="max"/>
        <color rgb="FFFCFCFF"/>
        <color rgb="FF63BE7B"/>
      </colorScale>
    </cfRule>
    <cfRule type="colorScale" priority="1771">
      <colorScale>
        <cfvo type="min"/>
        <cfvo type="max"/>
        <color rgb="FFFCFCFF"/>
        <color rgb="FF63BE7B"/>
      </colorScale>
    </cfRule>
  </conditionalFormatting>
  <conditionalFormatting sqref="G13">
    <cfRule type="colorScale" priority="1751">
      <colorScale>
        <cfvo type="min"/>
        <cfvo type="max"/>
        <color rgb="FFFCFCFF"/>
        <color rgb="FF63BE7B"/>
      </colorScale>
    </cfRule>
  </conditionalFormatting>
  <conditionalFormatting sqref="G13">
    <cfRule type="colorScale" priority="1724">
      <colorScale>
        <cfvo type="min"/>
        <cfvo type="max"/>
        <color rgb="FFFCFCFF"/>
        <color rgb="FF63BE7B"/>
      </colorScale>
    </cfRule>
  </conditionalFormatting>
  <conditionalFormatting sqref="G13">
    <cfRule type="colorScale" priority="1756">
      <colorScale>
        <cfvo type="min"/>
        <cfvo type="max"/>
        <color rgb="FFFCFCFF"/>
        <color rgb="FF63BE7B"/>
      </colorScale>
    </cfRule>
    <cfRule type="colorScale" priority="1757">
      <colorScale>
        <cfvo type="min"/>
        <cfvo type="max"/>
        <color rgb="FFFCFCFF"/>
        <color rgb="FF63BE7B"/>
      </colorScale>
    </cfRule>
    <cfRule type="colorScale" priority="1758">
      <colorScale>
        <cfvo type="min"/>
        <cfvo type="percentile" val="50"/>
        <cfvo type="max"/>
        <color rgb="FFF8696B"/>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fRule type="colorScale" priority="1762">
      <colorScale>
        <cfvo type="min"/>
        <cfvo type="max"/>
        <color rgb="FFFCFCFF"/>
        <color rgb="FF63BE7B"/>
      </colorScale>
    </cfRule>
    <cfRule type="colorScale" priority="1763">
      <colorScale>
        <cfvo type="min"/>
        <cfvo type="max"/>
        <color rgb="FFFCFCFF"/>
        <color rgb="FF63BE7B"/>
      </colorScale>
    </cfRule>
  </conditionalFormatting>
  <conditionalFormatting sqref="H13">
    <cfRule type="colorScale" priority="1752">
      <colorScale>
        <cfvo type="min"/>
        <cfvo type="max"/>
        <color rgb="FFFCFCFF"/>
        <color rgb="FF63BE7B"/>
      </colorScale>
    </cfRule>
  </conditionalFormatting>
  <conditionalFormatting sqref="H13">
    <cfRule type="colorScale" priority="1733">
      <colorScale>
        <cfvo type="min"/>
        <cfvo type="max"/>
        <color rgb="FFFCFCFF"/>
        <color rgb="FF63BE7B"/>
      </colorScale>
    </cfRule>
  </conditionalFormatting>
  <conditionalFormatting sqref="H13">
    <cfRule type="colorScale" priority="1786">
      <colorScale>
        <cfvo type="min"/>
        <cfvo type="percentile" val="50"/>
        <cfvo type="max"/>
        <color rgb="FFF8696B"/>
        <color rgb="FFFCFCFF"/>
        <color rgb="FF63BE7B"/>
      </colorScale>
    </cfRule>
    <cfRule type="colorScale" priority="1787">
      <colorScale>
        <cfvo type="min"/>
        <cfvo type="max"/>
        <color rgb="FFFCFCFF"/>
        <color rgb="FF63BE7B"/>
      </colorScale>
    </cfRule>
    <cfRule type="colorScale" priority="1799">
      <colorScale>
        <cfvo type="min"/>
        <cfvo type="percentile" val="50"/>
        <cfvo type="max"/>
        <color rgb="FFF8696B"/>
        <color rgb="FFFCFCFF"/>
        <color rgb="FF63BE7B"/>
      </colorScale>
    </cfRule>
    <cfRule type="colorScale" priority="1800">
      <colorScale>
        <cfvo type="min"/>
        <cfvo type="max"/>
        <color rgb="FFFCFCFF"/>
        <color rgb="FF63BE7B"/>
      </colorScale>
    </cfRule>
    <cfRule type="colorScale" priority="1801">
      <colorScale>
        <cfvo type="min"/>
        <cfvo type="percentile" val="50"/>
        <cfvo type="max"/>
        <color rgb="FFF8696B"/>
        <color rgb="FFFCFCFF"/>
        <color rgb="FF63BE7B"/>
      </colorScale>
    </cfRule>
    <cfRule type="colorScale" priority="1803">
      <colorScale>
        <cfvo type="min"/>
        <cfvo type="percentile" val="50"/>
        <cfvo type="max"/>
        <color rgb="FFF8696B"/>
        <color rgb="FFFCFCFF"/>
        <color rgb="FF5A8AC6"/>
      </colorScale>
    </cfRule>
    <cfRule type="colorScale" priority="1809">
      <colorScale>
        <cfvo type="min"/>
        <cfvo type="percentile" val="50"/>
        <cfvo type="max"/>
        <color rgb="FFF8696B"/>
        <color rgb="FFFCFCFF"/>
        <color rgb="FF63BE7B"/>
      </colorScale>
    </cfRule>
    <cfRule type="colorScale" priority="1810">
      <colorScale>
        <cfvo type="min"/>
        <cfvo type="max"/>
        <color rgb="FFFCFCFF"/>
        <color rgb="FF63BE7B"/>
      </colorScale>
    </cfRule>
    <cfRule type="colorScale" priority="1811">
      <colorScale>
        <cfvo type="min"/>
        <cfvo type="percentile" val="50"/>
        <cfvo type="max"/>
        <color rgb="FFF8696B"/>
        <color rgb="FFFCFCFF"/>
        <color rgb="FF63BE7B"/>
      </colorScale>
    </cfRule>
    <cfRule type="colorScale" priority="1884">
      <colorScale>
        <cfvo type="min"/>
        <cfvo type="max"/>
        <color rgb="FFFCFCFF"/>
        <color rgb="FF63BE7B"/>
      </colorScale>
    </cfRule>
    <cfRule type="colorScale" priority="1902">
      <colorScale>
        <cfvo type="min"/>
        <cfvo type="percentile" val="50"/>
        <cfvo type="max"/>
        <color rgb="FFF8696B"/>
        <color rgb="FFFCFCFF"/>
        <color rgb="FF63BE7B"/>
      </colorScale>
    </cfRule>
    <cfRule type="colorScale" priority="1903">
      <colorScale>
        <cfvo type="min"/>
        <cfvo type="max"/>
        <color rgb="FFFCFCFF"/>
        <color rgb="FF63BE7B"/>
      </colorScale>
    </cfRule>
    <cfRule type="colorScale" priority="1912">
      <colorScale>
        <cfvo type="min"/>
        <cfvo type="percentile" val="50"/>
        <cfvo type="max"/>
        <color rgb="FFF8696B"/>
        <color rgb="FFFCFCFF"/>
        <color rgb="FF63BE7B"/>
      </colorScale>
    </cfRule>
    <cfRule type="colorScale" priority="1948">
      <colorScale>
        <cfvo type="min"/>
        <cfvo type="max"/>
        <color rgb="FFFCFCFF"/>
        <color rgb="FF63BE7B"/>
      </colorScale>
    </cfRule>
  </conditionalFormatting>
  <conditionalFormatting sqref="I13">
    <cfRule type="colorScale" priority="1772">
      <colorScale>
        <cfvo type="min"/>
        <cfvo type="max"/>
        <color rgb="FFFCFCFF"/>
        <color rgb="FF63BE7B"/>
      </colorScale>
    </cfRule>
  </conditionalFormatting>
  <conditionalFormatting sqref="I13">
    <cfRule type="colorScale" priority="1750">
      <colorScale>
        <cfvo type="min"/>
        <cfvo type="max"/>
        <color rgb="FFFCFCFF"/>
        <color rgb="FF63BE7B"/>
      </colorScale>
    </cfRule>
  </conditionalFormatting>
  <conditionalFormatting sqref="I13">
    <cfRule type="colorScale" priority="1732">
      <colorScale>
        <cfvo type="min"/>
        <cfvo type="max"/>
        <color rgb="FFFCFCFF"/>
        <color rgb="FF63BE7B"/>
      </colorScale>
    </cfRule>
  </conditionalFormatting>
  <conditionalFormatting sqref="I13">
    <cfRule type="colorScale" priority="1788">
      <colorScale>
        <cfvo type="min"/>
        <cfvo type="percentile" val="50"/>
        <cfvo type="max"/>
        <color rgb="FFF8696B"/>
        <color rgb="FFFCFCFF"/>
        <color rgb="FF63BE7B"/>
      </colorScale>
    </cfRule>
    <cfRule type="colorScale" priority="1789">
      <colorScale>
        <cfvo type="min"/>
        <cfvo type="max"/>
        <color rgb="FFFCFCFF"/>
        <color rgb="FF63BE7B"/>
      </colorScale>
    </cfRule>
    <cfRule type="colorScale" priority="1812">
      <colorScale>
        <cfvo type="min"/>
        <cfvo type="percentile" val="50"/>
        <cfvo type="max"/>
        <color rgb="FFF8696B"/>
        <color rgb="FFFCFCFF"/>
        <color rgb="FF63BE7B"/>
      </colorScale>
    </cfRule>
    <cfRule type="colorScale" priority="1813">
      <colorScale>
        <cfvo type="min"/>
        <cfvo type="max"/>
        <color rgb="FFFCFCFF"/>
        <color rgb="FF63BE7B"/>
      </colorScale>
    </cfRule>
    <cfRule type="colorScale" priority="1814">
      <colorScale>
        <cfvo type="min"/>
        <cfvo type="percentile" val="50"/>
        <cfvo type="max"/>
        <color rgb="FFF8696B"/>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percentile" val="50"/>
        <cfvo type="max"/>
        <color rgb="FFF8696B"/>
        <color rgb="FFFCFCFF"/>
        <color rgb="FF5A8AC6"/>
      </colorScale>
    </cfRule>
    <cfRule type="colorScale" priority="1817">
      <colorScale>
        <cfvo type="min"/>
        <cfvo type="percentile" val="50"/>
        <cfvo type="max"/>
        <color rgb="FFF8696B"/>
        <color rgb="FFFCFCFF"/>
        <color rgb="FF63BE7B"/>
      </colorScale>
    </cfRule>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1885">
      <colorScale>
        <cfvo type="min"/>
        <cfvo type="max"/>
        <color rgb="FFFCFCFF"/>
        <color rgb="FF63BE7B"/>
      </colorScale>
    </cfRule>
    <cfRule type="colorScale" priority="1904">
      <colorScale>
        <cfvo type="min"/>
        <cfvo type="percentile" val="50"/>
        <cfvo type="max"/>
        <color rgb="FFF8696B"/>
        <color rgb="FFFCFCFF"/>
        <color rgb="FF63BE7B"/>
      </colorScale>
    </cfRule>
    <cfRule type="colorScale" priority="1905">
      <colorScale>
        <cfvo type="min"/>
        <cfvo type="max"/>
        <color rgb="FFFCFCFF"/>
        <color rgb="FF63BE7B"/>
      </colorScale>
    </cfRule>
    <cfRule type="colorScale" priority="1913">
      <colorScale>
        <cfvo type="min"/>
        <cfvo type="percentile" val="50"/>
        <cfvo type="max"/>
        <color rgb="FFF8696B"/>
        <color rgb="FFFCFCFF"/>
        <color rgb="FF63BE7B"/>
      </colorScale>
    </cfRule>
    <cfRule type="colorScale" priority="1949">
      <colorScale>
        <cfvo type="min"/>
        <cfvo type="max"/>
        <color rgb="FFFCFCFF"/>
        <color rgb="FF63BE7B"/>
      </colorScale>
    </cfRule>
  </conditionalFormatting>
  <conditionalFormatting sqref="J13">
    <cfRule type="colorScale" priority="1749">
      <colorScale>
        <cfvo type="min"/>
        <cfvo type="max"/>
        <color rgb="FFFCFCFF"/>
        <color rgb="FF63BE7B"/>
      </colorScale>
    </cfRule>
  </conditionalFormatting>
  <conditionalFormatting sqref="J13">
    <cfRule type="colorScale" priority="1723">
      <colorScale>
        <cfvo type="min"/>
        <cfvo type="max"/>
        <color rgb="FFFCFCFF"/>
        <color rgb="FF63BE7B"/>
      </colorScale>
    </cfRule>
  </conditionalFormatting>
  <conditionalFormatting sqref="J13">
    <cfRule type="colorScale" priority="1774">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max"/>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fRule type="colorScale" priority="1925">
      <colorScale>
        <cfvo type="min"/>
        <cfvo type="percentile" val="50"/>
        <cfvo type="max"/>
        <color rgb="FFF8696B"/>
        <color rgb="FFFCFCFF"/>
        <color rgb="FF63BE7B"/>
      </colorScale>
    </cfRule>
    <cfRule type="colorScale" priority="1926">
      <colorScale>
        <cfvo type="min"/>
        <cfvo type="max"/>
        <color rgb="FFFCFCFF"/>
        <color rgb="FF63BE7B"/>
      </colorScale>
    </cfRule>
    <cfRule type="colorScale" priority="1932">
      <colorScale>
        <cfvo type="min"/>
        <cfvo type="max"/>
        <color rgb="FFFCFCFF"/>
        <color rgb="FF63BE7B"/>
      </colorScale>
    </cfRule>
    <cfRule type="colorScale" priority="1933">
      <colorScale>
        <cfvo type="min"/>
        <cfvo type="percentile" val="50"/>
        <cfvo type="max"/>
        <color rgb="FFF8696B"/>
        <color rgb="FFFCFCFF"/>
        <color rgb="FF63BE7B"/>
      </colorScale>
    </cfRule>
    <cfRule type="colorScale" priority="1953">
      <colorScale>
        <cfvo type="min"/>
        <cfvo type="max"/>
        <color rgb="FFFCFCFF"/>
        <color rgb="FF63BE7B"/>
      </colorScale>
    </cfRule>
  </conditionalFormatting>
  <conditionalFormatting sqref="K13">
    <cfRule type="colorScale" priority="1748">
      <colorScale>
        <cfvo type="min"/>
        <cfvo type="max"/>
        <color rgb="FFFCFCFF"/>
        <color rgb="FF63BE7B"/>
      </colorScale>
    </cfRule>
  </conditionalFormatting>
  <conditionalFormatting sqref="K13">
    <cfRule type="colorScale" priority="1731">
      <colorScale>
        <cfvo type="min"/>
        <cfvo type="max"/>
        <color rgb="FFFCFCFF"/>
        <color rgb="FF63BE7B"/>
      </colorScale>
    </cfRule>
  </conditionalFormatting>
  <conditionalFormatting sqref="K13">
    <cfRule type="colorScale" priority="1823">
      <colorScale>
        <cfvo type="min"/>
        <cfvo type="percentile" val="50"/>
        <cfvo type="max"/>
        <color rgb="FFF8696B"/>
        <color rgb="FFFCFCFF"/>
        <color rgb="FF63BE7B"/>
      </colorScale>
    </cfRule>
    <cfRule type="colorScale" priority="1886">
      <colorScale>
        <cfvo type="min"/>
        <cfvo type="max"/>
        <color rgb="FFFCFCFF"/>
        <color rgb="FF63BE7B"/>
      </colorScale>
    </cfRule>
    <cfRule type="colorScale" priority="1887">
      <colorScale>
        <cfvo type="min"/>
        <cfvo type="percentile" val="50"/>
        <cfvo type="max"/>
        <color rgb="FFF8696B"/>
        <color rgb="FFFCFCFF"/>
        <color rgb="FF63BE7B"/>
      </colorScale>
    </cfRule>
    <cfRule type="colorScale" priority="1906">
      <colorScale>
        <cfvo type="min"/>
        <cfvo type="percentile" val="50"/>
        <cfvo type="max"/>
        <color rgb="FFF8696B"/>
        <color rgb="FFFCFCFF"/>
        <color rgb="FF63BE7B"/>
      </colorScale>
    </cfRule>
    <cfRule type="colorScale" priority="1914">
      <colorScale>
        <cfvo type="min"/>
        <cfvo type="percentile" val="50"/>
        <cfvo type="max"/>
        <color rgb="FFF8696B"/>
        <color rgb="FFFCFCFF"/>
        <color rgb="FF63BE7B"/>
      </colorScale>
    </cfRule>
    <cfRule type="colorScale" priority="1950">
      <colorScale>
        <cfvo type="min"/>
        <cfvo type="max"/>
        <color rgb="FFFCFCFF"/>
        <color rgb="FF63BE7B"/>
      </colorScale>
    </cfRule>
  </conditionalFormatting>
  <conditionalFormatting sqref="K13:L13">
    <cfRule type="colorScale" priority="1790">
      <colorScale>
        <cfvo type="min"/>
        <cfvo type="max"/>
        <color rgb="FFFCFCFF"/>
        <color rgb="FF63BE7B"/>
      </colorScale>
    </cfRule>
    <cfRule type="colorScale" priority="1824">
      <colorScale>
        <cfvo type="min"/>
        <cfvo type="max"/>
        <color rgb="FFFCFCFF"/>
        <color rgb="FF63BE7B"/>
      </colorScale>
    </cfRule>
    <cfRule type="colorScale" priority="1825">
      <colorScale>
        <cfvo type="min"/>
        <cfvo type="percentile" val="50"/>
        <cfvo type="max"/>
        <color rgb="FFF8696B"/>
        <color rgb="FFFCFCFF"/>
        <color rgb="FF63BE7B"/>
      </colorScale>
    </cfRule>
    <cfRule type="colorScale" priority="1826">
      <colorScale>
        <cfvo type="min"/>
        <cfvo type="max"/>
        <color rgb="FFFCFCFF"/>
        <color rgb="FF63BE7B"/>
      </colorScale>
    </cfRule>
  </conditionalFormatting>
  <conditionalFormatting sqref="L13">
    <cfRule type="colorScale" priority="1747">
      <colorScale>
        <cfvo type="min"/>
        <cfvo type="max"/>
        <color rgb="FFFCFCFF"/>
        <color rgb="FF63BE7B"/>
      </colorScale>
    </cfRule>
  </conditionalFormatting>
  <conditionalFormatting sqref="L13">
    <cfRule type="colorScale" priority="1730">
      <colorScale>
        <cfvo type="min"/>
        <cfvo type="max"/>
        <color rgb="FFFCFCFF"/>
        <color rgb="FF63BE7B"/>
      </colorScale>
    </cfRule>
  </conditionalFormatting>
  <conditionalFormatting sqref="L13">
    <cfRule type="colorScale" priority="1827">
      <colorScale>
        <cfvo type="min"/>
        <cfvo type="percentile" val="50"/>
        <cfvo type="max"/>
        <color rgb="FFF8696B"/>
        <color rgb="FFFCFCFF"/>
        <color rgb="FF63BE7B"/>
      </colorScale>
    </cfRule>
    <cfRule type="colorScale" priority="1888">
      <colorScale>
        <cfvo type="min"/>
        <cfvo type="max"/>
        <color rgb="FFFCFCFF"/>
        <color rgb="FF63BE7B"/>
      </colorScale>
    </cfRule>
    <cfRule type="colorScale" priority="1889">
      <colorScale>
        <cfvo type="min"/>
        <cfvo type="percentile" val="50"/>
        <cfvo type="max"/>
        <color rgb="FFF8696B"/>
        <color rgb="FFFCFCFF"/>
        <color rgb="FF63BE7B"/>
      </colorScale>
    </cfRule>
    <cfRule type="colorScale" priority="1907">
      <colorScale>
        <cfvo type="min"/>
        <cfvo type="percentile" val="50"/>
        <cfvo type="max"/>
        <color rgb="FFF8696B"/>
        <color rgb="FFFCFCFF"/>
        <color rgb="FF63BE7B"/>
      </colorScale>
    </cfRule>
    <cfRule type="colorScale" priority="1915">
      <colorScale>
        <cfvo type="min"/>
        <cfvo type="percentile" val="50"/>
        <cfvo type="max"/>
        <color rgb="FFF8696B"/>
        <color rgb="FFFCFCFF"/>
        <color rgb="FF63BE7B"/>
      </colorScale>
    </cfRule>
    <cfRule type="colorScale" priority="1951">
      <colorScale>
        <cfvo type="min"/>
        <cfvo type="max"/>
        <color rgb="FFFCFCFF"/>
        <color rgb="FF63BE7B"/>
      </colorScale>
    </cfRule>
  </conditionalFormatting>
  <conditionalFormatting sqref="M13">
    <cfRule type="colorScale" priority="1746">
      <colorScale>
        <cfvo type="min"/>
        <cfvo type="max"/>
        <color rgb="FFFCFCFF"/>
        <color rgb="FF63BE7B"/>
      </colorScale>
    </cfRule>
  </conditionalFormatting>
  <conditionalFormatting sqref="M13">
    <cfRule type="colorScale" priority="1722">
      <colorScale>
        <cfvo type="min"/>
        <cfvo type="max"/>
        <color rgb="FFFCFCFF"/>
        <color rgb="FF63BE7B"/>
      </colorScale>
    </cfRule>
  </conditionalFormatting>
  <conditionalFormatting sqref="M13">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percentile" val="50"/>
        <cfvo type="max"/>
        <color rgb="FFF8696B"/>
        <color rgb="FFFCFCFF"/>
        <color rgb="FF63BE7B"/>
      </colorScale>
    </cfRule>
    <cfRule type="colorScale" priority="1877">
      <colorScale>
        <cfvo type="min"/>
        <cfvo type="percentile" val="50"/>
        <cfvo type="max"/>
        <color rgb="FFF8696B"/>
        <color rgb="FFFCFCFF"/>
        <color rgb="FF63BE7B"/>
      </colorScale>
    </cfRule>
    <cfRule type="colorScale" priority="1878">
      <colorScale>
        <cfvo type="min"/>
        <cfvo type="max"/>
        <color rgb="FFFCFCFF"/>
        <color rgb="FF63BE7B"/>
      </colorScale>
    </cfRule>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fRule type="colorScale" priority="1934">
      <colorScale>
        <cfvo type="min"/>
        <cfvo type="max"/>
        <color rgb="FFFCFCFF"/>
        <color rgb="FF63BE7B"/>
      </colorScale>
    </cfRule>
    <cfRule type="colorScale" priority="1935">
      <colorScale>
        <cfvo type="min"/>
        <cfvo type="percentile" val="50"/>
        <cfvo type="max"/>
        <color rgb="FFF8696B"/>
        <color rgb="FFFCFCFF"/>
        <color rgb="FF63BE7B"/>
      </colorScale>
    </cfRule>
    <cfRule type="colorScale" priority="1954">
      <colorScale>
        <cfvo type="min"/>
        <cfvo type="max"/>
        <color rgb="FFFCFCFF"/>
        <color rgb="FF63BE7B"/>
      </colorScale>
    </cfRule>
  </conditionalFormatting>
  <conditionalFormatting sqref="M13:N13">
    <cfRule type="colorScale" priority="1773">
      <colorScale>
        <cfvo type="min"/>
        <cfvo type="max"/>
        <color rgb="FFFCFCFF"/>
        <color rgb="FF63BE7B"/>
      </colorScale>
    </cfRule>
  </conditionalFormatting>
  <conditionalFormatting sqref="N13">
    <cfRule type="colorScale" priority="1745">
      <colorScale>
        <cfvo type="min"/>
        <cfvo type="max"/>
        <color rgb="FFFCFCFF"/>
        <color rgb="FF63BE7B"/>
      </colorScale>
    </cfRule>
  </conditionalFormatting>
  <conditionalFormatting sqref="N13">
    <cfRule type="colorScale" priority="1721">
      <colorScale>
        <cfvo type="min"/>
        <cfvo type="max"/>
        <color rgb="FFFCFCFF"/>
        <color rgb="FF63BE7B"/>
      </colorScale>
    </cfRule>
  </conditionalFormatting>
  <conditionalFormatting sqref="N13">
    <cfRule type="colorScale" priority="1879">
      <colorScale>
        <cfvo type="min"/>
        <cfvo type="max"/>
        <color rgb="FFFCFCFF"/>
        <color rgb="FF63BE7B"/>
      </colorScale>
    </cfRule>
    <cfRule type="colorScale" priority="1880">
      <colorScale>
        <cfvo type="min"/>
        <cfvo type="max"/>
        <color rgb="FFFCFCFF"/>
        <color rgb="FF63BE7B"/>
      </colorScale>
    </cfRule>
    <cfRule type="colorScale" priority="1881">
      <colorScale>
        <cfvo type="min"/>
        <cfvo type="percentile" val="50"/>
        <cfvo type="max"/>
        <color rgb="FFF8696B"/>
        <color rgb="FFFCFCFF"/>
        <color rgb="FF63BE7B"/>
      </colorScale>
    </cfRule>
    <cfRule type="colorScale" priority="1882">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929">
      <colorScale>
        <cfvo type="min"/>
        <cfvo type="percentile" val="50"/>
        <cfvo type="max"/>
        <color rgb="FFF8696B"/>
        <color rgb="FFFCFCFF"/>
        <color rgb="FF63BE7B"/>
      </colorScale>
    </cfRule>
    <cfRule type="colorScale" priority="1930">
      <colorScale>
        <cfvo type="min"/>
        <cfvo type="max"/>
        <color rgb="FFFCFCFF"/>
        <color rgb="FF63BE7B"/>
      </colorScale>
    </cfRule>
    <cfRule type="colorScale" priority="1936">
      <colorScale>
        <cfvo type="min"/>
        <cfvo type="max"/>
        <color rgb="FFFCFCFF"/>
        <color rgb="FF63BE7B"/>
      </colorScale>
    </cfRule>
    <cfRule type="colorScale" priority="1937">
      <colorScale>
        <cfvo type="min"/>
        <cfvo type="percentile" val="50"/>
        <cfvo type="max"/>
        <color rgb="FFF8696B"/>
        <color rgb="FFFCFCFF"/>
        <color rgb="FF63BE7B"/>
      </colorScale>
    </cfRule>
    <cfRule type="colorScale" priority="1955">
      <colorScale>
        <cfvo type="min"/>
        <cfvo type="max"/>
        <color rgb="FFFCFCFF"/>
        <color rgb="FF63BE7B"/>
      </colorScale>
    </cfRule>
    <cfRule type="colorScale" priority="1956">
      <colorScale>
        <cfvo type="min"/>
        <cfvo type="percentile" val="50"/>
        <cfvo type="max"/>
        <color rgb="FFF8696B"/>
        <color rgb="FFFCFCFF"/>
        <color rgb="FF63BE7B"/>
      </colorScale>
    </cfRule>
  </conditionalFormatting>
  <conditionalFormatting sqref="O13">
    <cfRule type="colorScale" priority="1744">
      <colorScale>
        <cfvo type="min"/>
        <cfvo type="percentile" val="50"/>
        <cfvo type="max"/>
        <color rgb="FF63BE7B"/>
        <color rgb="FFFCFCFF"/>
        <color rgb="FFF8696B"/>
      </colorScale>
    </cfRule>
  </conditionalFormatting>
  <conditionalFormatting sqref="O13">
    <cfRule type="colorScale" priority="1720">
      <colorScale>
        <cfvo type="min"/>
        <cfvo type="percentile" val="50"/>
        <cfvo type="max"/>
        <color rgb="FF63BE7B"/>
        <color rgb="FFFCFCFF"/>
        <color rgb="FFF8696B"/>
      </colorScale>
    </cfRule>
  </conditionalFormatting>
  <conditionalFormatting sqref="O13">
    <cfRule type="colorScale" priority="1775">
      <colorScale>
        <cfvo type="min"/>
        <cfvo type="percentile" val="50"/>
        <cfvo type="max"/>
        <color rgb="FF63BE7B"/>
        <color rgb="FFFCFCFF"/>
        <color rgb="FFF8696B"/>
      </colorScale>
    </cfRule>
    <cfRule type="colorScale" priority="1776">
      <colorScale>
        <cfvo type="min"/>
        <cfvo type="percentile" val="50"/>
        <cfvo type="max"/>
        <color rgb="FF63BE7B"/>
        <color rgb="FFFCFCFF"/>
        <color rgb="FFF8696B"/>
      </colorScale>
    </cfRule>
    <cfRule type="colorScale" priority="1791">
      <colorScale>
        <cfvo type="min"/>
        <cfvo type="percentile" val="50"/>
        <cfvo type="max"/>
        <color rgb="FF63BE7B"/>
        <color rgb="FFFCFCFF"/>
        <color rgb="FFF8696B"/>
      </colorScale>
    </cfRule>
    <cfRule type="colorScale" priority="1802">
      <colorScale>
        <cfvo type="min"/>
        <cfvo type="percentile" val="50"/>
        <cfvo type="max"/>
        <color rgb="FF63BE7B"/>
        <color rgb="FFFCFCFF"/>
        <color rgb="FFF8696B"/>
      </colorScale>
    </cfRule>
    <cfRule type="colorScale" priority="1828">
      <colorScale>
        <cfvo type="min"/>
        <cfvo type="percentile" val="50"/>
        <cfvo type="max"/>
        <color rgb="FF63BE7B"/>
        <color rgb="FFFCFCFF"/>
        <color rgb="FFF8696B"/>
      </colorScale>
    </cfRule>
    <cfRule type="colorScale" priority="1890">
      <colorScale>
        <cfvo type="min"/>
        <cfvo type="percentile" val="50"/>
        <cfvo type="max"/>
        <color rgb="FF63BE7B"/>
        <color rgb="FFFCFCFF"/>
        <color rgb="FFF8696B"/>
      </colorScale>
    </cfRule>
    <cfRule type="colorScale" priority="1916">
      <colorScale>
        <cfvo type="min"/>
        <cfvo type="percentile" val="50"/>
        <cfvo type="max"/>
        <color rgb="FF63BE7B"/>
        <color rgb="FFFCFCFF"/>
        <color rgb="FFF8696B"/>
      </colorScale>
    </cfRule>
    <cfRule type="colorScale" priority="1938">
      <colorScale>
        <cfvo type="min"/>
        <cfvo type="percentile" val="50"/>
        <cfvo type="max"/>
        <color rgb="FF63BE7B"/>
        <color rgb="FFFCFCFF"/>
        <color rgb="FFF8696B"/>
      </colorScale>
    </cfRule>
  </conditionalFormatting>
  <conditionalFormatting sqref="P13">
    <cfRule type="colorScale" priority="1743">
      <colorScale>
        <cfvo type="min"/>
        <cfvo type="percentile" val="50"/>
        <cfvo type="max"/>
        <color rgb="FF63BE7B"/>
        <color rgb="FFFCFCFF"/>
        <color rgb="FFF8696B"/>
      </colorScale>
    </cfRule>
  </conditionalFormatting>
  <conditionalFormatting sqref="P13">
    <cfRule type="colorScale" priority="1719">
      <colorScale>
        <cfvo type="min"/>
        <cfvo type="percentile" val="50"/>
        <cfvo type="max"/>
        <color rgb="FF63BE7B"/>
        <color rgb="FFFCFCFF"/>
        <color rgb="FFF8696B"/>
      </colorScale>
    </cfRule>
  </conditionalFormatting>
  <conditionalFormatting sqref="P13">
    <cfRule type="colorScale" priority="1829">
      <colorScale>
        <cfvo type="min"/>
        <cfvo type="percentile" val="50"/>
        <cfvo type="max"/>
        <color rgb="FF63BE7B"/>
        <color rgb="FFFCFCFF"/>
        <color rgb="FFF8696B"/>
      </colorScale>
    </cfRule>
    <cfRule type="colorScale" priority="1830">
      <colorScale>
        <cfvo type="min"/>
        <cfvo type="percentile" val="50"/>
        <cfvo type="max"/>
        <color rgb="FF63BE7B"/>
        <color rgb="FFFCFCFF"/>
        <color rgb="FFF8696B"/>
      </colorScale>
    </cfRule>
    <cfRule type="colorScale" priority="1831">
      <colorScale>
        <cfvo type="min"/>
        <cfvo type="max"/>
        <color rgb="FFFCFCFF"/>
        <color rgb="FFF8696B"/>
      </colorScale>
    </cfRule>
    <cfRule type="colorScale" priority="1832">
      <colorScale>
        <cfvo type="min"/>
        <cfvo type="percentile" val="50"/>
        <cfvo type="max"/>
        <color rgb="FF63BE7B"/>
        <color rgb="FFFCFCFF"/>
        <color rgb="FFF8696B"/>
      </colorScale>
    </cfRule>
    <cfRule type="colorScale" priority="1891">
      <colorScale>
        <cfvo type="min"/>
        <cfvo type="percentile" val="50"/>
        <cfvo type="max"/>
        <color rgb="FF63BE7B"/>
        <color rgb="FFFCFCFF"/>
        <color rgb="FFF8696B"/>
      </colorScale>
    </cfRule>
    <cfRule type="colorScale" priority="1917">
      <colorScale>
        <cfvo type="min"/>
        <cfvo type="percentile" val="50"/>
        <cfvo type="max"/>
        <color rgb="FF63BE7B"/>
        <color rgb="FFFCFCFF"/>
        <color rgb="FFF8696B"/>
      </colorScale>
    </cfRule>
    <cfRule type="colorScale" priority="1939">
      <colorScale>
        <cfvo type="min"/>
        <cfvo type="percentile" val="50"/>
        <cfvo type="max"/>
        <color rgb="FF63BE7B"/>
        <color rgb="FFFCFCFF"/>
        <color rgb="FFF8696B"/>
      </colorScale>
    </cfRule>
  </conditionalFormatting>
  <conditionalFormatting sqref="Q13">
    <cfRule type="colorScale" priority="1742">
      <colorScale>
        <cfvo type="min"/>
        <cfvo type="percentile" val="50"/>
        <cfvo type="max"/>
        <color rgb="FFF8696B"/>
        <color rgb="FFFCFCFF"/>
        <color rgb="FF63BE7B"/>
      </colorScale>
    </cfRule>
  </conditionalFormatting>
  <conditionalFormatting sqref="Q13">
    <cfRule type="colorScale" priority="1718">
      <colorScale>
        <cfvo type="min"/>
        <cfvo type="percentile" val="50"/>
        <cfvo type="max"/>
        <color rgb="FFF8696B"/>
        <color rgb="FFFCFCFF"/>
        <color rgb="FF63BE7B"/>
      </colorScale>
    </cfRule>
  </conditionalFormatting>
  <conditionalFormatting sqref="Q13">
    <cfRule type="colorScale" priority="1792">
      <colorScale>
        <cfvo type="min"/>
        <cfvo type="max"/>
        <color rgb="FFFFEF9C"/>
        <color rgb="FF63BE7B"/>
      </colorScale>
    </cfRule>
    <cfRule type="colorScale" priority="1833">
      <colorScale>
        <cfvo type="min"/>
        <cfvo type="percentile" val="50"/>
        <cfvo type="max"/>
        <color rgb="FFF8696B"/>
        <color rgb="FFFCFCFF"/>
        <color rgb="FF63BE7B"/>
      </colorScale>
    </cfRule>
    <cfRule type="colorScale" priority="1834">
      <colorScale>
        <cfvo type="min"/>
        <cfvo type="max"/>
        <color rgb="FFFFEF9C"/>
        <color rgb="FF63BE7B"/>
      </colorScale>
    </cfRule>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CFCFF"/>
        <color rgb="FF63BE7B"/>
      </colorScale>
    </cfRule>
    <cfRule type="colorScale" priority="1838">
      <colorScale>
        <cfvo type="min"/>
        <cfvo type="percentile" val="50"/>
        <cfvo type="max"/>
        <color rgb="FFF8696B"/>
        <color rgb="FFFCFCFF"/>
        <color rgb="FF63BE7B"/>
      </colorScale>
    </cfRule>
    <cfRule type="colorScale" priority="1839">
      <colorScale>
        <cfvo type="min"/>
        <cfvo type="max"/>
        <color rgb="FFFCFCFF"/>
        <color rgb="FF63BE7B"/>
      </colorScale>
    </cfRule>
    <cfRule type="colorScale" priority="1892">
      <colorScale>
        <cfvo type="min"/>
        <cfvo type="percentile" val="50"/>
        <cfvo type="max"/>
        <color rgb="FFF8696B"/>
        <color rgb="FFFCFCFF"/>
        <color rgb="FF63BE7B"/>
      </colorScale>
    </cfRule>
    <cfRule type="colorScale" priority="1918">
      <colorScale>
        <cfvo type="min"/>
        <cfvo type="percentile" val="50"/>
        <cfvo type="max"/>
        <color rgb="FFF8696B"/>
        <color rgb="FFFCFCFF"/>
        <color rgb="FF63BE7B"/>
      </colorScale>
    </cfRule>
    <cfRule type="colorScale" priority="1940">
      <colorScale>
        <cfvo type="min"/>
        <cfvo type="percentile" val="50"/>
        <cfvo type="max"/>
        <color rgb="FFF8696B"/>
        <color rgb="FFFCFCFF"/>
        <color rgb="FF63BE7B"/>
      </colorScale>
    </cfRule>
  </conditionalFormatting>
  <conditionalFormatting sqref="Q13:W13">
    <cfRule type="colorScale" priority="1781">
      <colorScale>
        <cfvo type="min"/>
        <cfvo type="max"/>
        <color rgb="FFFFEF9C"/>
        <color rgb="FF63BE7B"/>
      </colorScale>
    </cfRule>
    <cfRule type="colorScale" priority="1782">
      <colorScale>
        <cfvo type="min"/>
        <cfvo type="max"/>
        <color rgb="FFFFEF9C"/>
        <color rgb="FF63BE7B"/>
      </colorScale>
    </cfRule>
    <cfRule type="colorScale" priority="1783">
      <colorScale>
        <cfvo type="min"/>
        <cfvo type="max"/>
        <color rgb="FFFFEF9C"/>
        <color rgb="FF63BE7B"/>
      </colorScale>
    </cfRule>
  </conditionalFormatting>
  <conditionalFormatting sqref="R13">
    <cfRule type="colorScale" priority="1741">
      <colorScale>
        <cfvo type="min"/>
        <cfvo type="max"/>
        <color rgb="FFFCFCFF"/>
        <color rgb="FF63BE7B"/>
      </colorScale>
    </cfRule>
  </conditionalFormatting>
  <conditionalFormatting sqref="R13">
    <cfRule type="colorScale" priority="1717">
      <colorScale>
        <cfvo type="min"/>
        <cfvo type="max"/>
        <color rgb="FFFCFCFF"/>
        <color rgb="FF63BE7B"/>
      </colorScale>
    </cfRule>
  </conditionalFormatting>
  <conditionalFormatting sqref="R13">
    <cfRule type="colorScale" priority="1840">
      <colorScale>
        <cfvo type="min"/>
        <cfvo type="max"/>
        <color rgb="FFFCFCFF"/>
        <color rgb="FF63BE7B"/>
      </colorScale>
    </cfRule>
    <cfRule type="colorScale" priority="1841">
      <colorScale>
        <cfvo type="min"/>
        <cfvo type="percentile" val="50"/>
        <cfvo type="max"/>
        <color rgb="FFF8696B"/>
        <color rgb="FFFCFCFF"/>
        <color rgb="FF63BE7B"/>
      </colorScale>
    </cfRule>
    <cfRule type="colorScale" priority="1893">
      <colorScale>
        <cfvo type="min"/>
        <cfvo type="max"/>
        <color rgb="FFFCFCFF"/>
        <color rgb="FF63BE7B"/>
      </colorScale>
    </cfRule>
    <cfRule type="colorScale" priority="1919">
      <colorScale>
        <cfvo type="min"/>
        <cfvo type="percentile" val="50"/>
        <cfvo type="max"/>
        <color rgb="FFF8696B"/>
        <color rgb="FFFCFCFF"/>
        <color rgb="FF63BE7B"/>
      </colorScale>
    </cfRule>
    <cfRule type="colorScale" priority="1920">
      <colorScale>
        <cfvo type="min"/>
        <cfvo type="max"/>
        <color rgb="FFFCFCFF"/>
        <color rgb="FF63BE7B"/>
      </colorScale>
    </cfRule>
    <cfRule type="colorScale" priority="1941">
      <colorScale>
        <cfvo type="min"/>
        <cfvo type="max"/>
        <color rgb="FFFCFCFF"/>
        <color rgb="FF63BE7B"/>
      </colorScale>
    </cfRule>
    <cfRule type="colorScale" priority="1942">
      <colorScale>
        <cfvo type="min"/>
        <cfvo type="percentile" val="50"/>
        <cfvo type="max"/>
        <color rgb="FFF8696B"/>
        <color rgb="FFFCFCFF"/>
        <color rgb="FF63BE7B"/>
      </colorScale>
    </cfRule>
  </conditionalFormatting>
  <conditionalFormatting sqref="R13:S13">
    <cfRule type="colorScale" priority="1793">
      <colorScale>
        <cfvo type="min"/>
        <cfvo type="max"/>
        <color rgb="FFFFEF9C"/>
        <color rgb="FF63BE7B"/>
      </colorScale>
    </cfRule>
    <cfRule type="colorScale" priority="1842">
      <colorScale>
        <cfvo type="min"/>
        <cfvo type="percentile" val="50"/>
        <cfvo type="max"/>
        <color rgb="FFF8696B"/>
        <color rgb="FFFCFCFF"/>
        <color rgb="FF63BE7B"/>
      </colorScale>
    </cfRule>
    <cfRule type="colorScale" priority="1843">
      <colorScale>
        <cfvo type="min"/>
        <cfvo type="max"/>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CFCFF"/>
        <color rgb="FF63BE7B"/>
      </colorScale>
    </cfRule>
    <cfRule type="colorScale" priority="1846">
      <colorScale>
        <cfvo type="min"/>
        <cfvo type="max"/>
        <color rgb="FFFCFCFF"/>
        <color rgb="FF63BE7B"/>
      </colorScale>
    </cfRule>
  </conditionalFormatting>
  <conditionalFormatting sqref="S13">
    <cfRule type="colorScale" priority="1740">
      <colorScale>
        <cfvo type="min"/>
        <cfvo type="max"/>
        <color rgb="FFFCFCFF"/>
        <color rgb="FF63BE7B"/>
      </colorScale>
    </cfRule>
  </conditionalFormatting>
  <conditionalFormatting sqref="S13">
    <cfRule type="colorScale" priority="1716">
      <colorScale>
        <cfvo type="min"/>
        <cfvo type="percentile" val="50"/>
        <cfvo type="max"/>
        <color rgb="FFF8696B"/>
        <color rgb="FFFCFCFF"/>
        <color rgb="FF63BE7B"/>
      </colorScale>
    </cfRule>
  </conditionalFormatting>
  <conditionalFormatting sqref="S13">
    <cfRule type="colorScale" priority="1847">
      <colorScale>
        <cfvo type="min"/>
        <cfvo type="max"/>
        <color rgb="FFFCFCFF"/>
        <color rgb="FF63BE7B"/>
      </colorScale>
    </cfRule>
    <cfRule type="colorScale" priority="1848">
      <colorScale>
        <cfvo type="min"/>
        <cfvo type="percentile" val="50"/>
        <cfvo type="max"/>
        <color rgb="FFF8696B"/>
        <color rgb="FFFCFCFF"/>
        <color rgb="FF63BE7B"/>
      </colorScale>
    </cfRule>
    <cfRule type="colorScale" priority="1894">
      <colorScale>
        <cfvo type="min"/>
        <cfvo type="max"/>
        <color rgb="FFFCFCFF"/>
        <color rgb="FF63BE7B"/>
      </colorScale>
    </cfRule>
    <cfRule type="colorScale" priority="1899">
      <colorScale>
        <cfvo type="min"/>
        <cfvo type="max"/>
        <color rgb="FFFCFCFF"/>
        <color rgb="FF63BE7B"/>
      </colorScale>
    </cfRule>
    <cfRule type="colorScale" priority="1900">
      <colorScale>
        <cfvo type="min"/>
        <cfvo type="percentile" val="50"/>
        <cfvo type="max"/>
        <color rgb="FFF8696B"/>
        <color rgb="FFFCFCFF"/>
        <color rgb="FF63BE7B"/>
      </colorScale>
    </cfRule>
    <cfRule type="colorScale" priority="1901">
      <colorScale>
        <cfvo type="min"/>
        <cfvo type="percentile" val="50"/>
        <cfvo type="max"/>
        <color rgb="FFF8696B"/>
        <color rgb="FFFCFCFF"/>
        <color rgb="FF63BE7B"/>
      </colorScale>
    </cfRule>
    <cfRule type="colorScale" priority="1943">
      <colorScale>
        <cfvo type="min"/>
        <cfvo type="percentile" val="50"/>
        <cfvo type="max"/>
        <color rgb="FFF8696B"/>
        <color rgb="FFFCFCFF"/>
        <color rgb="FF63BE7B"/>
      </colorScale>
    </cfRule>
  </conditionalFormatting>
  <conditionalFormatting sqref="T13">
    <cfRule type="colorScale" priority="1739">
      <colorScale>
        <cfvo type="min"/>
        <cfvo type="max"/>
        <color rgb="FFFCFCFF"/>
        <color rgb="FF63BE7B"/>
      </colorScale>
    </cfRule>
  </conditionalFormatting>
  <conditionalFormatting sqref="T13">
    <cfRule type="colorScale" priority="1729">
      <colorScale>
        <cfvo type="min"/>
        <cfvo type="percentile" val="50"/>
        <cfvo type="max"/>
        <color rgb="FFF8696B"/>
        <color rgb="FFFCFCFF"/>
        <color rgb="FF63BE7B"/>
      </colorScale>
    </cfRule>
  </conditionalFormatting>
  <conditionalFormatting sqref="T13">
    <cfRule type="colorScale" priority="1715">
      <colorScale>
        <cfvo type="min"/>
        <cfvo type="percentile" val="50"/>
        <cfvo type="max"/>
        <color rgb="FFF8696B"/>
        <color rgb="FFFCFCFF"/>
        <color rgb="FF63BE7B"/>
      </colorScale>
    </cfRule>
  </conditionalFormatting>
  <conditionalFormatting sqref="T13">
    <cfRule type="colorScale" priority="1794">
      <colorScale>
        <cfvo type="min"/>
        <cfvo type="max"/>
        <color rgb="FFFFEF9C"/>
        <color rgb="FF63BE7B"/>
      </colorScale>
    </cfRule>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fRule type="colorScale" priority="1851">
      <colorScale>
        <cfvo type="min"/>
        <cfvo type="max"/>
        <color rgb="FFFCFCFF"/>
        <color rgb="FF63BE7B"/>
      </colorScale>
    </cfRule>
    <cfRule type="colorScale" priority="1852">
      <colorScale>
        <cfvo type="min"/>
        <cfvo type="max"/>
        <color rgb="FFFCFCFF"/>
        <color rgb="FF63BE7B"/>
      </colorScale>
    </cfRule>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fRule type="colorScale" priority="1895">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44">
      <colorScale>
        <cfvo type="min"/>
        <cfvo type="percentile" val="50"/>
        <cfvo type="max"/>
        <color rgb="FFF8696B"/>
        <color rgb="FFFCFCFF"/>
        <color rgb="FF63BE7B"/>
      </colorScale>
    </cfRule>
  </conditionalFormatting>
  <conditionalFormatting sqref="U13">
    <cfRule type="colorScale" priority="1738">
      <colorScale>
        <cfvo type="min"/>
        <cfvo type="percentile" val="50"/>
        <cfvo type="max"/>
        <color rgb="FFF8696B"/>
        <color rgb="FFFCFCFF"/>
        <color rgb="FF63BE7B"/>
      </colorScale>
    </cfRule>
  </conditionalFormatting>
  <conditionalFormatting sqref="U13">
    <cfRule type="colorScale" priority="1728">
      <colorScale>
        <cfvo type="min"/>
        <cfvo type="percentile" val="50"/>
        <cfvo type="max"/>
        <color rgb="FFF8696B"/>
        <color rgb="FFFCFCFF"/>
        <color rgb="FF63BE7B"/>
      </colorScale>
    </cfRule>
  </conditionalFormatting>
  <conditionalFormatting sqref="U13">
    <cfRule type="colorScale" priority="1714">
      <colorScale>
        <cfvo type="min"/>
        <cfvo type="percentile" val="50"/>
        <cfvo type="max"/>
        <color rgb="FFF8696B"/>
        <color rgb="FFFCFCFF"/>
        <color rgb="FF63BE7B"/>
      </colorScale>
    </cfRule>
  </conditionalFormatting>
  <conditionalFormatting sqref="U13">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fRule type="colorScale" priority="1896">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22">
      <colorScale>
        <cfvo type="min"/>
        <cfvo type="percentile" val="50"/>
        <cfvo type="max"/>
        <color rgb="FFF8696B"/>
        <color rgb="FFFCFCFF"/>
        <color rgb="FF63BE7B"/>
      </colorScale>
    </cfRule>
    <cfRule type="colorScale" priority="1945">
      <colorScale>
        <cfvo type="min"/>
        <cfvo type="percentile" val="50"/>
        <cfvo type="max"/>
        <color rgb="FFF8696B"/>
        <color rgb="FFFCFCFF"/>
        <color rgb="FF63BE7B"/>
      </colorScale>
    </cfRule>
  </conditionalFormatting>
  <conditionalFormatting sqref="U13:W13">
    <cfRule type="colorScale" priority="1784">
      <colorScale>
        <cfvo type="min"/>
        <cfvo type="max"/>
        <color rgb="FFFFEF9C"/>
        <color rgb="FF63BE7B"/>
      </colorScale>
    </cfRule>
    <cfRule type="colorScale" priority="1797">
      <colorScale>
        <cfvo type="min"/>
        <cfvo type="max"/>
        <color rgb="FFFFEF9C"/>
        <color rgb="FF63BE7B"/>
      </colorScale>
    </cfRule>
  </conditionalFormatting>
  <conditionalFormatting sqref="V13">
    <cfRule type="colorScale" priority="1737">
      <colorScale>
        <cfvo type="min"/>
        <cfvo type="percentile" val="50"/>
        <cfvo type="max"/>
        <color rgb="FF63BE7B"/>
        <color rgb="FFFCFCFF"/>
        <color rgb="FFF8696B"/>
      </colorScale>
    </cfRule>
  </conditionalFormatting>
  <conditionalFormatting sqref="V13">
    <cfRule type="colorScale" priority="1727">
      <colorScale>
        <cfvo type="min"/>
        <cfvo type="percentile" val="50"/>
        <cfvo type="max"/>
        <color rgb="FF63BE7B"/>
        <color rgb="FFFCFCFF"/>
        <color rgb="FFF8696B"/>
      </colorScale>
    </cfRule>
  </conditionalFormatting>
  <conditionalFormatting sqref="V13">
    <cfRule type="colorScale" priority="1713">
      <colorScale>
        <cfvo type="min"/>
        <cfvo type="percentile" val="50"/>
        <cfvo type="max"/>
        <color rgb="FF63BE7B"/>
        <color rgb="FFFCFCFF"/>
        <color rgb="FFF8696B"/>
      </colorScale>
    </cfRule>
  </conditionalFormatting>
  <conditionalFormatting sqref="V13">
    <cfRule type="colorScale" priority="1796">
      <colorScale>
        <cfvo type="min"/>
        <cfvo type="max"/>
        <color rgb="FFFFEF9C"/>
        <color rgb="FF63BE7B"/>
      </colorScale>
    </cfRule>
    <cfRule type="colorScale" priority="1859">
      <colorScale>
        <cfvo type="min"/>
        <cfvo type="max"/>
        <color rgb="FFFFEF9C"/>
        <color rgb="FF63BE7B"/>
      </colorScale>
    </cfRule>
    <cfRule type="colorScale" priority="1860">
      <colorScale>
        <cfvo type="min"/>
        <cfvo type="percentile" val="50"/>
        <cfvo type="max"/>
        <color rgb="FF63BE7B"/>
        <color rgb="FFFCFCFF"/>
        <color rgb="FFF8696B"/>
      </colorScale>
    </cfRule>
    <cfRule type="colorScale" priority="1861">
      <colorScale>
        <cfvo type="min"/>
        <cfvo type="percentile" val="50"/>
        <cfvo type="max"/>
        <color rgb="FF63BE7B"/>
        <color rgb="FFFCFCFF"/>
        <color rgb="FFF8696B"/>
      </colorScale>
    </cfRule>
    <cfRule type="colorScale" priority="1862">
      <colorScale>
        <cfvo type="min"/>
        <cfvo type="max"/>
        <color rgb="FF63BE7B"/>
        <color rgb="FFFCFCFF"/>
      </colorScale>
    </cfRule>
    <cfRule type="colorScale" priority="1863">
      <colorScale>
        <cfvo type="min"/>
        <cfvo type="percentile" val="50"/>
        <cfvo type="max"/>
        <color rgb="FF63BE7B"/>
        <color rgb="FFFCFCFF"/>
        <color rgb="FFF8696B"/>
      </colorScale>
    </cfRule>
    <cfRule type="colorScale" priority="1864">
      <colorScale>
        <cfvo type="min"/>
        <cfvo type="max"/>
        <color rgb="FFFFEF9C"/>
        <color rgb="FF63BE7B"/>
      </colorScale>
    </cfRule>
    <cfRule type="colorScale" priority="1897">
      <colorScale>
        <cfvo type="min"/>
        <cfvo type="percentile" val="50"/>
        <cfvo type="max"/>
        <color rgb="FF63BE7B"/>
        <color rgb="FFFCFCFF"/>
        <color rgb="FFF8696B"/>
      </colorScale>
    </cfRule>
    <cfRule type="colorScale" priority="1923">
      <colorScale>
        <cfvo type="min"/>
        <cfvo type="percentile" val="50"/>
        <cfvo type="max"/>
        <color rgb="FF63BE7B"/>
        <color rgb="FFFCFCFF"/>
        <color rgb="FFF8696B"/>
      </colorScale>
    </cfRule>
    <cfRule type="colorScale" priority="1946">
      <colorScale>
        <cfvo type="min"/>
        <cfvo type="percentile" val="50"/>
        <cfvo type="max"/>
        <color rgb="FF63BE7B"/>
        <color rgb="FFFCFCFF"/>
        <color rgb="FFF8696B"/>
      </colorScale>
    </cfRule>
  </conditionalFormatting>
  <conditionalFormatting sqref="W13">
    <cfRule type="colorScale" priority="1736">
      <colorScale>
        <cfvo type="min"/>
        <cfvo type="percentile" val="50"/>
        <cfvo type="max"/>
        <color rgb="FF63BE7B"/>
        <color rgb="FFFCFCFF"/>
        <color rgb="FFF8696B"/>
      </colorScale>
    </cfRule>
  </conditionalFormatting>
  <conditionalFormatting sqref="W13">
    <cfRule type="colorScale" priority="1726">
      <colorScale>
        <cfvo type="min"/>
        <cfvo type="percentile" val="50"/>
        <cfvo type="max"/>
        <color rgb="FF63BE7B"/>
        <color rgb="FFFCFCFF"/>
        <color rgb="FFF8696B"/>
      </colorScale>
    </cfRule>
  </conditionalFormatting>
  <conditionalFormatting sqref="W13">
    <cfRule type="colorScale" priority="1712">
      <colorScale>
        <cfvo type="min"/>
        <cfvo type="percentile" val="50"/>
        <cfvo type="max"/>
        <color rgb="FF63BE7B"/>
        <color rgb="FFFCFCFF"/>
        <color rgb="FFF8696B"/>
      </colorScale>
    </cfRule>
  </conditionalFormatting>
  <conditionalFormatting sqref="W13">
    <cfRule type="colorScale" priority="1865">
      <colorScale>
        <cfvo type="min"/>
        <cfvo type="percentile" val="50"/>
        <cfvo type="max"/>
        <color rgb="FF63BE7B"/>
        <color rgb="FFFCFCFF"/>
        <color rgb="FFF8696B"/>
      </colorScale>
    </cfRule>
    <cfRule type="colorScale" priority="1866">
      <colorScale>
        <cfvo type="min"/>
        <cfvo type="max"/>
        <color rgb="FF63BE7B"/>
        <color rgb="FFFCFCFF"/>
      </colorScale>
    </cfRule>
    <cfRule type="colorScale" priority="1867">
      <colorScale>
        <cfvo type="min"/>
        <cfvo type="percentile" val="50"/>
        <cfvo type="max"/>
        <color rgb="FF63BE7B"/>
        <color rgb="FFFCFCFF"/>
        <color rgb="FFF8696B"/>
      </colorScale>
    </cfRule>
    <cfRule type="colorScale" priority="1868">
      <colorScale>
        <cfvo type="min"/>
        <cfvo type="percentile" val="50"/>
        <cfvo type="max"/>
        <color rgb="FF63BE7B"/>
        <color rgb="FFFCFCFF"/>
        <color rgb="FFF8696B"/>
      </colorScale>
    </cfRule>
    <cfRule type="colorScale" priority="1909">
      <colorScale>
        <cfvo type="min"/>
        <cfvo type="percentile" val="50"/>
        <cfvo type="max"/>
        <color rgb="FF63BE7B"/>
        <color rgb="FFFCFCFF"/>
        <color rgb="FFF8696B"/>
      </colorScale>
    </cfRule>
    <cfRule type="colorScale" priority="1924">
      <colorScale>
        <cfvo type="min"/>
        <cfvo type="percentile" val="50"/>
        <cfvo type="max"/>
        <color rgb="FF63BE7B"/>
        <color rgb="FFFCFCFF"/>
        <color rgb="FFF8696B"/>
      </colorScale>
    </cfRule>
    <cfRule type="colorScale" priority="1952">
      <colorScale>
        <cfvo type="min"/>
        <cfvo type="percentile" val="50"/>
        <cfvo type="max"/>
        <color rgb="FF63BE7B"/>
        <color rgb="FFFCFCFF"/>
        <color rgb="FFF8696B"/>
      </colorScale>
    </cfRule>
  </conditionalFormatting>
  <conditionalFormatting sqref="D13">
    <cfRule type="colorScale" priority="1711">
      <colorScale>
        <cfvo type="min"/>
        <cfvo type="percentile" val="50"/>
        <cfvo type="max"/>
        <color rgb="FFF8696B"/>
        <color rgb="FFFCFCFF"/>
        <color rgb="FF63BE7B"/>
      </colorScale>
    </cfRule>
  </conditionalFormatting>
  <conditionalFormatting sqref="G13">
    <cfRule type="colorScale" priority="1710">
      <colorScale>
        <cfvo type="min"/>
        <cfvo type="max"/>
        <color rgb="FFFCFCFF"/>
        <color rgb="FF63BE7B"/>
      </colorScale>
    </cfRule>
  </conditionalFormatting>
  <conditionalFormatting sqref="J13">
    <cfRule type="colorScale" priority="1709">
      <colorScale>
        <cfvo type="min"/>
        <cfvo type="max"/>
        <color rgb="FFFCFCFF"/>
        <color rgb="FF63BE7B"/>
      </colorScale>
    </cfRule>
  </conditionalFormatting>
  <conditionalFormatting sqref="M13">
    <cfRule type="colorScale" priority="1708">
      <colorScale>
        <cfvo type="min"/>
        <cfvo type="max"/>
        <color rgb="FFFCFCFF"/>
        <color rgb="FF63BE7B"/>
      </colorScale>
    </cfRule>
  </conditionalFormatting>
  <conditionalFormatting sqref="N13">
    <cfRule type="colorScale" priority="1707">
      <colorScale>
        <cfvo type="min"/>
        <cfvo type="max"/>
        <color rgb="FFFCFCFF"/>
        <color rgb="FF63BE7B"/>
      </colorScale>
    </cfRule>
  </conditionalFormatting>
  <conditionalFormatting sqref="O13">
    <cfRule type="colorScale" priority="1706">
      <colorScale>
        <cfvo type="min"/>
        <cfvo type="percentile" val="50"/>
        <cfvo type="max"/>
        <color rgb="FF63BE7B"/>
        <color rgb="FFFCFCFF"/>
        <color rgb="FFF8696B"/>
      </colorScale>
    </cfRule>
  </conditionalFormatting>
  <conditionalFormatting sqref="P13">
    <cfRule type="colorScale" priority="1705">
      <colorScale>
        <cfvo type="min"/>
        <cfvo type="percentile" val="50"/>
        <cfvo type="max"/>
        <color rgb="FF63BE7B"/>
        <color rgb="FFFCFCFF"/>
        <color rgb="FFF8696B"/>
      </colorScale>
    </cfRule>
  </conditionalFormatting>
  <conditionalFormatting sqref="Q13">
    <cfRule type="colorScale" priority="1704">
      <colorScale>
        <cfvo type="min"/>
        <cfvo type="percentile" val="50"/>
        <cfvo type="max"/>
        <color rgb="FFF8696B"/>
        <color rgb="FFFCFCFF"/>
        <color rgb="FF63BE7B"/>
      </colorScale>
    </cfRule>
  </conditionalFormatting>
  <conditionalFormatting sqref="R13">
    <cfRule type="colorScale" priority="1703">
      <colorScale>
        <cfvo type="min"/>
        <cfvo type="max"/>
        <color rgb="FFFCFCFF"/>
        <color rgb="FF63BE7B"/>
      </colorScale>
    </cfRule>
  </conditionalFormatting>
  <conditionalFormatting sqref="S13">
    <cfRule type="colorScale" priority="1702">
      <colorScale>
        <cfvo type="min"/>
        <cfvo type="max"/>
        <color rgb="FFFCFCFF"/>
        <color rgb="FF63BE7B"/>
      </colorScale>
    </cfRule>
  </conditionalFormatting>
  <conditionalFormatting sqref="T13">
    <cfRule type="colorScale" priority="1701">
      <colorScale>
        <cfvo type="min"/>
        <cfvo type="max"/>
        <color rgb="FFFCFCFF"/>
        <color rgb="FF63BE7B"/>
      </colorScale>
    </cfRule>
  </conditionalFormatting>
  <conditionalFormatting sqref="U13">
    <cfRule type="colorScale" priority="1700">
      <colorScale>
        <cfvo type="min"/>
        <cfvo type="max"/>
        <color rgb="FFFCFCFF"/>
        <color rgb="FF63BE7B"/>
      </colorScale>
    </cfRule>
  </conditionalFormatting>
  <conditionalFormatting sqref="V13">
    <cfRule type="colorScale" priority="1699">
      <colorScale>
        <cfvo type="min"/>
        <cfvo type="percentile" val="50"/>
        <cfvo type="max"/>
        <color rgb="FF63BE7B"/>
        <color rgb="FFFCFCFF"/>
        <color rgb="FFF8696B"/>
      </colorScale>
    </cfRule>
  </conditionalFormatting>
  <conditionalFormatting sqref="W13">
    <cfRule type="colorScale" priority="1698">
      <colorScale>
        <cfvo type="min"/>
        <cfvo type="percentile" val="50"/>
        <cfvo type="max"/>
        <color rgb="FF63BE7B"/>
        <color rgb="FFFCFCFF"/>
        <color rgb="FFF8696B"/>
      </colorScale>
    </cfRule>
  </conditionalFormatting>
  <conditionalFormatting sqref="D13">
    <cfRule type="colorScale" priority="1697">
      <colorScale>
        <cfvo type="min"/>
        <cfvo type="percentile" val="50"/>
        <cfvo type="max"/>
        <color rgb="FFF8696B"/>
        <color rgb="FFFCFCFF"/>
        <color rgb="FF63BE7B"/>
      </colorScale>
    </cfRule>
  </conditionalFormatting>
  <conditionalFormatting sqref="G13">
    <cfRule type="colorScale" priority="1696">
      <colorScale>
        <cfvo type="min"/>
        <cfvo type="max"/>
        <color rgb="FFFCFCFF"/>
        <color rgb="FF63BE7B"/>
      </colorScale>
    </cfRule>
  </conditionalFormatting>
  <conditionalFormatting sqref="J13">
    <cfRule type="colorScale" priority="1695">
      <colorScale>
        <cfvo type="min"/>
        <cfvo type="max"/>
        <color rgb="FFFCFCFF"/>
        <color rgb="FF63BE7B"/>
      </colorScale>
    </cfRule>
  </conditionalFormatting>
  <conditionalFormatting sqref="M13">
    <cfRule type="colorScale" priority="1694">
      <colorScale>
        <cfvo type="min"/>
        <cfvo type="max"/>
        <color rgb="FFFCFCFF"/>
        <color rgb="FF63BE7B"/>
      </colorScale>
    </cfRule>
  </conditionalFormatting>
  <conditionalFormatting sqref="N13">
    <cfRule type="colorScale" priority="1693">
      <colorScale>
        <cfvo type="min"/>
        <cfvo type="max"/>
        <color rgb="FFFCFCFF"/>
        <color rgb="FF63BE7B"/>
      </colorScale>
    </cfRule>
  </conditionalFormatting>
  <conditionalFormatting sqref="O13">
    <cfRule type="colorScale" priority="1692">
      <colorScale>
        <cfvo type="min"/>
        <cfvo type="percentile" val="50"/>
        <cfvo type="max"/>
        <color rgb="FF63BE7B"/>
        <color rgb="FFFCFCFF"/>
        <color rgb="FFF8696B"/>
      </colorScale>
    </cfRule>
  </conditionalFormatting>
  <conditionalFormatting sqref="P13">
    <cfRule type="colorScale" priority="1691">
      <colorScale>
        <cfvo type="min"/>
        <cfvo type="percentile" val="50"/>
        <cfvo type="max"/>
        <color rgb="FF63BE7B"/>
        <color rgb="FFFCFCFF"/>
        <color rgb="FFF8696B"/>
      </colorScale>
    </cfRule>
  </conditionalFormatting>
  <conditionalFormatting sqref="Q13">
    <cfRule type="colorScale" priority="1690">
      <colorScale>
        <cfvo type="min"/>
        <cfvo type="percentile" val="50"/>
        <cfvo type="max"/>
        <color rgb="FFF8696B"/>
        <color rgb="FFFCFCFF"/>
        <color rgb="FF63BE7B"/>
      </colorScale>
    </cfRule>
  </conditionalFormatting>
  <conditionalFormatting sqref="R13">
    <cfRule type="colorScale" priority="1689">
      <colorScale>
        <cfvo type="min"/>
        <cfvo type="max"/>
        <color rgb="FFFCFCFF"/>
        <color rgb="FF63BE7B"/>
      </colorScale>
    </cfRule>
  </conditionalFormatting>
  <conditionalFormatting sqref="S13">
    <cfRule type="colorScale" priority="1688">
      <colorScale>
        <cfvo type="min"/>
        <cfvo type="percentile" val="50"/>
        <cfvo type="max"/>
        <color rgb="FFF8696B"/>
        <color rgb="FFFCFCFF"/>
        <color rgb="FF63BE7B"/>
      </colorScale>
    </cfRule>
  </conditionalFormatting>
  <conditionalFormatting sqref="T13">
    <cfRule type="colorScale" priority="1687">
      <colorScale>
        <cfvo type="min"/>
        <cfvo type="percentile" val="50"/>
        <cfvo type="max"/>
        <color rgb="FFF8696B"/>
        <color rgb="FFFCFCFF"/>
        <color rgb="FF63BE7B"/>
      </colorScale>
    </cfRule>
  </conditionalFormatting>
  <conditionalFormatting sqref="U13">
    <cfRule type="colorScale" priority="1686">
      <colorScale>
        <cfvo type="min"/>
        <cfvo type="percentile" val="50"/>
        <cfvo type="max"/>
        <color rgb="FFF8696B"/>
        <color rgb="FFFCFCFF"/>
        <color rgb="FF63BE7B"/>
      </colorScale>
    </cfRule>
  </conditionalFormatting>
  <conditionalFormatting sqref="V13">
    <cfRule type="colorScale" priority="1685">
      <colorScale>
        <cfvo type="min"/>
        <cfvo type="percentile" val="50"/>
        <cfvo type="max"/>
        <color rgb="FF63BE7B"/>
        <color rgb="FFFCFCFF"/>
        <color rgb="FFF8696B"/>
      </colorScale>
    </cfRule>
  </conditionalFormatting>
  <conditionalFormatting sqref="W13">
    <cfRule type="colorScale" priority="1684">
      <colorScale>
        <cfvo type="min"/>
        <cfvo type="percentile" val="50"/>
        <cfvo type="max"/>
        <color rgb="FF63BE7B"/>
        <color rgb="FFFCFCFF"/>
        <color rgb="FFF8696B"/>
      </colorScale>
    </cfRule>
  </conditionalFormatting>
  <conditionalFormatting sqref="S14">
    <cfRule type="colorScale" priority="1651">
      <colorScale>
        <cfvo type="min"/>
        <cfvo type="percentile" val="50"/>
        <cfvo type="max"/>
        <color rgb="FFF8696B"/>
        <color rgb="FFFCFCFF"/>
        <color rgb="FF63BE7B"/>
      </colorScale>
    </cfRule>
  </conditionalFormatting>
  <conditionalFormatting sqref="D14">
    <cfRule type="colorScale" priority="1652">
      <colorScale>
        <cfvo type="min"/>
        <cfvo type="percentile" val="50"/>
        <cfvo type="max"/>
        <color rgb="FFF8696B"/>
        <color rgb="FFFCFCFF"/>
        <color rgb="FF63BE7B"/>
      </colorScale>
    </cfRule>
  </conditionalFormatting>
  <conditionalFormatting sqref="O14">
    <cfRule type="colorScale" priority="1653">
      <colorScale>
        <cfvo type="min"/>
        <cfvo type="percentile" val="50"/>
        <cfvo type="max"/>
        <color rgb="FF63BE7B"/>
        <color rgb="FFFCFCFF"/>
        <color rgb="FFF8696B"/>
      </colorScale>
    </cfRule>
  </conditionalFormatting>
  <conditionalFormatting sqref="P14">
    <cfRule type="colorScale" priority="1654">
      <colorScale>
        <cfvo type="min"/>
        <cfvo type="percentile" val="50"/>
        <cfvo type="max"/>
        <color rgb="FF63BE7B"/>
        <color rgb="FFFCFCFF"/>
        <color rgb="FFF8696B"/>
      </colorScale>
    </cfRule>
  </conditionalFormatting>
  <conditionalFormatting sqref="Q14">
    <cfRule type="colorScale" priority="1655">
      <colorScale>
        <cfvo type="min"/>
        <cfvo type="percentile" val="50"/>
        <cfvo type="max"/>
        <color rgb="FFF8696B"/>
        <color rgb="FFFCFCFF"/>
        <color rgb="FF63BE7B"/>
      </colorScale>
    </cfRule>
  </conditionalFormatting>
  <conditionalFormatting sqref="R14">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onditionalFormatting>
  <conditionalFormatting sqref="S14">
    <cfRule type="colorScale" priority="1658">
      <colorScale>
        <cfvo type="min"/>
        <cfvo type="percentile" val="50"/>
        <cfvo type="max"/>
        <color rgb="FFF8696B"/>
        <color rgb="FFFCFCFF"/>
        <color rgb="FF63BE7B"/>
      </colorScale>
    </cfRule>
  </conditionalFormatting>
  <conditionalFormatting sqref="T14">
    <cfRule type="colorScale" priority="1659">
      <colorScale>
        <cfvo type="min"/>
        <cfvo type="percentile" val="50"/>
        <cfvo type="max"/>
        <color rgb="FFF8696B"/>
        <color rgb="FFFCFCFF"/>
        <color rgb="FF63BE7B"/>
      </colorScale>
    </cfRule>
  </conditionalFormatting>
  <conditionalFormatting sqref="U14">
    <cfRule type="colorScale" priority="1660">
      <colorScale>
        <cfvo type="min"/>
        <cfvo type="percentile" val="50"/>
        <cfvo type="max"/>
        <color rgb="FFF8696B"/>
        <color rgb="FFFCFCFF"/>
        <color rgb="FF63BE7B"/>
      </colorScale>
    </cfRule>
  </conditionalFormatting>
  <conditionalFormatting sqref="V14">
    <cfRule type="colorScale" priority="1661">
      <colorScale>
        <cfvo type="min"/>
        <cfvo type="percentile" val="50"/>
        <cfvo type="max"/>
        <color rgb="FF63BE7B"/>
        <color rgb="FFFCFCFF"/>
        <color rgb="FFF8696B"/>
      </colorScale>
    </cfRule>
  </conditionalFormatting>
  <conditionalFormatting sqref="W14">
    <cfRule type="colorScale" priority="1662">
      <colorScale>
        <cfvo type="min"/>
        <cfvo type="percentile" val="50"/>
        <cfvo type="max"/>
        <color rgb="FF63BE7B"/>
        <color rgb="FFFCFCFF"/>
        <color rgb="FFF8696B"/>
      </colorScale>
    </cfRule>
  </conditionalFormatting>
  <conditionalFormatting sqref="D14">
    <cfRule type="colorScale" priority="1663">
      <colorScale>
        <cfvo type="min"/>
        <cfvo type="percentile" val="50"/>
        <cfvo type="max"/>
        <color rgb="FFF8696B"/>
        <color rgb="FFFCFCFF"/>
        <color rgb="FF63BE7B"/>
      </colorScale>
    </cfRule>
  </conditionalFormatting>
  <conditionalFormatting sqref="O14">
    <cfRule type="colorScale" priority="1664">
      <colorScale>
        <cfvo type="min"/>
        <cfvo type="percentile" val="50"/>
        <cfvo type="max"/>
        <color rgb="FF63BE7B"/>
        <color rgb="FFFCFCFF"/>
        <color rgb="FFF8696B"/>
      </colorScale>
    </cfRule>
  </conditionalFormatting>
  <conditionalFormatting sqref="P14">
    <cfRule type="colorScale" priority="1665">
      <colorScale>
        <cfvo type="min"/>
        <cfvo type="percentile" val="50"/>
        <cfvo type="max"/>
        <color rgb="FF63BE7B"/>
        <color rgb="FFFCFCFF"/>
        <color rgb="FFF8696B"/>
      </colorScale>
    </cfRule>
  </conditionalFormatting>
  <conditionalFormatting sqref="Q14">
    <cfRule type="colorScale" priority="1666">
      <colorScale>
        <cfvo type="min"/>
        <cfvo type="percentile" val="50"/>
        <cfvo type="max"/>
        <color rgb="FFF8696B"/>
        <color rgb="FFFCFCFF"/>
        <color rgb="FF63BE7B"/>
      </colorScale>
    </cfRule>
  </conditionalFormatting>
  <conditionalFormatting sqref="R14">
    <cfRule type="colorScale" priority="1667">
      <colorScale>
        <cfvo type="min"/>
        <cfvo type="max"/>
        <color rgb="FFFCFCFF"/>
        <color rgb="FF63BE7B"/>
      </colorScale>
    </cfRule>
    <cfRule type="colorScale" priority="1668">
      <colorScale>
        <cfvo type="min"/>
        <cfvo type="percentile" val="50"/>
        <cfvo type="max"/>
        <color rgb="FFF8696B"/>
        <color rgb="FFFCFCFF"/>
        <color rgb="FF63BE7B"/>
      </colorScale>
    </cfRule>
  </conditionalFormatting>
  <conditionalFormatting sqref="S14">
    <cfRule type="colorScale" priority="1669">
      <colorScale>
        <cfvo type="min"/>
        <cfvo type="percentile" val="50"/>
        <cfvo type="max"/>
        <color rgb="FFF8696B"/>
        <color rgb="FFFCFCFF"/>
        <color rgb="FF63BE7B"/>
      </colorScale>
    </cfRule>
  </conditionalFormatting>
  <conditionalFormatting sqref="T14">
    <cfRule type="colorScale" priority="1670">
      <colorScale>
        <cfvo type="min"/>
        <cfvo type="percentile" val="50"/>
        <cfvo type="max"/>
        <color rgb="FFF8696B"/>
        <color rgb="FFFCFCFF"/>
        <color rgb="FF63BE7B"/>
      </colorScale>
    </cfRule>
  </conditionalFormatting>
  <conditionalFormatting sqref="U14">
    <cfRule type="colorScale" priority="1671">
      <colorScale>
        <cfvo type="min"/>
        <cfvo type="percentile" val="50"/>
        <cfvo type="max"/>
        <color rgb="FFF8696B"/>
        <color rgb="FFFCFCFF"/>
        <color rgb="FF63BE7B"/>
      </colorScale>
    </cfRule>
  </conditionalFormatting>
  <conditionalFormatting sqref="V14">
    <cfRule type="colorScale" priority="1672">
      <colorScale>
        <cfvo type="min"/>
        <cfvo type="percentile" val="50"/>
        <cfvo type="max"/>
        <color rgb="FF63BE7B"/>
        <color rgb="FFFCFCFF"/>
        <color rgb="FFF8696B"/>
      </colorScale>
    </cfRule>
  </conditionalFormatting>
  <conditionalFormatting sqref="W14">
    <cfRule type="colorScale" priority="1673">
      <colorScale>
        <cfvo type="min"/>
        <cfvo type="percentile" val="50"/>
        <cfvo type="max"/>
        <color rgb="FF63BE7B"/>
        <color rgb="FFFCFCFF"/>
        <color rgb="FFF8696B"/>
      </colorScale>
    </cfRule>
  </conditionalFormatting>
  <conditionalFormatting sqref="D14">
    <cfRule type="colorScale" priority="1639">
      <colorScale>
        <cfvo type="min"/>
        <cfvo type="percentile" val="50"/>
        <cfvo type="max"/>
        <color rgb="FFF8696B"/>
        <color rgb="FFFCFCFF"/>
        <color rgb="FF63BE7B"/>
      </colorScale>
    </cfRule>
  </conditionalFormatting>
  <conditionalFormatting sqref="E14">
    <cfRule type="colorScale" priority="1640">
      <colorScale>
        <cfvo type="min"/>
        <cfvo type="max"/>
        <color rgb="FFFCFCFF"/>
        <color rgb="FF63BE7B"/>
      </colorScale>
    </cfRule>
  </conditionalFormatting>
  <conditionalFormatting sqref="O14">
    <cfRule type="colorScale" priority="1641">
      <colorScale>
        <cfvo type="min"/>
        <cfvo type="percentile" val="50"/>
        <cfvo type="max"/>
        <color rgb="FF63BE7B"/>
        <color rgb="FFFCFCFF"/>
        <color rgb="FFF8696B"/>
      </colorScale>
    </cfRule>
  </conditionalFormatting>
  <conditionalFormatting sqref="P14">
    <cfRule type="colorScale" priority="1642">
      <colorScale>
        <cfvo type="min"/>
        <cfvo type="percentile" val="50"/>
        <cfvo type="max"/>
        <color rgb="FF63BE7B"/>
        <color rgb="FFFCFCFF"/>
        <color rgb="FFF8696B"/>
      </colorScale>
    </cfRule>
  </conditionalFormatting>
  <conditionalFormatting sqref="Q14">
    <cfRule type="colorScale" priority="1643">
      <colorScale>
        <cfvo type="min"/>
        <cfvo type="percentile" val="50"/>
        <cfvo type="max"/>
        <color rgb="FFF8696B"/>
        <color rgb="FFFCFCFF"/>
        <color rgb="FF63BE7B"/>
      </colorScale>
    </cfRule>
  </conditionalFormatting>
  <conditionalFormatting sqref="R14">
    <cfRule type="colorScale" priority="1644">
      <colorScale>
        <cfvo type="min"/>
        <cfvo type="max"/>
        <color rgb="FFFCFCFF"/>
        <color rgb="FF63BE7B"/>
      </colorScale>
    </cfRule>
  </conditionalFormatting>
  <conditionalFormatting sqref="S14">
    <cfRule type="colorScale" priority="1645">
      <colorScale>
        <cfvo type="min"/>
        <cfvo type="max"/>
        <color rgb="FFFCFCFF"/>
        <color rgb="FF63BE7B"/>
      </colorScale>
    </cfRule>
    <cfRule type="colorScale" priority="1646">
      <colorScale>
        <cfvo type="min"/>
        <cfvo type="percentile" val="50"/>
        <cfvo type="max"/>
        <color rgb="FFF8696B"/>
        <color rgb="FFFCFCFF"/>
        <color rgb="FF63BE7B"/>
      </colorScale>
    </cfRule>
  </conditionalFormatting>
  <conditionalFormatting sqref="T14">
    <cfRule type="colorScale" priority="1647">
      <colorScale>
        <cfvo type="min"/>
        <cfvo type="max"/>
        <color rgb="FFFCFCFF"/>
        <color rgb="FF63BE7B"/>
      </colorScale>
    </cfRule>
  </conditionalFormatting>
  <conditionalFormatting sqref="U14">
    <cfRule type="colorScale" priority="1648">
      <colorScale>
        <cfvo type="min"/>
        <cfvo type="percentile" val="50"/>
        <cfvo type="max"/>
        <color rgb="FFF8696B"/>
        <color rgb="FFFCFCFF"/>
        <color rgb="FF63BE7B"/>
      </colorScale>
    </cfRule>
  </conditionalFormatting>
  <conditionalFormatting sqref="V14">
    <cfRule type="colorScale" priority="1649">
      <colorScale>
        <cfvo type="min"/>
        <cfvo type="percentile" val="50"/>
        <cfvo type="max"/>
        <color rgb="FF63BE7B"/>
        <color rgb="FFFCFCFF"/>
        <color rgb="FFF8696B"/>
      </colorScale>
    </cfRule>
  </conditionalFormatting>
  <conditionalFormatting sqref="W14">
    <cfRule type="colorScale" priority="1650">
      <colorScale>
        <cfvo type="min"/>
        <cfvo type="percentile" val="50"/>
        <cfvo type="max"/>
        <color rgb="FF63BE7B"/>
        <color rgb="FFFCFCFF"/>
        <color rgb="FFF8696B"/>
      </colorScale>
    </cfRule>
  </conditionalFormatting>
  <conditionalFormatting sqref="D14">
    <cfRule type="colorScale" priority="1588">
      <colorScale>
        <cfvo type="min"/>
        <cfvo type="percentile" val="50"/>
        <cfvo type="max"/>
        <color rgb="FFF8696B"/>
        <color rgb="FFFCFCFF"/>
        <color rgb="FF63BE7B"/>
      </colorScale>
    </cfRule>
    <cfRule type="colorScale" priority="1606">
      <colorScale>
        <cfvo type="min"/>
        <cfvo type="percentile" val="50"/>
        <cfvo type="max"/>
        <color rgb="FFF8696B"/>
        <color rgb="FFFCFCFF"/>
        <color rgb="FF63BE7B"/>
      </colorScale>
    </cfRule>
    <cfRule type="colorScale" priority="1616">
      <colorScale>
        <cfvo type="min"/>
        <cfvo type="percentile" val="50"/>
        <cfvo type="max"/>
        <color rgb="FFF8696B"/>
        <color rgb="FFFCFCFF"/>
        <color rgb="FF63BE7B"/>
      </colorScale>
    </cfRule>
  </conditionalFormatting>
  <conditionalFormatting sqref="E14">
    <cfRule type="colorScale" priority="1608">
      <colorScale>
        <cfvo type="min"/>
        <cfvo type="max"/>
        <color rgb="FFFCFCFF"/>
        <color rgb="FF63BE7B"/>
      </colorScale>
    </cfRule>
    <cfRule type="colorScale" priority="1609">
      <colorScale>
        <cfvo type="min"/>
        <cfvo type="max"/>
        <color rgb="FFFCFCFF"/>
        <color rgb="FF63BE7B"/>
      </colorScale>
    </cfRule>
    <cfRule type="colorScale" priority="1617">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max"/>
        <color rgb="FFFCFCFF"/>
        <color rgb="FF63BE7B"/>
      </colorScale>
    </cfRule>
    <cfRule type="colorScale" priority="1638">
      <colorScale>
        <cfvo type="min"/>
        <cfvo type="percentile" val="50"/>
        <cfvo type="max"/>
        <color rgb="FFF8696B"/>
        <color rgb="FFFCFCFF"/>
        <color rgb="FF63BE7B"/>
      </colorScale>
    </cfRule>
  </conditionalFormatting>
  <conditionalFormatting sqref="O14">
    <cfRule type="colorScale" priority="1605">
      <colorScale>
        <cfvo type="min"/>
        <cfvo type="percentile" val="50"/>
        <cfvo type="max"/>
        <color rgb="FF63BE7B"/>
        <color rgb="FFFCFCFF"/>
        <color rgb="FFF8696B"/>
      </colorScale>
    </cfRule>
    <cfRule type="colorScale" priority="1607">
      <colorScale>
        <cfvo type="min"/>
        <cfvo type="percentile" val="50"/>
        <cfvo type="max"/>
        <color rgb="FF63BE7B"/>
        <color rgb="FFFCFCFF"/>
        <color rgb="FFF8696B"/>
      </colorScale>
    </cfRule>
    <cfRule type="colorScale" priority="1610">
      <colorScale>
        <cfvo type="min"/>
        <cfvo type="percentile" val="50"/>
        <cfvo type="max"/>
        <color rgb="FF63BE7B"/>
        <color rgb="FFFCFCFF"/>
        <color rgb="FFF8696B"/>
      </colorScale>
    </cfRule>
    <cfRule type="colorScale" priority="1611">
      <colorScale>
        <cfvo type="min"/>
        <cfvo type="percentile" val="50"/>
        <cfvo type="max"/>
        <color rgb="FF63BE7B"/>
        <color rgb="FFFCFCFF"/>
        <color rgb="FFF8696B"/>
      </colorScale>
    </cfRule>
    <cfRule type="colorScale" priority="1618">
      <colorScale>
        <cfvo type="min"/>
        <cfvo type="percentile" val="50"/>
        <cfvo type="max"/>
        <color rgb="FF63BE7B"/>
        <color rgb="FFFCFCFF"/>
        <color rgb="FFF8696B"/>
      </colorScale>
    </cfRule>
  </conditionalFormatting>
  <conditionalFormatting sqref="P14">
    <cfRule type="colorScale" priority="1604">
      <colorScale>
        <cfvo type="min"/>
        <cfvo type="percentile" val="50"/>
        <cfvo type="max"/>
        <color rgb="FF63BE7B"/>
        <color rgb="FFFCFCFF"/>
        <color rgb="FFF8696B"/>
      </colorScale>
    </cfRule>
    <cfRule type="colorScale" priority="1619">
      <colorScale>
        <cfvo type="min"/>
        <cfvo type="percentile" val="50"/>
        <cfvo type="max"/>
        <color rgb="FF63BE7B"/>
        <color rgb="FFFCFCFF"/>
        <color rgb="FFF8696B"/>
      </colorScale>
    </cfRule>
    <cfRule type="colorScale" priority="1620">
      <colorScale>
        <cfvo type="min"/>
        <cfvo type="percentile" val="50"/>
        <cfvo type="max"/>
        <color rgb="FF63BE7B"/>
        <color rgb="FFFCFCFF"/>
        <color rgb="FFF8696B"/>
      </colorScale>
    </cfRule>
    <cfRule type="colorScale" priority="1621">
      <colorScale>
        <cfvo type="min"/>
        <cfvo type="max"/>
        <color rgb="FFFCFCFF"/>
        <color rgb="FFF8696B"/>
      </colorScale>
    </cfRule>
  </conditionalFormatting>
  <conditionalFormatting sqref="Q14">
    <cfRule type="colorScale" priority="1593">
      <colorScale>
        <cfvo type="min"/>
        <cfvo type="percentile" val="50"/>
        <cfvo type="max"/>
        <color rgb="FFF8696B"/>
        <color rgb="FFFCFCFF"/>
        <color rgb="FF63BE7B"/>
      </colorScale>
    </cfRule>
    <cfRule type="colorScale" priority="1599">
      <colorScale>
        <cfvo type="min"/>
        <cfvo type="max"/>
        <color rgb="FFFCFCFF"/>
        <color rgb="FF63BE7B"/>
      </colorScale>
    </cfRule>
    <cfRule type="colorScale" priority="1612">
      <colorScale>
        <cfvo type="min"/>
        <cfvo type="max"/>
        <color rgb="FFFFEF9C"/>
        <color rgb="FF63BE7B"/>
      </colorScale>
    </cfRule>
    <cfRule type="colorScale" priority="1613">
      <colorScale>
        <cfvo type="min"/>
        <cfvo type="max"/>
        <color rgb="FFFFEF9C"/>
        <color rgb="FF63BE7B"/>
      </colorScale>
    </cfRule>
    <cfRule type="colorScale" priority="1622">
      <colorScale>
        <cfvo type="min"/>
        <cfvo type="percentile" val="50"/>
        <cfvo type="max"/>
        <color rgb="FFF8696B"/>
        <color rgb="FFFCFCFF"/>
        <color rgb="FF63BE7B"/>
      </colorScale>
    </cfRule>
    <cfRule type="colorScale" priority="1623">
      <colorScale>
        <cfvo type="min"/>
        <cfvo type="max"/>
        <color rgb="FFFFEF9C"/>
        <color rgb="FF63BE7B"/>
      </colorScale>
    </cfRule>
    <cfRule type="colorScale" priority="1624">
      <colorScale>
        <cfvo type="min"/>
        <cfvo type="max"/>
        <color rgb="FFFCFCFF"/>
        <color rgb="FF63BE7B"/>
      </colorScale>
    </cfRule>
    <cfRule type="colorScale" priority="1625">
      <colorScale>
        <cfvo type="min"/>
        <cfvo type="max"/>
        <color rgb="FFFCFCFF"/>
        <color rgb="FF63BE7B"/>
      </colorScale>
    </cfRule>
    <cfRule type="colorScale" priority="1626">
      <colorScale>
        <cfvo type="min"/>
        <cfvo type="percentile" val="50"/>
        <cfvo type="max"/>
        <color rgb="FFF8696B"/>
        <color rgb="FFFCFCFF"/>
        <color rgb="FF63BE7B"/>
      </colorScale>
    </cfRule>
  </conditionalFormatting>
  <conditionalFormatting sqref="R14">
    <cfRule type="colorScale" priority="1598">
      <colorScale>
        <cfvo type="min"/>
        <cfvo type="max"/>
        <color rgb="FFFCFCFF"/>
        <color rgb="FF63BE7B"/>
      </colorScale>
    </cfRule>
    <cfRule type="colorScale" priority="1603">
      <colorScale>
        <cfvo type="min"/>
        <cfvo type="percentile" val="50"/>
        <cfvo type="max"/>
        <color rgb="FFF8696B"/>
        <color rgb="FFFCFCFF"/>
        <color rgb="FF63BE7B"/>
      </colorScale>
    </cfRule>
  </conditionalFormatting>
  <conditionalFormatting sqref="S14">
    <cfRule type="colorScale" priority="1597">
      <colorScale>
        <cfvo type="min"/>
        <cfvo type="max"/>
        <color rgb="FFFCFCFF"/>
        <color rgb="FF63BE7B"/>
      </colorScale>
    </cfRule>
    <cfRule type="colorScale" priority="1602">
      <colorScale>
        <cfvo type="min"/>
        <cfvo type="percentile" val="50"/>
        <cfvo type="max"/>
        <color rgb="FFF8696B"/>
        <color rgb="FFFCFCFF"/>
        <color rgb="FF63BE7B"/>
      </colorScale>
    </cfRule>
  </conditionalFormatting>
  <conditionalFormatting sqref="T14">
    <cfRule type="colorScale" priority="1596">
      <colorScale>
        <cfvo type="min"/>
        <cfvo type="max"/>
        <color rgb="FFFCFCFF"/>
        <color rgb="FF63BE7B"/>
      </colorScale>
    </cfRule>
    <cfRule type="colorScale" priority="1601">
      <colorScale>
        <cfvo type="min"/>
        <cfvo type="percentile" val="50"/>
        <cfvo type="max"/>
        <color rgb="FFF8696B"/>
        <color rgb="FFFCFCFF"/>
        <color rgb="FF63BE7B"/>
      </colorScale>
    </cfRule>
    <cfRule type="colorScale" priority="1614">
      <colorScale>
        <cfvo type="min"/>
        <cfvo type="max"/>
        <color rgb="FFFFEF9C"/>
        <color rgb="FF63BE7B"/>
      </colorScale>
    </cfRule>
    <cfRule type="colorScale" priority="1615">
      <colorScale>
        <cfvo type="min"/>
        <cfvo type="max"/>
        <color rgb="FFFFEF9C"/>
        <color rgb="FF63BE7B"/>
      </colorScale>
    </cfRule>
    <cfRule type="colorScale" priority="1627">
      <colorScale>
        <cfvo type="min"/>
        <cfvo type="percentile" val="50"/>
        <cfvo type="max"/>
        <color rgb="FFF8696B"/>
        <color rgb="FFFCFCFF"/>
        <color rgb="FF63BE7B"/>
      </colorScale>
    </cfRule>
    <cfRule type="colorScale" priority="1628">
      <colorScale>
        <cfvo type="min"/>
        <cfvo type="max"/>
        <color rgb="FFFCFCFF"/>
        <color rgb="FF63BE7B"/>
      </colorScale>
    </cfRule>
    <cfRule type="colorScale" priority="1629">
      <colorScale>
        <cfvo type="min"/>
        <cfvo type="max"/>
        <color rgb="FFFCFCFF"/>
        <color rgb="FF63BE7B"/>
      </colorScale>
    </cfRule>
    <cfRule type="colorScale" priority="1630">
      <colorScale>
        <cfvo type="min"/>
        <cfvo type="max"/>
        <color rgb="FFFCFCFF"/>
        <color rgb="FF63BE7B"/>
      </colorScale>
    </cfRule>
  </conditionalFormatting>
  <conditionalFormatting sqref="U14">
    <cfRule type="colorScale" priority="1595">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31">
      <colorScale>
        <cfvo type="min"/>
        <cfvo type="percentile" val="50"/>
        <cfvo type="max"/>
        <color rgb="FFF8696B"/>
        <color rgb="FFFCFCFF"/>
        <color rgb="FF63BE7B"/>
      </colorScale>
    </cfRule>
    <cfRule type="colorScale" priority="1632">
      <colorScale>
        <cfvo type="min"/>
        <cfvo type="max"/>
        <color rgb="FFFCFCFF"/>
        <color rgb="FF63BE7B"/>
      </colorScale>
    </cfRule>
  </conditionalFormatting>
  <conditionalFormatting sqref="V14">
    <cfRule type="colorScale" priority="1589">
      <colorScale>
        <cfvo type="min"/>
        <cfvo type="percentile" val="50"/>
        <cfvo type="max"/>
        <color rgb="FF63BE7B"/>
        <color rgb="FFFCFCFF"/>
        <color rgb="FFF8696B"/>
      </colorScale>
    </cfRule>
    <cfRule type="colorScale" priority="1590">
      <colorScale>
        <cfvo type="min"/>
        <cfvo type="percentile" val="50"/>
        <cfvo type="max"/>
        <color rgb="FF63BE7B"/>
        <color rgb="FFFCFCFF"/>
        <color rgb="FFF8696B"/>
      </colorScale>
    </cfRule>
    <cfRule type="colorScale" priority="1591">
      <colorScale>
        <cfvo type="min"/>
        <cfvo type="max"/>
        <color rgb="FF63BE7B"/>
        <color rgb="FFFCFCFF"/>
      </colorScale>
    </cfRule>
    <cfRule type="colorScale" priority="1592">
      <colorScale>
        <cfvo type="min"/>
        <cfvo type="percentile" val="50"/>
        <cfvo type="max"/>
        <color rgb="FF63BE7B"/>
        <color rgb="FFFCFCFF"/>
        <color rgb="FFF8696B"/>
      </colorScale>
    </cfRule>
  </conditionalFormatting>
  <conditionalFormatting sqref="W14">
    <cfRule type="colorScale" priority="1594">
      <colorScale>
        <cfvo type="min"/>
        <cfvo type="percentile" val="50"/>
        <cfvo type="max"/>
        <color rgb="FF63BE7B"/>
        <color rgb="FFFCFCFF"/>
        <color rgb="FFF8696B"/>
      </colorScale>
    </cfRule>
    <cfRule type="colorScale" priority="1633">
      <colorScale>
        <cfvo type="min"/>
        <cfvo type="percentile" val="50"/>
        <cfvo type="max"/>
        <color rgb="FF63BE7B"/>
        <color rgb="FFFCFCFF"/>
        <color rgb="FFF8696B"/>
      </colorScale>
    </cfRule>
    <cfRule type="colorScale" priority="1634">
      <colorScale>
        <cfvo type="min"/>
        <cfvo type="max"/>
        <color rgb="FF63BE7B"/>
        <color rgb="FFFCFCFF"/>
      </colorScale>
    </cfRule>
    <cfRule type="colorScale" priority="1635">
      <colorScale>
        <cfvo type="min"/>
        <cfvo type="percentile" val="50"/>
        <cfvo type="max"/>
        <color rgb="FF63BE7B"/>
        <color rgb="FFFCFCFF"/>
        <color rgb="FFF8696B"/>
      </colorScale>
    </cfRule>
  </conditionalFormatting>
  <conditionalFormatting sqref="D14">
    <cfRule type="colorScale" priority="1587">
      <colorScale>
        <cfvo type="min"/>
        <cfvo type="percentile" val="50"/>
        <cfvo type="max"/>
        <color rgb="FFF8696B"/>
        <color rgb="FFFCFCFF"/>
        <color rgb="FF63BE7B"/>
      </colorScale>
    </cfRule>
  </conditionalFormatting>
  <conditionalFormatting sqref="E14">
    <cfRule type="colorScale" priority="1586">
      <colorScale>
        <cfvo type="min"/>
        <cfvo type="max"/>
        <color rgb="FFFCFCFF"/>
        <color rgb="FF63BE7B"/>
      </colorScale>
    </cfRule>
  </conditionalFormatting>
  <conditionalFormatting sqref="O14">
    <cfRule type="colorScale" priority="1585">
      <colorScale>
        <cfvo type="min"/>
        <cfvo type="percentile" val="50"/>
        <cfvo type="max"/>
        <color rgb="FF63BE7B"/>
        <color rgb="FFFCFCFF"/>
        <color rgb="FFF8696B"/>
      </colorScale>
    </cfRule>
  </conditionalFormatting>
  <conditionalFormatting sqref="P14">
    <cfRule type="colorScale" priority="1584">
      <colorScale>
        <cfvo type="min"/>
        <cfvo type="percentile" val="50"/>
        <cfvo type="max"/>
        <color rgb="FF63BE7B"/>
        <color rgb="FFFCFCFF"/>
        <color rgb="FFF8696B"/>
      </colorScale>
    </cfRule>
  </conditionalFormatting>
  <conditionalFormatting sqref="Q14">
    <cfRule type="colorScale" priority="1583">
      <colorScale>
        <cfvo type="min"/>
        <cfvo type="percentile" val="50"/>
        <cfvo type="max"/>
        <color rgb="FFF8696B"/>
        <color rgb="FFFCFCFF"/>
        <color rgb="FF63BE7B"/>
      </colorScale>
    </cfRule>
  </conditionalFormatting>
  <conditionalFormatting sqref="R14">
    <cfRule type="colorScale" priority="1578">
      <colorScale>
        <cfvo type="min"/>
        <cfvo type="percentile" val="50"/>
        <cfvo type="max"/>
        <color rgb="FFF8696B"/>
        <color rgb="FFFCFCFF"/>
        <color rgb="FF63BE7B"/>
      </colorScale>
    </cfRule>
    <cfRule type="colorScale" priority="1582">
      <colorScale>
        <cfvo type="min"/>
        <cfvo type="max"/>
        <color rgb="FFFCFCFF"/>
        <color rgb="FF63BE7B"/>
      </colorScale>
    </cfRule>
  </conditionalFormatting>
  <conditionalFormatting sqref="S14">
    <cfRule type="colorScale" priority="1579">
      <colorScale>
        <cfvo type="min"/>
        <cfvo type="percentile" val="50"/>
        <cfvo type="max"/>
        <color rgb="FFF8696B"/>
        <color rgb="FFFCFCFF"/>
        <color rgb="FF63BE7B"/>
      </colorScale>
    </cfRule>
  </conditionalFormatting>
  <conditionalFormatting sqref="S14">
    <cfRule type="colorScale" priority="1581">
      <colorScale>
        <cfvo type="min"/>
        <cfvo type="max"/>
        <color rgb="FFFCFCFF"/>
        <color rgb="FF63BE7B"/>
      </colorScale>
    </cfRule>
  </conditionalFormatting>
  <conditionalFormatting sqref="T14">
    <cfRule type="colorScale" priority="1580">
      <colorScale>
        <cfvo type="min"/>
        <cfvo type="percentile" val="50"/>
        <cfvo type="max"/>
        <color rgb="FFF8696B"/>
        <color rgb="FFFCFCFF"/>
        <color rgb="FF63BE7B"/>
      </colorScale>
    </cfRule>
  </conditionalFormatting>
  <conditionalFormatting sqref="U14">
    <cfRule type="colorScale" priority="1577">
      <colorScale>
        <cfvo type="min"/>
        <cfvo type="percentile" val="50"/>
        <cfvo type="max"/>
        <color rgb="FFF8696B"/>
        <color rgb="FFFCFCFF"/>
        <color rgb="FF63BE7B"/>
      </colorScale>
    </cfRule>
  </conditionalFormatting>
  <conditionalFormatting sqref="V14">
    <cfRule type="colorScale" priority="1553">
      <colorScale>
        <cfvo type="min"/>
        <cfvo type="percentile" val="50"/>
        <cfvo type="max"/>
        <color rgb="FF63BE7B"/>
        <color rgb="FFFCFCFF"/>
        <color rgb="FFF8696B"/>
      </colorScale>
    </cfRule>
  </conditionalFormatting>
  <conditionalFormatting sqref="W14">
    <cfRule type="colorScale" priority="1576">
      <colorScale>
        <cfvo type="min"/>
        <cfvo type="percentile" val="50"/>
        <cfvo type="max"/>
        <color rgb="FF63BE7B"/>
        <color rgb="FFFCFCFF"/>
        <color rgb="FFF8696B"/>
      </colorScale>
    </cfRule>
  </conditionalFormatting>
  <conditionalFormatting sqref="D14">
    <cfRule type="colorScale" priority="1575">
      <colorScale>
        <cfvo type="min"/>
        <cfvo type="percentile" val="50"/>
        <cfvo type="max"/>
        <color rgb="FFF8696B"/>
        <color rgb="FFFCFCFF"/>
        <color rgb="FF63BE7B"/>
      </colorScale>
    </cfRule>
  </conditionalFormatting>
  <conditionalFormatting sqref="E14">
    <cfRule type="colorScale" priority="1574">
      <colorScale>
        <cfvo type="min"/>
        <cfvo type="max"/>
        <color rgb="FFFCFCFF"/>
        <color rgb="FF63BE7B"/>
      </colorScale>
    </cfRule>
  </conditionalFormatting>
  <conditionalFormatting sqref="O14">
    <cfRule type="colorScale" priority="1573">
      <colorScale>
        <cfvo type="min"/>
        <cfvo type="percentile" val="50"/>
        <cfvo type="max"/>
        <color rgb="FF63BE7B"/>
        <color rgb="FFFCFCFF"/>
        <color rgb="FFF8696B"/>
      </colorScale>
    </cfRule>
  </conditionalFormatting>
  <conditionalFormatting sqref="P14">
    <cfRule type="colorScale" priority="1572">
      <colorScale>
        <cfvo type="min"/>
        <cfvo type="percentile" val="50"/>
        <cfvo type="max"/>
        <color rgb="FF63BE7B"/>
        <color rgb="FFFCFCFF"/>
        <color rgb="FFF8696B"/>
      </colorScale>
    </cfRule>
  </conditionalFormatting>
  <conditionalFormatting sqref="Q14">
    <cfRule type="colorScale" priority="1571">
      <colorScale>
        <cfvo type="min"/>
        <cfvo type="percentile" val="50"/>
        <cfvo type="max"/>
        <color rgb="FFF8696B"/>
        <color rgb="FFFCFCFF"/>
        <color rgb="FF63BE7B"/>
      </colorScale>
    </cfRule>
  </conditionalFormatting>
  <conditionalFormatting sqref="R14">
    <cfRule type="colorScale" priority="1567">
      <colorScale>
        <cfvo type="min"/>
        <cfvo type="percentile" val="50"/>
        <cfvo type="max"/>
        <color rgb="FFF8696B"/>
        <color rgb="FFFCFCFF"/>
        <color rgb="FF63BE7B"/>
      </colorScale>
    </cfRule>
    <cfRule type="colorScale" priority="1568">
      <colorScale>
        <cfvo type="min"/>
        <cfvo type="max"/>
        <color rgb="FFFCFCFF"/>
        <color rgb="FF63BE7B"/>
      </colorScale>
    </cfRule>
  </conditionalFormatting>
  <conditionalFormatting sqref="S14">
    <cfRule type="colorScale" priority="1569">
      <colorScale>
        <cfvo type="min"/>
        <cfvo type="percentile" val="50"/>
        <cfvo type="max"/>
        <color rgb="FFF8696B"/>
        <color rgb="FFFCFCFF"/>
        <color rgb="FF63BE7B"/>
      </colorScale>
    </cfRule>
    <cfRule type="colorScale" priority="1570">
      <colorScale>
        <cfvo type="min"/>
        <cfvo type="max"/>
        <color rgb="FFFCFCFF"/>
        <color rgb="FF63BE7B"/>
      </colorScale>
    </cfRule>
  </conditionalFormatting>
  <conditionalFormatting sqref="T14">
    <cfRule type="colorScale" priority="1566">
      <colorScale>
        <cfvo type="min"/>
        <cfvo type="percentile" val="50"/>
        <cfvo type="max"/>
        <color rgb="FFF8696B"/>
        <color rgb="FFFCFCFF"/>
        <color rgb="FF63BE7B"/>
      </colorScale>
    </cfRule>
  </conditionalFormatting>
  <conditionalFormatting sqref="U14">
    <cfRule type="colorScale" priority="1565">
      <colorScale>
        <cfvo type="min"/>
        <cfvo type="percentile" val="50"/>
        <cfvo type="max"/>
        <color rgb="FFF8696B"/>
        <color rgb="FFFCFCFF"/>
        <color rgb="FF63BE7B"/>
      </colorScale>
    </cfRule>
  </conditionalFormatting>
  <conditionalFormatting sqref="W14">
    <cfRule type="colorScale" priority="1564">
      <colorScale>
        <cfvo type="min"/>
        <cfvo type="percentile" val="50"/>
        <cfvo type="max"/>
        <color rgb="FF63BE7B"/>
        <color rgb="FFFCFCFF"/>
        <color rgb="FFF8696B"/>
      </colorScale>
    </cfRule>
  </conditionalFormatting>
  <conditionalFormatting sqref="D14">
    <cfRule type="colorScale" priority="1563">
      <colorScale>
        <cfvo type="min"/>
        <cfvo type="percentile" val="50"/>
        <cfvo type="max"/>
        <color rgb="FFF8696B"/>
        <color rgb="FFFCFCFF"/>
        <color rgb="FF63BE7B"/>
      </colorScale>
    </cfRule>
  </conditionalFormatting>
  <conditionalFormatting sqref="E14">
    <cfRule type="colorScale" priority="1562">
      <colorScale>
        <cfvo type="min"/>
        <cfvo type="max"/>
        <color rgb="FFFCFCFF"/>
        <color rgb="FF63BE7B"/>
      </colorScale>
    </cfRule>
  </conditionalFormatting>
  <conditionalFormatting sqref="O14">
    <cfRule type="colorScale" priority="1561">
      <colorScale>
        <cfvo type="min"/>
        <cfvo type="percentile" val="50"/>
        <cfvo type="max"/>
        <color rgb="FF63BE7B"/>
        <color rgb="FFFCFCFF"/>
        <color rgb="FFF8696B"/>
      </colorScale>
    </cfRule>
  </conditionalFormatting>
  <conditionalFormatting sqref="P14">
    <cfRule type="colorScale" priority="1560">
      <colorScale>
        <cfvo type="min"/>
        <cfvo type="percentile" val="50"/>
        <cfvo type="max"/>
        <color rgb="FF63BE7B"/>
        <color rgb="FFFCFCFF"/>
        <color rgb="FFF8696B"/>
      </colorScale>
    </cfRule>
  </conditionalFormatting>
  <conditionalFormatting sqref="Q14">
    <cfRule type="colorScale" priority="1559">
      <colorScale>
        <cfvo type="min"/>
        <cfvo type="percentile" val="50"/>
        <cfvo type="max"/>
        <color rgb="FFF8696B"/>
        <color rgb="FFFCFCFF"/>
        <color rgb="FF63BE7B"/>
      </colorScale>
    </cfRule>
  </conditionalFormatting>
  <conditionalFormatting sqref="R14">
    <cfRule type="colorScale" priority="1558">
      <colorScale>
        <cfvo type="min"/>
        <cfvo type="max"/>
        <color rgb="FFFCFCFF"/>
        <color rgb="FF63BE7B"/>
      </colorScale>
    </cfRule>
  </conditionalFormatting>
  <conditionalFormatting sqref="S14">
    <cfRule type="colorScale" priority="1555">
      <colorScale>
        <cfvo type="min"/>
        <cfvo type="percentile" val="50"/>
        <cfvo type="max"/>
        <color rgb="FFF8696B"/>
        <color rgb="FFFCFCFF"/>
        <color rgb="FF63BE7B"/>
      </colorScale>
    </cfRule>
    <cfRule type="colorScale" priority="1557">
      <colorScale>
        <cfvo type="min"/>
        <cfvo type="max"/>
        <color rgb="FFFCFCFF"/>
        <color rgb="FF63BE7B"/>
      </colorScale>
    </cfRule>
  </conditionalFormatting>
  <conditionalFormatting sqref="T14">
    <cfRule type="colorScale" priority="1556">
      <colorScale>
        <cfvo type="min"/>
        <cfvo type="percentile" val="50"/>
        <cfvo type="max"/>
        <color rgb="FFF8696B"/>
        <color rgb="FFFCFCFF"/>
        <color rgb="FF63BE7B"/>
      </colorScale>
    </cfRule>
  </conditionalFormatting>
  <conditionalFormatting sqref="U14">
    <cfRule type="colorScale" priority="1554">
      <colorScale>
        <cfvo type="min"/>
        <cfvo type="percentile" val="50"/>
        <cfvo type="max"/>
        <color rgb="FFF8696B"/>
        <color rgb="FFFCFCFF"/>
        <color rgb="FF63BE7B"/>
      </colorScale>
    </cfRule>
  </conditionalFormatting>
  <conditionalFormatting sqref="W14">
    <cfRule type="colorScale" priority="1552">
      <colorScale>
        <cfvo type="min"/>
        <cfvo type="percentile" val="50"/>
        <cfvo type="max"/>
        <color rgb="FF63BE7B"/>
        <color rgb="FFFCFCFF"/>
        <color rgb="FFF8696B"/>
      </colorScale>
    </cfRule>
  </conditionalFormatting>
  <conditionalFormatting sqref="D14">
    <cfRule type="colorScale" priority="1674">
      <colorScale>
        <cfvo type="min"/>
        <cfvo type="percentile" val="50"/>
        <cfvo type="max"/>
        <color rgb="FFF8696B"/>
        <color rgb="FFFCFCFF"/>
        <color rgb="FF63BE7B"/>
      </colorScale>
    </cfRule>
  </conditionalFormatting>
  <conditionalFormatting sqref="E14">
    <cfRule type="colorScale" priority="1675">
      <colorScale>
        <cfvo type="min"/>
        <cfvo type="max"/>
        <color rgb="FFFCFCFF"/>
        <color rgb="FF63BE7B"/>
      </colorScale>
    </cfRule>
  </conditionalFormatting>
  <conditionalFormatting sqref="O14">
    <cfRule type="colorScale" priority="1676">
      <colorScale>
        <cfvo type="min"/>
        <cfvo type="percentile" val="50"/>
        <cfvo type="max"/>
        <color rgb="FF63BE7B"/>
        <color rgb="FFFCFCFF"/>
        <color rgb="FFF8696B"/>
      </colorScale>
    </cfRule>
  </conditionalFormatting>
  <conditionalFormatting sqref="P14">
    <cfRule type="colorScale" priority="1677">
      <colorScale>
        <cfvo type="min"/>
        <cfvo type="percentile" val="50"/>
        <cfvo type="max"/>
        <color rgb="FF63BE7B"/>
        <color rgb="FFFCFCFF"/>
        <color rgb="FFF8696B"/>
      </colorScale>
    </cfRule>
  </conditionalFormatting>
  <conditionalFormatting sqref="Q14">
    <cfRule type="colorScale" priority="1678">
      <colorScale>
        <cfvo type="min"/>
        <cfvo type="percentile" val="50"/>
        <cfvo type="max"/>
        <color rgb="FFF8696B"/>
        <color rgb="FFFCFCFF"/>
        <color rgb="FF63BE7B"/>
      </colorScale>
    </cfRule>
  </conditionalFormatting>
  <conditionalFormatting sqref="R14">
    <cfRule type="colorScale" priority="1679">
      <colorScale>
        <cfvo type="min"/>
        <cfvo type="max"/>
        <color rgb="FFFCFCFF"/>
        <color rgb="FF63BE7B"/>
      </colorScale>
    </cfRule>
  </conditionalFormatting>
  <conditionalFormatting sqref="S14">
    <cfRule type="colorScale" priority="1680">
      <colorScale>
        <cfvo type="min"/>
        <cfvo type="max"/>
        <color rgb="FFFCFCFF"/>
        <color rgb="FF63BE7B"/>
      </colorScale>
    </cfRule>
  </conditionalFormatting>
  <conditionalFormatting sqref="T14">
    <cfRule type="colorScale" priority="1681">
      <colorScale>
        <cfvo type="min"/>
        <cfvo type="max"/>
        <color rgb="FFFCFCFF"/>
        <color rgb="FF63BE7B"/>
      </colorScale>
    </cfRule>
  </conditionalFormatting>
  <conditionalFormatting sqref="U14">
    <cfRule type="colorScale" priority="1682">
      <colorScale>
        <cfvo type="min"/>
        <cfvo type="max"/>
        <color rgb="FFFCFCFF"/>
        <color rgb="FF63BE7B"/>
      </colorScale>
    </cfRule>
  </conditionalFormatting>
  <conditionalFormatting sqref="V14">
    <cfRule type="colorScale" priority="1683">
      <colorScale>
        <cfvo type="min"/>
        <cfvo type="percentile" val="50"/>
        <cfvo type="max"/>
        <color rgb="FF63BE7B"/>
        <color rgb="FFFCFCFF"/>
        <color rgb="FFF8696B"/>
      </colorScale>
    </cfRule>
  </conditionalFormatting>
  <conditionalFormatting sqref="D14">
    <cfRule type="colorScale" priority="1551">
      <colorScale>
        <cfvo type="min"/>
        <cfvo type="percentile" val="50"/>
        <cfvo type="max"/>
        <color rgb="FFF8696B"/>
        <color rgb="FFFCFCFF"/>
        <color rgb="FF63BE7B"/>
      </colorScale>
    </cfRule>
  </conditionalFormatting>
  <conditionalFormatting sqref="O14">
    <cfRule type="colorScale" priority="1544">
      <colorScale>
        <cfvo type="min"/>
        <cfvo type="percentile" val="50"/>
        <cfvo type="max"/>
        <color rgb="FF63BE7B"/>
        <color rgb="FFFCFCFF"/>
        <color rgb="FFF8696B"/>
      </colorScale>
    </cfRule>
  </conditionalFormatting>
  <conditionalFormatting sqref="P14">
    <cfRule type="colorScale" priority="1543">
      <colorScale>
        <cfvo type="min"/>
        <cfvo type="percentile" val="50"/>
        <cfvo type="max"/>
        <color rgb="FF63BE7B"/>
        <color rgb="FFFCFCFF"/>
        <color rgb="FFF8696B"/>
      </colorScale>
    </cfRule>
  </conditionalFormatting>
  <conditionalFormatting sqref="Q14">
    <cfRule type="colorScale" priority="1542">
      <colorScale>
        <cfvo type="min"/>
        <cfvo type="percentile" val="50"/>
        <cfvo type="max"/>
        <color rgb="FFF8696B"/>
        <color rgb="FFFCFCFF"/>
        <color rgb="FF63BE7B"/>
      </colorScale>
    </cfRule>
  </conditionalFormatting>
  <conditionalFormatting sqref="R14">
    <cfRule type="colorScale" priority="1541">
      <colorScale>
        <cfvo type="min"/>
        <cfvo type="max"/>
        <color rgb="FFFCFCFF"/>
        <color rgb="FF63BE7B"/>
      </colorScale>
    </cfRule>
  </conditionalFormatting>
  <conditionalFormatting sqref="S14">
    <cfRule type="colorScale" priority="1540">
      <colorScale>
        <cfvo type="min"/>
        <cfvo type="percentile" val="50"/>
        <cfvo type="max"/>
        <color rgb="FFF8696B"/>
        <color rgb="FFFCFCFF"/>
        <color rgb="FF63BE7B"/>
      </colorScale>
    </cfRule>
  </conditionalFormatting>
  <conditionalFormatting sqref="T14">
    <cfRule type="colorScale" priority="1539">
      <colorScale>
        <cfvo type="min"/>
        <cfvo type="percentile" val="50"/>
        <cfvo type="max"/>
        <color rgb="FFF8696B"/>
        <color rgb="FFFCFCFF"/>
        <color rgb="FF63BE7B"/>
      </colorScale>
    </cfRule>
  </conditionalFormatting>
  <conditionalFormatting sqref="U14">
    <cfRule type="colorScale" priority="1538">
      <colorScale>
        <cfvo type="min"/>
        <cfvo type="percentile" val="50"/>
        <cfvo type="max"/>
        <color rgb="FFF8696B"/>
        <color rgb="FFFCFCFF"/>
        <color rgb="FF63BE7B"/>
      </colorScale>
    </cfRule>
  </conditionalFormatting>
  <conditionalFormatting sqref="V14">
    <cfRule type="colorScale" priority="1537">
      <colorScale>
        <cfvo type="min"/>
        <cfvo type="percentile" val="50"/>
        <cfvo type="max"/>
        <color rgb="FF63BE7B"/>
        <color rgb="FFFCFCFF"/>
        <color rgb="FFF8696B"/>
      </colorScale>
    </cfRule>
  </conditionalFormatting>
  <conditionalFormatting sqref="W14">
    <cfRule type="colorScale" priority="1536">
      <colorScale>
        <cfvo type="min"/>
        <cfvo type="percentile" val="50"/>
        <cfvo type="max"/>
        <color rgb="FF63BE7B"/>
        <color rgb="FFFCFCFF"/>
        <color rgb="FFF8696B"/>
      </colorScale>
    </cfRule>
  </conditionalFormatting>
  <conditionalFormatting sqref="E14">
    <cfRule type="colorScale" priority="1547">
      <colorScale>
        <cfvo type="min"/>
        <cfvo type="max"/>
        <color rgb="FFFCFCFF"/>
        <color rgb="FF63BE7B"/>
      </colorScale>
    </cfRule>
    <cfRule type="colorScale" priority="1548">
      <colorScale>
        <cfvo type="min"/>
        <cfvo type="max"/>
        <color rgb="FFFCFCFF"/>
        <color rgb="FF63BE7B"/>
      </colorScale>
    </cfRule>
    <cfRule type="colorScale" priority="1549">
      <colorScale>
        <cfvo type="min"/>
        <cfvo type="percentile" val="50"/>
        <cfvo type="max"/>
        <color rgb="FFF8696B"/>
        <color rgb="FFFFEB84"/>
        <color rgb="FF63BE7B"/>
      </colorScale>
    </cfRule>
    <cfRule type="colorScale" priority="1550">
      <colorScale>
        <cfvo type="min"/>
        <cfvo type="max"/>
        <color rgb="FFFFEF9C"/>
        <color rgb="FF63BE7B"/>
      </colorScale>
    </cfRule>
  </conditionalFormatting>
  <conditionalFormatting sqref="D14">
    <cfRule type="colorScale" priority="1546">
      <colorScale>
        <cfvo type="min"/>
        <cfvo type="percentile" val="50"/>
        <cfvo type="max"/>
        <color rgb="FFF8696B"/>
        <color rgb="FFFCFCFF"/>
        <color rgb="FF63BE7B"/>
      </colorScale>
    </cfRule>
  </conditionalFormatting>
  <conditionalFormatting sqref="E14">
    <cfRule type="colorScale" priority="1545">
      <colorScale>
        <cfvo type="min"/>
        <cfvo type="max"/>
        <color rgb="FFFCFCFF"/>
        <color rgb="FF63BE7B"/>
      </colorScale>
    </cfRule>
  </conditionalFormatting>
  <conditionalFormatting sqref="D14">
    <cfRule type="colorScale" priority="1534">
      <colorScale>
        <cfvo type="min"/>
        <cfvo type="percentile" val="50"/>
        <cfvo type="max"/>
        <color rgb="FFF8696B"/>
        <color rgb="FFFCFCFF"/>
        <color rgb="FF63BE7B"/>
      </colorScale>
    </cfRule>
  </conditionalFormatting>
  <conditionalFormatting sqref="O14">
    <cfRule type="colorScale" priority="1413">
      <colorScale>
        <cfvo type="min"/>
        <cfvo type="percentile" val="50"/>
        <cfvo type="max"/>
        <color rgb="FF63BE7B"/>
        <color rgb="FFFCFCFF"/>
        <color rgb="FFF8696B"/>
      </colorScale>
    </cfRule>
    <cfRule type="colorScale" priority="1535">
      <colorScale>
        <cfvo type="min"/>
        <cfvo type="max"/>
        <color rgb="FFFCFCFF"/>
        <color rgb="FF63BE7B"/>
      </colorScale>
    </cfRule>
  </conditionalFormatting>
  <conditionalFormatting sqref="P14">
    <cfRule type="colorScale" priority="1412">
      <colorScale>
        <cfvo type="min"/>
        <cfvo type="percentile" val="50"/>
        <cfvo type="max"/>
        <color rgb="FF63BE7B"/>
        <color rgb="FFFCFCFF"/>
        <color rgb="FFF8696B"/>
      </colorScale>
    </cfRule>
  </conditionalFormatting>
  <conditionalFormatting sqref="Q14">
    <cfRule type="colorScale" priority="1411">
      <colorScale>
        <cfvo type="min"/>
        <cfvo type="percentile" val="50"/>
        <cfvo type="max"/>
        <color rgb="FFF8696B"/>
        <color rgb="FFFCFCFF"/>
        <color rgb="FF63BE7B"/>
      </colorScale>
    </cfRule>
  </conditionalFormatting>
  <conditionalFormatting sqref="R14">
    <cfRule type="colorScale" priority="1410">
      <colorScale>
        <cfvo type="min"/>
        <cfvo type="max"/>
        <color rgb="FFFCFCFF"/>
        <color rgb="FF63BE7B"/>
      </colorScale>
    </cfRule>
  </conditionalFormatting>
  <conditionalFormatting sqref="S14">
    <cfRule type="colorScale" priority="1409">
      <colorScale>
        <cfvo type="min"/>
        <cfvo type="percentile" val="50"/>
        <cfvo type="max"/>
        <color rgb="FFF8696B"/>
        <color rgb="FFFCFCFF"/>
        <color rgb="FF63BE7B"/>
      </colorScale>
    </cfRule>
  </conditionalFormatting>
  <conditionalFormatting sqref="T14">
    <cfRule type="colorScale" priority="1408">
      <colorScale>
        <cfvo type="min"/>
        <cfvo type="percentile" val="50"/>
        <cfvo type="max"/>
        <color rgb="FFF8696B"/>
        <color rgb="FFFCFCFF"/>
        <color rgb="FF63BE7B"/>
      </colorScale>
    </cfRule>
  </conditionalFormatting>
  <conditionalFormatting sqref="U14">
    <cfRule type="colorScale" priority="1407">
      <colorScale>
        <cfvo type="min"/>
        <cfvo type="percentile" val="50"/>
        <cfvo type="max"/>
        <color rgb="FFF8696B"/>
        <color rgb="FFFCFCFF"/>
        <color rgb="FF63BE7B"/>
      </colorScale>
    </cfRule>
  </conditionalFormatting>
  <conditionalFormatting sqref="V14">
    <cfRule type="colorScale" priority="1406">
      <colorScale>
        <cfvo type="min"/>
        <cfvo type="percentile" val="50"/>
        <cfvo type="max"/>
        <color rgb="FF63BE7B"/>
        <color rgb="FFFCFCFF"/>
        <color rgb="FFF8696B"/>
      </colorScale>
    </cfRule>
  </conditionalFormatting>
  <conditionalFormatting sqref="W14">
    <cfRule type="colorScale" priority="1405">
      <colorScale>
        <cfvo type="min"/>
        <cfvo type="percentile" val="50"/>
        <cfvo type="max"/>
        <color rgb="FF63BE7B"/>
        <color rgb="FFFCFCFF"/>
        <color rgb="FFF8696B"/>
      </colorScale>
    </cfRule>
  </conditionalFormatting>
  <conditionalFormatting sqref="E14">
    <cfRule type="colorScale" priority="1533">
      <colorScale>
        <cfvo type="min"/>
        <cfvo type="max"/>
        <color rgb="FFFCFCFF"/>
        <color rgb="FF63BE7B"/>
      </colorScale>
    </cfRule>
  </conditionalFormatting>
  <conditionalFormatting sqref="F14">
    <cfRule type="colorScale" priority="1531">
      <colorScale>
        <cfvo type="min"/>
        <cfvo type="max"/>
        <color rgb="FFFCFCFF"/>
        <color rgb="FF63BE7B"/>
      </colorScale>
    </cfRule>
  </conditionalFormatting>
  <conditionalFormatting sqref="F14">
    <cfRule type="colorScale" priority="1525">
      <colorScale>
        <cfvo type="min"/>
        <cfvo type="max"/>
        <color rgb="FFFCFCFF"/>
        <color rgb="FF63BE7B"/>
      </colorScale>
    </cfRule>
    <cfRule type="colorScale" priority="1526">
      <colorScale>
        <cfvo type="min"/>
        <cfvo type="max"/>
        <color rgb="FFFCFCFF"/>
        <color rgb="FF63BE7B"/>
      </colorScale>
    </cfRule>
    <cfRule type="colorScale" priority="1527">
      <colorScale>
        <cfvo type="min"/>
        <cfvo type="max"/>
        <color rgb="FFFCFCFF"/>
        <color rgb="FF63BE7B"/>
      </colorScale>
    </cfRule>
    <cfRule type="colorScale" priority="1528">
      <colorScale>
        <cfvo type="min"/>
        <cfvo type="percentile" val="50"/>
        <cfvo type="max"/>
        <color rgb="FFF8696B"/>
        <color rgb="FFFCFCFF"/>
        <color rgb="FF63BE7B"/>
      </colorScale>
    </cfRule>
    <cfRule type="colorScale" priority="1529">
      <colorScale>
        <cfvo type="min"/>
        <cfvo type="max"/>
        <color rgb="FFFCFCFF"/>
        <color rgb="FF63BE7B"/>
      </colorScale>
    </cfRule>
    <cfRule type="colorScale" priority="1530">
      <colorScale>
        <cfvo type="min"/>
        <cfvo type="percentile" val="50"/>
        <cfvo type="max"/>
        <color rgb="FFF8696B"/>
        <color rgb="FFFCFCFF"/>
        <color rgb="FF63BE7B"/>
      </colorScale>
    </cfRule>
  </conditionalFormatting>
  <conditionalFormatting sqref="F14">
    <cfRule type="colorScale" priority="1524">
      <colorScale>
        <cfvo type="min"/>
        <cfvo type="max"/>
        <color rgb="FFFCFCFF"/>
        <color rgb="FF63BE7B"/>
      </colorScale>
    </cfRule>
  </conditionalFormatting>
  <conditionalFormatting sqref="F14">
    <cfRule type="colorScale" priority="1523">
      <colorScale>
        <cfvo type="min"/>
        <cfvo type="max"/>
        <color rgb="FFFCFCFF"/>
        <color rgb="FF63BE7B"/>
      </colorScale>
    </cfRule>
  </conditionalFormatting>
  <conditionalFormatting sqref="F14">
    <cfRule type="colorScale" priority="1522">
      <colorScale>
        <cfvo type="min"/>
        <cfvo type="max"/>
        <color rgb="FFFCFCFF"/>
        <color rgb="FF63BE7B"/>
      </colorScale>
    </cfRule>
  </conditionalFormatting>
  <conditionalFormatting sqref="F14">
    <cfRule type="colorScale" priority="1532">
      <colorScale>
        <cfvo type="min"/>
        <cfvo type="max"/>
        <color rgb="FFFCFCFF"/>
        <color rgb="FF63BE7B"/>
      </colorScale>
    </cfRule>
  </conditionalFormatting>
  <conditionalFormatting sqref="F14">
    <cfRule type="colorScale" priority="1518">
      <colorScale>
        <cfvo type="min"/>
        <cfvo type="max"/>
        <color rgb="FFFCFCFF"/>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FEB84"/>
        <color rgb="FF63BE7B"/>
      </colorScale>
    </cfRule>
    <cfRule type="colorScale" priority="1521">
      <colorScale>
        <cfvo type="min"/>
        <cfvo type="max"/>
        <color rgb="FFFFEF9C"/>
        <color rgb="FF63BE7B"/>
      </colorScale>
    </cfRule>
  </conditionalFormatting>
  <conditionalFormatting sqref="F14">
    <cfRule type="colorScale" priority="1517">
      <colorScale>
        <cfvo type="min"/>
        <cfvo type="max"/>
        <color rgb="FFFCFCFF"/>
        <color rgb="FF63BE7B"/>
      </colorScale>
    </cfRule>
  </conditionalFormatting>
  <conditionalFormatting sqref="F14">
    <cfRule type="colorScale" priority="1516">
      <colorScale>
        <cfvo type="min"/>
        <cfvo type="max"/>
        <color rgb="FFFCFCFF"/>
        <color rgb="FF63BE7B"/>
      </colorScale>
    </cfRule>
  </conditionalFormatting>
  <conditionalFormatting sqref="G14">
    <cfRule type="colorScale" priority="1514">
      <colorScale>
        <cfvo type="min"/>
        <cfvo type="max"/>
        <color rgb="FFFCFCFF"/>
        <color rgb="FF63BE7B"/>
      </colorScale>
    </cfRule>
  </conditionalFormatting>
  <conditionalFormatting sqref="G14">
    <cfRule type="colorScale" priority="1508">
      <colorScale>
        <cfvo type="min"/>
        <cfvo type="max"/>
        <color rgb="FFFCFCFF"/>
        <color rgb="FF63BE7B"/>
      </colorScale>
    </cfRule>
    <cfRule type="colorScale" priority="1509">
      <colorScale>
        <cfvo type="min"/>
        <cfvo type="max"/>
        <color rgb="FFFCFCFF"/>
        <color rgb="FF63BE7B"/>
      </colorScale>
    </cfRule>
    <cfRule type="colorScale" priority="1510">
      <colorScale>
        <cfvo type="min"/>
        <cfvo type="max"/>
        <color rgb="FFFCFCFF"/>
        <color rgb="FF63BE7B"/>
      </colorScale>
    </cfRule>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percentile" val="50"/>
        <cfvo type="max"/>
        <color rgb="FFF8696B"/>
        <color rgb="FFFCFCFF"/>
        <color rgb="FF63BE7B"/>
      </colorScale>
    </cfRule>
  </conditionalFormatting>
  <conditionalFormatting sqref="G14">
    <cfRule type="colorScale" priority="1507">
      <colorScale>
        <cfvo type="min"/>
        <cfvo type="max"/>
        <color rgb="FFFCFCFF"/>
        <color rgb="FF63BE7B"/>
      </colorScale>
    </cfRule>
  </conditionalFormatting>
  <conditionalFormatting sqref="G14">
    <cfRule type="colorScale" priority="1506">
      <colorScale>
        <cfvo type="min"/>
        <cfvo type="max"/>
        <color rgb="FFFCFCFF"/>
        <color rgb="FF63BE7B"/>
      </colorScale>
    </cfRule>
  </conditionalFormatting>
  <conditionalFormatting sqref="G14">
    <cfRule type="colorScale" priority="1505">
      <colorScale>
        <cfvo type="min"/>
        <cfvo type="max"/>
        <color rgb="FFFCFCFF"/>
        <color rgb="FF63BE7B"/>
      </colorScale>
    </cfRule>
  </conditionalFormatting>
  <conditionalFormatting sqref="G14">
    <cfRule type="colorScale" priority="1515">
      <colorScale>
        <cfvo type="min"/>
        <cfvo type="max"/>
        <color rgb="FFFCFCFF"/>
        <color rgb="FF63BE7B"/>
      </colorScale>
    </cfRule>
  </conditionalFormatting>
  <conditionalFormatting sqref="G14">
    <cfRule type="colorScale" priority="1501">
      <colorScale>
        <cfvo type="min"/>
        <cfvo type="max"/>
        <color rgb="FFFCFCFF"/>
        <color rgb="FF63BE7B"/>
      </colorScale>
    </cfRule>
    <cfRule type="colorScale" priority="1502">
      <colorScale>
        <cfvo type="min"/>
        <cfvo type="max"/>
        <color rgb="FFFCFCFF"/>
        <color rgb="FF63BE7B"/>
      </colorScale>
    </cfRule>
    <cfRule type="colorScale" priority="1503">
      <colorScale>
        <cfvo type="min"/>
        <cfvo type="percentile" val="50"/>
        <cfvo type="max"/>
        <color rgb="FFF8696B"/>
        <color rgb="FFFFEB84"/>
        <color rgb="FF63BE7B"/>
      </colorScale>
    </cfRule>
    <cfRule type="colorScale" priority="1504">
      <colorScale>
        <cfvo type="min"/>
        <cfvo type="max"/>
        <color rgb="FFFFEF9C"/>
        <color rgb="FF63BE7B"/>
      </colorScale>
    </cfRule>
  </conditionalFormatting>
  <conditionalFormatting sqref="G14">
    <cfRule type="colorScale" priority="1500">
      <colorScale>
        <cfvo type="min"/>
        <cfvo type="max"/>
        <color rgb="FFFCFCFF"/>
        <color rgb="FF63BE7B"/>
      </colorScale>
    </cfRule>
  </conditionalFormatting>
  <conditionalFormatting sqref="G14">
    <cfRule type="colorScale" priority="1499">
      <colorScale>
        <cfvo type="min"/>
        <cfvo type="max"/>
        <color rgb="FFFCFCFF"/>
        <color rgb="FF63BE7B"/>
      </colorScale>
    </cfRule>
  </conditionalFormatting>
  <conditionalFormatting sqref="H14">
    <cfRule type="colorScale" priority="1497">
      <colorScale>
        <cfvo type="min"/>
        <cfvo type="max"/>
        <color rgb="FFFCFCFF"/>
        <color rgb="FF63BE7B"/>
      </colorScale>
    </cfRule>
  </conditionalFormatting>
  <conditionalFormatting sqref="H14">
    <cfRule type="colorScale" priority="1491">
      <colorScale>
        <cfvo type="min"/>
        <cfvo type="max"/>
        <color rgb="FFFCFCFF"/>
        <color rgb="FF63BE7B"/>
      </colorScale>
    </cfRule>
    <cfRule type="colorScale" priority="1492">
      <colorScale>
        <cfvo type="min"/>
        <cfvo type="max"/>
        <color rgb="FFFCFCFF"/>
        <color rgb="FF63BE7B"/>
      </colorScale>
    </cfRule>
    <cfRule type="colorScale" priority="1493">
      <colorScale>
        <cfvo type="min"/>
        <cfvo type="max"/>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496">
      <colorScale>
        <cfvo type="min"/>
        <cfvo type="percentile" val="50"/>
        <cfvo type="max"/>
        <color rgb="FFF8696B"/>
        <color rgb="FFFCFCFF"/>
        <color rgb="FF63BE7B"/>
      </colorScale>
    </cfRule>
  </conditionalFormatting>
  <conditionalFormatting sqref="H14">
    <cfRule type="colorScale" priority="1490">
      <colorScale>
        <cfvo type="min"/>
        <cfvo type="max"/>
        <color rgb="FFFCFCFF"/>
        <color rgb="FF63BE7B"/>
      </colorScale>
    </cfRule>
  </conditionalFormatting>
  <conditionalFormatting sqref="H14">
    <cfRule type="colorScale" priority="1489">
      <colorScale>
        <cfvo type="min"/>
        <cfvo type="max"/>
        <color rgb="FFFCFCFF"/>
        <color rgb="FF63BE7B"/>
      </colorScale>
    </cfRule>
  </conditionalFormatting>
  <conditionalFormatting sqref="H14">
    <cfRule type="colorScale" priority="1488">
      <colorScale>
        <cfvo type="min"/>
        <cfvo type="max"/>
        <color rgb="FFFCFCFF"/>
        <color rgb="FF63BE7B"/>
      </colorScale>
    </cfRule>
  </conditionalFormatting>
  <conditionalFormatting sqref="H14">
    <cfRule type="colorScale" priority="1498">
      <colorScale>
        <cfvo type="min"/>
        <cfvo type="max"/>
        <color rgb="FFFCFCFF"/>
        <color rgb="FF63BE7B"/>
      </colorScale>
    </cfRule>
  </conditionalFormatting>
  <conditionalFormatting sqref="H14">
    <cfRule type="colorScale" priority="1484">
      <colorScale>
        <cfvo type="min"/>
        <cfvo type="max"/>
        <color rgb="FFFCFCFF"/>
        <color rgb="FF63BE7B"/>
      </colorScale>
    </cfRule>
    <cfRule type="colorScale" priority="1485">
      <colorScale>
        <cfvo type="min"/>
        <cfvo type="max"/>
        <color rgb="FFFCFCFF"/>
        <color rgb="FF63BE7B"/>
      </colorScale>
    </cfRule>
    <cfRule type="colorScale" priority="1486">
      <colorScale>
        <cfvo type="min"/>
        <cfvo type="percentile" val="50"/>
        <cfvo type="max"/>
        <color rgb="FFF8696B"/>
        <color rgb="FFFFEB84"/>
        <color rgb="FF63BE7B"/>
      </colorScale>
    </cfRule>
    <cfRule type="colorScale" priority="1487">
      <colorScale>
        <cfvo type="min"/>
        <cfvo type="max"/>
        <color rgb="FFFFEF9C"/>
        <color rgb="FF63BE7B"/>
      </colorScale>
    </cfRule>
  </conditionalFormatting>
  <conditionalFormatting sqref="H14">
    <cfRule type="colorScale" priority="1483">
      <colorScale>
        <cfvo type="min"/>
        <cfvo type="max"/>
        <color rgb="FFFCFCFF"/>
        <color rgb="FF63BE7B"/>
      </colorScale>
    </cfRule>
  </conditionalFormatting>
  <conditionalFormatting sqref="H14">
    <cfRule type="colorScale" priority="1482">
      <colorScale>
        <cfvo type="min"/>
        <cfvo type="max"/>
        <color rgb="FFFCFCFF"/>
        <color rgb="FF63BE7B"/>
      </colorScale>
    </cfRule>
  </conditionalFormatting>
  <conditionalFormatting sqref="I14">
    <cfRule type="colorScale" priority="1480">
      <colorScale>
        <cfvo type="min"/>
        <cfvo type="max"/>
        <color rgb="FFFCFCFF"/>
        <color rgb="FF63BE7B"/>
      </colorScale>
    </cfRule>
  </conditionalFormatting>
  <conditionalFormatting sqref="I14">
    <cfRule type="colorScale" priority="1474">
      <colorScale>
        <cfvo type="min"/>
        <cfvo type="max"/>
        <color rgb="FFFCFCFF"/>
        <color rgb="FF63BE7B"/>
      </colorScale>
    </cfRule>
    <cfRule type="colorScale" priority="1475">
      <colorScale>
        <cfvo type="min"/>
        <cfvo type="max"/>
        <color rgb="FFFCFCFF"/>
        <color rgb="FF63BE7B"/>
      </colorScale>
    </cfRule>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onditionalFormatting>
  <conditionalFormatting sqref="I14">
    <cfRule type="colorScale" priority="1473">
      <colorScale>
        <cfvo type="min"/>
        <cfvo type="max"/>
        <color rgb="FFFCFCFF"/>
        <color rgb="FF63BE7B"/>
      </colorScale>
    </cfRule>
  </conditionalFormatting>
  <conditionalFormatting sqref="I14">
    <cfRule type="colorScale" priority="1472">
      <colorScale>
        <cfvo type="min"/>
        <cfvo type="max"/>
        <color rgb="FFFCFCFF"/>
        <color rgb="FF63BE7B"/>
      </colorScale>
    </cfRule>
  </conditionalFormatting>
  <conditionalFormatting sqref="I14">
    <cfRule type="colorScale" priority="1471">
      <colorScale>
        <cfvo type="min"/>
        <cfvo type="max"/>
        <color rgb="FFFCFCFF"/>
        <color rgb="FF63BE7B"/>
      </colorScale>
    </cfRule>
  </conditionalFormatting>
  <conditionalFormatting sqref="I14">
    <cfRule type="colorScale" priority="1481">
      <colorScale>
        <cfvo type="min"/>
        <cfvo type="max"/>
        <color rgb="FFFCFCFF"/>
        <color rgb="FF63BE7B"/>
      </colorScale>
    </cfRule>
  </conditionalFormatting>
  <conditionalFormatting sqref="I14">
    <cfRule type="colorScale" priority="1467">
      <colorScale>
        <cfvo type="min"/>
        <cfvo type="max"/>
        <color rgb="FFFCFCFF"/>
        <color rgb="FF63BE7B"/>
      </colorScale>
    </cfRule>
    <cfRule type="colorScale" priority="1468">
      <colorScale>
        <cfvo type="min"/>
        <cfvo type="max"/>
        <color rgb="FFFCFCFF"/>
        <color rgb="FF63BE7B"/>
      </colorScale>
    </cfRule>
    <cfRule type="colorScale" priority="1469">
      <colorScale>
        <cfvo type="min"/>
        <cfvo type="percentile" val="50"/>
        <cfvo type="max"/>
        <color rgb="FFF8696B"/>
        <color rgb="FFFFEB84"/>
        <color rgb="FF63BE7B"/>
      </colorScale>
    </cfRule>
    <cfRule type="colorScale" priority="1470">
      <colorScale>
        <cfvo type="min"/>
        <cfvo type="max"/>
        <color rgb="FFFFEF9C"/>
        <color rgb="FF63BE7B"/>
      </colorScale>
    </cfRule>
  </conditionalFormatting>
  <conditionalFormatting sqref="I14">
    <cfRule type="colorScale" priority="1466">
      <colorScale>
        <cfvo type="min"/>
        <cfvo type="max"/>
        <color rgb="FFFCFCFF"/>
        <color rgb="FF63BE7B"/>
      </colorScale>
    </cfRule>
  </conditionalFormatting>
  <conditionalFormatting sqref="I14">
    <cfRule type="colorScale" priority="1465">
      <colorScale>
        <cfvo type="min"/>
        <cfvo type="max"/>
        <color rgb="FFFCFCFF"/>
        <color rgb="FF63BE7B"/>
      </colorScale>
    </cfRule>
  </conditionalFormatting>
  <conditionalFormatting sqref="J14">
    <cfRule type="colorScale" priority="1463">
      <colorScale>
        <cfvo type="min"/>
        <cfvo type="max"/>
        <color rgb="FFFCFCFF"/>
        <color rgb="FF63BE7B"/>
      </colorScale>
    </cfRule>
  </conditionalFormatting>
  <conditionalFormatting sqref="J14">
    <cfRule type="colorScale" priority="1457">
      <colorScale>
        <cfvo type="min"/>
        <cfvo type="max"/>
        <color rgb="FFFCFCFF"/>
        <color rgb="FF63BE7B"/>
      </colorScale>
    </cfRule>
    <cfRule type="colorScale" priority="1458">
      <colorScale>
        <cfvo type="min"/>
        <cfvo type="max"/>
        <color rgb="FFFCFCFF"/>
        <color rgb="FF63BE7B"/>
      </colorScale>
    </cfRule>
    <cfRule type="colorScale" priority="1459">
      <colorScale>
        <cfvo type="min"/>
        <cfvo type="max"/>
        <color rgb="FFFCFCFF"/>
        <color rgb="FF63BE7B"/>
      </colorScale>
    </cfRule>
    <cfRule type="colorScale" priority="1460">
      <colorScale>
        <cfvo type="min"/>
        <cfvo type="percentile" val="50"/>
        <cfvo type="max"/>
        <color rgb="FFF8696B"/>
        <color rgb="FFFCFCFF"/>
        <color rgb="FF63BE7B"/>
      </colorScale>
    </cfRule>
    <cfRule type="colorScale" priority="1461">
      <colorScale>
        <cfvo type="min"/>
        <cfvo type="max"/>
        <color rgb="FFFCFCFF"/>
        <color rgb="FF63BE7B"/>
      </colorScale>
    </cfRule>
    <cfRule type="colorScale" priority="1462">
      <colorScale>
        <cfvo type="min"/>
        <cfvo type="percentile" val="50"/>
        <cfvo type="max"/>
        <color rgb="FFF8696B"/>
        <color rgb="FFFCFCFF"/>
        <color rgb="FF63BE7B"/>
      </colorScale>
    </cfRule>
  </conditionalFormatting>
  <conditionalFormatting sqref="J14">
    <cfRule type="colorScale" priority="1456">
      <colorScale>
        <cfvo type="min"/>
        <cfvo type="max"/>
        <color rgb="FFFCFCFF"/>
        <color rgb="FF63BE7B"/>
      </colorScale>
    </cfRule>
  </conditionalFormatting>
  <conditionalFormatting sqref="J14">
    <cfRule type="colorScale" priority="1455">
      <colorScale>
        <cfvo type="min"/>
        <cfvo type="max"/>
        <color rgb="FFFCFCFF"/>
        <color rgb="FF63BE7B"/>
      </colorScale>
    </cfRule>
  </conditionalFormatting>
  <conditionalFormatting sqref="J14">
    <cfRule type="colorScale" priority="1454">
      <colorScale>
        <cfvo type="min"/>
        <cfvo type="max"/>
        <color rgb="FFFCFCFF"/>
        <color rgb="FF63BE7B"/>
      </colorScale>
    </cfRule>
  </conditionalFormatting>
  <conditionalFormatting sqref="J14">
    <cfRule type="colorScale" priority="1464">
      <colorScale>
        <cfvo type="min"/>
        <cfvo type="max"/>
        <color rgb="FFFCFCFF"/>
        <color rgb="FF63BE7B"/>
      </colorScale>
    </cfRule>
  </conditionalFormatting>
  <conditionalFormatting sqref="J14">
    <cfRule type="colorScale" priority="1450">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percentile" val="50"/>
        <cfvo type="max"/>
        <color rgb="FFF8696B"/>
        <color rgb="FFFFEB84"/>
        <color rgb="FF63BE7B"/>
      </colorScale>
    </cfRule>
    <cfRule type="colorScale" priority="1453">
      <colorScale>
        <cfvo type="min"/>
        <cfvo type="max"/>
        <color rgb="FFFFEF9C"/>
        <color rgb="FF63BE7B"/>
      </colorScale>
    </cfRule>
  </conditionalFormatting>
  <conditionalFormatting sqref="J14">
    <cfRule type="colorScale" priority="1449">
      <colorScale>
        <cfvo type="min"/>
        <cfvo type="max"/>
        <color rgb="FFFCFCFF"/>
        <color rgb="FF63BE7B"/>
      </colorScale>
    </cfRule>
  </conditionalFormatting>
  <conditionalFormatting sqref="J14">
    <cfRule type="colorScale" priority="1448">
      <colorScale>
        <cfvo type="min"/>
        <cfvo type="max"/>
        <color rgb="FFFCFCFF"/>
        <color rgb="FF63BE7B"/>
      </colorScale>
    </cfRule>
  </conditionalFormatting>
  <conditionalFormatting sqref="K14">
    <cfRule type="colorScale" priority="1446">
      <colorScale>
        <cfvo type="min"/>
        <cfvo type="max"/>
        <color rgb="FFFCFCFF"/>
        <color rgb="FF63BE7B"/>
      </colorScale>
    </cfRule>
  </conditionalFormatting>
  <conditionalFormatting sqref="K14">
    <cfRule type="colorScale" priority="1440">
      <colorScale>
        <cfvo type="min"/>
        <cfvo type="max"/>
        <color rgb="FFFCFCFF"/>
        <color rgb="FF63BE7B"/>
      </colorScale>
    </cfRule>
    <cfRule type="colorScale" priority="1441">
      <colorScale>
        <cfvo type="min"/>
        <cfvo type="max"/>
        <color rgb="FFFCFCFF"/>
        <color rgb="FF63BE7B"/>
      </colorScale>
    </cfRule>
    <cfRule type="colorScale" priority="1442">
      <colorScale>
        <cfvo type="min"/>
        <cfvo type="max"/>
        <color rgb="FFFCFCFF"/>
        <color rgb="FF63BE7B"/>
      </colorScale>
    </cfRule>
    <cfRule type="colorScale" priority="1443">
      <colorScale>
        <cfvo type="min"/>
        <cfvo type="percentile" val="50"/>
        <cfvo type="max"/>
        <color rgb="FFF8696B"/>
        <color rgb="FFFCFCFF"/>
        <color rgb="FF63BE7B"/>
      </colorScale>
    </cfRule>
    <cfRule type="colorScale" priority="1444">
      <colorScale>
        <cfvo type="min"/>
        <cfvo type="max"/>
        <color rgb="FFFCFCFF"/>
        <color rgb="FF63BE7B"/>
      </colorScale>
    </cfRule>
    <cfRule type="colorScale" priority="1445">
      <colorScale>
        <cfvo type="min"/>
        <cfvo type="percentile" val="50"/>
        <cfvo type="max"/>
        <color rgb="FFF8696B"/>
        <color rgb="FFFCFCFF"/>
        <color rgb="FF63BE7B"/>
      </colorScale>
    </cfRule>
  </conditionalFormatting>
  <conditionalFormatting sqref="K14">
    <cfRule type="colorScale" priority="1439">
      <colorScale>
        <cfvo type="min"/>
        <cfvo type="max"/>
        <color rgb="FFFCFCFF"/>
        <color rgb="FF63BE7B"/>
      </colorScale>
    </cfRule>
  </conditionalFormatting>
  <conditionalFormatting sqref="K14">
    <cfRule type="colorScale" priority="1438">
      <colorScale>
        <cfvo type="min"/>
        <cfvo type="max"/>
        <color rgb="FFFCFCFF"/>
        <color rgb="FF63BE7B"/>
      </colorScale>
    </cfRule>
  </conditionalFormatting>
  <conditionalFormatting sqref="K14">
    <cfRule type="colorScale" priority="1437">
      <colorScale>
        <cfvo type="min"/>
        <cfvo type="max"/>
        <color rgb="FFFCFCFF"/>
        <color rgb="FF63BE7B"/>
      </colorScale>
    </cfRule>
  </conditionalFormatting>
  <conditionalFormatting sqref="K14">
    <cfRule type="colorScale" priority="1447">
      <colorScale>
        <cfvo type="min"/>
        <cfvo type="max"/>
        <color rgb="FFFCFCFF"/>
        <color rgb="FF63BE7B"/>
      </colorScale>
    </cfRule>
  </conditionalFormatting>
  <conditionalFormatting sqref="K14">
    <cfRule type="colorScale" priority="1433">
      <colorScale>
        <cfvo type="min"/>
        <cfvo type="max"/>
        <color rgb="FFFCFCFF"/>
        <color rgb="FF63BE7B"/>
      </colorScale>
    </cfRule>
    <cfRule type="colorScale" priority="1434">
      <colorScale>
        <cfvo type="min"/>
        <cfvo type="max"/>
        <color rgb="FFFCFCFF"/>
        <color rgb="FF63BE7B"/>
      </colorScale>
    </cfRule>
    <cfRule type="colorScale" priority="1435">
      <colorScale>
        <cfvo type="min"/>
        <cfvo type="percentile" val="50"/>
        <cfvo type="max"/>
        <color rgb="FFF8696B"/>
        <color rgb="FFFFEB84"/>
        <color rgb="FF63BE7B"/>
      </colorScale>
    </cfRule>
    <cfRule type="colorScale" priority="1436">
      <colorScale>
        <cfvo type="min"/>
        <cfvo type="max"/>
        <color rgb="FFFFEF9C"/>
        <color rgb="FF63BE7B"/>
      </colorScale>
    </cfRule>
  </conditionalFormatting>
  <conditionalFormatting sqref="K14">
    <cfRule type="colorScale" priority="1432">
      <colorScale>
        <cfvo type="min"/>
        <cfvo type="max"/>
        <color rgb="FFFCFCFF"/>
        <color rgb="FF63BE7B"/>
      </colorScale>
    </cfRule>
  </conditionalFormatting>
  <conditionalFormatting sqref="K14">
    <cfRule type="colorScale" priority="1431">
      <colorScale>
        <cfvo type="min"/>
        <cfvo type="max"/>
        <color rgb="FFFCFCFF"/>
        <color rgb="FF63BE7B"/>
      </colorScale>
    </cfRule>
  </conditionalFormatting>
  <conditionalFormatting sqref="L14">
    <cfRule type="colorScale" priority="1429">
      <colorScale>
        <cfvo type="min"/>
        <cfvo type="max"/>
        <color rgb="FFFCFCFF"/>
        <color rgb="FF63BE7B"/>
      </colorScale>
    </cfRule>
  </conditionalFormatting>
  <conditionalFormatting sqref="L14">
    <cfRule type="colorScale" priority="1423">
      <colorScale>
        <cfvo type="min"/>
        <cfvo type="max"/>
        <color rgb="FFFCFCFF"/>
        <color rgb="FF63BE7B"/>
      </colorScale>
    </cfRule>
    <cfRule type="colorScale" priority="1424">
      <colorScale>
        <cfvo type="min"/>
        <cfvo type="max"/>
        <color rgb="FFFCFCFF"/>
        <color rgb="FF63BE7B"/>
      </colorScale>
    </cfRule>
    <cfRule type="colorScale" priority="1425">
      <colorScale>
        <cfvo type="min"/>
        <cfvo type="max"/>
        <color rgb="FFFCFCFF"/>
        <color rgb="FF63BE7B"/>
      </colorScale>
    </cfRule>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fRule type="colorScale" priority="1428">
      <colorScale>
        <cfvo type="min"/>
        <cfvo type="percentile" val="50"/>
        <cfvo type="max"/>
        <color rgb="FFF8696B"/>
        <color rgb="FFFCFCFF"/>
        <color rgb="FF63BE7B"/>
      </colorScale>
    </cfRule>
  </conditionalFormatting>
  <conditionalFormatting sqref="L14">
    <cfRule type="colorScale" priority="1422">
      <colorScale>
        <cfvo type="min"/>
        <cfvo type="max"/>
        <color rgb="FFFCFCFF"/>
        <color rgb="FF63BE7B"/>
      </colorScale>
    </cfRule>
  </conditionalFormatting>
  <conditionalFormatting sqref="L14">
    <cfRule type="colorScale" priority="1421">
      <colorScale>
        <cfvo type="min"/>
        <cfvo type="max"/>
        <color rgb="FFFCFCFF"/>
        <color rgb="FF63BE7B"/>
      </colorScale>
    </cfRule>
  </conditionalFormatting>
  <conditionalFormatting sqref="L14">
    <cfRule type="colorScale" priority="1420">
      <colorScale>
        <cfvo type="min"/>
        <cfvo type="max"/>
        <color rgb="FFFCFCFF"/>
        <color rgb="FF63BE7B"/>
      </colorScale>
    </cfRule>
  </conditionalFormatting>
  <conditionalFormatting sqref="L14">
    <cfRule type="colorScale" priority="1430">
      <colorScale>
        <cfvo type="min"/>
        <cfvo type="max"/>
        <color rgb="FFFCFCFF"/>
        <color rgb="FF63BE7B"/>
      </colorScale>
    </cfRule>
  </conditionalFormatting>
  <conditionalFormatting sqref="L14">
    <cfRule type="colorScale" priority="1416">
      <colorScale>
        <cfvo type="min"/>
        <cfvo type="max"/>
        <color rgb="FFFCFCFF"/>
        <color rgb="FF63BE7B"/>
      </colorScale>
    </cfRule>
    <cfRule type="colorScale" priority="1417">
      <colorScale>
        <cfvo type="min"/>
        <cfvo type="max"/>
        <color rgb="FFFCFCFF"/>
        <color rgb="FF63BE7B"/>
      </colorScale>
    </cfRule>
    <cfRule type="colorScale" priority="1418">
      <colorScale>
        <cfvo type="min"/>
        <cfvo type="percentile" val="50"/>
        <cfvo type="max"/>
        <color rgb="FFF8696B"/>
        <color rgb="FFFFEB84"/>
        <color rgb="FF63BE7B"/>
      </colorScale>
    </cfRule>
    <cfRule type="colorScale" priority="1419">
      <colorScale>
        <cfvo type="min"/>
        <cfvo type="max"/>
        <color rgb="FFFFEF9C"/>
        <color rgb="FF63BE7B"/>
      </colorScale>
    </cfRule>
  </conditionalFormatting>
  <conditionalFormatting sqref="L14">
    <cfRule type="colorScale" priority="1415">
      <colorScale>
        <cfvo type="min"/>
        <cfvo type="max"/>
        <color rgb="FFFCFCFF"/>
        <color rgb="FF63BE7B"/>
      </colorScale>
    </cfRule>
  </conditionalFormatting>
  <conditionalFormatting sqref="L14">
    <cfRule type="colorScale" priority="1414">
      <colorScale>
        <cfvo type="min"/>
        <cfvo type="max"/>
        <color rgb="FFFCFCFF"/>
        <color rgb="FF63BE7B"/>
      </colorScale>
    </cfRule>
  </conditionalFormatting>
  <conditionalFormatting sqref="D14">
    <cfRule type="colorScale" priority="1404">
      <colorScale>
        <cfvo type="min"/>
        <cfvo type="percentile" val="50"/>
        <cfvo type="max"/>
        <color rgb="FFF8696B"/>
        <color rgb="FFFCFCFF"/>
        <color rgb="FF63BE7B"/>
      </colorScale>
    </cfRule>
  </conditionalFormatting>
  <conditionalFormatting sqref="G14">
    <cfRule type="colorScale" priority="1403">
      <colorScale>
        <cfvo type="min"/>
        <cfvo type="max"/>
        <color rgb="FFFCFCFF"/>
        <color rgb="FF63BE7B"/>
      </colorScale>
    </cfRule>
  </conditionalFormatting>
  <conditionalFormatting sqref="J14">
    <cfRule type="colorScale" priority="1402">
      <colorScale>
        <cfvo type="min"/>
        <cfvo type="max"/>
        <color rgb="FFFCFCFF"/>
        <color rgb="FF63BE7B"/>
      </colorScale>
    </cfRule>
  </conditionalFormatting>
  <conditionalFormatting sqref="O14">
    <cfRule type="colorScale" priority="1401">
      <colorScale>
        <cfvo type="min"/>
        <cfvo type="percentile" val="50"/>
        <cfvo type="max"/>
        <color rgb="FF63BE7B"/>
        <color rgb="FFFCFCFF"/>
        <color rgb="FFF8696B"/>
      </colorScale>
    </cfRule>
  </conditionalFormatting>
  <conditionalFormatting sqref="P14">
    <cfRule type="colorScale" priority="1400">
      <colorScale>
        <cfvo type="min"/>
        <cfvo type="percentile" val="50"/>
        <cfvo type="max"/>
        <color rgb="FF63BE7B"/>
        <color rgb="FFFCFCFF"/>
        <color rgb="FFF8696B"/>
      </colorScale>
    </cfRule>
  </conditionalFormatting>
  <conditionalFormatting sqref="Q14">
    <cfRule type="colorScale" priority="1399">
      <colorScale>
        <cfvo type="min"/>
        <cfvo type="percentile" val="50"/>
        <cfvo type="max"/>
        <color rgb="FFF8696B"/>
        <color rgb="FFFCFCFF"/>
        <color rgb="FF63BE7B"/>
      </colorScale>
    </cfRule>
  </conditionalFormatting>
  <conditionalFormatting sqref="R14">
    <cfRule type="colorScale" priority="1398">
      <colorScale>
        <cfvo type="min"/>
        <cfvo type="max"/>
        <color rgb="FFFCFCFF"/>
        <color rgb="FF63BE7B"/>
      </colorScale>
    </cfRule>
  </conditionalFormatting>
  <conditionalFormatting sqref="S14">
    <cfRule type="colorScale" priority="1397">
      <colorScale>
        <cfvo type="min"/>
        <cfvo type="percentile" val="50"/>
        <cfvo type="max"/>
        <color rgb="FFF8696B"/>
        <color rgb="FFFCFCFF"/>
        <color rgb="FF63BE7B"/>
      </colorScale>
    </cfRule>
  </conditionalFormatting>
  <conditionalFormatting sqref="T14">
    <cfRule type="colorScale" priority="1396">
      <colorScale>
        <cfvo type="min"/>
        <cfvo type="percentile" val="50"/>
        <cfvo type="max"/>
        <color rgb="FFF8696B"/>
        <color rgb="FFFCFCFF"/>
        <color rgb="FF63BE7B"/>
      </colorScale>
    </cfRule>
  </conditionalFormatting>
  <conditionalFormatting sqref="U14">
    <cfRule type="colorScale" priority="1395">
      <colorScale>
        <cfvo type="min"/>
        <cfvo type="percentile" val="50"/>
        <cfvo type="max"/>
        <color rgb="FFF8696B"/>
        <color rgb="FFFCFCFF"/>
        <color rgb="FF63BE7B"/>
      </colorScale>
    </cfRule>
  </conditionalFormatting>
  <conditionalFormatting sqref="V14">
    <cfRule type="colorScale" priority="1394">
      <colorScale>
        <cfvo type="min"/>
        <cfvo type="percentile" val="50"/>
        <cfvo type="max"/>
        <color rgb="FF63BE7B"/>
        <color rgb="FFFCFCFF"/>
        <color rgb="FFF8696B"/>
      </colorScale>
    </cfRule>
  </conditionalFormatting>
  <conditionalFormatting sqref="W14">
    <cfRule type="colorScale" priority="1393">
      <colorScale>
        <cfvo type="min"/>
        <cfvo type="percentile" val="50"/>
        <cfvo type="max"/>
        <color rgb="FF63BE7B"/>
        <color rgb="FFFCFCFF"/>
        <color rgb="FFF8696B"/>
      </colorScale>
    </cfRule>
  </conditionalFormatting>
  <conditionalFormatting sqref="D14">
    <cfRule type="colorScale" priority="1392">
      <colorScale>
        <cfvo type="min"/>
        <cfvo type="percentile" val="50"/>
        <cfvo type="max"/>
        <color rgb="FFF8696B"/>
        <color rgb="FFFCFCFF"/>
        <color rgb="FF63BE7B"/>
      </colorScale>
    </cfRule>
  </conditionalFormatting>
  <conditionalFormatting sqref="G14">
    <cfRule type="colorScale" priority="1391">
      <colorScale>
        <cfvo type="min"/>
        <cfvo type="max"/>
        <color rgb="FFFCFCFF"/>
        <color rgb="FF63BE7B"/>
      </colorScale>
    </cfRule>
  </conditionalFormatting>
  <conditionalFormatting sqref="J14">
    <cfRule type="colorScale" priority="1390">
      <colorScale>
        <cfvo type="min"/>
        <cfvo type="max"/>
        <color rgb="FFFCFCFF"/>
        <color rgb="FF63BE7B"/>
      </colorScale>
    </cfRule>
  </conditionalFormatting>
  <conditionalFormatting sqref="O14">
    <cfRule type="colorScale" priority="1389">
      <colorScale>
        <cfvo type="min"/>
        <cfvo type="percentile" val="50"/>
        <cfvo type="max"/>
        <color rgb="FF63BE7B"/>
        <color rgb="FFFCFCFF"/>
        <color rgb="FFF8696B"/>
      </colorScale>
    </cfRule>
  </conditionalFormatting>
  <conditionalFormatting sqref="P14">
    <cfRule type="colorScale" priority="1388">
      <colorScale>
        <cfvo type="min"/>
        <cfvo type="percentile" val="50"/>
        <cfvo type="max"/>
        <color rgb="FF63BE7B"/>
        <color rgb="FFFCFCFF"/>
        <color rgb="FFF8696B"/>
      </colorScale>
    </cfRule>
  </conditionalFormatting>
  <conditionalFormatting sqref="Q14">
    <cfRule type="colorScale" priority="1387">
      <colorScale>
        <cfvo type="min"/>
        <cfvo type="percentile" val="50"/>
        <cfvo type="max"/>
        <color rgb="FFF8696B"/>
        <color rgb="FFFCFCFF"/>
        <color rgb="FF63BE7B"/>
      </colorScale>
    </cfRule>
  </conditionalFormatting>
  <conditionalFormatting sqref="R14">
    <cfRule type="colorScale" priority="1386">
      <colorScale>
        <cfvo type="min"/>
        <cfvo type="max"/>
        <color rgb="FFFCFCFF"/>
        <color rgb="FF63BE7B"/>
      </colorScale>
    </cfRule>
  </conditionalFormatting>
  <conditionalFormatting sqref="S14">
    <cfRule type="colorScale" priority="1385">
      <colorScale>
        <cfvo type="min"/>
        <cfvo type="percentile" val="50"/>
        <cfvo type="max"/>
        <color rgb="FFF8696B"/>
        <color rgb="FFFCFCFF"/>
        <color rgb="FF63BE7B"/>
      </colorScale>
    </cfRule>
  </conditionalFormatting>
  <conditionalFormatting sqref="T14">
    <cfRule type="colorScale" priority="1384">
      <colorScale>
        <cfvo type="min"/>
        <cfvo type="percentile" val="50"/>
        <cfvo type="max"/>
        <color rgb="FFF8696B"/>
        <color rgb="FFFCFCFF"/>
        <color rgb="FF63BE7B"/>
      </colorScale>
    </cfRule>
  </conditionalFormatting>
  <conditionalFormatting sqref="U14">
    <cfRule type="colorScale" priority="1383">
      <colorScale>
        <cfvo type="min"/>
        <cfvo type="percentile" val="50"/>
        <cfvo type="max"/>
        <color rgb="FFF8696B"/>
        <color rgb="FFFCFCFF"/>
        <color rgb="FF63BE7B"/>
      </colorScale>
    </cfRule>
  </conditionalFormatting>
  <conditionalFormatting sqref="V14">
    <cfRule type="colorScale" priority="1382">
      <colorScale>
        <cfvo type="min"/>
        <cfvo type="percentile" val="50"/>
        <cfvo type="max"/>
        <color rgb="FF63BE7B"/>
        <color rgb="FFFCFCFF"/>
        <color rgb="FFF8696B"/>
      </colorScale>
    </cfRule>
  </conditionalFormatting>
  <conditionalFormatting sqref="W14">
    <cfRule type="colorScale" priority="1381">
      <colorScale>
        <cfvo type="min"/>
        <cfvo type="percentile" val="50"/>
        <cfvo type="max"/>
        <color rgb="FF63BE7B"/>
        <color rgb="FFFCFCFF"/>
        <color rgb="FFF8696B"/>
      </colorScale>
    </cfRule>
  </conditionalFormatting>
  <conditionalFormatting sqref="E14:N14">
    <cfRule type="colorScale" priority="1379">
      <colorScale>
        <cfvo type="min"/>
        <cfvo type="max"/>
        <color rgb="FFFCFCFF"/>
        <color rgb="FF63BE7B"/>
      </colorScale>
    </cfRule>
  </conditionalFormatting>
  <conditionalFormatting sqref="E14:N14">
    <cfRule type="colorScale" priority="1380">
      <colorScale>
        <cfvo type="min"/>
        <cfvo type="max"/>
        <color rgb="FFFCFCFF"/>
        <color rgb="FF63BE7B"/>
      </colorScale>
    </cfRule>
  </conditionalFormatting>
  <conditionalFormatting sqref="Q14:W14">
    <cfRule type="colorScale" priority="1375">
      <colorScale>
        <cfvo type="min"/>
        <cfvo type="max"/>
        <color rgb="FFFFEF9C"/>
        <color rgb="FF63BE7B"/>
      </colorScale>
    </cfRule>
  </conditionalFormatting>
  <conditionalFormatting sqref="R14:S14">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percentile" val="50"/>
        <cfvo type="max"/>
        <color rgb="FFF8696B"/>
        <color rgb="FFFCFCFF"/>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onditionalFormatting>
  <conditionalFormatting sqref="U14:W14">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FEF9C"/>
        <color rgb="FF63BE7B"/>
      </colorScale>
    </cfRule>
  </conditionalFormatting>
  <conditionalFormatting sqref="D14">
    <cfRule type="colorScale" priority="1331">
      <colorScale>
        <cfvo type="min"/>
        <cfvo type="percentile" val="50"/>
        <cfvo type="max"/>
        <color rgb="FFF8696B"/>
        <color rgb="FFFCFCFF"/>
        <color rgb="FF63BE7B"/>
      </colorScale>
    </cfRule>
  </conditionalFormatting>
  <conditionalFormatting sqref="G14">
    <cfRule type="colorScale" priority="1330">
      <colorScale>
        <cfvo type="min"/>
        <cfvo type="max"/>
        <color rgb="FFFCFCFF"/>
        <color rgb="FF63BE7B"/>
      </colorScale>
    </cfRule>
  </conditionalFormatting>
  <conditionalFormatting sqref="J14">
    <cfRule type="colorScale" priority="1366">
      <colorScale>
        <cfvo type="min"/>
        <cfvo type="max"/>
        <color rgb="FFFCFCFF"/>
        <color rgb="FF63BE7B"/>
      </colorScale>
    </cfRule>
  </conditionalFormatting>
  <conditionalFormatting sqref="O14">
    <cfRule type="colorScale" priority="1326">
      <colorScale>
        <cfvo type="min"/>
        <cfvo type="percentile" val="50"/>
        <cfvo type="max"/>
        <color rgb="FF63BE7B"/>
        <color rgb="FFFCFCFF"/>
        <color rgb="FFF8696B"/>
      </colorScale>
    </cfRule>
  </conditionalFormatting>
  <conditionalFormatting sqref="P14">
    <cfRule type="colorScale" priority="1325">
      <colorScale>
        <cfvo type="min"/>
        <cfvo type="percentile" val="50"/>
        <cfvo type="max"/>
        <color rgb="FF63BE7B"/>
        <color rgb="FFFCFCFF"/>
        <color rgb="FFF8696B"/>
      </colorScale>
    </cfRule>
  </conditionalFormatting>
  <conditionalFormatting sqref="Q14">
    <cfRule type="colorScale" priority="1324">
      <colorScale>
        <cfvo type="min"/>
        <cfvo type="percentile" val="50"/>
        <cfvo type="max"/>
        <color rgb="FFF8696B"/>
        <color rgb="FFFCFCFF"/>
        <color rgb="FF63BE7B"/>
      </colorScale>
    </cfRule>
  </conditionalFormatting>
  <conditionalFormatting sqref="R14">
    <cfRule type="colorScale" priority="1317">
      <colorScale>
        <cfvo type="min"/>
        <cfvo type="max"/>
        <color rgb="FFFCFCFF"/>
        <color rgb="FF63BE7B"/>
      </colorScale>
    </cfRule>
    <cfRule type="colorScale" priority="1318">
      <colorScale>
        <cfvo type="min"/>
        <cfvo type="percentile" val="50"/>
        <cfvo type="max"/>
        <color rgb="FFF8696B"/>
        <color rgb="FFFCFCFF"/>
        <color rgb="FF63BE7B"/>
      </colorScale>
    </cfRule>
  </conditionalFormatting>
  <conditionalFormatting sqref="S14">
    <cfRule type="colorScale" priority="1323">
      <colorScale>
        <cfvo type="min"/>
        <cfvo type="percentile" val="50"/>
        <cfvo type="max"/>
        <color rgb="FFF8696B"/>
        <color rgb="FFFCFCFF"/>
        <color rgb="FF63BE7B"/>
      </colorScale>
    </cfRule>
    <cfRule type="colorScale" priority="1367">
      <colorScale>
        <cfvo type="min"/>
        <cfvo type="max"/>
        <color rgb="FFFCFCFF"/>
        <color rgb="FF63BE7B"/>
      </colorScale>
    </cfRule>
  </conditionalFormatting>
  <conditionalFormatting sqref="T14">
    <cfRule type="colorScale" priority="1322">
      <colorScale>
        <cfvo type="min"/>
        <cfvo type="percentile" val="50"/>
        <cfvo type="max"/>
        <color rgb="FFF8696B"/>
        <color rgb="FFFCFCFF"/>
        <color rgb="FF63BE7B"/>
      </colorScale>
    </cfRule>
    <cfRule type="colorScale" priority="1332">
      <colorScale>
        <cfvo type="min"/>
        <cfvo type="max"/>
        <color rgb="FFFCFCFF"/>
        <color rgb="FF63BE7B"/>
      </colorScale>
    </cfRule>
  </conditionalFormatting>
  <conditionalFormatting sqref="U14">
    <cfRule type="colorScale" priority="1321">
      <colorScale>
        <cfvo type="min"/>
        <cfvo type="percentile" val="50"/>
        <cfvo type="max"/>
        <color rgb="FFF8696B"/>
        <color rgb="FFFCFCFF"/>
        <color rgb="FF63BE7B"/>
      </colorScale>
    </cfRule>
  </conditionalFormatting>
  <conditionalFormatting sqref="V14">
    <cfRule type="colorScale" priority="1320">
      <colorScale>
        <cfvo type="min"/>
        <cfvo type="percentile" val="50"/>
        <cfvo type="max"/>
        <color rgb="FF63BE7B"/>
        <color rgb="FFFCFCFF"/>
        <color rgb="FFF8696B"/>
      </colorScale>
    </cfRule>
  </conditionalFormatting>
  <conditionalFormatting sqref="W14">
    <cfRule type="colorScale" priority="1319">
      <colorScale>
        <cfvo type="min"/>
        <cfvo type="percentile" val="50"/>
        <cfvo type="max"/>
        <color rgb="FF63BE7B"/>
        <color rgb="FFFCFCFF"/>
        <color rgb="FFF8696B"/>
      </colorScale>
    </cfRule>
  </conditionalFormatting>
  <conditionalFormatting sqref="J14">
    <cfRule type="colorScale" priority="1329">
      <colorScale>
        <cfvo type="min"/>
        <cfvo type="max"/>
        <color rgb="FFFCFCFF"/>
        <color rgb="FF63BE7B"/>
      </colorScale>
    </cfRule>
  </conditionalFormatting>
  <conditionalFormatting sqref="M14">
    <cfRule type="colorScale" priority="1364">
      <colorScale>
        <cfvo type="min"/>
        <cfvo type="max"/>
        <color rgb="FFFCFCFF"/>
        <color rgb="FF63BE7B"/>
      </colorScale>
    </cfRule>
  </conditionalFormatting>
  <conditionalFormatting sqref="M14">
    <cfRule type="colorScale" priority="1358">
      <colorScale>
        <cfvo type="min"/>
        <cfvo type="max"/>
        <color rgb="FFFCFCFF"/>
        <color rgb="FF63BE7B"/>
      </colorScale>
    </cfRule>
    <cfRule type="colorScale" priority="1359">
      <colorScale>
        <cfvo type="min"/>
        <cfvo type="max"/>
        <color rgb="FFFCFCFF"/>
        <color rgb="FF63BE7B"/>
      </colorScale>
    </cfRule>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fRule type="colorScale" priority="1362">
      <colorScale>
        <cfvo type="min"/>
        <cfvo type="max"/>
        <color rgb="FFFCFCFF"/>
        <color rgb="FF63BE7B"/>
      </colorScale>
    </cfRule>
    <cfRule type="colorScale" priority="1363">
      <colorScale>
        <cfvo type="min"/>
        <cfvo type="percentile" val="50"/>
        <cfvo type="max"/>
        <color rgb="FFF8696B"/>
        <color rgb="FFFCFCFF"/>
        <color rgb="FF63BE7B"/>
      </colorScale>
    </cfRule>
  </conditionalFormatting>
  <conditionalFormatting sqref="M14:N14">
    <cfRule type="colorScale" priority="1357">
      <colorScale>
        <cfvo type="min"/>
        <cfvo type="max"/>
        <color rgb="FFFCFCFF"/>
        <color rgb="FF63BE7B"/>
      </colorScale>
    </cfRule>
  </conditionalFormatting>
  <conditionalFormatting sqref="M14:N14">
    <cfRule type="colorScale" priority="1356">
      <colorScale>
        <cfvo type="min"/>
        <cfvo type="max"/>
        <color rgb="FFFCFCFF"/>
        <color rgb="FF63BE7B"/>
      </colorScale>
    </cfRule>
  </conditionalFormatting>
  <conditionalFormatting sqref="M14:N14">
    <cfRule type="colorScale" priority="1355">
      <colorScale>
        <cfvo type="min"/>
        <cfvo type="max"/>
        <color rgb="FFFCFCFF"/>
        <color rgb="FF63BE7B"/>
      </colorScale>
    </cfRule>
  </conditionalFormatting>
  <conditionalFormatting sqref="M14">
    <cfRule type="colorScale" priority="1365">
      <colorScale>
        <cfvo type="min"/>
        <cfvo type="max"/>
        <color rgb="FFFCFCFF"/>
        <color rgb="FF63BE7B"/>
      </colorScale>
    </cfRule>
  </conditionalFormatting>
  <conditionalFormatting sqref="M14">
    <cfRule type="colorScale" priority="1351">
      <colorScale>
        <cfvo type="min"/>
        <cfvo type="max"/>
        <color rgb="FFFCFCFF"/>
        <color rgb="FF63BE7B"/>
      </colorScale>
    </cfRule>
    <cfRule type="colorScale" priority="1352">
      <colorScale>
        <cfvo type="min"/>
        <cfvo type="max"/>
        <color rgb="FFFCFCFF"/>
        <color rgb="FF63BE7B"/>
      </colorScale>
    </cfRule>
    <cfRule type="colorScale" priority="1353">
      <colorScale>
        <cfvo type="min"/>
        <cfvo type="percentile" val="50"/>
        <cfvo type="max"/>
        <color rgb="FFF8696B"/>
        <color rgb="FFFFEB84"/>
        <color rgb="FF63BE7B"/>
      </colorScale>
    </cfRule>
    <cfRule type="colorScale" priority="1354">
      <colorScale>
        <cfvo type="min"/>
        <cfvo type="max"/>
        <color rgb="FFFFEF9C"/>
        <color rgb="FF63BE7B"/>
      </colorScale>
    </cfRule>
  </conditionalFormatting>
  <conditionalFormatting sqref="M14:N14">
    <cfRule type="colorScale" priority="1350">
      <colorScale>
        <cfvo type="min"/>
        <cfvo type="max"/>
        <color rgb="FFFCFCFF"/>
        <color rgb="FF63BE7B"/>
      </colorScale>
    </cfRule>
  </conditionalFormatting>
  <conditionalFormatting sqref="M14:N14">
    <cfRule type="colorScale" priority="1349">
      <colorScale>
        <cfvo type="min"/>
        <cfvo type="max"/>
        <color rgb="FFFCFCFF"/>
        <color rgb="FF63BE7B"/>
      </colorScale>
    </cfRule>
  </conditionalFormatting>
  <conditionalFormatting sqref="M14:N14">
    <cfRule type="colorScale" priority="1348">
      <colorScale>
        <cfvo type="min"/>
        <cfvo type="max"/>
        <color rgb="FFFCFCFF"/>
        <color rgb="FF63BE7B"/>
      </colorScale>
    </cfRule>
  </conditionalFormatting>
  <conditionalFormatting sqref="M14:N14">
    <cfRule type="colorScale" priority="1347">
      <colorScale>
        <cfvo type="min"/>
        <cfvo type="max"/>
        <color rgb="FFFCFCFF"/>
        <color rgb="FF63BE7B"/>
      </colorScale>
    </cfRule>
  </conditionalFormatting>
  <conditionalFormatting sqref="M14">
    <cfRule type="colorScale" priority="1346">
      <colorScale>
        <cfvo type="min"/>
        <cfvo type="max"/>
        <color rgb="FFFCFCFF"/>
        <color rgb="FF63BE7B"/>
      </colorScale>
    </cfRule>
  </conditionalFormatting>
  <conditionalFormatting sqref="M14">
    <cfRule type="colorScale" priority="1328">
      <colorScale>
        <cfvo type="min"/>
        <cfvo type="max"/>
        <color rgb="FFFCFCFF"/>
        <color rgb="FF63BE7B"/>
      </colorScale>
    </cfRule>
  </conditionalFormatting>
  <conditionalFormatting sqref="N14">
    <cfRule type="colorScale" priority="1344">
      <colorScale>
        <cfvo type="min"/>
        <cfvo type="max"/>
        <color rgb="FFFCFCFF"/>
        <color rgb="FF63BE7B"/>
      </colorScale>
    </cfRule>
  </conditionalFormatting>
  <conditionalFormatting sqref="N14">
    <cfRule type="colorScale" priority="1338">
      <colorScale>
        <cfvo type="min"/>
        <cfvo type="max"/>
        <color rgb="FFFCFCFF"/>
        <color rgb="FF63BE7B"/>
      </colorScale>
    </cfRule>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percentile" val="50"/>
        <cfvo type="max"/>
        <color rgb="FFF8696B"/>
        <color rgb="FFFCFCFF"/>
        <color rgb="FF63BE7B"/>
      </colorScale>
    </cfRule>
    <cfRule type="colorScale" priority="1342">
      <colorScale>
        <cfvo type="min"/>
        <cfvo type="max"/>
        <color rgb="FFFCFCFF"/>
        <color rgb="FF63BE7B"/>
      </colorScale>
    </cfRule>
    <cfRule type="colorScale" priority="1343">
      <colorScale>
        <cfvo type="min"/>
        <cfvo type="percentile" val="50"/>
        <cfvo type="max"/>
        <color rgb="FFF8696B"/>
        <color rgb="FFFCFCFF"/>
        <color rgb="FF63BE7B"/>
      </colorScale>
    </cfRule>
  </conditionalFormatting>
  <conditionalFormatting sqref="N14">
    <cfRule type="colorScale" priority="1345">
      <colorScale>
        <cfvo type="min"/>
        <cfvo type="max"/>
        <color rgb="FFFCFCFF"/>
        <color rgb="FF63BE7B"/>
      </colorScale>
    </cfRule>
  </conditionalFormatting>
  <conditionalFormatting sqref="N14">
    <cfRule type="colorScale" priority="1334">
      <colorScale>
        <cfvo type="min"/>
        <cfvo type="max"/>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FEB84"/>
        <color rgb="FF63BE7B"/>
      </colorScale>
    </cfRule>
    <cfRule type="colorScale" priority="1337">
      <colorScale>
        <cfvo type="min"/>
        <cfvo type="max"/>
        <color rgb="FFFFEF9C"/>
        <color rgb="FF63BE7B"/>
      </colorScale>
    </cfRule>
  </conditionalFormatting>
  <conditionalFormatting sqref="N14">
    <cfRule type="colorScale" priority="1333">
      <colorScale>
        <cfvo type="min"/>
        <cfvo type="max"/>
        <color rgb="FFFCFCFF"/>
        <color rgb="FF63BE7B"/>
      </colorScale>
    </cfRule>
  </conditionalFormatting>
  <conditionalFormatting sqref="N14">
    <cfRule type="colorScale" priority="1327">
      <colorScale>
        <cfvo type="min"/>
        <cfvo type="max"/>
        <color rgb="FFFCFCFF"/>
        <color rgb="FF63BE7B"/>
      </colorScale>
    </cfRule>
  </conditionalFormatting>
  <conditionalFormatting sqref="H15">
    <cfRule type="colorScale" priority="1316">
      <colorScale>
        <cfvo type="min"/>
        <cfvo type="percentile" val="50"/>
        <cfvo type="max"/>
        <color rgb="FFF8696B"/>
        <color rgb="FFFCFCFF"/>
        <color rgb="FF5A8AC6"/>
      </colorScale>
    </cfRule>
  </conditionalFormatting>
  <conditionalFormatting sqref="I15:J15">
    <cfRule type="colorScale" priority="1308">
      <colorScale>
        <cfvo type="min"/>
        <cfvo type="percentile" val="50"/>
        <cfvo type="max"/>
        <color rgb="FFF8696B"/>
        <color rgb="FFFCFCFF"/>
        <color rgb="FF63BE7B"/>
      </colorScale>
    </cfRule>
    <cfRule type="colorScale" priority="1309">
      <colorScale>
        <cfvo type="min"/>
        <cfvo type="max"/>
        <color rgb="FFFCFCFF"/>
        <color rgb="FF63BE7B"/>
      </colorScale>
    </cfRule>
    <cfRule type="colorScale" priority="1310">
      <colorScale>
        <cfvo type="min"/>
        <cfvo type="percentile" val="50"/>
        <cfvo type="max"/>
        <color rgb="FFF8696B"/>
        <color rgb="FFFCFCFF"/>
        <color rgb="FF63BE7B"/>
      </colorScale>
    </cfRule>
    <cfRule type="colorScale" priority="1311">
      <colorScale>
        <cfvo type="min"/>
        <cfvo type="percentile" val="50"/>
        <cfvo type="max"/>
        <color rgb="FFF8696B"/>
        <color rgb="FFFCFCFF"/>
        <color rgb="FF5A8AC6"/>
      </colorScale>
    </cfRule>
    <cfRule type="colorScale" priority="1312">
      <colorScale>
        <cfvo type="min"/>
        <cfvo type="percentile" val="50"/>
        <cfvo type="max"/>
        <color rgb="FFF8696B"/>
        <color rgb="FFFCFCFF"/>
        <color rgb="FF63BE7B"/>
      </colorScale>
    </cfRule>
    <cfRule type="colorScale" priority="1313">
      <colorScale>
        <cfvo type="min"/>
        <cfvo type="percentile" val="50"/>
        <cfvo type="max"/>
        <color rgb="FFF8696B"/>
        <color rgb="FFFCFCFF"/>
        <color rgb="FF63BE7B"/>
      </colorScale>
    </cfRule>
    <cfRule type="colorScale" priority="1314">
      <colorScale>
        <cfvo type="min"/>
        <cfvo type="max"/>
        <color rgb="FFFCFCFF"/>
        <color rgb="FF63BE7B"/>
      </colorScale>
    </cfRule>
    <cfRule type="colorScale" priority="1315">
      <colorScale>
        <cfvo type="min"/>
        <cfvo type="percentile" val="50"/>
        <cfvo type="max"/>
        <color rgb="FFF8696B"/>
        <color rgb="FFFCFCFF"/>
        <color rgb="FF63BE7B"/>
      </colorScale>
    </cfRule>
  </conditionalFormatting>
  <conditionalFormatting sqref="I15:J15">
    <cfRule type="colorScale" priority="1306">
      <colorScale>
        <cfvo type="min"/>
        <cfvo type="percentile" val="50"/>
        <cfvo type="max"/>
        <color rgb="FFF8696B"/>
        <color rgb="FFFCFCFF"/>
        <color rgb="FF63BE7B"/>
      </colorScale>
    </cfRule>
    <cfRule type="colorScale" priority="1307">
      <colorScale>
        <cfvo type="min"/>
        <cfvo type="max"/>
        <color rgb="FFFCFCFF"/>
        <color rgb="FF63BE7B"/>
      </colorScale>
    </cfRule>
  </conditionalFormatting>
  <conditionalFormatting sqref="J15">
    <cfRule type="colorScale" priority="1305">
      <colorScale>
        <cfvo type="min"/>
        <cfvo type="percentile" val="50"/>
        <cfvo type="max"/>
        <color rgb="FFF8696B"/>
        <color rgb="FFFCFCFF"/>
        <color rgb="FF63BE7B"/>
      </colorScale>
    </cfRule>
  </conditionalFormatting>
  <conditionalFormatting sqref="D15">
    <cfRule type="colorScale" priority="1304">
      <colorScale>
        <cfvo type="min"/>
        <cfvo type="percentile" val="50"/>
        <cfvo type="max"/>
        <color rgb="FFF8696B"/>
        <color rgb="FFFCFCFF"/>
        <color rgb="FF63BE7B"/>
      </colorScale>
    </cfRule>
  </conditionalFormatting>
  <conditionalFormatting sqref="D15">
    <cfRule type="colorScale" priority="1303">
      <colorScale>
        <cfvo type="min"/>
        <cfvo type="percentile" val="50"/>
        <cfvo type="max"/>
        <color rgb="FFF8696B"/>
        <color rgb="FFFCFCFF"/>
        <color rgb="FF63BE7B"/>
      </colorScale>
    </cfRule>
  </conditionalFormatting>
  <conditionalFormatting sqref="E15">
    <cfRule type="colorScale" priority="1300">
      <colorScale>
        <cfvo type="min"/>
        <cfvo type="percentile" val="50"/>
        <cfvo type="max"/>
        <color rgb="FFF8696B"/>
        <color rgb="FFFCFCFF"/>
        <color rgb="FF63BE7B"/>
      </colorScale>
    </cfRule>
    <cfRule type="colorScale" priority="1301">
      <colorScale>
        <cfvo type="min"/>
        <cfvo type="max"/>
        <color rgb="FFFCFCFF"/>
        <color rgb="FF63BE7B"/>
      </colorScale>
    </cfRule>
    <cfRule type="colorScale" priority="1302">
      <colorScale>
        <cfvo type="min"/>
        <cfvo type="percentile" val="50"/>
        <cfvo type="max"/>
        <color rgb="FFF8696B"/>
        <color rgb="FFFCFCFF"/>
        <color rgb="FF63BE7B"/>
      </colorScale>
    </cfRule>
  </conditionalFormatting>
  <conditionalFormatting sqref="E15">
    <cfRule type="colorScale" priority="1297">
      <colorScale>
        <cfvo type="min"/>
        <cfvo type="max"/>
        <color rgb="FFFCFCFF"/>
        <color rgb="FF63BE7B"/>
      </colorScale>
    </cfRule>
    <cfRule type="colorScale" priority="1298">
      <colorScale>
        <cfvo type="min"/>
        <cfvo type="max"/>
        <color rgb="FFFCFCFF"/>
        <color rgb="FF63BE7B"/>
      </colorScale>
    </cfRule>
    <cfRule type="colorScale" priority="1299">
      <colorScale>
        <cfvo type="min"/>
        <cfvo type="max"/>
        <color rgb="FFFCFCFF"/>
        <color rgb="FF63BE7B"/>
      </colorScale>
    </cfRule>
  </conditionalFormatting>
  <conditionalFormatting sqref="F15">
    <cfRule type="colorScale" priority="1293">
      <colorScale>
        <cfvo type="min"/>
        <cfvo type="max"/>
        <color rgb="FFFCFCFF"/>
        <color rgb="FF63BE7B"/>
      </colorScale>
    </cfRule>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fRule type="colorScale" priority="1296">
      <colorScale>
        <cfvo type="min"/>
        <cfvo type="percentile" val="50"/>
        <cfvo type="max"/>
        <color rgb="FFF8696B"/>
        <color rgb="FFFCFCFF"/>
        <color rgb="FF63BE7B"/>
      </colorScale>
    </cfRule>
  </conditionalFormatting>
  <conditionalFormatting sqref="F15">
    <cfRule type="colorScale" priority="1290">
      <colorScale>
        <cfvo type="min"/>
        <cfvo type="max"/>
        <color rgb="FFFCFCFF"/>
        <color rgb="FF63BE7B"/>
      </colorScale>
    </cfRule>
    <cfRule type="colorScale" priority="1291">
      <colorScale>
        <cfvo type="min"/>
        <cfvo type="max"/>
        <color rgb="FFFCFCFF"/>
        <color rgb="FF63BE7B"/>
      </colorScale>
    </cfRule>
    <cfRule type="colorScale" priority="1292">
      <colorScale>
        <cfvo type="min"/>
        <cfvo type="max"/>
        <color rgb="FFFCFCFF"/>
        <color rgb="FF63BE7B"/>
      </colorScale>
    </cfRule>
  </conditionalFormatting>
  <conditionalFormatting sqref="G15">
    <cfRule type="colorScale" priority="1287">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289">
      <colorScale>
        <cfvo type="min"/>
        <cfvo type="percentile" val="50"/>
        <cfvo type="max"/>
        <color rgb="FFF8696B"/>
        <color rgb="FFFCFCFF"/>
        <color rgb="FF63BE7B"/>
      </colorScale>
    </cfRule>
  </conditionalFormatting>
  <conditionalFormatting sqref="G15">
    <cfRule type="colorScale" priority="1284">
      <colorScale>
        <cfvo type="min"/>
        <cfvo type="max"/>
        <color rgb="FFFCFCFF"/>
        <color rgb="FF63BE7B"/>
      </colorScale>
    </cfRule>
    <cfRule type="colorScale" priority="1285">
      <colorScale>
        <cfvo type="min"/>
        <cfvo type="max"/>
        <color rgb="FFFCFCFF"/>
        <color rgb="FF63BE7B"/>
      </colorScale>
    </cfRule>
    <cfRule type="colorScale" priority="1286">
      <colorScale>
        <cfvo type="min"/>
        <cfvo type="max"/>
        <color rgb="FFFCFCFF"/>
        <color rgb="FF63BE7B"/>
      </colorScale>
    </cfRule>
  </conditionalFormatting>
  <conditionalFormatting sqref="H15">
    <cfRule type="colorScale" priority="1281">
      <colorScale>
        <cfvo type="min"/>
        <cfvo type="percentile" val="50"/>
        <cfvo type="max"/>
        <color rgb="FFF8696B"/>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onditionalFormatting>
  <conditionalFormatting sqref="H15">
    <cfRule type="colorScale" priority="1276">
      <colorScale>
        <cfvo type="min"/>
        <cfvo type="percentile" val="50"/>
        <cfvo type="max"/>
        <color rgb="FFF8696B"/>
        <color rgb="FFFCFCFF"/>
        <color rgb="FF63BE7B"/>
      </colorScale>
    </cfRule>
    <cfRule type="colorScale" priority="1277">
      <colorScale>
        <cfvo type="min"/>
        <cfvo type="max"/>
        <color rgb="FFFCFCFF"/>
        <color rgb="FF63BE7B"/>
      </colorScale>
    </cfRule>
    <cfRule type="colorScale" priority="1278">
      <colorScale>
        <cfvo type="min"/>
        <cfvo type="percentile" val="50"/>
        <cfvo type="max"/>
        <color rgb="FFF8696B"/>
        <color rgb="FFFCFCFF"/>
        <color rgb="FF63BE7B"/>
      </colorScale>
    </cfRule>
    <cfRule type="colorScale" priority="1279">
      <colorScale>
        <cfvo type="min"/>
        <cfvo type="max"/>
        <color rgb="FFFCFCFF"/>
        <color rgb="FF63BE7B"/>
      </colorScale>
    </cfRule>
    <cfRule type="colorScale" priority="1280">
      <colorScale>
        <cfvo type="min"/>
        <cfvo type="percentile" val="50"/>
        <cfvo type="max"/>
        <color rgb="FFF8696B"/>
        <color rgb="FFFCFCFF"/>
        <color rgb="FF63BE7B"/>
      </colorScale>
    </cfRule>
  </conditionalFormatting>
  <conditionalFormatting sqref="I15">
    <cfRule type="colorScale" priority="1273">
      <colorScale>
        <cfvo type="min"/>
        <cfvo type="percentile" val="50"/>
        <cfvo type="max"/>
        <color rgb="FFF8696B"/>
        <color rgb="FFFCFCFF"/>
        <color rgb="FF63BE7B"/>
      </colorScale>
    </cfRule>
    <cfRule type="colorScale" priority="1274">
      <colorScale>
        <cfvo type="min"/>
        <cfvo type="max"/>
        <color rgb="FFFCFCFF"/>
        <color rgb="FF63BE7B"/>
      </colorScale>
    </cfRule>
    <cfRule type="colorScale" priority="1275">
      <colorScale>
        <cfvo type="min"/>
        <cfvo type="percentile" val="50"/>
        <cfvo type="max"/>
        <color rgb="FFF8696B"/>
        <color rgb="FFFCFCFF"/>
        <color rgb="FF63BE7B"/>
      </colorScale>
    </cfRule>
  </conditionalFormatting>
  <conditionalFormatting sqref="J15">
    <cfRule type="colorScale" priority="1270">
      <colorScale>
        <cfvo type="min"/>
        <cfvo type="percentile" val="50"/>
        <cfvo type="max"/>
        <color rgb="FFF8696B"/>
        <color rgb="FFFCFCFF"/>
        <color rgb="FF63BE7B"/>
      </colorScale>
    </cfRule>
    <cfRule type="colorScale" priority="1271">
      <colorScale>
        <cfvo type="min"/>
        <cfvo type="max"/>
        <color rgb="FFFCFCFF"/>
        <color rgb="FF63BE7B"/>
      </colorScale>
    </cfRule>
    <cfRule type="colorScale" priority="1272">
      <colorScale>
        <cfvo type="min"/>
        <cfvo type="percentile" val="50"/>
        <cfvo type="max"/>
        <color rgb="FFF8696B"/>
        <color rgb="FFFCFCFF"/>
        <color rgb="FF63BE7B"/>
      </colorScale>
    </cfRule>
  </conditionalFormatting>
  <conditionalFormatting sqref="K15">
    <cfRule type="colorScale" priority="1269">
      <colorScale>
        <cfvo type="min"/>
        <cfvo type="percentile" val="50"/>
        <cfvo type="max"/>
        <color rgb="FFF8696B"/>
        <color rgb="FFFCFCFF"/>
        <color rgb="FF63BE7B"/>
      </colorScale>
    </cfRule>
  </conditionalFormatting>
  <conditionalFormatting sqref="K15:L15">
    <cfRule type="colorScale" priority="1264">
      <colorScale>
        <cfvo type="min"/>
        <cfvo type="max"/>
        <color rgb="FFFCFCFF"/>
        <color rgb="FF63BE7B"/>
      </colorScale>
    </cfRule>
    <cfRule type="colorScale" priority="1265">
      <colorScale>
        <cfvo type="min"/>
        <cfvo type="max"/>
        <color rgb="FFFCFCFF"/>
        <color rgb="FF63BE7B"/>
      </colorScale>
    </cfRule>
    <cfRule type="colorScale" priority="1266">
      <colorScale>
        <cfvo type="min"/>
        <cfvo type="max"/>
        <color rgb="FFFCFCFF"/>
        <color rgb="FF63BE7B"/>
      </colorScale>
    </cfRule>
    <cfRule type="colorScale" priority="1267">
      <colorScale>
        <cfvo type="min"/>
        <cfvo type="percentile" val="50"/>
        <cfvo type="max"/>
        <color rgb="FFF8696B"/>
        <color rgb="FFFCFCFF"/>
        <color rgb="FF63BE7B"/>
      </colorScale>
    </cfRule>
    <cfRule type="colorScale" priority="1268">
      <colorScale>
        <cfvo type="min"/>
        <cfvo type="max"/>
        <color rgb="FFFCFCFF"/>
        <color rgb="FF63BE7B"/>
      </colorScale>
    </cfRule>
  </conditionalFormatting>
  <conditionalFormatting sqref="L15">
    <cfRule type="colorScale" priority="1263">
      <colorScale>
        <cfvo type="min"/>
        <cfvo type="percentile" val="50"/>
        <cfvo type="max"/>
        <color rgb="FFF8696B"/>
        <color rgb="FFFCFCFF"/>
        <color rgb="FF63BE7B"/>
      </colorScale>
    </cfRule>
  </conditionalFormatting>
  <conditionalFormatting sqref="M15">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CFCFF"/>
        <color rgb="FF63BE7B"/>
      </colorScale>
    </cfRule>
  </conditionalFormatting>
  <conditionalFormatting sqref="M15">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onditionalFormatting>
  <conditionalFormatting sqref="O15">
    <cfRule type="colorScale" priority="1256">
      <colorScale>
        <cfvo type="min"/>
        <cfvo type="percentile" val="50"/>
        <cfvo type="max"/>
        <color rgb="FF63BE7B"/>
        <color rgb="FFFCFCFF"/>
        <color rgb="FFF8696B"/>
      </colorScale>
    </cfRule>
  </conditionalFormatting>
  <conditionalFormatting sqref="O15">
    <cfRule type="colorScale" priority="1252">
      <colorScale>
        <cfvo type="min"/>
        <cfvo type="percentile" val="50"/>
        <cfvo type="max"/>
        <color rgb="FF63BE7B"/>
        <color rgb="FFFCFCFF"/>
        <color rgb="FFF8696B"/>
      </colorScale>
    </cfRule>
    <cfRule type="colorScale" priority="1253">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55">
      <colorScale>
        <cfvo type="min"/>
        <cfvo type="percentile" val="50"/>
        <cfvo type="max"/>
        <color rgb="FF63BE7B"/>
        <color rgb="FFFCFCFF"/>
        <color rgb="FFF8696B"/>
      </colorScale>
    </cfRule>
  </conditionalFormatting>
  <conditionalFormatting sqref="P15">
    <cfRule type="colorScale" priority="1251">
      <colorScale>
        <cfvo type="min"/>
        <cfvo type="percentile" val="50"/>
        <cfvo type="max"/>
        <color rgb="FF63BE7B"/>
        <color rgb="FFFCFCFF"/>
        <color rgb="FFF8696B"/>
      </colorScale>
    </cfRule>
  </conditionalFormatting>
  <conditionalFormatting sqref="P15">
    <cfRule type="colorScale" priority="1248">
      <colorScale>
        <cfvo type="min"/>
        <cfvo type="percentile" val="50"/>
        <cfvo type="max"/>
        <color rgb="FF63BE7B"/>
        <color rgb="FFFCFCFF"/>
        <color rgb="FFF8696B"/>
      </colorScale>
    </cfRule>
    <cfRule type="colorScale" priority="1249">
      <colorScale>
        <cfvo type="min"/>
        <cfvo type="percentile" val="50"/>
        <cfvo type="max"/>
        <color rgb="FF63BE7B"/>
        <color rgb="FFFCFCFF"/>
        <color rgb="FFF8696B"/>
      </colorScale>
    </cfRule>
    <cfRule type="colorScale" priority="1250">
      <colorScale>
        <cfvo type="min"/>
        <cfvo type="max"/>
        <color rgb="FFFCFCFF"/>
        <color rgb="FFF8696B"/>
      </colorScale>
    </cfRule>
  </conditionalFormatting>
  <conditionalFormatting sqref="Q15">
    <cfRule type="colorScale" priority="1247">
      <colorScale>
        <cfvo type="min"/>
        <cfvo type="percentile" val="50"/>
        <cfvo type="max"/>
        <color rgb="FFF8696B"/>
        <color rgb="FFFCFCFF"/>
        <color rgb="FF63BE7B"/>
      </colorScale>
    </cfRule>
  </conditionalFormatting>
  <conditionalFormatting sqref="Q15">
    <cfRule type="colorScale" priority="1240">
      <colorScale>
        <cfvo type="min"/>
        <cfvo type="percentile" val="50"/>
        <cfvo type="max"/>
        <color rgb="FFF8696B"/>
        <color rgb="FFFCFCFF"/>
        <color rgb="FF63BE7B"/>
      </colorScale>
    </cfRule>
    <cfRule type="colorScale" priority="1241">
      <colorScale>
        <cfvo type="min"/>
        <cfvo type="max"/>
        <color rgb="FFFFEF9C"/>
        <color rgb="FF63BE7B"/>
      </colorScale>
    </cfRule>
    <cfRule type="colorScale" priority="1242">
      <colorScale>
        <cfvo type="min"/>
        <cfvo type="max"/>
        <color rgb="FFFFEF9C"/>
        <color rgb="FF63BE7B"/>
      </colorScale>
    </cfRule>
    <cfRule type="colorScale" priority="1243">
      <colorScale>
        <cfvo type="min"/>
        <cfvo type="max"/>
        <color rgb="FFFFEF9C"/>
        <color rgb="FF63BE7B"/>
      </colorScale>
    </cfRule>
    <cfRule type="colorScale" priority="1244">
      <colorScale>
        <cfvo type="min"/>
        <cfvo type="max"/>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onditionalFormatting>
  <conditionalFormatting sqref="Q15:U15 W15">
    <cfRule type="colorScale" priority="1239">
      <colorScale>
        <cfvo type="min"/>
        <cfvo type="max"/>
        <color rgb="FFFFEF9C"/>
        <color rgb="FF63BE7B"/>
      </colorScale>
    </cfRule>
  </conditionalFormatting>
  <conditionalFormatting sqref="R15:S15">
    <cfRule type="colorScale" priority="1232">
      <colorScale>
        <cfvo type="min"/>
        <cfvo type="percentile" val="50"/>
        <cfvo type="max"/>
        <color rgb="FFF8696B"/>
        <color rgb="FFFCFCFF"/>
        <color rgb="FF63BE7B"/>
      </colorScale>
    </cfRule>
    <cfRule type="colorScale" priority="1233">
      <colorScale>
        <cfvo type="min"/>
        <cfvo type="max"/>
        <color rgb="FFFCFCFF"/>
        <color rgb="FF63BE7B"/>
      </colorScale>
    </cfRule>
    <cfRule type="colorScale" priority="1234">
      <colorScale>
        <cfvo type="min"/>
        <cfvo type="max"/>
        <color rgb="FFFFEF9C"/>
        <color rgb="FF63BE7B"/>
      </colorScale>
    </cfRule>
    <cfRule type="colorScale" priority="1235">
      <colorScale>
        <cfvo type="min"/>
        <cfvo type="max"/>
        <color rgb="FFFFEF9C"/>
        <color rgb="FF63BE7B"/>
      </colorScale>
    </cfRule>
    <cfRule type="colorScale" priority="1236">
      <colorScale>
        <cfvo type="min"/>
        <cfvo type="max"/>
        <color rgb="FFFCFCFF"/>
        <color rgb="FF63BE7B"/>
      </colorScale>
    </cfRule>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onditionalFormatting>
  <conditionalFormatting sqref="T15">
    <cfRule type="colorScale" priority="1230">
      <colorScale>
        <cfvo type="min"/>
        <cfvo type="percentile" val="50"/>
        <cfvo type="max"/>
        <color rgb="FFF8696B"/>
        <color rgb="FFFCFCFF"/>
        <color rgb="FF63BE7B"/>
      </colorScale>
    </cfRule>
    <cfRule type="colorScale" priority="1231">
      <colorScale>
        <cfvo type="min"/>
        <cfvo type="max"/>
        <color rgb="FFFCFCFF"/>
        <color rgb="FF63BE7B"/>
      </colorScale>
    </cfRule>
  </conditionalFormatting>
  <conditionalFormatting sqref="T15">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fRule type="colorScale" priority="1226">
      <colorScale>
        <cfvo type="min"/>
        <cfvo type="max"/>
        <color rgb="FFFFEF9C"/>
        <color rgb="FF63BE7B"/>
      </colorScale>
    </cfRule>
    <cfRule type="colorScale" priority="1227">
      <colorScale>
        <cfvo type="min"/>
        <cfvo type="max"/>
        <color rgb="FFFFEF9C"/>
        <color rgb="FF63BE7B"/>
      </colorScale>
    </cfRule>
    <cfRule type="colorScale" priority="1228">
      <colorScale>
        <cfvo type="min"/>
        <cfvo type="max"/>
        <color rgb="FFFCFCFF"/>
        <color rgb="FF63BE7B"/>
      </colorScale>
    </cfRule>
    <cfRule type="colorScale" priority="1229">
      <colorScale>
        <cfvo type="min"/>
        <cfvo type="max"/>
        <color rgb="FFFCFCFF"/>
        <color rgb="FF63BE7B"/>
      </colorScale>
    </cfRule>
  </conditionalFormatting>
  <conditionalFormatting sqref="U15">
    <cfRule type="colorScale" priority="1222">
      <colorScale>
        <cfvo type="min"/>
        <cfvo type="percentile" val="50"/>
        <cfvo type="max"/>
        <color rgb="FFF8696B"/>
        <color rgb="FFFCFCFF"/>
        <color rgb="FF63BE7B"/>
      </colorScale>
    </cfRule>
    <cfRule type="colorScale" priority="1223">
      <colorScale>
        <cfvo type="min"/>
        <cfvo type="max"/>
        <color rgb="FFFCFCFF"/>
        <color rgb="FF63BE7B"/>
      </colorScale>
    </cfRule>
  </conditionalFormatting>
  <conditionalFormatting sqref="U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onditionalFormatting>
  <conditionalFormatting sqref="W15 U15">
    <cfRule type="colorScale" priority="1217">
      <colorScale>
        <cfvo type="min"/>
        <cfvo type="max"/>
        <color rgb="FFFFEF9C"/>
        <color rgb="FF63BE7B"/>
      </colorScale>
    </cfRule>
    <cfRule type="colorScale" priority="1218">
      <colorScale>
        <cfvo type="min"/>
        <cfvo type="max"/>
        <color rgb="FFFFEF9C"/>
        <color rgb="FF63BE7B"/>
      </colorScale>
    </cfRule>
    <cfRule type="colorScale" priority="1219">
      <colorScale>
        <cfvo type="min"/>
        <cfvo type="max"/>
        <color rgb="FFFFEF9C"/>
        <color rgb="FF63BE7B"/>
      </colorScale>
    </cfRule>
  </conditionalFormatting>
  <conditionalFormatting sqref="V15">
    <cfRule type="colorScale" priority="1210">
      <colorScale>
        <cfvo type="min"/>
        <cfvo type="percentile" val="50"/>
        <cfvo type="max"/>
        <color rgb="FF63BE7B"/>
        <color rgb="FFFCFCFF"/>
        <color rgb="FFF8696B"/>
      </colorScale>
    </cfRule>
    <cfRule type="colorScale" priority="1211">
      <colorScale>
        <cfvo type="min"/>
        <cfvo type="percentile" val="50"/>
        <cfvo type="max"/>
        <color rgb="FF63BE7B"/>
        <color rgb="FFFCFCFF"/>
        <color rgb="FFF8696B"/>
      </colorScale>
    </cfRule>
    <cfRule type="colorScale" priority="1212">
      <colorScale>
        <cfvo type="min"/>
        <cfvo type="max"/>
        <color rgb="FF63BE7B"/>
        <color rgb="FFFCFCFF"/>
      </colorScale>
    </cfRule>
    <cfRule type="colorScale" priority="1213">
      <colorScale>
        <cfvo type="min"/>
        <cfvo type="percentile" val="50"/>
        <cfvo type="max"/>
        <color rgb="FF63BE7B"/>
        <color rgb="FFFCFCFF"/>
        <color rgb="FFF8696B"/>
      </colorScale>
    </cfRule>
    <cfRule type="colorScale" priority="1214">
      <colorScale>
        <cfvo type="min"/>
        <cfvo type="max"/>
        <color rgb="FFFFEF9C"/>
        <color rgb="FF63BE7B"/>
      </colorScale>
    </cfRule>
    <cfRule type="colorScale" priority="1215">
      <colorScale>
        <cfvo type="min"/>
        <cfvo type="max"/>
        <color rgb="FFFFEF9C"/>
        <color rgb="FF63BE7B"/>
      </colorScale>
    </cfRule>
    <cfRule type="colorScale" priority="1216">
      <colorScale>
        <cfvo type="min"/>
        <cfvo type="max"/>
        <color rgb="FFFFEF9C"/>
        <color rgb="FF63BE7B"/>
      </colorScale>
    </cfRule>
  </conditionalFormatting>
  <conditionalFormatting sqref="V15">
    <cfRule type="colorScale" priority="1209">
      <colorScale>
        <cfvo type="min"/>
        <cfvo type="max"/>
        <color rgb="FFFFEF9C"/>
        <color rgb="FF63BE7B"/>
      </colorScale>
    </cfRule>
  </conditionalFormatting>
  <conditionalFormatting sqref="V15">
    <cfRule type="colorScale" priority="1207">
      <colorScale>
        <cfvo type="min"/>
        <cfvo type="max"/>
        <color rgb="FFFFEF9C"/>
        <color rgb="FF63BE7B"/>
      </colorScale>
    </cfRule>
    <cfRule type="colorScale" priority="1208">
      <colorScale>
        <cfvo type="min"/>
        <cfvo type="max"/>
        <color rgb="FFFFEF9C"/>
        <color rgb="FF63BE7B"/>
      </colorScale>
    </cfRule>
  </conditionalFormatting>
  <conditionalFormatting sqref="W15">
    <cfRule type="colorScale" priority="1206">
      <colorScale>
        <cfvo type="min"/>
        <cfvo type="percentile" val="50"/>
        <cfvo type="max"/>
        <color rgb="FF63BE7B"/>
        <color rgb="FFFCFCFF"/>
        <color rgb="FFF8696B"/>
      </colorScale>
    </cfRule>
  </conditionalFormatting>
  <conditionalFormatting sqref="W15">
    <cfRule type="colorScale" priority="1203">
      <colorScale>
        <cfvo type="min"/>
        <cfvo type="percentile" val="50"/>
        <cfvo type="max"/>
        <color rgb="FF63BE7B"/>
        <color rgb="FFFCFCFF"/>
        <color rgb="FFF8696B"/>
      </colorScale>
    </cfRule>
    <cfRule type="colorScale" priority="1204">
      <colorScale>
        <cfvo type="min"/>
        <cfvo type="max"/>
        <color rgb="FF63BE7B"/>
        <color rgb="FFFCFCFF"/>
      </colorScale>
    </cfRule>
    <cfRule type="colorScale" priority="1205">
      <colorScale>
        <cfvo type="min"/>
        <cfvo type="percentile" val="50"/>
        <cfvo type="max"/>
        <color rgb="FF63BE7B"/>
        <color rgb="FFFCFCFF"/>
        <color rgb="FFF8696B"/>
      </colorScale>
    </cfRule>
  </conditionalFormatting>
  <conditionalFormatting sqref="E15:M15">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FEB84"/>
        <color rgb="FF63BE7B"/>
      </colorScale>
    </cfRule>
    <cfRule type="colorScale" priority="1202">
      <colorScale>
        <cfvo type="min"/>
        <cfvo type="max"/>
        <color rgb="FFFFEF9C"/>
        <color rgb="FF63BE7B"/>
      </colorScale>
    </cfRule>
  </conditionalFormatting>
  <conditionalFormatting sqref="V15">
    <cfRule type="colorScale" priority="1197">
      <colorScale>
        <cfvo type="min"/>
        <cfvo type="max"/>
        <color rgb="FFFFEF9C"/>
        <color rgb="FF63BE7B"/>
      </colorScale>
    </cfRule>
    <cfRule type="colorScale" priority="1198">
      <colorScale>
        <cfvo type="min"/>
        <cfvo type="percentile" val="50"/>
        <cfvo type="max"/>
        <color rgb="FFF8696B"/>
        <color rgb="FFFFEB84"/>
        <color rgb="FF63BE7B"/>
      </colorScale>
    </cfRule>
  </conditionalFormatting>
  <conditionalFormatting sqref="N15">
    <cfRule type="colorScale" priority="1153">
      <colorScale>
        <cfvo type="min"/>
        <cfvo type="percentile" val="50"/>
        <cfvo type="max"/>
        <color rgb="FFF8696B"/>
        <color rgb="FFFCFCFF"/>
        <color rgb="FF63BE7B"/>
      </colorScale>
    </cfRule>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fRule type="colorScale" priority="1156">
      <colorScale>
        <cfvo type="min"/>
        <cfvo type="percentile" val="50"/>
        <cfvo type="max"/>
        <color rgb="FFF8696B"/>
        <color rgb="FFFFEB84"/>
        <color rgb="FF63BE7B"/>
      </colorScale>
    </cfRule>
    <cfRule type="colorScale" priority="1157">
      <colorScale>
        <cfvo type="min"/>
        <cfvo type="max"/>
        <color rgb="FFFFEF9C"/>
        <color rgb="FF63BE7B"/>
      </colorScale>
    </cfRule>
    <cfRule type="colorScale" priority="1158">
      <colorScale>
        <cfvo type="min"/>
        <cfvo type="max"/>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percentile" val="50"/>
        <cfvo type="max"/>
        <color rgb="FFF8696B"/>
        <color rgb="FFFCFCFF"/>
        <color rgb="FF63BE7B"/>
      </colorScale>
    </cfRule>
    <cfRule type="colorScale" priority="1161">
      <colorScale>
        <cfvo type="min"/>
        <cfvo type="percentile" val="50"/>
        <cfvo type="max"/>
        <color rgb="FFF8696B"/>
        <color rgb="FFFCFCFF"/>
        <color rgb="FF5A8AC6"/>
      </colorScale>
    </cfRule>
    <cfRule type="colorScale" priority="1162">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4">
      <colorScale>
        <cfvo type="min"/>
        <cfvo type="max"/>
        <color rgb="FFFCFCFF"/>
        <color rgb="FF63BE7B"/>
      </colorScale>
    </cfRule>
    <cfRule type="colorScale" priority="1165">
      <colorScale>
        <cfvo type="min"/>
        <cfvo type="percentile" val="50"/>
        <cfvo type="max"/>
        <color rgb="FFF8696B"/>
        <color rgb="FFFCFCFF"/>
        <color rgb="FF63BE7B"/>
      </colorScale>
    </cfRule>
    <cfRule type="colorScale" priority="1166">
      <colorScale>
        <cfvo type="min"/>
        <cfvo type="percentile" val="50"/>
        <cfvo type="max"/>
        <color rgb="FFF8696B"/>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CFCFF"/>
        <color rgb="FF63BE7B"/>
      </colorScale>
    </cfRule>
    <cfRule type="colorScale" priority="1169">
      <colorScale>
        <cfvo type="min"/>
        <cfvo type="max"/>
        <color rgb="FFFCFCFF"/>
        <color rgb="FF63BE7B"/>
      </colorScale>
    </cfRule>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FEB84"/>
        <color rgb="FF63BE7B"/>
      </colorScale>
    </cfRule>
    <cfRule type="colorScale" priority="1173">
      <colorScale>
        <cfvo type="min"/>
        <cfvo type="max"/>
        <color rgb="FFFFEF9C"/>
        <color rgb="FF63BE7B"/>
      </colorScale>
    </cfRule>
    <cfRule type="colorScale" priority="1174">
      <colorScale>
        <cfvo type="min"/>
        <cfvo type="max"/>
        <color rgb="FFFCFCFF"/>
        <color rgb="FF63BE7B"/>
      </colorScale>
    </cfRule>
    <cfRule type="colorScale" priority="1175">
      <colorScale>
        <cfvo type="min"/>
        <cfvo type="max"/>
        <color rgb="FFFCFCFF"/>
        <color rgb="FF63BE7B"/>
      </colorScale>
    </cfRule>
    <cfRule type="colorScale" priority="1176">
      <colorScale>
        <cfvo type="min"/>
        <cfvo type="max"/>
        <color rgb="FFFCFCFF"/>
        <color rgb="FF63BE7B"/>
      </colorScale>
    </cfRule>
    <cfRule type="colorScale" priority="1177">
      <colorScale>
        <cfvo type="min"/>
        <cfvo type="percentile" val="50"/>
        <cfvo type="max"/>
        <color rgb="FFF8696B"/>
        <color rgb="FFFFEB84"/>
        <color rgb="FF63BE7B"/>
      </colorScale>
    </cfRule>
    <cfRule type="colorScale" priority="1178">
      <colorScale>
        <cfvo type="min"/>
        <cfvo type="max"/>
        <color rgb="FFFFEF9C"/>
        <color rgb="FF63BE7B"/>
      </colorScale>
    </cfRule>
    <cfRule type="colorScale" priority="1179">
      <colorScale>
        <cfvo type="min"/>
        <cfvo type="max"/>
        <color rgb="FFFCFCFF"/>
        <color rgb="FF63BE7B"/>
      </colorScale>
    </cfRule>
    <cfRule type="colorScale" priority="1180">
      <colorScale>
        <cfvo type="min"/>
        <cfvo type="max"/>
        <color rgb="FFFCFCFF"/>
        <color rgb="FF63BE7B"/>
      </colorScale>
    </cfRule>
    <cfRule type="colorScale" priority="1181">
      <colorScale>
        <cfvo type="min"/>
        <cfvo type="percentile" val="50"/>
        <cfvo type="max"/>
        <color rgb="FFF8696B"/>
        <color rgb="FFFFEB84"/>
        <color rgb="FF63BE7B"/>
      </colorScale>
    </cfRule>
    <cfRule type="colorScale" priority="1182">
      <colorScale>
        <cfvo type="min"/>
        <cfvo type="max"/>
        <color rgb="FFFFEF9C"/>
        <color rgb="FF63BE7B"/>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185">
      <colorScale>
        <cfvo type="min"/>
        <cfvo type="percentile" val="50"/>
        <cfvo type="max"/>
        <color rgb="FFF8696B"/>
        <color rgb="FFFCFCFF"/>
        <color rgb="FF63BE7B"/>
      </colorScale>
    </cfRule>
    <cfRule type="colorScale" priority="1186">
      <colorScale>
        <cfvo type="min"/>
        <cfvo type="percentile" val="50"/>
        <cfvo type="max"/>
        <color rgb="FFF8696B"/>
        <color rgb="FFFCFCFF"/>
        <color rgb="FF5A8AC6"/>
      </colorScale>
    </cfRule>
    <cfRule type="colorScale" priority="1187">
      <colorScale>
        <cfvo type="min"/>
        <cfvo type="percentile" val="50"/>
        <cfvo type="max"/>
        <color rgb="FFF8696B"/>
        <color rgb="FFFCFCFF"/>
        <color rgb="FF63BE7B"/>
      </colorScale>
    </cfRule>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fRule type="colorScale" priority="1190">
      <colorScale>
        <cfvo type="min"/>
        <cfvo type="percentile" val="50"/>
        <cfvo type="max"/>
        <color rgb="FFF8696B"/>
        <color rgb="FFFCFCFF"/>
        <color rgb="FF63BE7B"/>
      </colorScale>
    </cfRule>
    <cfRule type="colorScale" priority="1191">
      <colorScale>
        <cfvo type="min"/>
        <cfvo type="percentile" val="50"/>
        <cfvo type="max"/>
        <color rgb="FFF8696B"/>
        <color rgb="FFFCFCFF"/>
        <color rgb="FF5A8AC6"/>
      </colorScale>
    </cfRule>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fRule type="colorScale" priority="1194">
      <colorScale>
        <cfvo type="min"/>
        <cfvo type="percentile" val="50"/>
        <cfvo type="max"/>
        <color rgb="FFF8696B"/>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onditionalFormatting>
  <conditionalFormatting sqref="V15">
    <cfRule type="colorScale" priority="1152">
      <colorScale>
        <cfvo type="min"/>
        <cfvo type="max"/>
        <color rgb="FFFFEF9C"/>
        <color rgb="FF63BE7B"/>
      </colorScale>
    </cfRule>
  </conditionalFormatting>
  <conditionalFormatting sqref="N15">
    <cfRule type="colorScale" priority="1151">
      <colorScale>
        <cfvo type="min"/>
        <cfvo type="max"/>
        <color rgb="FFFCFCFF"/>
        <color rgb="FF63BE7B"/>
      </colorScale>
    </cfRule>
  </conditionalFormatting>
  <conditionalFormatting sqref="D15">
    <cfRule type="colorScale" priority="1150">
      <colorScale>
        <cfvo type="min"/>
        <cfvo type="percentile" val="50"/>
        <cfvo type="max"/>
        <color rgb="FFF8696B"/>
        <color rgb="FFFCFCFF"/>
        <color rgb="FF63BE7B"/>
      </colorScale>
    </cfRule>
  </conditionalFormatting>
  <conditionalFormatting sqref="G15">
    <cfRule type="colorScale" priority="1149">
      <colorScale>
        <cfvo type="min"/>
        <cfvo type="max"/>
        <color rgb="FFFCFCFF"/>
        <color rgb="FF63BE7B"/>
      </colorScale>
    </cfRule>
  </conditionalFormatting>
  <conditionalFormatting sqref="J15">
    <cfRule type="colorScale" priority="1148">
      <colorScale>
        <cfvo type="min"/>
        <cfvo type="max"/>
        <color rgb="FFFCFCFF"/>
        <color rgb="FF63BE7B"/>
      </colorScale>
    </cfRule>
  </conditionalFormatting>
  <conditionalFormatting sqref="M15">
    <cfRule type="colorScale" priority="1147">
      <colorScale>
        <cfvo type="min"/>
        <cfvo type="max"/>
        <color rgb="FFFCFCFF"/>
        <color rgb="FF63BE7B"/>
      </colorScale>
    </cfRule>
  </conditionalFormatting>
  <conditionalFormatting sqref="O15">
    <cfRule type="colorScale" priority="1146">
      <colorScale>
        <cfvo type="min"/>
        <cfvo type="percentile" val="50"/>
        <cfvo type="max"/>
        <color rgb="FF63BE7B"/>
        <color rgb="FFFCFCFF"/>
        <color rgb="FFF8696B"/>
      </colorScale>
    </cfRule>
  </conditionalFormatting>
  <conditionalFormatting sqref="P15">
    <cfRule type="colorScale" priority="1145">
      <colorScale>
        <cfvo type="min"/>
        <cfvo type="percentile" val="50"/>
        <cfvo type="max"/>
        <color rgb="FF63BE7B"/>
        <color rgb="FFFCFCFF"/>
        <color rgb="FFF8696B"/>
      </colorScale>
    </cfRule>
  </conditionalFormatting>
  <conditionalFormatting sqref="Q15">
    <cfRule type="colorScale" priority="1144">
      <colorScale>
        <cfvo type="min"/>
        <cfvo type="percentile" val="50"/>
        <cfvo type="max"/>
        <color rgb="FFF8696B"/>
        <color rgb="FFFCFCFF"/>
        <color rgb="FF63BE7B"/>
      </colorScale>
    </cfRule>
  </conditionalFormatting>
  <conditionalFormatting sqref="R15">
    <cfRule type="colorScale" priority="1143">
      <colorScale>
        <cfvo type="min"/>
        <cfvo type="max"/>
        <color rgb="FFFCFCFF"/>
        <color rgb="FF63BE7B"/>
      </colorScale>
    </cfRule>
  </conditionalFormatting>
  <conditionalFormatting sqref="S15">
    <cfRule type="colorScale" priority="1142">
      <colorScale>
        <cfvo type="min"/>
        <cfvo type="max"/>
        <color rgb="FFFCFCFF"/>
        <color rgb="FF63BE7B"/>
      </colorScale>
    </cfRule>
  </conditionalFormatting>
  <conditionalFormatting sqref="T15">
    <cfRule type="colorScale" priority="1141">
      <colorScale>
        <cfvo type="min"/>
        <cfvo type="max"/>
        <color rgb="FFFCFCFF"/>
        <color rgb="FF63BE7B"/>
      </colorScale>
    </cfRule>
  </conditionalFormatting>
  <conditionalFormatting sqref="U15">
    <cfRule type="colorScale" priority="1139">
      <colorScale>
        <cfvo type="min"/>
        <cfvo type="percentile" val="50"/>
        <cfvo type="max"/>
        <color rgb="FFF8696B"/>
        <color rgb="FFFCFCFF"/>
        <color rgb="FF63BE7B"/>
      </colorScale>
    </cfRule>
    <cfRule type="colorScale" priority="1140">
      <colorScale>
        <cfvo type="min"/>
        <cfvo type="max"/>
        <color rgb="FFFCFCFF"/>
        <color rgb="FF63BE7B"/>
      </colorScale>
    </cfRule>
  </conditionalFormatting>
  <conditionalFormatting sqref="V15">
    <cfRule type="colorScale" priority="1137">
      <colorScale>
        <cfvo type="min"/>
        <cfvo type="percentile" val="50"/>
        <cfvo type="max"/>
        <color rgb="FF63BE7B"/>
        <color rgb="FFFCFCFF"/>
        <color rgb="FFF8696B"/>
      </colorScale>
    </cfRule>
    <cfRule type="colorScale" priority="1138">
      <colorScale>
        <cfvo type="min"/>
        <cfvo type="max"/>
        <color rgb="FFFCFCFF"/>
        <color rgb="FF63BE7B"/>
      </colorScale>
    </cfRule>
  </conditionalFormatting>
  <conditionalFormatting sqref="W15">
    <cfRule type="colorScale" priority="1136">
      <colorScale>
        <cfvo type="min"/>
        <cfvo type="percentile" val="50"/>
        <cfvo type="max"/>
        <color rgb="FF63BE7B"/>
        <color rgb="FFFCFCFF"/>
        <color rgb="FFF8696B"/>
      </colorScale>
    </cfRule>
  </conditionalFormatting>
  <conditionalFormatting sqref="D15">
    <cfRule type="colorScale" priority="1135">
      <colorScale>
        <cfvo type="min"/>
        <cfvo type="percentile" val="50"/>
        <cfvo type="max"/>
        <color rgb="FFF8696B"/>
        <color rgb="FFFCFCFF"/>
        <color rgb="FF63BE7B"/>
      </colorScale>
    </cfRule>
  </conditionalFormatting>
  <conditionalFormatting sqref="G15">
    <cfRule type="colorScale" priority="1134">
      <colorScale>
        <cfvo type="min"/>
        <cfvo type="max"/>
        <color rgb="FFFCFCFF"/>
        <color rgb="FF63BE7B"/>
      </colorScale>
    </cfRule>
  </conditionalFormatting>
  <conditionalFormatting sqref="J15">
    <cfRule type="colorScale" priority="1133">
      <colorScale>
        <cfvo type="min"/>
        <cfvo type="max"/>
        <color rgb="FFFCFCFF"/>
        <color rgb="FF63BE7B"/>
      </colorScale>
    </cfRule>
  </conditionalFormatting>
  <conditionalFormatting sqref="M15">
    <cfRule type="colorScale" priority="1132">
      <colorScale>
        <cfvo type="min"/>
        <cfvo type="max"/>
        <color rgb="FFFCFCFF"/>
        <color rgb="FF63BE7B"/>
      </colorScale>
    </cfRule>
  </conditionalFormatting>
  <conditionalFormatting sqref="N15">
    <cfRule type="colorScale" priority="1130">
      <colorScale>
        <cfvo type="min"/>
        <cfvo type="max"/>
        <color rgb="FFFCFCFF"/>
        <color rgb="FF63BE7B"/>
      </colorScale>
    </cfRule>
    <cfRule type="colorScale" priority="1131">
      <colorScale>
        <cfvo type="min"/>
        <cfvo type="percentile" val="50"/>
        <cfvo type="max"/>
        <color rgb="FFF8696B"/>
        <color rgb="FFFCFCFF"/>
        <color rgb="FF63BE7B"/>
      </colorScale>
    </cfRule>
  </conditionalFormatting>
  <conditionalFormatting sqref="O15">
    <cfRule type="colorScale" priority="1128">
      <colorScale>
        <cfvo type="min"/>
        <cfvo type="percentile" val="50"/>
        <cfvo type="max"/>
        <color rgb="FF63BE7B"/>
        <color rgb="FFFCFCFF"/>
        <color rgb="FFF8696B"/>
      </colorScale>
    </cfRule>
    <cfRule type="colorScale" priority="1129">
      <colorScale>
        <cfvo type="min"/>
        <cfvo type="max"/>
        <color rgb="FFFCFCFF"/>
        <color rgb="FF63BE7B"/>
      </colorScale>
    </cfRule>
  </conditionalFormatting>
  <conditionalFormatting sqref="P15">
    <cfRule type="colorScale" priority="1127">
      <colorScale>
        <cfvo type="min"/>
        <cfvo type="percentile" val="50"/>
        <cfvo type="max"/>
        <color rgb="FF63BE7B"/>
        <color rgb="FFFCFCFF"/>
        <color rgb="FFF8696B"/>
      </colorScale>
    </cfRule>
  </conditionalFormatting>
  <conditionalFormatting sqref="Q15">
    <cfRule type="colorScale" priority="1126">
      <colorScale>
        <cfvo type="min"/>
        <cfvo type="percentile" val="50"/>
        <cfvo type="max"/>
        <color rgb="FFF8696B"/>
        <color rgb="FFFCFCFF"/>
        <color rgb="FF63BE7B"/>
      </colorScale>
    </cfRule>
  </conditionalFormatting>
  <conditionalFormatting sqref="R15">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onditionalFormatting>
  <conditionalFormatting sqref="S15">
    <cfRule type="colorScale" priority="1122">
      <colorScale>
        <cfvo type="min"/>
        <cfvo type="percentile" val="50"/>
        <cfvo type="max"/>
        <color rgb="FFF8696B"/>
        <color rgb="FFFCFCFF"/>
        <color rgb="FF63BE7B"/>
      </colorScale>
    </cfRule>
    <cfRule type="colorScale" priority="1123">
      <colorScale>
        <cfvo type="min"/>
        <cfvo type="max"/>
        <color rgb="FFFCFCFF"/>
        <color rgb="FF63BE7B"/>
      </colorScale>
    </cfRule>
  </conditionalFormatting>
  <conditionalFormatting sqref="T15">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onditionalFormatting>
  <conditionalFormatting sqref="U15">
    <cfRule type="colorScale" priority="1119">
      <colorScale>
        <cfvo type="min"/>
        <cfvo type="percentile" val="50"/>
        <cfvo type="max"/>
        <color rgb="FFF8696B"/>
        <color rgb="FFFCFCFF"/>
        <color rgb="FF63BE7B"/>
      </colorScale>
    </cfRule>
  </conditionalFormatting>
  <conditionalFormatting sqref="W15">
    <cfRule type="colorScale" priority="1118">
      <colorScale>
        <cfvo type="min"/>
        <cfvo type="percentile" val="50"/>
        <cfvo type="max"/>
        <color rgb="FF63BE7B"/>
        <color rgb="FFFCFCFF"/>
        <color rgb="FFF8696B"/>
      </colorScale>
    </cfRule>
  </conditionalFormatting>
  <conditionalFormatting sqref="D16">
    <cfRule type="colorScale" priority="793">
      <colorScale>
        <cfvo type="min"/>
        <cfvo type="percentile" val="50"/>
        <cfvo type="max"/>
        <color rgb="FFF8696B"/>
        <color rgb="FFFCFCFF"/>
        <color rgb="FF63BE7B"/>
      </colorScale>
    </cfRule>
  </conditionalFormatting>
  <conditionalFormatting sqref="D16">
    <cfRule type="colorScale" priority="773">
      <colorScale>
        <cfvo type="min"/>
        <cfvo type="percentile" val="50"/>
        <cfvo type="max"/>
        <color rgb="FFF8696B"/>
        <color rgb="FFFCFCFF"/>
        <color rgb="FF63BE7B"/>
      </colorScale>
    </cfRule>
  </conditionalFormatting>
  <conditionalFormatting sqref="D16">
    <cfRule type="colorScale" priority="766">
      <colorScale>
        <cfvo type="min"/>
        <cfvo type="percentile" val="50"/>
        <cfvo type="max"/>
        <color rgb="FFF8696B"/>
        <color rgb="FFFCFCFF"/>
        <color rgb="FF63BE7B"/>
      </colorScale>
    </cfRule>
  </conditionalFormatting>
  <conditionalFormatting sqref="D16">
    <cfRule type="colorScale" priority="838">
      <colorScale>
        <cfvo type="min"/>
        <cfvo type="percentile" val="50"/>
        <cfvo type="max"/>
        <color rgb="FFF8696B"/>
        <color rgb="FFFCFCFF"/>
        <color rgb="FF63BE7B"/>
      </colorScale>
    </cfRule>
    <cfRule type="colorScale" priority="840">
      <colorScale>
        <cfvo type="min"/>
        <cfvo type="percentile" val="50"/>
        <cfvo type="max"/>
        <color rgb="FFF8696B"/>
        <color rgb="FFFCFCFF"/>
        <color rgb="FF63BE7B"/>
      </colorScale>
    </cfRule>
    <cfRule type="colorScale" priority="846">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onditionalFormatting>
  <conditionalFormatting sqref="E16">
    <cfRule type="colorScale" priority="792">
      <colorScale>
        <cfvo type="min"/>
        <cfvo type="max"/>
        <color rgb="FFFCFCFF"/>
        <color rgb="FF63BE7B"/>
      </colorScale>
    </cfRule>
  </conditionalFormatting>
  <conditionalFormatting sqref="E16">
    <cfRule type="colorScale" priority="781">
      <colorScale>
        <cfvo type="min"/>
        <cfvo type="max"/>
        <color rgb="FFFCFCFF"/>
        <color rgb="FF63BE7B"/>
      </colorScale>
    </cfRule>
  </conditionalFormatting>
  <conditionalFormatting sqref="E16">
    <cfRule type="colorScale" priority="832">
      <colorScale>
        <cfvo type="min"/>
        <cfvo type="max"/>
        <color rgb="FFFCFCFF"/>
        <color rgb="FF63BE7B"/>
      </colorScale>
    </cfRule>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fRule type="colorScale" priority="849">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80">
      <colorScale>
        <cfvo type="min"/>
        <cfvo type="max"/>
        <color rgb="FFFCFCFF"/>
        <color rgb="FF63BE7B"/>
      </colorScale>
    </cfRule>
    <cfRule type="colorScale" priority="901">
      <colorScale>
        <cfvo type="min"/>
        <cfvo type="max"/>
        <color rgb="FFFCFCFF"/>
        <color rgb="FF63BE7B"/>
      </colorScale>
    </cfRule>
    <cfRule type="colorScale" priority="913">
      <colorScale>
        <cfvo type="min"/>
        <cfvo type="max"/>
        <color rgb="FFFCFCFF"/>
        <color rgb="FF63BE7B"/>
      </colorScale>
    </cfRule>
  </conditionalFormatting>
  <conditionalFormatting sqref="E16:N16">
    <cfRule type="colorScale" priority="811">
      <colorScale>
        <cfvo type="min"/>
        <cfvo type="max"/>
        <color rgb="FFFCFCFF"/>
        <color rgb="FF63BE7B"/>
      </colorScale>
    </cfRule>
    <cfRule type="colorScale" priority="812">
      <colorScale>
        <cfvo type="min"/>
        <cfvo type="max"/>
        <color rgb="FFFCFCFF"/>
        <color rgb="FF63BE7B"/>
      </colorScale>
    </cfRule>
    <cfRule type="colorScale" priority="813">
      <colorScale>
        <cfvo type="min"/>
        <cfvo type="percentile" val="50"/>
        <cfvo type="max"/>
        <color rgb="FFF8696B"/>
        <color rgb="FFFFEB84"/>
        <color rgb="FF63BE7B"/>
      </colorScale>
    </cfRule>
    <cfRule type="colorScale" priority="814">
      <colorScale>
        <cfvo type="min"/>
        <cfvo type="max"/>
        <color rgb="FFFFEF9C"/>
        <color rgb="FF63BE7B"/>
      </colorScale>
    </cfRule>
  </conditionalFormatting>
  <conditionalFormatting sqref="F16">
    <cfRule type="colorScale" priority="791">
      <colorScale>
        <cfvo type="min"/>
        <cfvo type="max"/>
        <color rgb="FFFCFCFF"/>
        <color rgb="FF63BE7B"/>
      </colorScale>
    </cfRule>
  </conditionalFormatting>
  <conditionalFormatting sqref="F16">
    <cfRule type="colorScale" priority="780">
      <colorScale>
        <cfvo type="min"/>
        <cfvo type="max"/>
        <color rgb="FFFCFCFF"/>
        <color rgb="FF63BE7B"/>
      </colorScale>
    </cfRule>
  </conditionalFormatting>
  <conditionalFormatting sqref="F16">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fRule type="colorScale" priority="806">
      <colorScale>
        <cfvo type="min"/>
        <cfvo type="percentile" val="50"/>
        <cfvo type="max"/>
        <color rgb="FFF8696B"/>
        <color rgb="FFFCFCFF"/>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max"/>
        <color rgb="FFFCFCFF"/>
        <color rgb="FF63BE7B"/>
      </colorScale>
    </cfRule>
  </conditionalFormatting>
  <conditionalFormatting sqref="G16">
    <cfRule type="colorScale" priority="789">
      <colorScale>
        <cfvo type="min"/>
        <cfvo type="max"/>
        <color rgb="FFFCFCFF"/>
        <color rgb="FF63BE7B"/>
      </colorScale>
    </cfRule>
  </conditionalFormatting>
  <conditionalFormatting sqref="G16">
    <cfRule type="colorScale" priority="772">
      <colorScale>
        <cfvo type="min"/>
        <cfvo type="max"/>
        <color rgb="FFFCFCFF"/>
        <color rgb="FF63BE7B"/>
      </colorScale>
    </cfRule>
  </conditionalFormatting>
  <conditionalFormatting sqref="G16">
    <cfRule type="colorScale" priority="765">
      <colorScale>
        <cfvo type="min"/>
        <cfvo type="max"/>
        <color rgb="FFFCFCFF"/>
        <color rgb="FF63BE7B"/>
      </colorScale>
    </cfRule>
  </conditionalFormatting>
  <conditionalFormatting sqref="G16">
    <cfRule type="colorScale" priority="794">
      <colorScale>
        <cfvo type="min"/>
        <cfvo type="max"/>
        <color rgb="FFFCFCFF"/>
        <color rgb="FF63BE7B"/>
      </colorScale>
    </cfRule>
    <cfRule type="colorScale" priority="795">
      <colorScale>
        <cfvo type="min"/>
        <cfvo type="max"/>
        <color rgb="FFFCFCFF"/>
        <color rgb="FF63BE7B"/>
      </colorScale>
    </cfRule>
    <cfRule type="colorScale" priority="796">
      <colorScale>
        <cfvo type="min"/>
        <cfvo type="percentile" val="50"/>
        <cfvo type="max"/>
        <color rgb="FFF8696B"/>
        <color rgb="FFFCFCFF"/>
        <color rgb="FF63BE7B"/>
      </colorScale>
    </cfRule>
    <cfRule type="colorScale" priority="797">
      <colorScale>
        <cfvo type="min"/>
        <cfvo type="max"/>
        <color rgb="FFFCFCFF"/>
        <color rgb="FF63BE7B"/>
      </colorScale>
    </cfRule>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max"/>
        <color rgb="FFFCFCFF"/>
        <color rgb="FF63BE7B"/>
      </colorScale>
    </cfRule>
    <cfRule type="colorScale" priority="801">
      <colorScale>
        <cfvo type="min"/>
        <cfvo type="max"/>
        <color rgb="FFFCFCFF"/>
        <color rgb="FF63BE7B"/>
      </colorScale>
    </cfRule>
  </conditionalFormatting>
  <conditionalFormatting sqref="H16">
    <cfRule type="colorScale" priority="790">
      <colorScale>
        <cfvo type="min"/>
        <cfvo type="max"/>
        <color rgb="FFFCFCFF"/>
        <color rgb="FF63BE7B"/>
      </colorScale>
    </cfRule>
  </conditionalFormatting>
  <conditionalFormatting sqref="H16">
    <cfRule type="colorScale" priority="779">
      <colorScale>
        <cfvo type="min"/>
        <cfvo type="max"/>
        <color rgb="FFFCFCFF"/>
        <color rgb="FF63BE7B"/>
      </colorScale>
    </cfRule>
  </conditionalFormatting>
  <conditionalFormatting sqref="H16">
    <cfRule type="colorScale" priority="833">
      <colorScale>
        <cfvo type="min"/>
        <cfvo type="percentile" val="50"/>
        <cfvo type="max"/>
        <color rgb="FFF8696B"/>
        <color rgb="FFFCFCFF"/>
        <color rgb="FF63BE7B"/>
      </colorScale>
    </cfRule>
    <cfRule type="colorScale" priority="834">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percentile" val="50"/>
        <cfvo type="max"/>
        <color rgb="FFF8696B"/>
        <color rgb="FFFCFCFF"/>
        <color rgb="FF63BE7B"/>
      </colorScale>
    </cfRule>
    <cfRule type="colorScale" priority="845">
      <colorScale>
        <cfvo type="min"/>
        <cfvo type="percentile" val="50"/>
        <cfvo type="max"/>
        <color rgb="FFF8696B"/>
        <color rgb="FFFCFCFF"/>
        <color rgb="FF5A8AC6"/>
      </colorScale>
    </cfRule>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893">
      <colorScale>
        <cfvo type="min"/>
        <cfvo type="percentile" val="50"/>
        <cfvo type="max"/>
        <color rgb="FFF8696B"/>
        <color rgb="FFFCFCFF"/>
        <color rgb="FF63BE7B"/>
      </colorScale>
    </cfRule>
    <cfRule type="colorScale" priority="894">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14">
      <colorScale>
        <cfvo type="min"/>
        <cfvo type="max"/>
        <color rgb="FFFCFCFF"/>
        <color rgb="FF63BE7B"/>
      </colorScale>
    </cfRule>
  </conditionalFormatting>
  <conditionalFormatting sqref="I16">
    <cfRule type="colorScale" priority="810">
      <colorScale>
        <cfvo type="min"/>
        <cfvo type="max"/>
        <color rgb="FFFCFCFF"/>
        <color rgb="FF63BE7B"/>
      </colorScale>
    </cfRule>
  </conditionalFormatting>
  <conditionalFormatting sqref="I16">
    <cfRule type="colorScale" priority="788">
      <colorScale>
        <cfvo type="min"/>
        <cfvo type="max"/>
        <color rgb="FFFCFCFF"/>
        <color rgb="FF63BE7B"/>
      </colorScale>
    </cfRule>
  </conditionalFormatting>
  <conditionalFormatting sqref="I16">
    <cfRule type="colorScale" priority="778">
      <colorScale>
        <cfvo type="min"/>
        <cfvo type="max"/>
        <color rgb="FFFCFCFF"/>
        <color rgb="FF63BE7B"/>
      </colorScale>
    </cfRule>
  </conditionalFormatting>
  <conditionalFormatting sqref="I16">
    <cfRule type="colorScale" priority="835">
      <colorScale>
        <cfvo type="min"/>
        <cfvo type="percentile" val="50"/>
        <cfvo type="max"/>
        <color rgb="FFF8696B"/>
        <color rgb="FFFCFCFF"/>
        <color rgb="FF63BE7B"/>
      </colorScale>
    </cfRule>
    <cfRule type="colorScale" priority="836">
      <colorScale>
        <cfvo type="min"/>
        <cfvo type="max"/>
        <color rgb="FFFCFCFF"/>
        <color rgb="FF63BE7B"/>
      </colorScale>
    </cfRule>
    <cfRule type="colorScale" priority="854">
      <colorScale>
        <cfvo type="min"/>
        <cfvo type="percentile" val="50"/>
        <cfvo type="max"/>
        <color rgb="FFF8696B"/>
        <color rgb="FFFCFCFF"/>
        <color rgb="FF63BE7B"/>
      </colorScale>
    </cfRule>
    <cfRule type="colorScale" priority="855">
      <colorScale>
        <cfvo type="min"/>
        <cfvo type="max"/>
        <color rgb="FFFCFCFF"/>
        <color rgb="FF63BE7B"/>
      </colorScale>
    </cfRule>
    <cfRule type="colorScale" priority="856">
      <colorScale>
        <cfvo type="min"/>
        <cfvo type="percentile" val="50"/>
        <cfvo type="max"/>
        <color rgb="FFF8696B"/>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percentile" val="50"/>
        <cfvo type="max"/>
        <color rgb="FFF8696B"/>
        <color rgb="FFFCFCFF"/>
        <color rgb="FF5A8AC6"/>
      </colorScale>
    </cfRule>
    <cfRule type="colorScale" priority="859">
      <colorScale>
        <cfvo type="min"/>
        <cfvo type="percentile" val="50"/>
        <cfvo type="max"/>
        <color rgb="FFF8696B"/>
        <color rgb="FFFCFCFF"/>
        <color rgb="FF63BE7B"/>
      </colorScale>
    </cfRule>
    <cfRule type="colorScale" priority="860">
      <colorScale>
        <cfvo type="min"/>
        <cfvo type="percentile" val="50"/>
        <cfvo type="max"/>
        <color rgb="FFF8696B"/>
        <color rgb="FFFCFCFF"/>
        <color rgb="FF63BE7B"/>
      </colorScale>
    </cfRule>
    <cfRule type="colorScale" priority="861">
      <colorScale>
        <cfvo type="min"/>
        <cfvo type="max"/>
        <color rgb="FFFCFCFF"/>
        <color rgb="FF63BE7B"/>
      </colorScale>
    </cfRule>
    <cfRule type="colorScale" priority="862">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fRule type="colorScale" priority="864">
      <colorScale>
        <cfvo type="min"/>
        <cfvo type="max"/>
        <color rgb="FFFCFCFF"/>
        <color rgb="FF63BE7B"/>
      </colorScale>
    </cfRule>
    <cfRule type="colorScale" priority="882">
      <colorScale>
        <cfvo type="min"/>
        <cfvo type="max"/>
        <color rgb="FFFCFCFF"/>
        <color rgb="FF63BE7B"/>
      </colorScale>
    </cfRule>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fRule type="colorScale" priority="903">
      <colorScale>
        <cfvo type="min"/>
        <cfvo type="percentile" val="50"/>
        <cfvo type="max"/>
        <color rgb="FFF8696B"/>
        <color rgb="FFFCFCFF"/>
        <color rgb="FF63BE7B"/>
      </colorScale>
    </cfRule>
    <cfRule type="colorScale" priority="915">
      <colorScale>
        <cfvo type="min"/>
        <cfvo type="max"/>
        <color rgb="FFFCFCFF"/>
        <color rgb="FF63BE7B"/>
      </colorScale>
    </cfRule>
  </conditionalFormatting>
  <conditionalFormatting sqref="K16">
    <cfRule type="colorScale" priority="787">
      <colorScale>
        <cfvo type="min"/>
        <cfvo type="max"/>
        <color rgb="FFFCFCFF"/>
        <color rgb="FF63BE7B"/>
      </colorScale>
    </cfRule>
  </conditionalFormatting>
  <conditionalFormatting sqref="K16">
    <cfRule type="colorScale" priority="777">
      <colorScale>
        <cfvo type="min"/>
        <cfvo type="max"/>
        <color rgb="FFFCFCFF"/>
        <color rgb="FF63BE7B"/>
      </colorScale>
    </cfRule>
  </conditionalFormatting>
  <conditionalFormatting sqref="K16">
    <cfRule type="colorScale" priority="865">
      <colorScale>
        <cfvo type="min"/>
        <cfvo type="percentile" val="50"/>
        <cfvo type="max"/>
        <color rgb="FFF8696B"/>
        <color rgb="FFFCFCFF"/>
        <color rgb="FF63BE7B"/>
      </colorScale>
    </cfRule>
    <cfRule type="colorScale" priority="883">
      <colorScale>
        <cfvo type="min"/>
        <cfvo type="max"/>
        <color rgb="FFFCFCFF"/>
        <color rgb="FF63BE7B"/>
      </colorScale>
    </cfRule>
    <cfRule type="colorScale" priority="884">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fRule type="colorScale" priority="904">
      <colorScale>
        <cfvo type="min"/>
        <cfvo type="percentile" val="50"/>
        <cfvo type="max"/>
        <color rgb="FFF8696B"/>
        <color rgb="FFFCFCFF"/>
        <color rgb="FF63BE7B"/>
      </colorScale>
    </cfRule>
    <cfRule type="colorScale" priority="916">
      <colorScale>
        <cfvo type="min"/>
        <cfvo type="max"/>
        <color rgb="FFFCFCFF"/>
        <color rgb="FF63BE7B"/>
      </colorScale>
    </cfRule>
  </conditionalFormatting>
  <conditionalFormatting sqref="K16:L16">
    <cfRule type="colorScale" priority="819">
      <colorScale>
        <cfvo type="min"/>
        <cfvo type="max"/>
        <color rgb="FFFCFCFF"/>
        <color rgb="FF63BE7B"/>
      </colorScale>
    </cfRule>
    <cfRule type="colorScale" priority="822">
      <colorScale>
        <cfvo type="min"/>
        <cfvo type="max"/>
        <color rgb="FFFCFCFF"/>
        <color rgb="FF63BE7B"/>
      </colorScale>
    </cfRule>
    <cfRule type="colorScale" priority="823">
      <colorScale>
        <cfvo type="min"/>
        <cfvo type="percentile" val="50"/>
        <cfvo type="max"/>
        <color rgb="FFF8696B"/>
        <color rgb="FFFCFCFF"/>
        <color rgb="FF63BE7B"/>
      </colorScale>
    </cfRule>
    <cfRule type="colorScale" priority="824">
      <colorScale>
        <cfvo type="min"/>
        <cfvo type="max"/>
        <color rgb="FFFCFCFF"/>
        <color rgb="FF63BE7B"/>
      </colorScale>
    </cfRule>
  </conditionalFormatting>
  <conditionalFormatting sqref="L16">
    <cfRule type="colorScale" priority="786">
      <colorScale>
        <cfvo type="min"/>
        <cfvo type="max"/>
        <color rgb="FFFCFCFF"/>
        <color rgb="FF63BE7B"/>
      </colorScale>
    </cfRule>
  </conditionalFormatting>
  <conditionalFormatting sqref="L16">
    <cfRule type="colorScale" priority="776">
      <colorScale>
        <cfvo type="min"/>
        <cfvo type="max"/>
        <color rgb="FFFCFCFF"/>
        <color rgb="FF63BE7B"/>
      </colorScale>
    </cfRule>
  </conditionalFormatting>
  <conditionalFormatting sqref="L16">
    <cfRule type="colorScale" priority="866">
      <colorScale>
        <cfvo type="min"/>
        <cfvo type="percentile" val="50"/>
        <cfvo type="max"/>
        <color rgb="FFF8696B"/>
        <color rgb="FFFCFCFF"/>
        <color rgb="FF63BE7B"/>
      </colorScale>
    </cfRule>
    <cfRule type="colorScale" priority="885">
      <colorScale>
        <cfvo type="min"/>
        <cfvo type="max"/>
        <color rgb="FFFCFCFF"/>
        <color rgb="FF63BE7B"/>
      </colorScale>
    </cfRule>
    <cfRule type="colorScale" priority="886">
      <colorScale>
        <cfvo type="min"/>
        <cfvo type="percentile" val="50"/>
        <cfvo type="max"/>
        <color rgb="FFF8696B"/>
        <color rgb="FFFCFCFF"/>
        <color rgb="FF63BE7B"/>
      </colorScale>
    </cfRule>
    <cfRule type="colorScale" priority="898">
      <colorScale>
        <cfvo type="min"/>
        <cfvo type="percentile" val="50"/>
        <cfvo type="max"/>
        <color rgb="FFF8696B"/>
        <color rgb="FFFCFCFF"/>
        <color rgb="FF63BE7B"/>
      </colorScale>
    </cfRule>
    <cfRule type="colorScale" priority="905">
      <colorScale>
        <cfvo type="min"/>
        <cfvo type="percentile" val="50"/>
        <cfvo type="max"/>
        <color rgb="FFF8696B"/>
        <color rgb="FFFCFCFF"/>
        <color rgb="FF63BE7B"/>
      </colorScale>
    </cfRule>
    <cfRule type="colorScale" priority="917">
      <colorScale>
        <cfvo type="min"/>
        <cfvo type="max"/>
        <color rgb="FFFCFCFF"/>
        <color rgb="FF63BE7B"/>
      </colorScale>
    </cfRule>
  </conditionalFormatting>
  <conditionalFormatting sqref="O16">
    <cfRule type="colorScale" priority="785">
      <colorScale>
        <cfvo type="min"/>
        <cfvo type="percentile" val="50"/>
        <cfvo type="max"/>
        <color rgb="FF63BE7B"/>
        <color rgb="FFFCFCFF"/>
        <color rgb="FFF8696B"/>
      </colorScale>
    </cfRule>
  </conditionalFormatting>
  <conditionalFormatting sqref="O16">
    <cfRule type="colorScale" priority="771">
      <colorScale>
        <cfvo type="min"/>
        <cfvo type="percentile" val="50"/>
        <cfvo type="max"/>
        <color rgb="FF63BE7B"/>
        <color rgb="FFFCFCFF"/>
        <color rgb="FFF8696B"/>
      </colorScale>
    </cfRule>
  </conditionalFormatting>
  <conditionalFormatting sqref="O16">
    <cfRule type="colorScale" priority="705">
      <colorScale>
        <cfvo type="min"/>
        <cfvo type="percentile" val="50"/>
        <cfvo type="max"/>
        <color rgb="FF63BE7B"/>
        <color rgb="FFFCFCFF"/>
        <color rgb="FFF8696B"/>
      </colorScale>
    </cfRule>
  </conditionalFormatting>
  <conditionalFormatting sqref="O16">
    <cfRule type="colorScale" priority="830">
      <colorScale>
        <cfvo type="min"/>
        <cfvo type="percentile" val="50"/>
        <cfvo type="max"/>
        <color rgb="FF63BE7B"/>
        <color rgb="FFFCFCFF"/>
        <color rgb="FFF8696B"/>
      </colorScale>
    </cfRule>
    <cfRule type="colorScale" priority="831">
      <colorScale>
        <cfvo type="min"/>
        <cfvo type="percentile" val="50"/>
        <cfvo type="max"/>
        <color rgb="FF63BE7B"/>
        <color rgb="FFFCFCFF"/>
        <color rgb="FFF8696B"/>
      </colorScale>
    </cfRule>
    <cfRule type="colorScale" priority="837">
      <colorScale>
        <cfvo type="min"/>
        <cfvo type="percentile" val="50"/>
        <cfvo type="max"/>
        <color rgb="FF63BE7B"/>
        <color rgb="FFFCFCFF"/>
        <color rgb="FFF8696B"/>
      </colorScale>
    </cfRule>
    <cfRule type="colorScale" priority="844">
      <colorScale>
        <cfvo type="min"/>
        <cfvo type="percentile" val="50"/>
        <cfvo type="max"/>
        <color rgb="FF63BE7B"/>
        <color rgb="FFFCFCFF"/>
        <color rgb="FFF8696B"/>
      </colorScale>
    </cfRule>
    <cfRule type="colorScale" priority="867">
      <colorScale>
        <cfvo type="min"/>
        <cfvo type="percentile" val="50"/>
        <cfvo type="max"/>
        <color rgb="FF63BE7B"/>
        <color rgb="FFFCFCFF"/>
        <color rgb="FFF8696B"/>
      </colorScale>
    </cfRule>
    <cfRule type="colorScale" priority="887">
      <colorScale>
        <cfvo type="min"/>
        <cfvo type="percentile" val="50"/>
        <cfvo type="max"/>
        <color rgb="FF63BE7B"/>
        <color rgb="FFFCFCFF"/>
        <color rgb="FFF8696B"/>
      </colorScale>
    </cfRule>
    <cfRule type="colorScale" priority="906">
      <colorScale>
        <cfvo type="min"/>
        <cfvo type="percentile" val="50"/>
        <cfvo type="max"/>
        <color rgb="FF63BE7B"/>
        <color rgb="FFFCFCFF"/>
        <color rgb="FFF8696B"/>
      </colorScale>
    </cfRule>
    <cfRule type="colorScale" priority="910">
      <colorScale>
        <cfvo type="min"/>
        <cfvo type="percentile" val="50"/>
        <cfvo type="max"/>
        <color rgb="FF63BE7B"/>
        <color rgb="FFFCFCFF"/>
        <color rgb="FFF8696B"/>
      </colorScale>
    </cfRule>
  </conditionalFormatting>
  <conditionalFormatting sqref="S16:W16">
    <cfRule type="colorScale" priority="815">
      <colorScale>
        <cfvo type="min"/>
        <cfvo type="max"/>
        <color rgb="FFFFEF9C"/>
        <color rgb="FF63BE7B"/>
      </colorScale>
    </cfRule>
    <cfRule type="colorScale" priority="816">
      <colorScale>
        <cfvo type="min"/>
        <cfvo type="max"/>
        <color rgb="FFFFEF9C"/>
        <color rgb="FF63BE7B"/>
      </colorScale>
    </cfRule>
    <cfRule type="colorScale" priority="817">
      <colorScale>
        <cfvo type="min"/>
        <cfvo type="max"/>
        <color rgb="FFFFEF9C"/>
        <color rgb="FF63BE7B"/>
      </colorScale>
    </cfRule>
  </conditionalFormatting>
  <conditionalFormatting sqref="S16:U16">
    <cfRule type="colorScale" priority="820">
      <colorScale>
        <cfvo type="min"/>
        <cfvo type="max"/>
        <color rgb="FFFFEF9C"/>
        <color rgb="FF63BE7B"/>
      </colorScale>
    </cfRule>
    <cfRule type="colorScale" priority="825">
      <colorScale>
        <cfvo type="min"/>
        <cfvo type="percentile" val="50"/>
        <cfvo type="max"/>
        <color rgb="FFF8696B"/>
        <color rgb="FFFCFCFF"/>
        <color rgb="FF63BE7B"/>
      </colorScale>
    </cfRule>
    <cfRule type="colorScale" priority="826">
      <colorScale>
        <cfvo type="min"/>
        <cfvo type="max"/>
        <color rgb="FFFCFCFF"/>
        <color rgb="FF63BE7B"/>
      </colorScale>
    </cfRule>
    <cfRule type="colorScale" priority="827">
      <colorScale>
        <cfvo type="min"/>
        <cfvo type="max"/>
        <color rgb="FFFCFCFF"/>
        <color rgb="FF63BE7B"/>
      </colorScale>
    </cfRule>
    <cfRule type="colorScale" priority="828">
      <colorScale>
        <cfvo type="min"/>
        <cfvo type="percentile" val="50"/>
        <cfvo type="max"/>
        <color rgb="FFF8696B"/>
        <color rgb="FFFCFCFF"/>
        <color rgb="FF63BE7B"/>
      </colorScale>
    </cfRule>
    <cfRule type="colorScale" priority="829">
      <colorScale>
        <cfvo type="min"/>
        <cfvo type="max"/>
        <color rgb="FFFCFCFF"/>
        <color rgb="FF63BE7B"/>
      </colorScale>
    </cfRule>
  </conditionalFormatting>
  <conditionalFormatting sqref="S16">
    <cfRule type="colorScale" priority="784">
      <colorScale>
        <cfvo type="min"/>
        <cfvo type="max"/>
        <color rgb="FFFCFCFF"/>
        <color rgb="FF63BE7B"/>
      </colorScale>
    </cfRule>
  </conditionalFormatting>
  <conditionalFormatting sqref="S16">
    <cfRule type="colorScale" priority="770">
      <colorScale>
        <cfvo type="min"/>
        <cfvo type="percentile" val="50"/>
        <cfvo type="max"/>
        <color rgb="FFF8696B"/>
        <color rgb="FFFCFCFF"/>
        <color rgb="FF63BE7B"/>
      </colorScale>
    </cfRule>
  </conditionalFormatting>
  <conditionalFormatting sqref="S16">
    <cfRule type="colorScale" priority="693">
      <colorScale>
        <cfvo type="min"/>
        <cfvo type="percentile" val="50"/>
        <cfvo type="max"/>
        <color rgb="FFF8696B"/>
        <color rgb="FFFCFCFF"/>
        <color rgb="FF63BE7B"/>
      </colorScale>
    </cfRule>
    <cfRule type="colorScale" priority="767">
      <colorScale>
        <cfvo type="min"/>
        <cfvo type="max"/>
        <color rgb="FFFCFCFF"/>
        <color rgb="FF63BE7B"/>
      </colorScale>
    </cfRule>
  </conditionalFormatting>
  <conditionalFormatting sqref="S16">
    <cfRule type="colorScale" priority="868">
      <colorScale>
        <cfvo type="min"/>
        <cfvo type="max"/>
        <color rgb="FFFCFCFF"/>
        <color rgb="FF63BE7B"/>
      </colorScale>
    </cfRule>
    <cfRule type="colorScale" priority="869">
      <colorScale>
        <cfvo type="min"/>
        <cfvo type="percentile" val="50"/>
        <cfvo type="max"/>
        <color rgb="FFF8696B"/>
        <color rgb="FFFCFCFF"/>
        <color rgb="FF63BE7B"/>
      </colorScale>
    </cfRule>
    <cfRule type="colorScale" priority="888">
      <colorScale>
        <cfvo type="min"/>
        <cfvo type="max"/>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CFCFF"/>
        <color rgb="FF63BE7B"/>
      </colorScale>
    </cfRule>
    <cfRule type="colorScale" priority="892">
      <colorScale>
        <cfvo type="min"/>
        <cfvo type="percentile" val="50"/>
        <cfvo type="max"/>
        <color rgb="FFF8696B"/>
        <color rgb="FFFCFCFF"/>
        <color rgb="FF63BE7B"/>
      </colorScale>
    </cfRule>
    <cfRule type="colorScale" priority="911">
      <colorScale>
        <cfvo type="min"/>
        <cfvo type="percentile" val="50"/>
        <cfvo type="max"/>
        <color rgb="FFF8696B"/>
        <color rgb="FFFCFCFF"/>
        <color rgb="FF63BE7B"/>
      </colorScale>
    </cfRule>
  </conditionalFormatting>
  <conditionalFormatting sqref="V16:W16">
    <cfRule type="colorScale" priority="818">
      <colorScale>
        <cfvo type="min"/>
        <cfvo type="max"/>
        <color rgb="FFFFEF9C"/>
        <color rgb="FF63BE7B"/>
      </colorScale>
    </cfRule>
    <cfRule type="colorScale" priority="821">
      <colorScale>
        <cfvo type="min"/>
        <cfvo type="max"/>
        <color rgb="FFFFEF9C"/>
        <color rgb="FF63BE7B"/>
      </colorScale>
    </cfRule>
  </conditionalFormatting>
  <conditionalFormatting sqref="V16">
    <cfRule type="colorScale" priority="783">
      <colorScale>
        <cfvo type="min"/>
        <cfvo type="percentile" val="50"/>
        <cfvo type="max"/>
        <color rgb="FF63BE7B"/>
        <color rgb="FFFCFCFF"/>
        <color rgb="FFF8696B"/>
      </colorScale>
    </cfRule>
  </conditionalFormatting>
  <conditionalFormatting sqref="V16">
    <cfRule type="colorScale" priority="775">
      <colorScale>
        <cfvo type="min"/>
        <cfvo type="percentile" val="50"/>
        <cfvo type="max"/>
        <color rgb="FF63BE7B"/>
        <color rgb="FFFCFCFF"/>
        <color rgb="FFF8696B"/>
      </colorScale>
    </cfRule>
  </conditionalFormatting>
  <conditionalFormatting sqref="V16">
    <cfRule type="colorScale" priority="670">
      <colorScale>
        <cfvo type="min"/>
        <cfvo type="percentile" val="50"/>
        <cfvo type="max"/>
        <color rgb="FF63BE7B"/>
        <color rgb="FFFCFCFF"/>
        <color rgb="FFF8696B"/>
      </colorScale>
    </cfRule>
  </conditionalFormatting>
  <conditionalFormatting sqref="V16">
    <cfRule type="colorScale" priority="769">
      <colorScale>
        <cfvo type="min"/>
        <cfvo type="percentile" val="50"/>
        <cfvo type="max"/>
        <color rgb="FF63BE7B"/>
        <color rgb="FFFCFCFF"/>
        <color rgb="FFF8696B"/>
      </colorScale>
    </cfRule>
  </conditionalFormatting>
  <conditionalFormatting sqref="V16">
    <cfRule type="colorScale" priority="839">
      <colorScale>
        <cfvo type="min"/>
        <cfvo type="max"/>
        <color rgb="FFFFEF9C"/>
        <color rgb="FF63BE7B"/>
      </colorScale>
    </cfRule>
    <cfRule type="colorScale" priority="870">
      <colorScale>
        <cfvo type="min"/>
        <cfvo type="max"/>
        <color rgb="FFFFEF9C"/>
        <color rgb="FF63BE7B"/>
      </colorScale>
    </cfRule>
    <cfRule type="colorScale" priority="871">
      <colorScale>
        <cfvo type="min"/>
        <cfvo type="percentile" val="50"/>
        <cfvo type="max"/>
        <color rgb="FF63BE7B"/>
        <color rgb="FFFCFCFF"/>
        <color rgb="FFF8696B"/>
      </colorScale>
    </cfRule>
    <cfRule type="colorScale" priority="872">
      <colorScale>
        <cfvo type="min"/>
        <cfvo type="percentile" val="50"/>
        <cfvo type="max"/>
        <color rgb="FF63BE7B"/>
        <color rgb="FFFCFCFF"/>
        <color rgb="FFF8696B"/>
      </colorScale>
    </cfRule>
    <cfRule type="colorScale" priority="873">
      <colorScale>
        <cfvo type="min"/>
        <cfvo type="max"/>
        <color rgb="FF63BE7B"/>
        <color rgb="FFFCFCFF"/>
      </colorScale>
    </cfRule>
    <cfRule type="colorScale" priority="874">
      <colorScale>
        <cfvo type="min"/>
        <cfvo type="percentile" val="50"/>
        <cfvo type="max"/>
        <color rgb="FF63BE7B"/>
        <color rgb="FFFCFCFF"/>
        <color rgb="FFF8696B"/>
      </colorScale>
    </cfRule>
    <cfRule type="colorScale" priority="875">
      <colorScale>
        <cfvo type="min"/>
        <cfvo type="max"/>
        <color rgb="FFFFEF9C"/>
        <color rgb="FF63BE7B"/>
      </colorScale>
    </cfRule>
    <cfRule type="colorScale" priority="889">
      <colorScale>
        <cfvo type="min"/>
        <cfvo type="percentile" val="50"/>
        <cfvo type="max"/>
        <color rgb="FF63BE7B"/>
        <color rgb="FFFCFCFF"/>
        <color rgb="FFF8696B"/>
      </colorScale>
    </cfRule>
    <cfRule type="colorScale" priority="907">
      <colorScale>
        <cfvo type="min"/>
        <cfvo type="percentile" val="50"/>
        <cfvo type="max"/>
        <color rgb="FF63BE7B"/>
        <color rgb="FFFCFCFF"/>
        <color rgb="FFF8696B"/>
      </colorScale>
    </cfRule>
    <cfRule type="colorScale" priority="912">
      <colorScale>
        <cfvo type="min"/>
        <cfvo type="percentile" val="50"/>
        <cfvo type="max"/>
        <color rgb="FF63BE7B"/>
        <color rgb="FFFCFCFF"/>
        <color rgb="FFF8696B"/>
      </colorScale>
    </cfRule>
  </conditionalFormatting>
  <conditionalFormatting sqref="W16">
    <cfRule type="colorScale" priority="782">
      <colorScale>
        <cfvo type="min"/>
        <cfvo type="percentile" val="50"/>
        <cfvo type="max"/>
        <color rgb="FF63BE7B"/>
        <color rgb="FFFCFCFF"/>
        <color rgb="FFF8696B"/>
      </colorScale>
    </cfRule>
  </conditionalFormatting>
  <conditionalFormatting sqref="W16">
    <cfRule type="colorScale" priority="774">
      <colorScale>
        <cfvo type="min"/>
        <cfvo type="percentile" val="50"/>
        <cfvo type="max"/>
        <color rgb="FF63BE7B"/>
        <color rgb="FFFCFCFF"/>
        <color rgb="FFF8696B"/>
      </colorScale>
    </cfRule>
  </conditionalFormatting>
  <conditionalFormatting sqref="W16">
    <cfRule type="colorScale" priority="669">
      <colorScale>
        <cfvo type="min"/>
        <cfvo type="percentile" val="50"/>
        <cfvo type="max"/>
        <color rgb="FF63BE7B"/>
        <color rgb="FFFCFCFF"/>
        <color rgb="FFF8696B"/>
      </colorScale>
    </cfRule>
  </conditionalFormatting>
  <conditionalFormatting sqref="W16">
    <cfRule type="colorScale" priority="768">
      <colorScale>
        <cfvo type="min"/>
        <cfvo type="percentile" val="50"/>
        <cfvo type="max"/>
        <color rgb="FF63BE7B"/>
        <color rgb="FFFCFCFF"/>
        <color rgb="FFF8696B"/>
      </colorScale>
    </cfRule>
  </conditionalFormatting>
  <conditionalFormatting sqref="W16">
    <cfRule type="colorScale" priority="876">
      <colorScale>
        <cfvo type="min"/>
        <cfvo type="percentile" val="50"/>
        <cfvo type="max"/>
        <color rgb="FF63BE7B"/>
        <color rgb="FFFCFCFF"/>
        <color rgb="FFF8696B"/>
      </colorScale>
    </cfRule>
    <cfRule type="colorScale" priority="877">
      <colorScale>
        <cfvo type="min"/>
        <cfvo type="max"/>
        <color rgb="FF63BE7B"/>
        <color rgb="FFFCFCFF"/>
      </colorScale>
    </cfRule>
    <cfRule type="colorScale" priority="878">
      <colorScale>
        <cfvo type="min"/>
        <cfvo type="percentile" val="50"/>
        <cfvo type="max"/>
        <color rgb="FF63BE7B"/>
        <color rgb="FFFCFCFF"/>
        <color rgb="FFF8696B"/>
      </colorScale>
    </cfRule>
    <cfRule type="colorScale" priority="879">
      <colorScale>
        <cfvo type="min"/>
        <cfvo type="percentile" val="50"/>
        <cfvo type="max"/>
        <color rgb="FF63BE7B"/>
        <color rgb="FFFCFCFF"/>
        <color rgb="FFF8696B"/>
      </colorScale>
    </cfRule>
    <cfRule type="colorScale" priority="899">
      <colorScale>
        <cfvo type="min"/>
        <cfvo type="percentile" val="50"/>
        <cfvo type="max"/>
        <color rgb="FF63BE7B"/>
        <color rgb="FFFCFCFF"/>
        <color rgb="FFF8696B"/>
      </colorScale>
    </cfRule>
    <cfRule type="colorScale" priority="908">
      <colorScale>
        <cfvo type="min"/>
        <cfvo type="percentile" val="50"/>
        <cfvo type="max"/>
        <color rgb="FF63BE7B"/>
        <color rgb="FFFCFCFF"/>
        <color rgb="FFF8696B"/>
      </colorScale>
    </cfRule>
    <cfRule type="colorScale" priority="918">
      <colorScale>
        <cfvo type="min"/>
        <cfvo type="percentile" val="50"/>
        <cfvo type="max"/>
        <color rgb="FF63BE7B"/>
        <color rgb="FFFCFCFF"/>
        <color rgb="FFF8696B"/>
      </colorScale>
    </cfRule>
  </conditionalFormatting>
  <conditionalFormatting sqref="J16">
    <cfRule type="colorScale" priority="756">
      <colorScale>
        <cfvo type="min"/>
        <cfvo type="max"/>
        <color rgb="FFFCFCFF"/>
        <color rgb="FF63BE7B"/>
      </colorScale>
    </cfRule>
  </conditionalFormatting>
  <conditionalFormatting sqref="J16">
    <cfRule type="colorScale" priority="755">
      <colorScale>
        <cfvo type="min"/>
        <cfvo type="max"/>
        <color rgb="FFFCFCFF"/>
        <color rgb="FF63BE7B"/>
      </colorScale>
    </cfRule>
  </conditionalFormatting>
  <conditionalFormatting sqref="J16">
    <cfRule type="colorScale" priority="754">
      <colorScale>
        <cfvo type="min"/>
        <cfvo type="max"/>
        <color rgb="FFFCFCFF"/>
        <color rgb="FF63BE7B"/>
      </colorScale>
    </cfRule>
  </conditionalFormatting>
  <conditionalFormatting sqref="J16">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max"/>
        <color rgb="FFFCFCFF"/>
        <color rgb="FF63BE7B"/>
      </colorScale>
    </cfRule>
    <cfRule type="colorScale" priority="763">
      <colorScale>
        <cfvo type="min"/>
        <cfvo type="max"/>
        <color rgb="FFFCFCFF"/>
        <color rgb="FF63BE7B"/>
      </colorScale>
    </cfRule>
    <cfRule type="colorScale" priority="764">
      <colorScale>
        <cfvo type="min"/>
        <cfvo type="max"/>
        <color rgb="FFFCFCFF"/>
        <color rgb="FF63BE7B"/>
      </colorScale>
    </cfRule>
  </conditionalFormatting>
  <conditionalFormatting sqref="M16">
    <cfRule type="colorScale" priority="745">
      <colorScale>
        <cfvo type="min"/>
        <cfvo type="max"/>
        <color rgb="FFFCFCFF"/>
        <color rgb="FF63BE7B"/>
      </colorScale>
    </cfRule>
  </conditionalFormatting>
  <conditionalFormatting sqref="M16">
    <cfRule type="colorScale" priority="744">
      <colorScale>
        <cfvo type="min"/>
        <cfvo type="max"/>
        <color rgb="FFFCFCFF"/>
        <color rgb="FF63BE7B"/>
      </colorScale>
    </cfRule>
  </conditionalFormatting>
  <conditionalFormatting sqref="M16">
    <cfRule type="colorScale" priority="743">
      <colorScale>
        <cfvo type="min"/>
        <cfvo type="max"/>
        <color rgb="FFFCFCFF"/>
        <color rgb="FF63BE7B"/>
      </colorScale>
    </cfRule>
  </conditionalFormatting>
  <conditionalFormatting sqref="M16">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max"/>
        <color rgb="FFFCFCFF"/>
        <color rgb="FF63BE7B"/>
      </colorScale>
    </cfRule>
    <cfRule type="colorScale" priority="752">
      <colorScale>
        <cfvo type="min"/>
        <cfvo type="max"/>
        <color rgb="FFFCFCFF"/>
        <color rgb="FF63BE7B"/>
      </colorScale>
    </cfRule>
    <cfRule type="colorScale" priority="753">
      <colorScale>
        <cfvo type="min"/>
        <cfvo type="max"/>
        <color rgb="FFFCFCFF"/>
        <color rgb="FF63BE7B"/>
      </colorScale>
    </cfRule>
  </conditionalFormatting>
  <conditionalFormatting sqref="N16">
    <cfRule type="colorScale" priority="734">
      <colorScale>
        <cfvo type="min"/>
        <cfvo type="max"/>
        <color rgb="FFFCFCFF"/>
        <color rgb="FF63BE7B"/>
      </colorScale>
    </cfRule>
  </conditionalFormatting>
  <conditionalFormatting sqref="N16">
    <cfRule type="colorScale" priority="733">
      <colorScale>
        <cfvo type="min"/>
        <cfvo type="max"/>
        <color rgb="FFFCFCFF"/>
        <color rgb="FF63BE7B"/>
      </colorScale>
    </cfRule>
  </conditionalFormatting>
  <conditionalFormatting sqref="N16">
    <cfRule type="colorScale" priority="732">
      <colorScale>
        <cfvo type="min"/>
        <cfvo type="max"/>
        <color rgb="FFFCFCFF"/>
        <color rgb="FF63BE7B"/>
      </colorScale>
    </cfRule>
  </conditionalFormatting>
  <conditionalFormatting sqref="N16">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max"/>
        <color rgb="FFFCFCFF"/>
        <color rgb="FF63BE7B"/>
      </colorScale>
    </cfRule>
  </conditionalFormatting>
  <conditionalFormatting sqref="Q16:R16">
    <cfRule type="colorScale" priority="728">
      <colorScale>
        <cfvo type="min"/>
        <cfvo type="max"/>
        <color rgb="FFFCFCFF"/>
        <color rgb="FF63BE7B"/>
      </colorScale>
    </cfRule>
    <cfRule type="colorScale" priority="729">
      <colorScale>
        <cfvo type="min"/>
        <cfvo type="max"/>
        <color rgb="FFFCFCFF"/>
        <color rgb="FF63BE7B"/>
      </colorScale>
    </cfRule>
    <cfRule type="colorScale" priority="730">
      <colorScale>
        <cfvo type="min"/>
        <cfvo type="percentile" val="50"/>
        <cfvo type="max"/>
        <color rgb="FFF8696B"/>
        <color rgb="FFFFEB84"/>
        <color rgb="FF63BE7B"/>
      </colorScale>
    </cfRule>
    <cfRule type="colorScale" priority="731">
      <colorScale>
        <cfvo type="min"/>
        <cfvo type="max"/>
        <color rgb="FFFFEF9C"/>
        <color rgb="FF63BE7B"/>
      </colorScale>
    </cfRule>
  </conditionalFormatting>
  <conditionalFormatting sqref="R16">
    <cfRule type="colorScale" priority="719">
      <colorScale>
        <cfvo type="min"/>
        <cfvo type="max"/>
        <color rgb="FFFCFCFF"/>
        <color rgb="FF63BE7B"/>
      </colorScale>
    </cfRule>
  </conditionalFormatting>
  <conditionalFormatting sqref="R16">
    <cfRule type="colorScale" priority="718">
      <colorScale>
        <cfvo type="min"/>
        <cfvo type="max"/>
        <color rgb="FFFCFCFF"/>
        <color rgb="FF63BE7B"/>
      </colorScale>
    </cfRule>
  </conditionalFormatting>
  <conditionalFormatting sqref="R16">
    <cfRule type="colorScale" priority="717">
      <colorScale>
        <cfvo type="min"/>
        <cfvo type="max"/>
        <color rgb="FFFCFCFF"/>
        <color rgb="FF63BE7B"/>
      </colorScale>
    </cfRule>
  </conditionalFormatting>
  <conditionalFormatting sqref="R16">
    <cfRule type="colorScale" priority="720">
      <colorScale>
        <cfvo type="min"/>
        <cfvo type="max"/>
        <color rgb="FFFCFCFF"/>
        <color rgb="FF63BE7B"/>
      </colorScale>
    </cfRule>
    <cfRule type="colorScale" priority="721">
      <colorScale>
        <cfvo type="min"/>
        <cfvo type="max"/>
        <color rgb="FFFCFCFF"/>
        <color rgb="FF63BE7B"/>
      </colorScale>
    </cfRule>
    <cfRule type="colorScale" priority="722">
      <colorScale>
        <cfvo type="min"/>
        <cfvo type="percentile" val="50"/>
        <cfvo type="max"/>
        <color rgb="FFF8696B"/>
        <color rgb="FFFCFCFF"/>
        <color rgb="FF63BE7B"/>
      </colorScale>
    </cfRule>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fRule type="colorScale" priority="727">
      <colorScale>
        <cfvo type="min"/>
        <cfvo type="max"/>
        <color rgb="FFFCFCFF"/>
        <color rgb="FF63BE7B"/>
      </colorScale>
    </cfRule>
  </conditionalFormatting>
  <conditionalFormatting sqref="Q16">
    <cfRule type="colorScale" priority="708">
      <colorScale>
        <cfvo type="min"/>
        <cfvo type="max"/>
        <color rgb="FFFCFCFF"/>
        <color rgb="FF63BE7B"/>
      </colorScale>
    </cfRule>
  </conditionalFormatting>
  <conditionalFormatting sqref="Q16">
    <cfRule type="colorScale" priority="707">
      <colorScale>
        <cfvo type="min"/>
        <cfvo type="max"/>
        <color rgb="FFFCFCFF"/>
        <color rgb="FF63BE7B"/>
      </colorScale>
    </cfRule>
  </conditionalFormatting>
  <conditionalFormatting sqref="Q16">
    <cfRule type="colorScale" priority="706">
      <colorScale>
        <cfvo type="min"/>
        <cfvo type="max"/>
        <color rgb="FFFCFCFF"/>
        <color rgb="FF63BE7B"/>
      </colorScale>
    </cfRule>
  </conditionalFormatting>
  <conditionalFormatting sqref="Q16">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fRule type="colorScale" priority="712">
      <colorScale>
        <cfvo type="min"/>
        <cfvo type="max"/>
        <color rgb="FFFCFCFF"/>
        <color rgb="FF63BE7B"/>
      </colorScale>
    </cfRule>
    <cfRule type="colorScale" priority="713">
      <colorScale>
        <cfvo type="min"/>
        <cfvo type="percentile" val="50"/>
        <cfvo type="max"/>
        <color rgb="FFF8696B"/>
        <color rgb="FFFCFCFF"/>
        <color rgb="FF63BE7B"/>
      </colorScale>
    </cfRule>
    <cfRule type="colorScale" priority="714">
      <colorScale>
        <cfvo type="min"/>
        <cfvo type="max"/>
        <color rgb="FFFCFCFF"/>
        <color rgb="FF63BE7B"/>
      </colorScale>
    </cfRule>
    <cfRule type="colorScale" priority="715">
      <colorScale>
        <cfvo type="min"/>
        <cfvo type="max"/>
        <color rgb="FFFCFCFF"/>
        <color rgb="FF63BE7B"/>
      </colorScale>
    </cfRule>
    <cfRule type="colorScale" priority="716">
      <colorScale>
        <cfvo type="min"/>
        <cfvo type="max"/>
        <color rgb="FFFCFCFF"/>
        <color rgb="FF63BE7B"/>
      </colorScale>
    </cfRule>
  </conditionalFormatting>
  <conditionalFormatting sqref="P16">
    <cfRule type="colorScale" priority="696">
      <colorScale>
        <cfvo type="min"/>
        <cfvo type="percentile" val="50"/>
        <cfvo type="max"/>
        <color rgb="FF63BE7B"/>
        <color rgb="FFFCFCFF"/>
        <color rgb="FFF8696B"/>
      </colorScale>
    </cfRule>
  </conditionalFormatting>
  <conditionalFormatting sqref="P16">
    <cfRule type="colorScale" priority="695">
      <colorScale>
        <cfvo type="min"/>
        <cfvo type="percentile" val="50"/>
        <cfvo type="max"/>
        <color rgb="FF63BE7B"/>
        <color rgb="FFFCFCFF"/>
        <color rgb="FFF8696B"/>
      </colorScale>
    </cfRule>
  </conditionalFormatting>
  <conditionalFormatting sqref="P16">
    <cfRule type="colorScale" priority="694">
      <colorScale>
        <cfvo type="min"/>
        <cfvo type="percentile" val="50"/>
        <cfvo type="max"/>
        <color rgb="FF63BE7B"/>
        <color rgb="FFFCFCFF"/>
        <color rgb="FFF8696B"/>
      </colorScale>
    </cfRule>
  </conditionalFormatting>
  <conditionalFormatting sqref="P16">
    <cfRule type="colorScale" priority="697">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00">
      <colorScale>
        <cfvo type="min"/>
        <cfvo type="percentile" val="50"/>
        <cfvo type="max"/>
        <color rgb="FF63BE7B"/>
        <color rgb="FFFCFCFF"/>
        <color rgb="FFF8696B"/>
      </colorScale>
    </cfRule>
    <cfRule type="colorScale" priority="701">
      <colorScale>
        <cfvo type="min"/>
        <cfvo type="percentile" val="50"/>
        <cfvo type="max"/>
        <color rgb="FF63BE7B"/>
        <color rgb="FFFCFCFF"/>
        <color rgb="FFF8696B"/>
      </colorScale>
    </cfRule>
    <cfRule type="colorScale" priority="702">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onditionalFormatting>
  <conditionalFormatting sqref="T16">
    <cfRule type="colorScale" priority="685">
      <colorScale>
        <cfvo type="min"/>
        <cfvo type="max"/>
        <color rgb="FFFCFCFF"/>
        <color rgb="FF63BE7B"/>
      </colorScale>
    </cfRule>
  </conditionalFormatting>
  <conditionalFormatting sqref="T16">
    <cfRule type="colorScale" priority="684">
      <colorScale>
        <cfvo type="min"/>
        <cfvo type="percentile" val="50"/>
        <cfvo type="max"/>
        <color rgb="FFF8696B"/>
        <color rgb="FFFCFCFF"/>
        <color rgb="FF63BE7B"/>
      </colorScale>
    </cfRule>
  </conditionalFormatting>
  <conditionalFormatting sqref="T16">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T16">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fRule type="colorScale" priority="688">
      <colorScale>
        <cfvo type="min"/>
        <cfvo type="max"/>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onditionalFormatting>
  <conditionalFormatting sqref="U16">
    <cfRule type="colorScale" priority="674">
      <colorScale>
        <cfvo type="min"/>
        <cfvo type="max"/>
        <color rgb="FFFCFCFF"/>
        <color rgb="FF63BE7B"/>
      </colorScale>
    </cfRule>
  </conditionalFormatting>
  <conditionalFormatting sqref="U16">
    <cfRule type="colorScale" priority="673">
      <colorScale>
        <cfvo type="min"/>
        <cfvo type="percentile" val="50"/>
        <cfvo type="max"/>
        <color rgb="FFF8696B"/>
        <color rgb="FFFCFCFF"/>
        <color rgb="FF63BE7B"/>
      </colorScale>
    </cfRule>
  </conditionalFormatting>
  <conditionalFormatting sqref="U16">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onditionalFormatting>
  <conditionalFormatting sqref="U16">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percentile" val="50"/>
        <cfvo type="max"/>
        <color rgb="FFF8696B"/>
        <color rgb="FFFCFCFF"/>
        <color rgb="FF63BE7B"/>
      </colorScale>
    </cfRule>
  </conditionalFormatting>
  <conditionalFormatting sqref="D16">
    <cfRule type="colorScale" priority="668">
      <colorScale>
        <cfvo type="min"/>
        <cfvo type="percentile" val="50"/>
        <cfvo type="max"/>
        <color rgb="FFF8696B"/>
        <color rgb="FFFCFCFF"/>
        <color rgb="FF63BE7B"/>
      </colorScale>
    </cfRule>
  </conditionalFormatting>
  <conditionalFormatting sqref="G16">
    <cfRule type="colorScale" priority="667">
      <colorScale>
        <cfvo type="min"/>
        <cfvo type="max"/>
        <color rgb="FFFCFCFF"/>
        <color rgb="FF63BE7B"/>
      </colorScale>
    </cfRule>
  </conditionalFormatting>
  <conditionalFormatting sqref="J16">
    <cfRule type="colorScale" priority="666">
      <colorScale>
        <cfvo type="min"/>
        <cfvo type="max"/>
        <color rgb="FFFCFCFF"/>
        <color rgb="FF63BE7B"/>
      </colorScale>
    </cfRule>
  </conditionalFormatting>
  <conditionalFormatting sqref="M16">
    <cfRule type="colorScale" priority="665">
      <colorScale>
        <cfvo type="min"/>
        <cfvo type="max"/>
        <color rgb="FFFCFCFF"/>
        <color rgb="FF63BE7B"/>
      </colorScale>
    </cfRule>
  </conditionalFormatting>
  <conditionalFormatting sqref="N16">
    <cfRule type="colorScale" priority="664">
      <colorScale>
        <cfvo type="min"/>
        <cfvo type="max"/>
        <color rgb="FFFCFCFF"/>
        <color rgb="FF63BE7B"/>
      </colorScale>
    </cfRule>
  </conditionalFormatting>
  <conditionalFormatting sqref="O16">
    <cfRule type="colorScale" priority="663">
      <colorScale>
        <cfvo type="min"/>
        <cfvo type="percentile" val="50"/>
        <cfvo type="max"/>
        <color rgb="FF63BE7B"/>
        <color rgb="FFFCFCFF"/>
        <color rgb="FFF8696B"/>
      </colorScale>
    </cfRule>
  </conditionalFormatting>
  <conditionalFormatting sqref="P16">
    <cfRule type="colorScale" priority="662">
      <colorScale>
        <cfvo type="min"/>
        <cfvo type="percentile" val="50"/>
        <cfvo type="max"/>
        <color rgb="FF63BE7B"/>
        <color rgb="FFFCFCFF"/>
        <color rgb="FFF8696B"/>
      </colorScale>
    </cfRule>
  </conditionalFormatting>
  <conditionalFormatting sqref="Q16">
    <cfRule type="colorScale" priority="661">
      <colorScale>
        <cfvo type="min"/>
        <cfvo type="percentile" val="50"/>
        <cfvo type="max"/>
        <color rgb="FFF8696B"/>
        <color rgb="FFFCFCFF"/>
        <color rgb="FF63BE7B"/>
      </colorScale>
    </cfRule>
  </conditionalFormatting>
  <conditionalFormatting sqref="R16">
    <cfRule type="colorScale" priority="660">
      <colorScale>
        <cfvo type="min"/>
        <cfvo type="max"/>
        <color rgb="FFFCFCFF"/>
        <color rgb="FF63BE7B"/>
      </colorScale>
    </cfRule>
  </conditionalFormatting>
  <conditionalFormatting sqref="S16">
    <cfRule type="colorScale" priority="656">
      <colorScale>
        <cfvo type="min"/>
        <cfvo type="max"/>
        <color rgb="FFFCFCFF"/>
        <color rgb="FF63BE7B"/>
      </colorScale>
    </cfRule>
    <cfRule type="colorScale" priority="659">
      <colorScale>
        <cfvo type="min"/>
        <cfvo type="percentile" val="50"/>
        <cfvo type="max"/>
        <color rgb="FFF8696B"/>
        <color rgb="FFFCFCFF"/>
        <color rgb="FF63BE7B"/>
      </colorScale>
    </cfRule>
  </conditionalFormatting>
  <conditionalFormatting sqref="T16">
    <cfRule type="colorScale" priority="655">
      <colorScale>
        <cfvo type="min"/>
        <cfvo type="max"/>
        <color rgb="FFFCFCFF"/>
        <color rgb="FF63BE7B"/>
      </colorScale>
    </cfRule>
    <cfRule type="colorScale" priority="658">
      <colorScale>
        <cfvo type="min"/>
        <cfvo type="percentile" val="50"/>
        <cfvo type="max"/>
        <color rgb="FFF8696B"/>
        <color rgb="FFFCFCFF"/>
        <color rgb="FF63BE7B"/>
      </colorScale>
    </cfRule>
  </conditionalFormatting>
  <conditionalFormatting sqref="U16">
    <cfRule type="colorScale" priority="654">
      <colorScale>
        <cfvo type="min"/>
        <cfvo type="max"/>
        <color rgb="FFFCFCFF"/>
        <color rgb="FF63BE7B"/>
      </colorScale>
    </cfRule>
    <cfRule type="colorScale" priority="657">
      <colorScale>
        <cfvo type="min"/>
        <cfvo type="percentile" val="50"/>
        <cfvo type="max"/>
        <color rgb="FFF8696B"/>
        <color rgb="FFFCFCFF"/>
        <color rgb="FF63BE7B"/>
      </colorScale>
    </cfRule>
  </conditionalFormatting>
  <conditionalFormatting sqref="V16">
    <cfRule type="colorScale" priority="653">
      <colorScale>
        <cfvo type="min"/>
        <cfvo type="percentile" val="50"/>
        <cfvo type="max"/>
        <color rgb="FF63BE7B"/>
        <color rgb="FFFCFCFF"/>
        <color rgb="FFF8696B"/>
      </colorScale>
    </cfRule>
  </conditionalFormatting>
  <conditionalFormatting sqref="W16">
    <cfRule type="colorScale" priority="652">
      <colorScale>
        <cfvo type="min"/>
        <cfvo type="percentile" val="50"/>
        <cfvo type="max"/>
        <color rgb="FF63BE7B"/>
        <color rgb="FFFCFCFF"/>
        <color rgb="FFF8696B"/>
      </colorScale>
    </cfRule>
  </conditionalFormatting>
  <conditionalFormatting sqref="D16">
    <cfRule type="colorScale" priority="651">
      <colorScale>
        <cfvo type="min"/>
        <cfvo type="percentile" val="50"/>
        <cfvo type="max"/>
        <color rgb="FFF8696B"/>
        <color rgb="FFFCFCFF"/>
        <color rgb="FF63BE7B"/>
      </colorScale>
    </cfRule>
  </conditionalFormatting>
  <conditionalFormatting sqref="G16">
    <cfRule type="colorScale" priority="650">
      <colorScale>
        <cfvo type="min"/>
        <cfvo type="max"/>
        <color rgb="FFFCFCFF"/>
        <color rgb="FF63BE7B"/>
      </colorScale>
    </cfRule>
  </conditionalFormatting>
  <conditionalFormatting sqref="J16">
    <cfRule type="colorScale" priority="649">
      <colorScale>
        <cfvo type="min"/>
        <cfvo type="max"/>
        <color rgb="FFFCFCFF"/>
        <color rgb="FF63BE7B"/>
      </colorScale>
    </cfRule>
  </conditionalFormatting>
  <conditionalFormatting sqref="M16">
    <cfRule type="colorScale" priority="648">
      <colorScale>
        <cfvo type="min"/>
        <cfvo type="max"/>
        <color rgb="FFFCFCFF"/>
        <color rgb="FF63BE7B"/>
      </colorScale>
    </cfRule>
  </conditionalFormatting>
  <conditionalFormatting sqref="N16">
    <cfRule type="colorScale" priority="647">
      <colorScale>
        <cfvo type="min"/>
        <cfvo type="max"/>
        <color rgb="FFFCFCFF"/>
        <color rgb="FF63BE7B"/>
      </colorScale>
    </cfRule>
  </conditionalFormatting>
  <conditionalFormatting sqref="O16">
    <cfRule type="colorScale" priority="646">
      <colorScale>
        <cfvo type="min"/>
        <cfvo type="percentile" val="50"/>
        <cfvo type="max"/>
        <color rgb="FF63BE7B"/>
        <color rgb="FFFCFCFF"/>
        <color rgb="FFF8696B"/>
      </colorScale>
    </cfRule>
  </conditionalFormatting>
  <conditionalFormatting sqref="P16">
    <cfRule type="colorScale" priority="645">
      <colorScale>
        <cfvo type="min"/>
        <cfvo type="percentile" val="50"/>
        <cfvo type="max"/>
        <color rgb="FF63BE7B"/>
        <color rgb="FFFCFCFF"/>
        <color rgb="FFF8696B"/>
      </colorScale>
    </cfRule>
  </conditionalFormatting>
  <conditionalFormatting sqref="Q16">
    <cfRule type="colorScale" priority="644">
      <colorScale>
        <cfvo type="min"/>
        <cfvo type="percentile" val="50"/>
        <cfvo type="max"/>
        <color rgb="FFF8696B"/>
        <color rgb="FFFCFCFF"/>
        <color rgb="FF63BE7B"/>
      </colorScale>
    </cfRule>
  </conditionalFormatting>
  <conditionalFormatting sqref="R16">
    <cfRule type="colorScale" priority="643">
      <colorScale>
        <cfvo type="min"/>
        <cfvo type="max"/>
        <color rgb="FFFCFCFF"/>
        <color rgb="FF63BE7B"/>
      </colorScale>
    </cfRule>
  </conditionalFormatting>
  <conditionalFormatting sqref="S16">
    <cfRule type="colorScale" priority="642">
      <colorScale>
        <cfvo type="min"/>
        <cfvo type="max"/>
        <color rgb="FFFCFCFF"/>
        <color rgb="FF63BE7B"/>
      </colorScale>
    </cfRule>
  </conditionalFormatting>
  <conditionalFormatting sqref="T16">
    <cfRule type="colorScale" priority="641">
      <colorScale>
        <cfvo type="min"/>
        <cfvo type="max"/>
        <color rgb="FFFCFCFF"/>
        <color rgb="FF63BE7B"/>
      </colorScale>
    </cfRule>
  </conditionalFormatting>
  <conditionalFormatting sqref="U16">
    <cfRule type="colorScale" priority="640">
      <colorScale>
        <cfvo type="min"/>
        <cfvo type="max"/>
        <color rgb="FFFCFCFF"/>
        <color rgb="FF63BE7B"/>
      </colorScale>
    </cfRule>
  </conditionalFormatting>
  <conditionalFormatting sqref="V16">
    <cfRule type="colorScale" priority="639">
      <colorScale>
        <cfvo type="min"/>
        <cfvo type="percentile" val="50"/>
        <cfvo type="max"/>
        <color rgb="FF63BE7B"/>
        <color rgb="FFFCFCFF"/>
        <color rgb="FFF8696B"/>
      </colorScale>
    </cfRule>
  </conditionalFormatting>
  <conditionalFormatting sqref="W16">
    <cfRule type="colorScale" priority="638">
      <colorScale>
        <cfvo type="min"/>
        <cfvo type="percentile" val="50"/>
        <cfvo type="max"/>
        <color rgb="FF63BE7B"/>
        <color rgb="FFFCFCFF"/>
        <color rgb="FFF8696B"/>
      </colorScale>
    </cfRule>
  </conditionalFormatting>
  <conditionalFormatting sqref="D17">
    <cfRule type="colorScale" priority="360">
      <colorScale>
        <cfvo type="min"/>
        <cfvo type="percentile" val="50"/>
        <cfvo type="max"/>
        <color rgb="FFF8696B"/>
        <color rgb="FFFCFCFF"/>
        <color rgb="FF63BE7B"/>
      </colorScale>
    </cfRule>
  </conditionalFormatting>
  <conditionalFormatting sqref="O17">
    <cfRule type="colorScale" priority="361">
      <colorScale>
        <cfvo type="min"/>
        <cfvo type="percentile" val="50"/>
        <cfvo type="max"/>
        <color rgb="FF63BE7B"/>
        <color rgb="FFFCFCFF"/>
        <color rgb="FFF8696B"/>
      </colorScale>
    </cfRule>
  </conditionalFormatting>
  <conditionalFormatting sqref="P17">
    <cfRule type="colorScale" priority="362">
      <colorScale>
        <cfvo type="min"/>
        <cfvo type="percentile" val="50"/>
        <cfvo type="max"/>
        <color rgb="FF63BE7B"/>
        <color rgb="FFFCFCFF"/>
        <color rgb="FFF8696B"/>
      </colorScale>
    </cfRule>
  </conditionalFormatting>
  <conditionalFormatting sqref="Q17">
    <cfRule type="colorScale" priority="363">
      <colorScale>
        <cfvo type="min"/>
        <cfvo type="percentile" val="50"/>
        <cfvo type="max"/>
        <color rgb="FFF8696B"/>
        <color rgb="FFFCFCFF"/>
        <color rgb="FF63BE7B"/>
      </colorScale>
    </cfRule>
  </conditionalFormatting>
  <conditionalFormatting sqref="R17">
    <cfRule type="colorScale" priority="364">
      <colorScale>
        <cfvo type="min"/>
        <cfvo type="max"/>
        <color rgb="FFFCFCFF"/>
        <color rgb="FF63BE7B"/>
      </colorScale>
    </cfRule>
    <cfRule type="colorScale" priority="365">
      <colorScale>
        <cfvo type="min"/>
        <cfvo type="percentile" val="50"/>
        <cfvo type="max"/>
        <color rgb="FFF8696B"/>
        <color rgb="FFFCFCFF"/>
        <color rgb="FF63BE7B"/>
      </colorScale>
    </cfRule>
  </conditionalFormatting>
  <conditionalFormatting sqref="S17">
    <cfRule type="colorScale" priority="366">
      <colorScale>
        <cfvo type="min"/>
        <cfvo type="percentile" val="50"/>
        <cfvo type="max"/>
        <color rgb="FFF8696B"/>
        <color rgb="FFFCFCFF"/>
        <color rgb="FF63BE7B"/>
      </colorScale>
    </cfRule>
  </conditionalFormatting>
  <conditionalFormatting sqref="T17">
    <cfRule type="colorScale" priority="367">
      <colorScale>
        <cfvo type="min"/>
        <cfvo type="percentile" val="50"/>
        <cfvo type="max"/>
        <color rgb="FFF8696B"/>
        <color rgb="FFFCFCFF"/>
        <color rgb="FF63BE7B"/>
      </colorScale>
    </cfRule>
  </conditionalFormatting>
  <conditionalFormatting sqref="U17">
    <cfRule type="colorScale" priority="368">
      <colorScale>
        <cfvo type="min"/>
        <cfvo type="percentile" val="50"/>
        <cfvo type="max"/>
        <color rgb="FFF8696B"/>
        <color rgb="FFFCFCFF"/>
        <color rgb="FF63BE7B"/>
      </colorScale>
    </cfRule>
  </conditionalFormatting>
  <conditionalFormatting sqref="V17">
    <cfRule type="colorScale" priority="369">
      <colorScale>
        <cfvo type="min"/>
        <cfvo type="percentile" val="50"/>
        <cfvo type="max"/>
        <color rgb="FF63BE7B"/>
        <color rgb="FFFCFCFF"/>
        <color rgb="FFF8696B"/>
      </colorScale>
    </cfRule>
  </conditionalFormatting>
  <conditionalFormatting sqref="E17:N17">
    <cfRule type="colorScale" priority="370">
      <colorScale>
        <cfvo type="min"/>
        <cfvo type="max"/>
        <color rgb="FFFCFCFF"/>
        <color rgb="FF63BE7B"/>
      </colorScale>
    </cfRule>
  </conditionalFormatting>
  <conditionalFormatting sqref="W17">
    <cfRule type="colorScale" priority="371">
      <colorScale>
        <cfvo type="min"/>
        <cfvo type="percentile" val="50"/>
        <cfvo type="max"/>
        <color rgb="FF63BE7B"/>
        <color rgb="FFFCFCFF"/>
        <color rgb="FFF8696B"/>
      </colorScale>
    </cfRule>
  </conditionalFormatting>
  <conditionalFormatting sqref="D17">
    <cfRule type="colorScale" priority="345">
      <colorScale>
        <cfvo type="min"/>
        <cfvo type="percentile" val="50"/>
        <cfvo type="max"/>
        <color rgb="FFF8696B"/>
        <color rgb="FFFCFCFF"/>
        <color rgb="FF63BE7B"/>
      </colorScale>
    </cfRule>
  </conditionalFormatting>
  <conditionalFormatting sqref="D17">
    <cfRule type="colorScale" priority="354">
      <colorScale>
        <cfvo type="min"/>
        <cfvo type="percentile" val="50"/>
        <cfvo type="max"/>
        <color rgb="FFF8696B"/>
        <color rgb="FFFCFCFF"/>
        <color rgb="FF63BE7B"/>
      </colorScale>
    </cfRule>
  </conditionalFormatting>
  <conditionalFormatting sqref="D17">
    <cfRule type="colorScale" priority="323">
      <colorScale>
        <cfvo type="min"/>
        <cfvo type="percentile" val="50"/>
        <cfvo type="max"/>
        <color rgb="FFF8696B"/>
        <color rgb="FFFCFCFF"/>
        <color rgb="FF63BE7B"/>
      </colorScale>
    </cfRule>
  </conditionalFormatting>
  <conditionalFormatting sqref="D17">
    <cfRule type="colorScale" priority="306">
      <colorScale>
        <cfvo type="min"/>
        <cfvo type="percentile" val="50"/>
        <cfvo type="max"/>
        <color rgb="FFF8696B"/>
        <color rgb="FFFCFCFF"/>
        <color rgb="FF63BE7B"/>
      </colorScale>
    </cfRule>
  </conditionalFormatting>
  <conditionalFormatting sqref="D17">
    <cfRule type="colorScale" priority="299">
      <colorScale>
        <cfvo type="min"/>
        <cfvo type="percentile" val="50"/>
        <cfvo type="max"/>
        <color rgb="FFF8696B"/>
        <color rgb="FFFCFCFF"/>
        <color rgb="FF63BE7B"/>
      </colorScale>
    </cfRule>
  </conditionalFormatting>
  <conditionalFormatting sqref="D17">
    <cfRule type="colorScale" priority="326">
      <colorScale>
        <cfvo type="min"/>
        <cfvo type="percentile" val="50"/>
        <cfvo type="max"/>
        <color rgb="FFF8696B"/>
        <color rgb="FFFCFCFF"/>
        <color rgb="FF63BE7B"/>
      </colorScale>
    </cfRule>
  </conditionalFormatting>
  <conditionalFormatting sqref="D17">
    <cfRule type="colorScale" priority="327">
      <colorScale>
        <cfvo type="min"/>
        <cfvo type="percentile" val="50"/>
        <cfvo type="max"/>
        <color rgb="FFF8696B"/>
        <color rgb="FFFCFCFF"/>
        <color rgb="FF63BE7B"/>
      </colorScale>
    </cfRule>
  </conditionalFormatting>
  <conditionalFormatting sqref="E17">
    <cfRule type="colorScale" priority="324">
      <colorScale>
        <cfvo type="min"/>
        <cfvo type="max"/>
        <color rgb="FFFCFCFF"/>
        <color rgb="FF63BE7B"/>
      </colorScale>
    </cfRule>
  </conditionalFormatting>
  <conditionalFormatting sqref="E17">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onditionalFormatting>
  <conditionalFormatting sqref="E17">
    <cfRule type="colorScale" priority="359">
      <colorScale>
        <cfvo type="min"/>
        <cfvo type="percentile" val="50"/>
        <cfvo type="max"/>
        <color rgb="FFF8696B"/>
        <color rgb="FFFCFCFF"/>
        <color rgb="FF63BE7B"/>
      </colorScale>
    </cfRule>
  </conditionalFormatting>
  <conditionalFormatting sqref="E17">
    <cfRule type="colorScale" priority="305">
      <colorScale>
        <cfvo type="min"/>
        <cfvo type="max"/>
        <color rgb="FFFCFCFF"/>
        <color rgb="FF63BE7B"/>
      </colorScale>
    </cfRule>
  </conditionalFormatting>
  <conditionalFormatting sqref="E17">
    <cfRule type="colorScale" priority="328">
      <colorScale>
        <cfvo type="min"/>
        <cfvo type="max"/>
        <color rgb="FFFCFCFF"/>
        <color rgb="FF63BE7B"/>
      </colorScale>
    </cfRule>
  </conditionalFormatting>
  <conditionalFormatting sqref="E17">
    <cfRule type="colorScale" priority="329">
      <colorScale>
        <cfvo type="min"/>
        <cfvo type="max"/>
        <color rgb="FFFCFCFF"/>
        <color rgb="FF63BE7B"/>
      </colorScale>
    </cfRule>
  </conditionalFormatting>
  <conditionalFormatting sqref="O17">
    <cfRule type="colorScale" priority="325">
      <colorScale>
        <cfvo type="min"/>
        <cfvo type="percentile" val="50"/>
        <cfvo type="max"/>
        <color rgb="FF63BE7B"/>
        <color rgb="FFFCFCFF"/>
        <color rgb="FFF8696B"/>
      </colorScale>
    </cfRule>
  </conditionalFormatting>
  <conditionalFormatting sqref="O17">
    <cfRule type="colorScale" priority="322">
      <colorScale>
        <cfvo type="min"/>
        <cfvo type="percentile" val="50"/>
        <cfvo type="max"/>
        <color rgb="FF63BE7B"/>
        <color rgb="FFFCFCFF"/>
        <color rgb="FFF8696B"/>
      </colorScale>
    </cfRule>
  </conditionalFormatting>
  <conditionalFormatting sqref="O17">
    <cfRule type="colorScale" priority="298">
      <colorScale>
        <cfvo type="min"/>
        <cfvo type="percentile" val="50"/>
        <cfvo type="max"/>
        <color rgb="FF63BE7B"/>
        <color rgb="FFFCFCFF"/>
        <color rgb="FFF8696B"/>
      </colorScale>
    </cfRule>
  </conditionalFormatting>
  <conditionalFormatting sqref="O17">
    <cfRule type="colorScale" priority="330">
      <colorScale>
        <cfvo type="min"/>
        <cfvo type="percentile" val="50"/>
        <cfvo type="max"/>
        <color rgb="FF63BE7B"/>
        <color rgb="FFFCFCFF"/>
        <color rgb="FFF8696B"/>
      </colorScale>
    </cfRule>
  </conditionalFormatting>
  <conditionalFormatting sqref="O17">
    <cfRule type="colorScale" priority="331">
      <colorScale>
        <cfvo type="min"/>
        <cfvo type="percentile" val="50"/>
        <cfvo type="max"/>
        <color rgb="FF63BE7B"/>
        <color rgb="FFFCFCFF"/>
        <color rgb="FFF8696B"/>
      </colorScale>
    </cfRule>
  </conditionalFormatting>
  <conditionalFormatting sqref="P17">
    <cfRule type="colorScale" priority="346">
      <colorScale>
        <cfvo type="min"/>
        <cfvo type="percentile" val="50"/>
        <cfvo type="max"/>
        <color rgb="FF63BE7B"/>
        <color rgb="FFFCFCFF"/>
        <color rgb="FFF8696B"/>
      </colorScale>
    </cfRule>
    <cfRule type="colorScale" priority="347">
      <colorScale>
        <cfvo type="min"/>
        <cfvo type="max"/>
        <color rgb="FFFCFCFF"/>
        <color rgb="FFF8696B"/>
      </colorScale>
    </cfRule>
  </conditionalFormatting>
  <conditionalFormatting sqref="P17">
    <cfRule type="colorScale" priority="321">
      <colorScale>
        <cfvo type="min"/>
        <cfvo type="percentile" val="50"/>
        <cfvo type="max"/>
        <color rgb="FF63BE7B"/>
        <color rgb="FFFCFCFF"/>
        <color rgb="FFF8696B"/>
      </colorScale>
    </cfRule>
  </conditionalFormatting>
  <conditionalFormatting sqref="P17">
    <cfRule type="colorScale" priority="304">
      <colorScale>
        <cfvo type="min"/>
        <cfvo type="percentile" val="50"/>
        <cfvo type="max"/>
        <color rgb="FF63BE7B"/>
        <color rgb="FFFCFCFF"/>
        <color rgb="FFF8696B"/>
      </colorScale>
    </cfRule>
  </conditionalFormatting>
  <conditionalFormatting sqref="P17">
    <cfRule type="colorScale" priority="332">
      <colorScale>
        <cfvo type="min"/>
        <cfvo type="percentile" val="50"/>
        <cfvo type="max"/>
        <color rgb="FF63BE7B"/>
        <color rgb="FFFCFCFF"/>
        <color rgb="FFF8696B"/>
      </colorScale>
    </cfRule>
  </conditionalFormatting>
  <conditionalFormatting sqref="Q17">
    <cfRule type="colorScale" priority="348">
      <colorScale>
        <cfvo type="min"/>
        <cfvo type="percentile" val="50"/>
        <cfvo type="max"/>
        <color rgb="FFF8696B"/>
        <color rgb="FFFCFCFF"/>
        <color rgb="FF63BE7B"/>
      </colorScale>
    </cfRule>
    <cfRule type="colorScale" priority="349">
      <colorScale>
        <cfvo type="min"/>
        <cfvo type="max"/>
        <color rgb="FFFCFCFF"/>
        <color rgb="FF63BE7B"/>
      </colorScale>
    </cfRule>
  </conditionalFormatting>
  <conditionalFormatting sqref="Q17">
    <cfRule type="colorScale" priority="320">
      <colorScale>
        <cfvo type="min"/>
        <cfvo type="percentile" val="50"/>
        <cfvo type="max"/>
        <color rgb="FFF8696B"/>
        <color rgb="FFFCFCFF"/>
        <color rgb="FF63BE7B"/>
      </colorScale>
    </cfRule>
  </conditionalFormatting>
  <conditionalFormatting sqref="Q17">
    <cfRule type="colorScale" priority="297">
      <colorScale>
        <cfvo type="min"/>
        <cfvo type="percentile" val="50"/>
        <cfvo type="max"/>
        <color rgb="FFF8696B"/>
        <color rgb="FFFCFCFF"/>
        <color rgb="FF63BE7B"/>
      </colorScale>
    </cfRule>
  </conditionalFormatting>
  <conditionalFormatting sqref="Q17">
    <cfRule type="colorScale" priority="333">
      <colorScale>
        <cfvo type="min"/>
        <cfvo type="max"/>
        <color rgb="FFFCFCFF"/>
        <color rgb="FF63BE7B"/>
      </colorScale>
    </cfRule>
    <cfRule type="colorScale" priority="334">
      <colorScale>
        <cfvo type="min"/>
        <cfvo type="max"/>
        <color rgb="FFFFEF9C"/>
        <color rgb="FF63BE7B"/>
      </colorScale>
    </cfRule>
  </conditionalFormatting>
  <conditionalFormatting sqref="Q17">
    <cfRule type="colorScale" priority="335">
      <colorScale>
        <cfvo type="min"/>
        <cfvo type="max"/>
        <color rgb="FFFFEF9C"/>
        <color rgb="FF63BE7B"/>
      </colorScale>
    </cfRule>
  </conditionalFormatting>
  <conditionalFormatting sqref="Q17:U17 W17">
    <cfRule type="colorScale" priority="336">
      <colorScale>
        <cfvo type="min"/>
        <cfvo type="max"/>
        <color rgb="FFFFEF9C"/>
        <color rgb="FF63BE7B"/>
      </colorScale>
    </cfRule>
  </conditionalFormatting>
  <conditionalFormatting sqref="R17">
    <cfRule type="colorScale" priority="319">
      <colorScale>
        <cfvo type="min"/>
        <cfvo type="max"/>
        <color rgb="FFFCFCFF"/>
        <color rgb="FF63BE7B"/>
      </colorScale>
    </cfRule>
  </conditionalFormatting>
  <conditionalFormatting sqref="R17">
    <cfRule type="colorScale" priority="296">
      <colorScale>
        <cfvo type="min"/>
        <cfvo type="max"/>
        <color rgb="FFFCFCFF"/>
        <color rgb="FF63BE7B"/>
      </colorScale>
    </cfRule>
    <cfRule type="colorScale" priority="301">
      <colorScale>
        <cfvo type="min"/>
        <cfvo type="percentile" val="50"/>
        <cfvo type="max"/>
        <color rgb="FFF8696B"/>
        <color rgb="FFFCFCFF"/>
        <color rgb="FF63BE7B"/>
      </colorScale>
    </cfRule>
  </conditionalFormatting>
  <conditionalFormatting sqref="S17">
    <cfRule type="colorScale" priority="318">
      <colorScale>
        <cfvo type="min"/>
        <cfvo type="max"/>
        <color rgb="FFFCFCFF"/>
        <color rgb="FF63BE7B"/>
      </colorScale>
    </cfRule>
  </conditionalFormatting>
  <conditionalFormatting sqref="S17">
    <cfRule type="colorScale" priority="295">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T17">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onditionalFormatting>
  <conditionalFormatting sqref="T17">
    <cfRule type="colorScale" priority="317">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T17">
    <cfRule type="colorScale" priority="294">
      <colorScale>
        <cfvo type="min"/>
        <cfvo type="percentile" val="50"/>
        <cfvo type="max"/>
        <color rgb="FFF8696B"/>
        <color rgb="FFFCFCFF"/>
        <color rgb="FF63BE7B"/>
      </colorScale>
    </cfRule>
    <cfRule type="colorScale" priority="302">
      <colorScale>
        <cfvo type="min"/>
        <cfvo type="max"/>
        <color rgb="FFFCFCFF"/>
        <color rgb="FF63BE7B"/>
      </colorScale>
    </cfRule>
  </conditionalFormatting>
  <conditionalFormatting sqref="T17">
    <cfRule type="colorScale" priority="337">
      <colorScale>
        <cfvo type="min"/>
        <cfvo type="max"/>
        <color rgb="FFFCFCFF"/>
        <color rgb="FF63BE7B"/>
      </colorScale>
    </cfRule>
    <cfRule type="colorScale" priority="338">
      <colorScale>
        <cfvo type="min"/>
        <cfvo type="max"/>
        <color rgb="FFFFEF9C"/>
        <color rgb="FF63BE7B"/>
      </colorScale>
    </cfRule>
  </conditionalFormatting>
  <conditionalFormatting sqref="T17">
    <cfRule type="colorScale" priority="339">
      <colorScale>
        <cfvo type="min"/>
        <cfvo type="max"/>
        <color rgb="FFFFEF9C"/>
        <color rgb="FF63BE7B"/>
      </colorScale>
    </cfRule>
  </conditionalFormatting>
  <conditionalFormatting sqref="U17">
    <cfRule type="colorScale" priority="352">
      <colorScale>
        <cfvo type="min"/>
        <cfvo type="percentile" val="50"/>
        <cfvo type="max"/>
        <color rgb="FFF8696B"/>
        <color rgb="FFFCFCFF"/>
        <color rgb="FF63BE7B"/>
      </colorScale>
    </cfRule>
  </conditionalFormatting>
  <conditionalFormatting sqref="U17">
    <cfRule type="colorScale" priority="316">
      <colorScale>
        <cfvo type="min"/>
        <cfvo type="max"/>
        <color rgb="FFFCFCFF"/>
        <color rgb="FF63BE7B"/>
      </colorScale>
    </cfRule>
    <cfRule type="colorScale" priority="358">
      <colorScale>
        <cfvo type="min"/>
        <cfvo type="percentile" val="50"/>
        <cfvo type="max"/>
        <color rgb="FFF8696B"/>
        <color rgb="FFFCFCFF"/>
        <color rgb="FF63BE7B"/>
      </colorScale>
    </cfRule>
  </conditionalFormatting>
  <conditionalFormatting sqref="U17">
    <cfRule type="colorScale" priority="293">
      <colorScale>
        <cfvo type="min"/>
        <cfvo type="percentile" val="50"/>
        <cfvo type="max"/>
        <color rgb="FFF8696B"/>
        <color rgb="FFFCFCFF"/>
        <color rgb="FF63BE7B"/>
      </colorScale>
    </cfRule>
  </conditionalFormatting>
  <conditionalFormatting sqref="U17">
    <cfRule type="colorScale" priority="340">
      <colorScale>
        <cfvo type="min"/>
        <cfvo type="max"/>
        <color rgb="FFFCFCFF"/>
        <color rgb="FF63BE7B"/>
      </colorScale>
    </cfRule>
  </conditionalFormatting>
  <conditionalFormatting sqref="U17 W17">
    <cfRule type="colorScale" priority="341">
      <colorScale>
        <cfvo type="min"/>
        <cfvo type="max"/>
        <color rgb="FFFFEF9C"/>
        <color rgb="FF63BE7B"/>
      </colorScale>
    </cfRule>
    <cfRule type="colorScale" priority="342">
      <colorScale>
        <cfvo type="min"/>
        <cfvo type="max"/>
        <color rgb="FFFFEF9C"/>
        <color rgb="FF63BE7B"/>
      </colorScale>
    </cfRule>
  </conditionalFormatting>
  <conditionalFormatting sqref="V17">
    <cfRule type="colorScale" priority="307">
      <colorScale>
        <cfvo type="min"/>
        <cfvo type="max"/>
        <color rgb="FFFFEF9C"/>
        <color rgb="FF63BE7B"/>
      </colorScale>
    </cfRule>
    <cfRule type="colorScale" priority="308">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fRule type="colorScale" priority="310">
      <colorScale>
        <cfvo type="min"/>
        <cfvo type="max"/>
        <color rgb="FF63BE7B"/>
        <color rgb="FFFCFCFF"/>
      </colorScale>
    </cfRule>
    <cfRule type="colorScale" priority="311">
      <colorScale>
        <cfvo type="min"/>
        <cfvo type="percentile" val="50"/>
        <cfvo type="max"/>
        <color rgb="FF63BE7B"/>
        <color rgb="FFFCFCFF"/>
        <color rgb="FFF8696B"/>
      </colorScale>
    </cfRule>
    <cfRule type="colorScale" priority="312">
      <colorScale>
        <cfvo type="min"/>
        <cfvo type="max"/>
        <color rgb="FFFFEF9C"/>
        <color rgb="FF63BE7B"/>
      </colorScale>
    </cfRule>
    <cfRule type="colorScale" priority="313">
      <colorScale>
        <cfvo type="min"/>
        <cfvo type="max"/>
        <color rgb="FFFFEF9C"/>
        <color rgb="FF63BE7B"/>
      </colorScale>
    </cfRule>
    <cfRule type="colorScale" priority="314">
      <colorScale>
        <cfvo type="min"/>
        <cfvo type="max"/>
        <color rgb="FFFFEF9C"/>
        <color rgb="FF63BE7B"/>
      </colorScale>
    </cfRule>
  </conditionalFormatting>
  <conditionalFormatting sqref="V17">
    <cfRule type="colorScale" priority="300">
      <colorScale>
        <cfvo type="min"/>
        <cfvo type="percentile" val="50"/>
        <cfvo type="max"/>
        <color rgb="FF63BE7B"/>
        <color rgb="FFFCFCFF"/>
        <color rgb="FFF8696B"/>
      </colorScale>
    </cfRule>
  </conditionalFormatting>
  <conditionalFormatting sqref="W17">
    <cfRule type="colorScale" priority="353">
      <colorScale>
        <cfvo type="min"/>
        <cfvo type="percentile" val="50"/>
        <cfvo type="max"/>
        <color rgb="FF63BE7B"/>
        <color rgb="FFFCFCFF"/>
        <color rgb="FFF8696B"/>
      </colorScale>
    </cfRule>
  </conditionalFormatting>
  <conditionalFormatting sqref="W17">
    <cfRule type="colorScale" priority="315">
      <colorScale>
        <cfvo type="min"/>
        <cfvo type="percentile" val="50"/>
        <cfvo type="max"/>
        <color rgb="FF63BE7B"/>
        <color rgb="FFFCFCFF"/>
        <color rgb="FFF8696B"/>
      </colorScale>
    </cfRule>
  </conditionalFormatting>
  <conditionalFormatting sqref="W17">
    <cfRule type="colorScale" priority="292">
      <colorScale>
        <cfvo type="min"/>
        <cfvo type="percentile" val="50"/>
        <cfvo type="max"/>
        <color rgb="FF63BE7B"/>
        <color rgb="FFFCFCFF"/>
        <color rgb="FFF8696B"/>
      </colorScale>
    </cfRule>
  </conditionalFormatting>
  <conditionalFormatting sqref="W17">
    <cfRule type="colorScale" priority="343">
      <colorScale>
        <cfvo type="min"/>
        <cfvo type="percentile" val="50"/>
        <cfvo type="max"/>
        <color rgb="FF63BE7B"/>
        <color rgb="FFFCFCFF"/>
        <color rgb="FFF8696B"/>
      </colorScale>
    </cfRule>
    <cfRule type="colorScale" priority="344">
      <colorScale>
        <cfvo type="min"/>
        <cfvo type="max"/>
        <color rgb="FF63BE7B"/>
        <color rgb="FFFCFCFF"/>
      </colorScale>
    </cfRule>
  </conditionalFormatting>
  <conditionalFormatting sqref="D17">
    <cfRule type="colorScale" priority="291">
      <colorScale>
        <cfvo type="min"/>
        <cfvo type="percentile" val="50"/>
        <cfvo type="max"/>
        <color rgb="FFF8696B"/>
        <color rgb="FFFCFCFF"/>
        <color rgb="FF63BE7B"/>
      </colorScale>
    </cfRule>
  </conditionalFormatting>
  <conditionalFormatting sqref="O17">
    <cfRule type="colorScale" priority="284">
      <colorScale>
        <cfvo type="min"/>
        <cfvo type="percentile" val="50"/>
        <cfvo type="max"/>
        <color rgb="FF63BE7B"/>
        <color rgb="FFFCFCFF"/>
        <color rgb="FFF8696B"/>
      </colorScale>
    </cfRule>
  </conditionalFormatting>
  <conditionalFormatting sqref="Q17">
    <cfRule type="colorScale" priority="290">
      <colorScale>
        <cfvo type="min"/>
        <cfvo type="percentile" val="50"/>
        <cfvo type="max"/>
        <color rgb="FFF8696B"/>
        <color rgb="FFFCFCFF"/>
        <color rgb="FF63BE7B"/>
      </colorScale>
    </cfRule>
  </conditionalFormatting>
  <conditionalFormatting sqref="R17">
    <cfRule type="colorScale" priority="289">
      <colorScale>
        <cfvo type="min"/>
        <cfvo type="max"/>
        <color rgb="FFFCFCFF"/>
        <color rgb="FF63BE7B"/>
      </colorScale>
    </cfRule>
  </conditionalFormatting>
  <conditionalFormatting sqref="S17">
    <cfRule type="colorScale" priority="288">
      <colorScale>
        <cfvo type="min"/>
        <cfvo type="percentile" val="50"/>
        <cfvo type="max"/>
        <color rgb="FFF8696B"/>
        <color rgb="FFFCFCFF"/>
        <color rgb="FF63BE7B"/>
      </colorScale>
    </cfRule>
  </conditionalFormatting>
  <conditionalFormatting sqref="T17">
    <cfRule type="colorScale" priority="287">
      <colorScale>
        <cfvo type="min"/>
        <cfvo type="percentile" val="50"/>
        <cfvo type="max"/>
        <color rgb="FFF8696B"/>
        <color rgb="FFFCFCFF"/>
        <color rgb="FF63BE7B"/>
      </colorScale>
    </cfRule>
  </conditionalFormatting>
  <conditionalFormatting sqref="U17">
    <cfRule type="colorScale" priority="286">
      <colorScale>
        <cfvo type="min"/>
        <cfvo type="percentile" val="50"/>
        <cfvo type="max"/>
        <color rgb="FFF8696B"/>
        <color rgb="FFFCFCFF"/>
        <color rgb="FF63BE7B"/>
      </colorScale>
    </cfRule>
  </conditionalFormatting>
  <conditionalFormatting sqref="W17">
    <cfRule type="colorScale" priority="285">
      <colorScale>
        <cfvo type="min"/>
        <cfvo type="percentile" val="50"/>
        <cfvo type="max"/>
        <color rgb="FF63BE7B"/>
        <color rgb="FFFCFCFF"/>
        <color rgb="FFF8696B"/>
      </colorScale>
    </cfRule>
  </conditionalFormatting>
  <conditionalFormatting sqref="P17">
    <cfRule type="colorScale" priority="283">
      <colorScale>
        <cfvo type="min"/>
        <cfvo type="percentile" val="50"/>
        <cfvo type="max"/>
        <color rgb="FF63BE7B"/>
        <color rgb="FFFCFCFF"/>
        <color rgb="FFF8696B"/>
      </colorScale>
    </cfRule>
  </conditionalFormatting>
  <conditionalFormatting sqref="V17">
    <cfRule type="colorScale" priority="279">
      <colorScale>
        <cfvo type="min"/>
        <cfvo type="max"/>
        <color rgb="FFFFEF9C"/>
        <color rgb="FF63BE7B"/>
      </colorScale>
    </cfRule>
    <cfRule type="colorScale" priority="280">
      <colorScale>
        <cfvo type="min"/>
        <cfvo type="max"/>
        <color rgb="FFFFEF9C"/>
        <color rgb="FF63BE7B"/>
      </colorScale>
    </cfRule>
    <cfRule type="colorScale" priority="281">
      <colorScale>
        <cfvo type="min"/>
        <cfvo type="percentile" val="50"/>
        <cfvo type="max"/>
        <color rgb="FFF8696B"/>
        <color rgb="FFFFEB84"/>
        <color rgb="FF63BE7B"/>
      </colorScale>
    </cfRule>
    <cfRule type="colorScale" priority="282">
      <colorScale>
        <cfvo type="min"/>
        <cfvo type="percentile" val="50"/>
        <cfvo type="max"/>
        <color rgb="FFF8696B"/>
        <color rgb="FFFFEB84"/>
        <color rgb="FF63BE7B"/>
      </colorScale>
    </cfRule>
  </conditionalFormatting>
  <conditionalFormatting sqref="E17:N17">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FEB84"/>
        <color rgb="FF63BE7B"/>
      </colorScale>
    </cfRule>
    <cfRule type="colorScale" priority="272">
      <colorScale>
        <cfvo type="min"/>
        <cfvo type="max"/>
        <color rgb="FFFFEF9C"/>
        <color rgb="FF63BE7B"/>
      </colorScale>
    </cfRule>
  </conditionalFormatting>
  <conditionalFormatting sqref="R17:S17">
    <cfRule type="colorScale" priority="276">
      <colorScale>
        <cfvo type="min"/>
        <cfvo type="max"/>
        <color rgb="FFFCFCFF"/>
        <color rgb="FF63BE7B"/>
      </colorScale>
    </cfRule>
  </conditionalFormatting>
  <conditionalFormatting sqref="R17:S17">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onditionalFormatting>
  <conditionalFormatting sqref="R17:S17">
    <cfRule type="colorScale" priority="273">
      <colorScale>
        <cfvo type="min"/>
        <cfvo type="max"/>
        <color rgb="FFFCFCFF"/>
        <color rgb="FF63BE7B"/>
      </colorScale>
    </cfRule>
    <cfRule type="colorScale" priority="274">
      <colorScale>
        <cfvo type="min"/>
        <cfvo type="max"/>
        <color rgb="FFFFEF9C"/>
        <color rgb="FF63BE7B"/>
      </colorScale>
    </cfRule>
  </conditionalFormatting>
  <conditionalFormatting sqref="R17:S17">
    <cfRule type="colorScale" priority="275">
      <colorScale>
        <cfvo type="min"/>
        <cfvo type="max"/>
        <color rgb="FFFFEF9C"/>
        <color rgb="FF63BE7B"/>
      </colorScale>
    </cfRule>
  </conditionalFormatting>
  <conditionalFormatting sqref="D17">
    <cfRule type="colorScale" priority="268">
      <colorScale>
        <cfvo type="min"/>
        <cfvo type="percentile" val="50"/>
        <cfvo type="max"/>
        <color rgb="FFF8696B"/>
        <color rgb="FFFCFCFF"/>
        <color rgb="FF63BE7B"/>
      </colorScale>
    </cfRule>
  </conditionalFormatting>
  <conditionalFormatting sqref="E17">
    <cfRule type="colorScale" priority="267">
      <colorScale>
        <cfvo type="min"/>
        <cfvo type="max"/>
        <color rgb="FFFCFCFF"/>
        <color rgb="FF63BE7B"/>
      </colorScale>
    </cfRule>
  </conditionalFormatting>
  <conditionalFormatting sqref="O17">
    <cfRule type="colorScale" priority="266">
      <colorScale>
        <cfvo type="min"/>
        <cfvo type="percentile" val="50"/>
        <cfvo type="max"/>
        <color rgb="FF63BE7B"/>
        <color rgb="FFFCFCFF"/>
        <color rgb="FFF8696B"/>
      </colorScale>
    </cfRule>
  </conditionalFormatting>
  <conditionalFormatting sqref="P17">
    <cfRule type="colorScale" priority="265">
      <colorScale>
        <cfvo type="min"/>
        <cfvo type="percentile" val="50"/>
        <cfvo type="max"/>
        <color rgb="FF63BE7B"/>
        <color rgb="FFFCFCFF"/>
        <color rgb="FFF8696B"/>
      </colorScale>
    </cfRule>
  </conditionalFormatting>
  <conditionalFormatting sqref="Q17">
    <cfRule type="colorScale" priority="264">
      <colorScale>
        <cfvo type="min"/>
        <cfvo type="percentile" val="50"/>
        <cfvo type="max"/>
        <color rgb="FFF8696B"/>
        <color rgb="FFFCFCFF"/>
        <color rgb="FF63BE7B"/>
      </colorScale>
    </cfRule>
  </conditionalFormatting>
  <conditionalFormatting sqref="R17">
    <cfRule type="colorScale" priority="259">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S17">
    <cfRule type="colorScale" priority="260">
      <colorScale>
        <cfvo type="min"/>
        <cfvo type="percentile" val="50"/>
        <cfvo type="max"/>
        <color rgb="FFF8696B"/>
        <color rgb="FFFCFCFF"/>
        <color rgb="FF63BE7B"/>
      </colorScale>
    </cfRule>
  </conditionalFormatting>
  <conditionalFormatting sqref="S17">
    <cfRule type="colorScale" priority="262">
      <colorScale>
        <cfvo type="min"/>
        <cfvo type="max"/>
        <color rgb="FFFCFCFF"/>
        <color rgb="FF63BE7B"/>
      </colorScale>
    </cfRule>
  </conditionalFormatting>
  <conditionalFormatting sqref="T17">
    <cfRule type="colorScale" priority="261">
      <colorScale>
        <cfvo type="min"/>
        <cfvo type="percentile" val="50"/>
        <cfvo type="max"/>
        <color rgb="FFF8696B"/>
        <color rgb="FFFCFCFF"/>
        <color rgb="FF63BE7B"/>
      </colorScale>
    </cfRule>
  </conditionalFormatting>
  <conditionalFormatting sqref="U17">
    <cfRule type="colorScale" priority="258">
      <colorScale>
        <cfvo type="min"/>
        <cfvo type="percentile" val="50"/>
        <cfvo type="max"/>
        <color rgb="FFF8696B"/>
        <color rgb="FFFCFCFF"/>
        <color rgb="FF63BE7B"/>
      </colorScale>
    </cfRule>
  </conditionalFormatting>
  <conditionalFormatting sqref="V17">
    <cfRule type="colorScale" priority="234">
      <colorScale>
        <cfvo type="min"/>
        <cfvo type="percentile" val="50"/>
        <cfvo type="max"/>
        <color rgb="FF63BE7B"/>
        <color rgb="FFFCFCFF"/>
        <color rgb="FFF8696B"/>
      </colorScale>
    </cfRule>
  </conditionalFormatting>
  <conditionalFormatting sqref="W17">
    <cfRule type="colorScale" priority="257">
      <colorScale>
        <cfvo type="min"/>
        <cfvo type="percentile" val="50"/>
        <cfvo type="max"/>
        <color rgb="FF63BE7B"/>
        <color rgb="FFFCFCFF"/>
        <color rgb="FFF8696B"/>
      </colorScale>
    </cfRule>
  </conditionalFormatting>
  <conditionalFormatting sqref="D17">
    <cfRule type="colorScale" priority="256">
      <colorScale>
        <cfvo type="min"/>
        <cfvo type="percentile" val="50"/>
        <cfvo type="max"/>
        <color rgb="FFF8696B"/>
        <color rgb="FFFCFCFF"/>
        <color rgb="FF63BE7B"/>
      </colorScale>
    </cfRule>
  </conditionalFormatting>
  <conditionalFormatting sqref="E17">
    <cfRule type="colorScale" priority="255">
      <colorScale>
        <cfvo type="min"/>
        <cfvo type="max"/>
        <color rgb="FFFCFCFF"/>
        <color rgb="FF63BE7B"/>
      </colorScale>
    </cfRule>
  </conditionalFormatting>
  <conditionalFormatting sqref="O17">
    <cfRule type="colorScale" priority="254">
      <colorScale>
        <cfvo type="min"/>
        <cfvo type="percentile" val="50"/>
        <cfvo type="max"/>
        <color rgb="FF63BE7B"/>
        <color rgb="FFFCFCFF"/>
        <color rgb="FFF8696B"/>
      </colorScale>
    </cfRule>
  </conditionalFormatting>
  <conditionalFormatting sqref="P17">
    <cfRule type="colorScale" priority="253">
      <colorScale>
        <cfvo type="min"/>
        <cfvo type="percentile" val="50"/>
        <cfvo type="max"/>
        <color rgb="FF63BE7B"/>
        <color rgb="FFFCFCFF"/>
        <color rgb="FFF8696B"/>
      </colorScale>
    </cfRule>
  </conditionalFormatting>
  <conditionalFormatting sqref="Q17">
    <cfRule type="colorScale" priority="252">
      <colorScale>
        <cfvo type="min"/>
        <cfvo type="percentile" val="50"/>
        <cfvo type="max"/>
        <color rgb="FFF8696B"/>
        <color rgb="FFFCFCFF"/>
        <color rgb="FF63BE7B"/>
      </colorScale>
    </cfRule>
  </conditionalFormatting>
  <conditionalFormatting sqref="R17">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onditionalFormatting>
  <conditionalFormatting sqref="S17">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onditionalFormatting>
  <conditionalFormatting sqref="T17">
    <cfRule type="colorScale" priority="247">
      <colorScale>
        <cfvo type="min"/>
        <cfvo type="percentile" val="50"/>
        <cfvo type="max"/>
        <color rgb="FFF8696B"/>
        <color rgb="FFFCFCFF"/>
        <color rgb="FF63BE7B"/>
      </colorScale>
    </cfRule>
  </conditionalFormatting>
  <conditionalFormatting sqref="U17">
    <cfRule type="colorScale" priority="246">
      <colorScale>
        <cfvo type="min"/>
        <cfvo type="percentile" val="50"/>
        <cfvo type="max"/>
        <color rgb="FFF8696B"/>
        <color rgb="FFFCFCFF"/>
        <color rgb="FF63BE7B"/>
      </colorScale>
    </cfRule>
  </conditionalFormatting>
  <conditionalFormatting sqref="W17">
    <cfRule type="colorScale" priority="245">
      <colorScale>
        <cfvo type="min"/>
        <cfvo type="percentile" val="50"/>
        <cfvo type="max"/>
        <color rgb="FF63BE7B"/>
        <color rgb="FFFCFCFF"/>
        <color rgb="FFF8696B"/>
      </colorScale>
    </cfRule>
  </conditionalFormatting>
  <conditionalFormatting sqref="D17">
    <cfRule type="colorScale" priority="244">
      <colorScale>
        <cfvo type="min"/>
        <cfvo type="percentile" val="50"/>
        <cfvo type="max"/>
        <color rgb="FFF8696B"/>
        <color rgb="FFFCFCFF"/>
        <color rgb="FF63BE7B"/>
      </colorScale>
    </cfRule>
  </conditionalFormatting>
  <conditionalFormatting sqref="E17">
    <cfRule type="colorScale" priority="243">
      <colorScale>
        <cfvo type="min"/>
        <cfvo type="max"/>
        <color rgb="FFFCFCFF"/>
        <color rgb="FF63BE7B"/>
      </colorScale>
    </cfRule>
  </conditionalFormatting>
  <conditionalFormatting sqref="O17">
    <cfRule type="colorScale" priority="242">
      <colorScale>
        <cfvo type="min"/>
        <cfvo type="percentile" val="50"/>
        <cfvo type="max"/>
        <color rgb="FF63BE7B"/>
        <color rgb="FFFCFCFF"/>
        <color rgb="FFF8696B"/>
      </colorScale>
    </cfRule>
  </conditionalFormatting>
  <conditionalFormatting sqref="P17">
    <cfRule type="colorScale" priority="241">
      <colorScale>
        <cfvo type="min"/>
        <cfvo type="percentile" val="50"/>
        <cfvo type="max"/>
        <color rgb="FF63BE7B"/>
        <color rgb="FFFCFCFF"/>
        <color rgb="FFF8696B"/>
      </colorScale>
    </cfRule>
  </conditionalFormatting>
  <conditionalFormatting sqref="Q17">
    <cfRule type="colorScale" priority="240">
      <colorScale>
        <cfvo type="min"/>
        <cfvo type="percentile" val="50"/>
        <cfvo type="max"/>
        <color rgb="FFF8696B"/>
        <color rgb="FFFCFCFF"/>
        <color rgb="FF63BE7B"/>
      </colorScale>
    </cfRule>
  </conditionalFormatting>
  <conditionalFormatting sqref="R17">
    <cfRule type="colorScale" priority="239">
      <colorScale>
        <cfvo type="min"/>
        <cfvo type="max"/>
        <color rgb="FFFCFCFF"/>
        <color rgb="FF63BE7B"/>
      </colorScale>
    </cfRule>
  </conditionalFormatting>
  <conditionalFormatting sqref="S17">
    <cfRule type="colorScale" priority="236">
      <colorScale>
        <cfvo type="min"/>
        <cfvo type="percentile" val="50"/>
        <cfvo type="max"/>
        <color rgb="FFF8696B"/>
        <color rgb="FFFCFCFF"/>
        <color rgb="FF63BE7B"/>
      </colorScale>
    </cfRule>
    <cfRule type="colorScale" priority="238">
      <colorScale>
        <cfvo type="min"/>
        <cfvo type="max"/>
        <color rgb="FFFCFCFF"/>
        <color rgb="FF63BE7B"/>
      </colorScale>
    </cfRule>
  </conditionalFormatting>
  <conditionalFormatting sqref="T17">
    <cfRule type="colorScale" priority="237">
      <colorScale>
        <cfvo type="min"/>
        <cfvo type="percentile" val="50"/>
        <cfvo type="max"/>
        <color rgb="FFF8696B"/>
        <color rgb="FFFCFCFF"/>
        <color rgb="FF63BE7B"/>
      </colorScale>
    </cfRule>
  </conditionalFormatting>
  <conditionalFormatting sqref="U17">
    <cfRule type="colorScale" priority="235">
      <colorScale>
        <cfvo type="min"/>
        <cfvo type="percentile" val="50"/>
        <cfvo type="max"/>
        <color rgb="FFF8696B"/>
        <color rgb="FFFCFCFF"/>
        <color rgb="FF63BE7B"/>
      </colorScale>
    </cfRule>
  </conditionalFormatting>
  <conditionalFormatting sqref="W17">
    <cfRule type="colorScale" priority="233">
      <colorScale>
        <cfvo type="min"/>
        <cfvo type="percentile" val="50"/>
        <cfvo type="max"/>
        <color rgb="FF63BE7B"/>
        <color rgb="FFFCFCFF"/>
        <color rgb="FFF8696B"/>
      </colorScale>
    </cfRule>
  </conditionalFormatting>
  <conditionalFormatting sqref="D17">
    <cfRule type="colorScale" priority="232">
      <colorScale>
        <cfvo type="min"/>
        <cfvo type="percentile" val="50"/>
        <cfvo type="max"/>
        <color rgb="FFF8696B"/>
        <color rgb="FFFCFCFF"/>
        <color rgb="FF63BE7B"/>
      </colorScale>
    </cfRule>
  </conditionalFormatting>
  <conditionalFormatting sqref="O17">
    <cfRule type="colorScale" priority="229">
      <colorScale>
        <cfvo type="min"/>
        <cfvo type="percentile" val="50"/>
        <cfvo type="max"/>
        <color rgb="FF63BE7B"/>
        <color rgb="FFFCFCFF"/>
        <color rgb="FFF8696B"/>
      </colorScale>
    </cfRule>
  </conditionalFormatting>
  <conditionalFormatting sqref="P17">
    <cfRule type="colorScale" priority="228">
      <colorScale>
        <cfvo type="min"/>
        <cfvo type="percentile" val="50"/>
        <cfvo type="max"/>
        <color rgb="FF63BE7B"/>
        <color rgb="FFFCFCFF"/>
        <color rgb="FFF8696B"/>
      </colorScale>
    </cfRule>
  </conditionalFormatting>
  <conditionalFormatting sqref="Q17">
    <cfRule type="colorScale" priority="227">
      <colorScale>
        <cfvo type="min"/>
        <cfvo type="percentile" val="50"/>
        <cfvo type="max"/>
        <color rgb="FFF8696B"/>
        <color rgb="FFFCFCFF"/>
        <color rgb="FF63BE7B"/>
      </colorScale>
    </cfRule>
  </conditionalFormatting>
  <conditionalFormatting sqref="R17">
    <cfRule type="colorScale" priority="226">
      <colorScale>
        <cfvo type="min"/>
        <cfvo type="max"/>
        <color rgb="FFFCFCFF"/>
        <color rgb="FF63BE7B"/>
      </colorScale>
    </cfRule>
  </conditionalFormatting>
  <conditionalFormatting sqref="S17">
    <cfRule type="colorScale" priority="225">
      <colorScale>
        <cfvo type="min"/>
        <cfvo type="percentile" val="50"/>
        <cfvo type="max"/>
        <color rgb="FFF8696B"/>
        <color rgb="FFFCFCFF"/>
        <color rgb="FF63BE7B"/>
      </colorScale>
    </cfRule>
  </conditionalFormatting>
  <conditionalFormatting sqref="T17">
    <cfRule type="colorScale" priority="224">
      <colorScale>
        <cfvo type="min"/>
        <cfvo type="percentile" val="50"/>
        <cfvo type="max"/>
        <color rgb="FFF8696B"/>
        <color rgb="FFFCFCFF"/>
        <color rgb="FF63BE7B"/>
      </colorScale>
    </cfRule>
  </conditionalFormatting>
  <conditionalFormatting sqref="U17">
    <cfRule type="colorScale" priority="223">
      <colorScale>
        <cfvo type="min"/>
        <cfvo type="percentile" val="50"/>
        <cfvo type="max"/>
        <color rgb="FFF8696B"/>
        <color rgb="FFFCFCFF"/>
        <color rgb="FF63BE7B"/>
      </colorScale>
    </cfRule>
  </conditionalFormatting>
  <conditionalFormatting sqref="V17">
    <cfRule type="colorScale" priority="222">
      <colorScale>
        <cfvo type="min"/>
        <cfvo type="percentile" val="50"/>
        <cfvo type="max"/>
        <color rgb="FF63BE7B"/>
        <color rgb="FFFCFCFF"/>
        <color rgb="FFF8696B"/>
      </colorScale>
    </cfRule>
  </conditionalFormatting>
  <conditionalFormatting sqref="W17">
    <cfRule type="colorScale" priority="221">
      <colorScale>
        <cfvo type="min"/>
        <cfvo type="percentile" val="50"/>
        <cfvo type="max"/>
        <color rgb="FF63BE7B"/>
        <color rgb="FFFCFCFF"/>
        <color rgb="FFF8696B"/>
      </colorScale>
    </cfRule>
  </conditionalFormatting>
  <conditionalFormatting sqref="D17">
    <cfRule type="colorScale" priority="231">
      <colorScale>
        <cfvo type="min"/>
        <cfvo type="percentile" val="50"/>
        <cfvo type="max"/>
        <color rgb="FFF8696B"/>
        <color rgb="FFFCFCFF"/>
        <color rgb="FF63BE7B"/>
      </colorScale>
    </cfRule>
  </conditionalFormatting>
  <conditionalFormatting sqref="E17">
    <cfRule type="colorScale" priority="230">
      <colorScale>
        <cfvo type="min"/>
        <cfvo type="max"/>
        <color rgb="FFFCFCFF"/>
        <color rgb="FF63BE7B"/>
      </colorScale>
    </cfRule>
  </conditionalFormatting>
  <conditionalFormatting sqref="D17">
    <cfRule type="colorScale" priority="219">
      <colorScale>
        <cfvo type="min"/>
        <cfvo type="percentile" val="50"/>
        <cfvo type="max"/>
        <color rgb="FFF8696B"/>
        <color rgb="FFFCFCFF"/>
        <color rgb="FF63BE7B"/>
      </colorScale>
    </cfRule>
  </conditionalFormatting>
  <conditionalFormatting sqref="O17">
    <cfRule type="colorScale" priority="133">
      <colorScale>
        <cfvo type="min"/>
        <cfvo type="percentile" val="50"/>
        <cfvo type="max"/>
        <color rgb="FF63BE7B"/>
        <color rgb="FFFCFCFF"/>
        <color rgb="FFF8696B"/>
      </colorScale>
    </cfRule>
    <cfRule type="colorScale" priority="220">
      <colorScale>
        <cfvo type="min"/>
        <cfvo type="max"/>
        <color rgb="FFFCFCFF"/>
        <color rgb="FF63BE7B"/>
      </colorScale>
    </cfRule>
  </conditionalFormatting>
  <conditionalFormatting sqref="P17">
    <cfRule type="colorScale" priority="132">
      <colorScale>
        <cfvo type="min"/>
        <cfvo type="percentile" val="50"/>
        <cfvo type="max"/>
        <color rgb="FF63BE7B"/>
        <color rgb="FFFCFCFF"/>
        <color rgb="FFF8696B"/>
      </colorScale>
    </cfRule>
  </conditionalFormatting>
  <conditionalFormatting sqref="Q17">
    <cfRule type="colorScale" priority="131">
      <colorScale>
        <cfvo type="min"/>
        <cfvo type="percentile" val="50"/>
        <cfvo type="max"/>
        <color rgb="FFF8696B"/>
        <color rgb="FFFCFCFF"/>
        <color rgb="FF63BE7B"/>
      </colorScale>
    </cfRule>
  </conditionalFormatting>
  <conditionalFormatting sqref="R17">
    <cfRule type="colorScale" priority="130">
      <colorScale>
        <cfvo type="min"/>
        <cfvo type="max"/>
        <color rgb="FFFCFCFF"/>
        <color rgb="FF63BE7B"/>
      </colorScale>
    </cfRule>
  </conditionalFormatting>
  <conditionalFormatting sqref="S17">
    <cfRule type="colorScale" priority="129">
      <colorScale>
        <cfvo type="min"/>
        <cfvo type="percentile" val="50"/>
        <cfvo type="max"/>
        <color rgb="FFF8696B"/>
        <color rgb="FFFCFCFF"/>
        <color rgb="FF63BE7B"/>
      </colorScale>
    </cfRule>
  </conditionalFormatting>
  <conditionalFormatting sqref="T17">
    <cfRule type="colorScale" priority="128">
      <colorScale>
        <cfvo type="min"/>
        <cfvo type="percentile" val="50"/>
        <cfvo type="max"/>
        <color rgb="FFF8696B"/>
        <color rgb="FFFCFCFF"/>
        <color rgb="FF63BE7B"/>
      </colorScale>
    </cfRule>
  </conditionalFormatting>
  <conditionalFormatting sqref="U17">
    <cfRule type="colorScale" priority="127">
      <colorScale>
        <cfvo type="min"/>
        <cfvo type="percentile" val="50"/>
        <cfvo type="max"/>
        <color rgb="FFF8696B"/>
        <color rgb="FFFCFCFF"/>
        <color rgb="FF63BE7B"/>
      </colorScale>
    </cfRule>
  </conditionalFormatting>
  <conditionalFormatting sqref="V17">
    <cfRule type="colorScale" priority="126">
      <colorScale>
        <cfvo type="min"/>
        <cfvo type="percentile" val="50"/>
        <cfvo type="max"/>
        <color rgb="FF63BE7B"/>
        <color rgb="FFFCFCFF"/>
        <color rgb="FFF8696B"/>
      </colorScale>
    </cfRule>
  </conditionalFormatting>
  <conditionalFormatting sqref="W17">
    <cfRule type="colorScale" priority="125">
      <colorScale>
        <cfvo type="min"/>
        <cfvo type="percentile" val="50"/>
        <cfvo type="max"/>
        <color rgb="FF63BE7B"/>
        <color rgb="FFFCFCFF"/>
        <color rgb="FFF8696B"/>
      </colorScale>
    </cfRule>
  </conditionalFormatting>
  <conditionalFormatting sqref="E17">
    <cfRule type="colorScale" priority="218">
      <colorScale>
        <cfvo type="min"/>
        <cfvo type="max"/>
        <color rgb="FFFCFCFF"/>
        <color rgb="FF63BE7B"/>
      </colorScale>
    </cfRule>
  </conditionalFormatting>
  <conditionalFormatting sqref="F17">
    <cfRule type="colorScale" priority="212">
      <colorScale>
        <cfvo type="min"/>
        <cfvo type="max"/>
        <color rgb="FFFCFCFF"/>
        <color rgb="FF63BE7B"/>
      </colorScale>
    </cfRule>
  </conditionalFormatting>
  <conditionalFormatting sqref="F17">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F17">
    <cfRule type="colorScale" priority="217">
      <colorScale>
        <cfvo type="min"/>
        <cfvo type="percentile" val="50"/>
        <cfvo type="max"/>
        <color rgb="FFF8696B"/>
        <color rgb="FFFCFCFF"/>
        <color rgb="FF63BE7B"/>
      </colorScale>
    </cfRule>
  </conditionalFormatting>
  <conditionalFormatting sqref="F17">
    <cfRule type="colorScale" priority="211">
      <colorScale>
        <cfvo type="min"/>
        <cfvo type="max"/>
        <color rgb="FFFCFCFF"/>
        <color rgb="FF63BE7B"/>
      </colorScale>
    </cfRule>
  </conditionalFormatting>
  <conditionalFormatting sqref="F17">
    <cfRule type="colorScale" priority="213">
      <colorScale>
        <cfvo type="min"/>
        <cfvo type="max"/>
        <color rgb="FFFCFCFF"/>
        <color rgb="FF63BE7B"/>
      </colorScale>
    </cfRule>
  </conditionalFormatting>
  <conditionalFormatting sqref="F17">
    <cfRule type="colorScale" priority="214">
      <colorScale>
        <cfvo type="min"/>
        <cfvo type="max"/>
        <color rgb="FFFCFCFF"/>
        <color rgb="FF63BE7B"/>
      </colorScale>
    </cfRule>
  </conditionalFormatting>
  <conditionalFormatting sqref="F17">
    <cfRule type="colorScale" priority="210">
      <colorScale>
        <cfvo type="min"/>
        <cfvo type="max"/>
        <color rgb="FFFCFCFF"/>
        <color rgb="FF63BE7B"/>
      </colorScale>
    </cfRule>
  </conditionalFormatting>
  <conditionalFormatting sqref="F17">
    <cfRule type="colorScale" priority="209">
      <colorScale>
        <cfvo type="min"/>
        <cfvo type="max"/>
        <color rgb="FFFCFCFF"/>
        <color rgb="FF63BE7B"/>
      </colorScale>
    </cfRule>
  </conditionalFormatting>
  <conditionalFormatting sqref="F17">
    <cfRule type="colorScale" priority="208">
      <colorScale>
        <cfvo type="min"/>
        <cfvo type="max"/>
        <color rgb="FFFCFCFF"/>
        <color rgb="FF63BE7B"/>
      </colorScale>
    </cfRule>
  </conditionalFormatting>
  <conditionalFormatting sqref="F17">
    <cfRule type="colorScale" priority="207">
      <colorScale>
        <cfvo type="min"/>
        <cfvo type="max"/>
        <color rgb="FFFCFCFF"/>
        <color rgb="FF63BE7B"/>
      </colorScale>
    </cfRule>
  </conditionalFormatting>
  <conditionalFormatting sqref="F17">
    <cfRule type="colorScale" priority="206">
      <colorScale>
        <cfvo type="min"/>
        <cfvo type="max"/>
        <color rgb="FFFCFCFF"/>
        <color rgb="FF63BE7B"/>
      </colorScale>
    </cfRule>
  </conditionalFormatting>
  <conditionalFormatting sqref="G17">
    <cfRule type="colorScale" priority="200">
      <colorScale>
        <cfvo type="min"/>
        <cfvo type="max"/>
        <color rgb="FFFCFCFF"/>
        <color rgb="FF63BE7B"/>
      </colorScale>
    </cfRule>
  </conditionalFormatting>
  <conditionalFormatting sqref="G17">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G17">
    <cfRule type="colorScale" priority="205">
      <colorScale>
        <cfvo type="min"/>
        <cfvo type="percentile" val="50"/>
        <cfvo type="max"/>
        <color rgb="FFF8696B"/>
        <color rgb="FFFCFCFF"/>
        <color rgb="FF63BE7B"/>
      </colorScale>
    </cfRule>
  </conditionalFormatting>
  <conditionalFormatting sqref="G17">
    <cfRule type="colorScale" priority="199">
      <colorScale>
        <cfvo type="min"/>
        <cfvo type="max"/>
        <color rgb="FFFCFCFF"/>
        <color rgb="FF63BE7B"/>
      </colorScale>
    </cfRule>
  </conditionalFormatting>
  <conditionalFormatting sqref="G17">
    <cfRule type="colorScale" priority="201">
      <colorScale>
        <cfvo type="min"/>
        <cfvo type="max"/>
        <color rgb="FFFCFCFF"/>
        <color rgb="FF63BE7B"/>
      </colorScale>
    </cfRule>
  </conditionalFormatting>
  <conditionalFormatting sqref="G17">
    <cfRule type="colorScale" priority="202">
      <colorScale>
        <cfvo type="min"/>
        <cfvo type="max"/>
        <color rgb="FFFCFCFF"/>
        <color rgb="FF63BE7B"/>
      </colorScale>
    </cfRule>
  </conditionalFormatting>
  <conditionalFormatting sqref="G17">
    <cfRule type="colorScale" priority="198">
      <colorScale>
        <cfvo type="min"/>
        <cfvo type="max"/>
        <color rgb="FFFCFCFF"/>
        <color rgb="FF63BE7B"/>
      </colorScale>
    </cfRule>
  </conditionalFormatting>
  <conditionalFormatting sqref="G17">
    <cfRule type="colorScale" priority="197">
      <colorScale>
        <cfvo type="min"/>
        <cfvo type="max"/>
        <color rgb="FFFCFCFF"/>
        <color rgb="FF63BE7B"/>
      </colorScale>
    </cfRule>
  </conditionalFormatting>
  <conditionalFormatting sqref="G17">
    <cfRule type="colorScale" priority="196">
      <colorScale>
        <cfvo type="min"/>
        <cfvo type="max"/>
        <color rgb="FFFCFCFF"/>
        <color rgb="FF63BE7B"/>
      </colorScale>
    </cfRule>
  </conditionalFormatting>
  <conditionalFormatting sqref="G17">
    <cfRule type="colorScale" priority="195">
      <colorScale>
        <cfvo type="min"/>
        <cfvo type="max"/>
        <color rgb="FFFCFCFF"/>
        <color rgb="FF63BE7B"/>
      </colorScale>
    </cfRule>
  </conditionalFormatting>
  <conditionalFormatting sqref="G17">
    <cfRule type="colorScale" priority="194">
      <colorScale>
        <cfvo type="min"/>
        <cfvo type="max"/>
        <color rgb="FFFCFCFF"/>
        <color rgb="FF63BE7B"/>
      </colorScale>
    </cfRule>
  </conditionalFormatting>
  <conditionalFormatting sqref="H17">
    <cfRule type="colorScale" priority="188">
      <colorScale>
        <cfvo type="min"/>
        <cfvo type="max"/>
        <color rgb="FFFCFCFF"/>
        <color rgb="FF63BE7B"/>
      </colorScale>
    </cfRule>
  </conditionalFormatting>
  <conditionalFormatting sqref="H17">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H17">
    <cfRule type="colorScale" priority="193">
      <colorScale>
        <cfvo type="min"/>
        <cfvo type="percentile" val="50"/>
        <cfvo type="max"/>
        <color rgb="FFF8696B"/>
        <color rgb="FFFCFCFF"/>
        <color rgb="FF63BE7B"/>
      </colorScale>
    </cfRule>
  </conditionalFormatting>
  <conditionalFormatting sqref="H17">
    <cfRule type="colorScale" priority="187">
      <colorScale>
        <cfvo type="min"/>
        <cfvo type="max"/>
        <color rgb="FFFCFCFF"/>
        <color rgb="FF63BE7B"/>
      </colorScale>
    </cfRule>
  </conditionalFormatting>
  <conditionalFormatting sqref="H17">
    <cfRule type="colorScale" priority="189">
      <colorScale>
        <cfvo type="min"/>
        <cfvo type="max"/>
        <color rgb="FFFCFCFF"/>
        <color rgb="FF63BE7B"/>
      </colorScale>
    </cfRule>
  </conditionalFormatting>
  <conditionalFormatting sqref="H17">
    <cfRule type="colorScale" priority="190">
      <colorScale>
        <cfvo type="min"/>
        <cfvo type="max"/>
        <color rgb="FFFCFCFF"/>
        <color rgb="FF63BE7B"/>
      </colorScale>
    </cfRule>
  </conditionalFormatting>
  <conditionalFormatting sqref="H17">
    <cfRule type="colorScale" priority="186">
      <colorScale>
        <cfvo type="min"/>
        <cfvo type="max"/>
        <color rgb="FFFCFCFF"/>
        <color rgb="FF63BE7B"/>
      </colorScale>
    </cfRule>
  </conditionalFormatting>
  <conditionalFormatting sqref="H17">
    <cfRule type="colorScale" priority="185">
      <colorScale>
        <cfvo type="min"/>
        <cfvo type="max"/>
        <color rgb="FFFCFCFF"/>
        <color rgb="FF63BE7B"/>
      </colorScale>
    </cfRule>
  </conditionalFormatting>
  <conditionalFormatting sqref="H17">
    <cfRule type="colorScale" priority="184">
      <colorScale>
        <cfvo type="min"/>
        <cfvo type="max"/>
        <color rgb="FFFCFCFF"/>
        <color rgb="FF63BE7B"/>
      </colorScale>
    </cfRule>
  </conditionalFormatting>
  <conditionalFormatting sqref="H17">
    <cfRule type="colorScale" priority="183">
      <colorScale>
        <cfvo type="min"/>
        <cfvo type="max"/>
        <color rgb="FFFCFCFF"/>
        <color rgb="FF63BE7B"/>
      </colorScale>
    </cfRule>
  </conditionalFormatting>
  <conditionalFormatting sqref="H17">
    <cfRule type="colorScale" priority="182">
      <colorScale>
        <cfvo type="min"/>
        <cfvo type="max"/>
        <color rgb="FFFCFCFF"/>
        <color rgb="FF63BE7B"/>
      </colorScale>
    </cfRule>
  </conditionalFormatting>
  <conditionalFormatting sqref="I17">
    <cfRule type="colorScale" priority="176">
      <colorScale>
        <cfvo type="min"/>
        <cfvo type="max"/>
        <color rgb="FFFCFCFF"/>
        <color rgb="FF63BE7B"/>
      </colorScale>
    </cfRule>
  </conditionalFormatting>
  <conditionalFormatting sqref="I17">
    <cfRule type="colorScale" priority="179">
      <colorScale>
        <cfvo type="min"/>
        <cfvo type="percentile" val="50"/>
        <cfvo type="max"/>
        <color rgb="FFF8696B"/>
        <color rgb="FFFCFCFF"/>
        <color rgb="FF63BE7B"/>
      </colorScale>
    </cfRule>
    <cfRule type="colorScale" priority="180">
      <colorScale>
        <cfvo type="min"/>
        <cfvo type="max"/>
        <color rgb="FFFCFCFF"/>
        <color rgb="FF63BE7B"/>
      </colorScale>
    </cfRule>
  </conditionalFormatting>
  <conditionalFormatting sqref="I17">
    <cfRule type="colorScale" priority="181">
      <colorScale>
        <cfvo type="min"/>
        <cfvo type="percentile" val="50"/>
        <cfvo type="max"/>
        <color rgb="FFF8696B"/>
        <color rgb="FFFCFCFF"/>
        <color rgb="FF63BE7B"/>
      </colorScale>
    </cfRule>
  </conditionalFormatting>
  <conditionalFormatting sqref="I17">
    <cfRule type="colorScale" priority="175">
      <colorScale>
        <cfvo type="min"/>
        <cfvo type="max"/>
        <color rgb="FFFCFCFF"/>
        <color rgb="FF63BE7B"/>
      </colorScale>
    </cfRule>
  </conditionalFormatting>
  <conditionalFormatting sqref="I17">
    <cfRule type="colorScale" priority="177">
      <colorScale>
        <cfvo type="min"/>
        <cfvo type="max"/>
        <color rgb="FFFCFCFF"/>
        <color rgb="FF63BE7B"/>
      </colorScale>
    </cfRule>
  </conditionalFormatting>
  <conditionalFormatting sqref="I17">
    <cfRule type="colorScale" priority="178">
      <colorScale>
        <cfvo type="min"/>
        <cfvo type="max"/>
        <color rgb="FFFCFCFF"/>
        <color rgb="FF63BE7B"/>
      </colorScale>
    </cfRule>
  </conditionalFormatting>
  <conditionalFormatting sqref="I17">
    <cfRule type="colorScale" priority="174">
      <colorScale>
        <cfvo type="min"/>
        <cfvo type="max"/>
        <color rgb="FFFCFCFF"/>
        <color rgb="FF63BE7B"/>
      </colorScale>
    </cfRule>
  </conditionalFormatting>
  <conditionalFormatting sqref="I17">
    <cfRule type="colorScale" priority="173">
      <colorScale>
        <cfvo type="min"/>
        <cfvo type="max"/>
        <color rgb="FFFCFCFF"/>
        <color rgb="FF63BE7B"/>
      </colorScale>
    </cfRule>
  </conditionalFormatting>
  <conditionalFormatting sqref="I17">
    <cfRule type="colorScale" priority="172">
      <colorScale>
        <cfvo type="min"/>
        <cfvo type="max"/>
        <color rgb="FFFCFCFF"/>
        <color rgb="FF63BE7B"/>
      </colorScale>
    </cfRule>
  </conditionalFormatting>
  <conditionalFormatting sqref="I17">
    <cfRule type="colorScale" priority="171">
      <colorScale>
        <cfvo type="min"/>
        <cfvo type="max"/>
        <color rgb="FFFCFCFF"/>
        <color rgb="FF63BE7B"/>
      </colorScale>
    </cfRule>
  </conditionalFormatting>
  <conditionalFormatting sqref="I17">
    <cfRule type="colorScale" priority="170">
      <colorScale>
        <cfvo type="min"/>
        <cfvo type="max"/>
        <color rgb="FFFCFCFF"/>
        <color rgb="FF63BE7B"/>
      </colorScale>
    </cfRule>
  </conditionalFormatting>
  <conditionalFormatting sqref="J17">
    <cfRule type="colorScale" priority="164">
      <colorScale>
        <cfvo type="min"/>
        <cfvo type="max"/>
        <color rgb="FFFCFCFF"/>
        <color rgb="FF63BE7B"/>
      </colorScale>
    </cfRule>
  </conditionalFormatting>
  <conditionalFormatting sqref="J17">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onditionalFormatting>
  <conditionalFormatting sqref="J17">
    <cfRule type="colorScale" priority="169">
      <colorScale>
        <cfvo type="min"/>
        <cfvo type="percentile" val="50"/>
        <cfvo type="max"/>
        <color rgb="FFF8696B"/>
        <color rgb="FFFCFCFF"/>
        <color rgb="FF63BE7B"/>
      </colorScale>
    </cfRule>
  </conditionalFormatting>
  <conditionalFormatting sqref="J17">
    <cfRule type="colorScale" priority="163">
      <colorScale>
        <cfvo type="min"/>
        <cfvo type="max"/>
        <color rgb="FFFCFCFF"/>
        <color rgb="FF63BE7B"/>
      </colorScale>
    </cfRule>
  </conditionalFormatting>
  <conditionalFormatting sqref="J17">
    <cfRule type="colorScale" priority="165">
      <colorScale>
        <cfvo type="min"/>
        <cfvo type="max"/>
        <color rgb="FFFCFCFF"/>
        <color rgb="FF63BE7B"/>
      </colorScale>
    </cfRule>
  </conditionalFormatting>
  <conditionalFormatting sqref="J17">
    <cfRule type="colorScale" priority="166">
      <colorScale>
        <cfvo type="min"/>
        <cfvo type="max"/>
        <color rgb="FFFCFCFF"/>
        <color rgb="FF63BE7B"/>
      </colorScale>
    </cfRule>
  </conditionalFormatting>
  <conditionalFormatting sqref="J17">
    <cfRule type="colorScale" priority="162">
      <colorScale>
        <cfvo type="min"/>
        <cfvo type="max"/>
        <color rgb="FFFCFCFF"/>
        <color rgb="FF63BE7B"/>
      </colorScale>
    </cfRule>
  </conditionalFormatting>
  <conditionalFormatting sqref="J17">
    <cfRule type="colorScale" priority="161">
      <colorScale>
        <cfvo type="min"/>
        <cfvo type="max"/>
        <color rgb="FFFCFCFF"/>
        <color rgb="FF63BE7B"/>
      </colorScale>
    </cfRule>
  </conditionalFormatting>
  <conditionalFormatting sqref="J17">
    <cfRule type="colorScale" priority="160">
      <colorScale>
        <cfvo type="min"/>
        <cfvo type="max"/>
        <color rgb="FFFCFCFF"/>
        <color rgb="FF63BE7B"/>
      </colorScale>
    </cfRule>
  </conditionalFormatting>
  <conditionalFormatting sqref="J17">
    <cfRule type="colorScale" priority="159">
      <colorScale>
        <cfvo type="min"/>
        <cfvo type="max"/>
        <color rgb="FFFCFCFF"/>
        <color rgb="FF63BE7B"/>
      </colorScale>
    </cfRule>
  </conditionalFormatting>
  <conditionalFormatting sqref="J17">
    <cfRule type="colorScale" priority="158">
      <colorScale>
        <cfvo type="min"/>
        <cfvo type="max"/>
        <color rgb="FFFCFCFF"/>
        <color rgb="FF63BE7B"/>
      </colorScale>
    </cfRule>
  </conditionalFormatting>
  <conditionalFormatting sqref="K17">
    <cfRule type="colorScale" priority="152">
      <colorScale>
        <cfvo type="min"/>
        <cfvo type="max"/>
        <color rgb="FFFCFCFF"/>
        <color rgb="FF63BE7B"/>
      </colorScale>
    </cfRule>
  </conditionalFormatting>
  <conditionalFormatting sqref="K17">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K17">
    <cfRule type="colorScale" priority="157">
      <colorScale>
        <cfvo type="min"/>
        <cfvo type="percentile" val="50"/>
        <cfvo type="max"/>
        <color rgb="FFF8696B"/>
        <color rgb="FFFCFCFF"/>
        <color rgb="FF63BE7B"/>
      </colorScale>
    </cfRule>
  </conditionalFormatting>
  <conditionalFormatting sqref="K17">
    <cfRule type="colorScale" priority="151">
      <colorScale>
        <cfvo type="min"/>
        <cfvo type="max"/>
        <color rgb="FFFCFCFF"/>
        <color rgb="FF63BE7B"/>
      </colorScale>
    </cfRule>
  </conditionalFormatting>
  <conditionalFormatting sqref="K17">
    <cfRule type="colorScale" priority="153">
      <colorScale>
        <cfvo type="min"/>
        <cfvo type="max"/>
        <color rgb="FFFCFCFF"/>
        <color rgb="FF63BE7B"/>
      </colorScale>
    </cfRule>
  </conditionalFormatting>
  <conditionalFormatting sqref="K17">
    <cfRule type="colorScale" priority="154">
      <colorScale>
        <cfvo type="min"/>
        <cfvo type="max"/>
        <color rgb="FFFCFCFF"/>
        <color rgb="FF63BE7B"/>
      </colorScale>
    </cfRule>
  </conditionalFormatting>
  <conditionalFormatting sqref="K17">
    <cfRule type="colorScale" priority="150">
      <colorScale>
        <cfvo type="min"/>
        <cfvo type="max"/>
        <color rgb="FFFCFCFF"/>
        <color rgb="FF63BE7B"/>
      </colorScale>
    </cfRule>
  </conditionalFormatting>
  <conditionalFormatting sqref="K17">
    <cfRule type="colorScale" priority="149">
      <colorScale>
        <cfvo type="min"/>
        <cfvo type="max"/>
        <color rgb="FFFCFCFF"/>
        <color rgb="FF63BE7B"/>
      </colorScale>
    </cfRule>
  </conditionalFormatting>
  <conditionalFormatting sqref="K17">
    <cfRule type="colorScale" priority="148">
      <colorScale>
        <cfvo type="min"/>
        <cfvo type="max"/>
        <color rgb="FFFCFCFF"/>
        <color rgb="FF63BE7B"/>
      </colorScale>
    </cfRule>
  </conditionalFormatting>
  <conditionalFormatting sqref="K17">
    <cfRule type="colorScale" priority="147">
      <colorScale>
        <cfvo type="min"/>
        <cfvo type="max"/>
        <color rgb="FFFCFCFF"/>
        <color rgb="FF63BE7B"/>
      </colorScale>
    </cfRule>
  </conditionalFormatting>
  <conditionalFormatting sqref="K17">
    <cfRule type="colorScale" priority="146">
      <colorScale>
        <cfvo type="min"/>
        <cfvo type="max"/>
        <color rgb="FFFCFCFF"/>
        <color rgb="FF63BE7B"/>
      </colorScale>
    </cfRule>
  </conditionalFormatting>
  <conditionalFormatting sqref="L17">
    <cfRule type="colorScale" priority="140">
      <colorScale>
        <cfvo type="min"/>
        <cfvo type="max"/>
        <color rgb="FFFCFCFF"/>
        <color rgb="FF63BE7B"/>
      </colorScale>
    </cfRule>
  </conditionalFormatting>
  <conditionalFormatting sqref="L17">
    <cfRule type="colorScale" priority="143">
      <colorScale>
        <cfvo type="min"/>
        <cfvo type="percentile" val="50"/>
        <cfvo type="max"/>
        <color rgb="FFF8696B"/>
        <color rgb="FFFCFCFF"/>
        <color rgb="FF63BE7B"/>
      </colorScale>
    </cfRule>
    <cfRule type="colorScale" priority="144">
      <colorScale>
        <cfvo type="min"/>
        <cfvo type="max"/>
        <color rgb="FFFCFCFF"/>
        <color rgb="FF63BE7B"/>
      </colorScale>
    </cfRule>
  </conditionalFormatting>
  <conditionalFormatting sqref="L17">
    <cfRule type="colorScale" priority="145">
      <colorScale>
        <cfvo type="min"/>
        <cfvo type="percentile" val="50"/>
        <cfvo type="max"/>
        <color rgb="FFF8696B"/>
        <color rgb="FFFCFCFF"/>
        <color rgb="FF63BE7B"/>
      </colorScale>
    </cfRule>
  </conditionalFormatting>
  <conditionalFormatting sqref="L17">
    <cfRule type="colorScale" priority="139">
      <colorScale>
        <cfvo type="min"/>
        <cfvo type="max"/>
        <color rgb="FFFCFCFF"/>
        <color rgb="FF63BE7B"/>
      </colorScale>
    </cfRule>
  </conditionalFormatting>
  <conditionalFormatting sqref="L17">
    <cfRule type="colorScale" priority="141">
      <colorScale>
        <cfvo type="min"/>
        <cfvo type="max"/>
        <color rgb="FFFCFCFF"/>
        <color rgb="FF63BE7B"/>
      </colorScale>
    </cfRule>
  </conditionalFormatting>
  <conditionalFormatting sqref="L17">
    <cfRule type="colorScale" priority="142">
      <colorScale>
        <cfvo type="min"/>
        <cfvo type="max"/>
        <color rgb="FFFCFCFF"/>
        <color rgb="FF63BE7B"/>
      </colorScale>
    </cfRule>
  </conditionalFormatting>
  <conditionalFormatting sqref="L17">
    <cfRule type="colorScale" priority="138">
      <colorScale>
        <cfvo type="min"/>
        <cfvo type="max"/>
        <color rgb="FFFCFCFF"/>
        <color rgb="FF63BE7B"/>
      </colorScale>
    </cfRule>
  </conditionalFormatting>
  <conditionalFormatting sqref="L17">
    <cfRule type="colorScale" priority="137">
      <colorScale>
        <cfvo type="min"/>
        <cfvo type="max"/>
        <color rgb="FFFCFCFF"/>
        <color rgb="FF63BE7B"/>
      </colorScale>
    </cfRule>
  </conditionalFormatting>
  <conditionalFormatting sqref="L17">
    <cfRule type="colorScale" priority="136">
      <colorScale>
        <cfvo type="min"/>
        <cfvo type="max"/>
        <color rgb="FFFCFCFF"/>
        <color rgb="FF63BE7B"/>
      </colorScale>
    </cfRule>
  </conditionalFormatting>
  <conditionalFormatting sqref="L17">
    <cfRule type="colorScale" priority="135">
      <colorScale>
        <cfvo type="min"/>
        <cfvo type="max"/>
        <color rgb="FFFCFCFF"/>
        <color rgb="FF63BE7B"/>
      </colorScale>
    </cfRule>
  </conditionalFormatting>
  <conditionalFormatting sqref="L17">
    <cfRule type="colorScale" priority="134">
      <colorScale>
        <cfvo type="min"/>
        <cfvo type="max"/>
        <color rgb="FFFCFCFF"/>
        <color rgb="FF63BE7B"/>
      </colorScale>
    </cfRule>
  </conditionalFormatting>
  <conditionalFormatting sqref="D17">
    <cfRule type="colorScale" priority="124">
      <colorScale>
        <cfvo type="min"/>
        <cfvo type="percentile" val="50"/>
        <cfvo type="max"/>
        <color rgb="FFF8696B"/>
        <color rgb="FFFCFCFF"/>
        <color rgb="FF63BE7B"/>
      </colorScale>
    </cfRule>
  </conditionalFormatting>
  <conditionalFormatting sqref="G17">
    <cfRule type="colorScale" priority="123">
      <colorScale>
        <cfvo type="min"/>
        <cfvo type="max"/>
        <color rgb="FFFCFCFF"/>
        <color rgb="FF63BE7B"/>
      </colorScale>
    </cfRule>
  </conditionalFormatting>
  <conditionalFormatting sqref="J17">
    <cfRule type="colorScale" priority="122">
      <colorScale>
        <cfvo type="min"/>
        <cfvo type="max"/>
        <color rgb="FFFCFCFF"/>
        <color rgb="FF63BE7B"/>
      </colorScale>
    </cfRule>
  </conditionalFormatting>
  <conditionalFormatting sqref="O17">
    <cfRule type="colorScale" priority="121">
      <colorScale>
        <cfvo type="min"/>
        <cfvo type="percentile" val="50"/>
        <cfvo type="max"/>
        <color rgb="FF63BE7B"/>
        <color rgb="FFFCFCFF"/>
        <color rgb="FFF8696B"/>
      </colorScale>
    </cfRule>
  </conditionalFormatting>
  <conditionalFormatting sqref="P17">
    <cfRule type="colorScale" priority="120">
      <colorScale>
        <cfvo type="min"/>
        <cfvo type="percentile" val="50"/>
        <cfvo type="max"/>
        <color rgb="FF63BE7B"/>
        <color rgb="FFFCFCFF"/>
        <color rgb="FFF8696B"/>
      </colorScale>
    </cfRule>
  </conditionalFormatting>
  <conditionalFormatting sqref="Q17">
    <cfRule type="colorScale" priority="119">
      <colorScale>
        <cfvo type="min"/>
        <cfvo type="percentile" val="50"/>
        <cfvo type="max"/>
        <color rgb="FFF8696B"/>
        <color rgb="FFFCFCFF"/>
        <color rgb="FF63BE7B"/>
      </colorScale>
    </cfRule>
  </conditionalFormatting>
  <conditionalFormatting sqref="R17">
    <cfRule type="colorScale" priority="118">
      <colorScale>
        <cfvo type="min"/>
        <cfvo type="max"/>
        <color rgb="FFFCFCFF"/>
        <color rgb="FF63BE7B"/>
      </colorScale>
    </cfRule>
  </conditionalFormatting>
  <conditionalFormatting sqref="S17">
    <cfRule type="colorScale" priority="117">
      <colorScale>
        <cfvo type="min"/>
        <cfvo type="percentile" val="50"/>
        <cfvo type="max"/>
        <color rgb="FFF8696B"/>
        <color rgb="FFFCFCFF"/>
        <color rgb="FF63BE7B"/>
      </colorScale>
    </cfRule>
  </conditionalFormatting>
  <conditionalFormatting sqref="T17">
    <cfRule type="colorScale" priority="116">
      <colorScale>
        <cfvo type="min"/>
        <cfvo type="percentile" val="50"/>
        <cfvo type="max"/>
        <color rgb="FFF8696B"/>
        <color rgb="FFFCFCFF"/>
        <color rgb="FF63BE7B"/>
      </colorScale>
    </cfRule>
  </conditionalFormatting>
  <conditionalFormatting sqref="U17">
    <cfRule type="colorScale" priority="115">
      <colorScale>
        <cfvo type="min"/>
        <cfvo type="percentile" val="50"/>
        <cfvo type="max"/>
        <color rgb="FFF8696B"/>
        <color rgb="FFFCFCFF"/>
        <color rgb="FF63BE7B"/>
      </colorScale>
    </cfRule>
  </conditionalFormatting>
  <conditionalFormatting sqref="V17">
    <cfRule type="colorScale" priority="114">
      <colorScale>
        <cfvo type="min"/>
        <cfvo type="percentile" val="50"/>
        <cfvo type="max"/>
        <color rgb="FF63BE7B"/>
        <color rgb="FFFCFCFF"/>
        <color rgb="FFF8696B"/>
      </colorScale>
    </cfRule>
  </conditionalFormatting>
  <conditionalFormatting sqref="W17">
    <cfRule type="colorScale" priority="113">
      <colorScale>
        <cfvo type="min"/>
        <cfvo type="percentile" val="50"/>
        <cfvo type="max"/>
        <color rgb="FF63BE7B"/>
        <color rgb="FFFCFCFF"/>
        <color rgb="FFF8696B"/>
      </colorScale>
    </cfRule>
  </conditionalFormatting>
  <conditionalFormatting sqref="D17">
    <cfRule type="colorScale" priority="112">
      <colorScale>
        <cfvo type="min"/>
        <cfvo type="percentile" val="50"/>
        <cfvo type="max"/>
        <color rgb="FFF8696B"/>
        <color rgb="FFFCFCFF"/>
        <color rgb="FF63BE7B"/>
      </colorScale>
    </cfRule>
  </conditionalFormatting>
  <conditionalFormatting sqref="G17">
    <cfRule type="colorScale" priority="111">
      <colorScale>
        <cfvo type="min"/>
        <cfvo type="max"/>
        <color rgb="FFFCFCFF"/>
        <color rgb="FF63BE7B"/>
      </colorScale>
    </cfRule>
  </conditionalFormatting>
  <conditionalFormatting sqref="J17">
    <cfRule type="colorScale" priority="110">
      <colorScale>
        <cfvo type="min"/>
        <cfvo type="max"/>
        <color rgb="FFFCFCFF"/>
        <color rgb="FF63BE7B"/>
      </colorScale>
    </cfRule>
  </conditionalFormatting>
  <conditionalFormatting sqref="O17">
    <cfRule type="colorScale" priority="109">
      <colorScale>
        <cfvo type="min"/>
        <cfvo type="percentile" val="50"/>
        <cfvo type="max"/>
        <color rgb="FF63BE7B"/>
        <color rgb="FFFCFCFF"/>
        <color rgb="FFF8696B"/>
      </colorScale>
    </cfRule>
  </conditionalFormatting>
  <conditionalFormatting sqref="P17">
    <cfRule type="colorScale" priority="108">
      <colorScale>
        <cfvo type="min"/>
        <cfvo type="percentile" val="50"/>
        <cfvo type="max"/>
        <color rgb="FF63BE7B"/>
        <color rgb="FFFCFCFF"/>
        <color rgb="FFF8696B"/>
      </colorScale>
    </cfRule>
  </conditionalFormatting>
  <conditionalFormatting sqref="Q17">
    <cfRule type="colorScale" priority="107">
      <colorScale>
        <cfvo type="min"/>
        <cfvo type="percentile" val="50"/>
        <cfvo type="max"/>
        <color rgb="FFF8696B"/>
        <color rgb="FFFCFCFF"/>
        <color rgb="FF63BE7B"/>
      </colorScale>
    </cfRule>
  </conditionalFormatting>
  <conditionalFormatting sqref="R17">
    <cfRule type="colorScale" priority="106">
      <colorScale>
        <cfvo type="min"/>
        <cfvo type="max"/>
        <color rgb="FFFCFCFF"/>
        <color rgb="FF63BE7B"/>
      </colorScale>
    </cfRule>
  </conditionalFormatting>
  <conditionalFormatting sqref="S17">
    <cfRule type="colorScale" priority="105">
      <colorScale>
        <cfvo type="min"/>
        <cfvo type="percentile" val="50"/>
        <cfvo type="max"/>
        <color rgb="FFF8696B"/>
        <color rgb="FFFCFCFF"/>
        <color rgb="FF63BE7B"/>
      </colorScale>
    </cfRule>
  </conditionalFormatting>
  <conditionalFormatting sqref="T17">
    <cfRule type="colorScale" priority="104">
      <colorScale>
        <cfvo type="min"/>
        <cfvo type="percentile" val="50"/>
        <cfvo type="max"/>
        <color rgb="FFF8696B"/>
        <color rgb="FFFCFCFF"/>
        <color rgb="FF63BE7B"/>
      </colorScale>
    </cfRule>
  </conditionalFormatting>
  <conditionalFormatting sqref="U17">
    <cfRule type="colorScale" priority="103">
      <colorScale>
        <cfvo type="min"/>
        <cfvo type="percentile" val="50"/>
        <cfvo type="max"/>
        <color rgb="FFF8696B"/>
        <color rgb="FFFCFCFF"/>
        <color rgb="FF63BE7B"/>
      </colorScale>
    </cfRule>
  </conditionalFormatting>
  <conditionalFormatting sqref="V17">
    <cfRule type="colorScale" priority="102">
      <colorScale>
        <cfvo type="min"/>
        <cfvo type="percentile" val="50"/>
        <cfvo type="max"/>
        <color rgb="FF63BE7B"/>
        <color rgb="FFFCFCFF"/>
        <color rgb="FFF8696B"/>
      </colorScale>
    </cfRule>
  </conditionalFormatting>
  <conditionalFormatting sqref="W17">
    <cfRule type="colorScale" priority="101">
      <colorScale>
        <cfvo type="min"/>
        <cfvo type="percentile" val="50"/>
        <cfvo type="max"/>
        <color rgb="FF63BE7B"/>
        <color rgb="FFFCFCFF"/>
        <color rgb="FFF8696B"/>
      </colorScale>
    </cfRule>
  </conditionalFormatting>
  <conditionalFormatting sqref="D17">
    <cfRule type="colorScale" priority="74">
      <colorScale>
        <cfvo type="min"/>
        <cfvo type="percentile" val="50"/>
        <cfvo type="max"/>
        <color rgb="FFF8696B"/>
        <color rgb="FFFCFCFF"/>
        <color rgb="FF63BE7B"/>
      </colorScale>
    </cfRule>
  </conditionalFormatting>
  <conditionalFormatting sqref="G17">
    <cfRule type="colorScale" priority="73">
      <colorScale>
        <cfvo type="min"/>
        <cfvo type="max"/>
        <color rgb="FFFCFCFF"/>
        <color rgb="FF63BE7B"/>
      </colorScale>
    </cfRule>
  </conditionalFormatting>
  <conditionalFormatting sqref="J17">
    <cfRule type="colorScale" priority="99">
      <colorScale>
        <cfvo type="min"/>
        <cfvo type="max"/>
        <color rgb="FFFCFCFF"/>
        <color rgb="FF63BE7B"/>
      </colorScale>
    </cfRule>
  </conditionalFormatting>
  <conditionalFormatting sqref="O17">
    <cfRule type="colorScale" priority="69">
      <colorScale>
        <cfvo type="min"/>
        <cfvo type="percentile" val="50"/>
        <cfvo type="max"/>
        <color rgb="FF63BE7B"/>
        <color rgb="FFFCFCFF"/>
        <color rgb="FFF8696B"/>
      </colorScale>
    </cfRule>
  </conditionalFormatting>
  <conditionalFormatting sqref="P17">
    <cfRule type="colorScale" priority="68">
      <colorScale>
        <cfvo type="min"/>
        <cfvo type="percentile" val="50"/>
        <cfvo type="max"/>
        <color rgb="FF63BE7B"/>
        <color rgb="FFFCFCFF"/>
        <color rgb="FFF8696B"/>
      </colorScale>
    </cfRule>
  </conditionalFormatting>
  <conditionalFormatting sqref="Q17">
    <cfRule type="colorScale" priority="67">
      <colorScale>
        <cfvo type="min"/>
        <cfvo type="percentile" val="50"/>
        <cfvo type="max"/>
        <color rgb="FFF8696B"/>
        <color rgb="FFFCFCFF"/>
        <color rgb="FF63BE7B"/>
      </colorScale>
    </cfRule>
  </conditionalFormatting>
  <conditionalFormatting sqref="R17">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onditionalFormatting>
  <conditionalFormatting sqref="S17">
    <cfRule type="colorScale" priority="66">
      <colorScale>
        <cfvo type="min"/>
        <cfvo type="percentile" val="50"/>
        <cfvo type="max"/>
        <color rgb="FFF8696B"/>
        <color rgb="FFFCFCFF"/>
        <color rgb="FF63BE7B"/>
      </colorScale>
    </cfRule>
    <cfRule type="colorScale" priority="100">
      <colorScale>
        <cfvo type="min"/>
        <cfvo type="max"/>
        <color rgb="FFFCFCFF"/>
        <color rgb="FF63BE7B"/>
      </colorScale>
    </cfRule>
  </conditionalFormatting>
  <conditionalFormatting sqref="T17">
    <cfRule type="colorScale" priority="65">
      <colorScale>
        <cfvo type="min"/>
        <cfvo type="percentile" val="50"/>
        <cfvo type="max"/>
        <color rgb="FFF8696B"/>
        <color rgb="FFFCFCFF"/>
        <color rgb="FF63BE7B"/>
      </colorScale>
    </cfRule>
    <cfRule type="colorScale" priority="75">
      <colorScale>
        <cfvo type="min"/>
        <cfvo type="max"/>
        <color rgb="FFFCFCFF"/>
        <color rgb="FF63BE7B"/>
      </colorScale>
    </cfRule>
  </conditionalFormatting>
  <conditionalFormatting sqref="U17">
    <cfRule type="colorScale" priority="64">
      <colorScale>
        <cfvo type="min"/>
        <cfvo type="percentile" val="50"/>
        <cfvo type="max"/>
        <color rgb="FFF8696B"/>
        <color rgb="FFFCFCFF"/>
        <color rgb="FF63BE7B"/>
      </colorScale>
    </cfRule>
  </conditionalFormatting>
  <conditionalFormatting sqref="V17">
    <cfRule type="colorScale" priority="63">
      <colorScale>
        <cfvo type="min"/>
        <cfvo type="percentile" val="50"/>
        <cfvo type="max"/>
        <color rgb="FF63BE7B"/>
        <color rgb="FFFCFCFF"/>
        <color rgb="FFF8696B"/>
      </colorScale>
    </cfRule>
  </conditionalFormatting>
  <conditionalFormatting sqref="W17">
    <cfRule type="colorScale" priority="62">
      <colorScale>
        <cfvo type="min"/>
        <cfvo type="percentile" val="50"/>
        <cfvo type="max"/>
        <color rgb="FF63BE7B"/>
        <color rgb="FFFCFCFF"/>
        <color rgb="FFF8696B"/>
      </colorScale>
    </cfRule>
  </conditionalFormatting>
  <conditionalFormatting sqref="J17">
    <cfRule type="colorScale" priority="72">
      <colorScale>
        <cfvo type="min"/>
        <cfvo type="max"/>
        <color rgb="FFFCFCFF"/>
        <color rgb="FF63BE7B"/>
      </colorScale>
    </cfRule>
  </conditionalFormatting>
  <conditionalFormatting sqref="M17">
    <cfRule type="colorScale" priority="93">
      <colorScale>
        <cfvo type="min"/>
        <cfvo type="max"/>
        <color rgb="FFFCFCFF"/>
        <color rgb="FF63BE7B"/>
      </colorScale>
    </cfRule>
  </conditionalFormatting>
  <conditionalFormatting sqref="M17">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onditionalFormatting>
  <conditionalFormatting sqref="M17">
    <cfRule type="colorScale" priority="98">
      <colorScale>
        <cfvo type="min"/>
        <cfvo type="percentile" val="50"/>
        <cfvo type="max"/>
        <color rgb="FFF8696B"/>
        <color rgb="FFFCFCFF"/>
        <color rgb="FF63BE7B"/>
      </colorScale>
    </cfRule>
  </conditionalFormatting>
  <conditionalFormatting sqref="M17">
    <cfRule type="colorScale" priority="92">
      <colorScale>
        <cfvo type="min"/>
        <cfvo type="max"/>
        <color rgb="FFFCFCFF"/>
        <color rgb="FF63BE7B"/>
      </colorScale>
    </cfRule>
  </conditionalFormatting>
  <conditionalFormatting sqref="M17">
    <cfRule type="colorScale" priority="94">
      <colorScale>
        <cfvo type="min"/>
        <cfvo type="max"/>
        <color rgb="FFFCFCFF"/>
        <color rgb="FF63BE7B"/>
      </colorScale>
    </cfRule>
  </conditionalFormatting>
  <conditionalFormatting sqref="M17">
    <cfRule type="colorScale" priority="95">
      <colorScale>
        <cfvo type="min"/>
        <cfvo type="max"/>
        <color rgb="FFFCFCFF"/>
        <color rgb="FF63BE7B"/>
      </colorScale>
    </cfRule>
  </conditionalFormatting>
  <conditionalFormatting sqref="M17:N17">
    <cfRule type="colorScale" priority="91">
      <colorScale>
        <cfvo type="min"/>
        <cfvo type="max"/>
        <color rgb="FFFCFCFF"/>
        <color rgb="FF63BE7B"/>
      </colorScale>
    </cfRule>
  </conditionalFormatting>
  <conditionalFormatting sqref="M17:N17">
    <cfRule type="colorScale" priority="90">
      <colorScale>
        <cfvo type="min"/>
        <cfvo type="max"/>
        <color rgb="FFFCFCFF"/>
        <color rgb="FF63BE7B"/>
      </colorScale>
    </cfRule>
  </conditionalFormatting>
  <conditionalFormatting sqref="M17:N17">
    <cfRule type="colorScale" priority="89">
      <colorScale>
        <cfvo type="min"/>
        <cfvo type="max"/>
        <color rgb="FFFCFCFF"/>
        <color rgb="FF63BE7B"/>
      </colorScale>
    </cfRule>
  </conditionalFormatting>
  <conditionalFormatting sqref="M17:N17">
    <cfRule type="colorScale" priority="88">
      <colorScale>
        <cfvo type="min"/>
        <cfvo type="max"/>
        <color rgb="FFFCFCFF"/>
        <color rgb="FF63BE7B"/>
      </colorScale>
    </cfRule>
  </conditionalFormatting>
  <conditionalFormatting sqref="M17:N17">
    <cfRule type="colorScale" priority="87">
      <colorScale>
        <cfvo type="min"/>
        <cfvo type="max"/>
        <color rgb="FFFCFCFF"/>
        <color rgb="FF63BE7B"/>
      </colorScale>
    </cfRule>
  </conditionalFormatting>
  <conditionalFormatting sqref="M17:N17">
    <cfRule type="colorScale" priority="86">
      <colorScale>
        <cfvo type="min"/>
        <cfvo type="max"/>
        <color rgb="FFFCFCFF"/>
        <color rgb="FF63BE7B"/>
      </colorScale>
    </cfRule>
  </conditionalFormatting>
  <conditionalFormatting sqref="M17:N17">
    <cfRule type="colorScale" priority="85">
      <colorScale>
        <cfvo type="min"/>
        <cfvo type="max"/>
        <color rgb="FFFCFCFF"/>
        <color rgb="FF63BE7B"/>
      </colorScale>
    </cfRule>
  </conditionalFormatting>
  <conditionalFormatting sqref="M17">
    <cfRule type="colorScale" priority="84">
      <colorScale>
        <cfvo type="min"/>
        <cfvo type="max"/>
        <color rgb="FFFCFCFF"/>
        <color rgb="FF63BE7B"/>
      </colorScale>
    </cfRule>
  </conditionalFormatting>
  <conditionalFormatting sqref="M17">
    <cfRule type="colorScale" priority="71">
      <colorScale>
        <cfvo type="min"/>
        <cfvo type="max"/>
        <color rgb="FFFCFCFF"/>
        <color rgb="FF63BE7B"/>
      </colorScale>
    </cfRule>
  </conditionalFormatting>
  <conditionalFormatting sqref="N17">
    <cfRule type="colorScale" priority="78">
      <colorScale>
        <cfvo type="min"/>
        <cfvo type="max"/>
        <color rgb="FFFCFCFF"/>
        <color rgb="FF63BE7B"/>
      </colorScale>
    </cfRule>
  </conditionalFormatting>
  <conditionalFormatting sqref="N17">
    <cfRule type="colorScale" priority="81">
      <colorScale>
        <cfvo type="min"/>
        <cfvo type="percentile" val="50"/>
        <cfvo type="max"/>
        <color rgb="FFF8696B"/>
        <color rgb="FFFCFCFF"/>
        <color rgb="FF63BE7B"/>
      </colorScale>
    </cfRule>
    <cfRule type="colorScale" priority="82">
      <colorScale>
        <cfvo type="min"/>
        <cfvo type="max"/>
        <color rgb="FFFCFCFF"/>
        <color rgb="FF63BE7B"/>
      </colorScale>
    </cfRule>
  </conditionalFormatting>
  <conditionalFormatting sqref="N17">
    <cfRule type="colorScale" priority="83">
      <colorScale>
        <cfvo type="min"/>
        <cfvo type="percentile" val="50"/>
        <cfvo type="max"/>
        <color rgb="FFF8696B"/>
        <color rgb="FFFCFCFF"/>
        <color rgb="FF63BE7B"/>
      </colorScale>
    </cfRule>
  </conditionalFormatting>
  <conditionalFormatting sqref="N17">
    <cfRule type="colorScale" priority="77">
      <colorScale>
        <cfvo type="min"/>
        <cfvo type="max"/>
        <color rgb="FFFCFCFF"/>
        <color rgb="FF63BE7B"/>
      </colorScale>
    </cfRule>
  </conditionalFormatting>
  <conditionalFormatting sqref="N17">
    <cfRule type="colorScale" priority="79">
      <colorScale>
        <cfvo type="min"/>
        <cfvo type="max"/>
        <color rgb="FFFCFCFF"/>
        <color rgb="FF63BE7B"/>
      </colorScale>
    </cfRule>
  </conditionalFormatting>
  <conditionalFormatting sqref="N17">
    <cfRule type="colorScale" priority="80">
      <colorScale>
        <cfvo type="min"/>
        <cfvo type="max"/>
        <color rgb="FFFCFCFF"/>
        <color rgb="FF63BE7B"/>
      </colorScale>
    </cfRule>
  </conditionalFormatting>
  <conditionalFormatting sqref="N17">
    <cfRule type="colorScale" priority="76">
      <colorScale>
        <cfvo type="min"/>
        <cfvo type="max"/>
        <color rgb="FFFCFCFF"/>
        <color rgb="FF63BE7B"/>
      </colorScale>
    </cfRule>
  </conditionalFormatting>
  <conditionalFormatting sqref="N17">
    <cfRule type="colorScale" priority="70">
      <colorScale>
        <cfvo type="min"/>
        <cfvo type="max"/>
        <color rgb="FFFCFCFF"/>
        <color rgb="FF63BE7B"/>
      </colorScale>
    </cfRule>
  </conditionalFormatting>
  <conditionalFormatting sqref="D17">
    <cfRule type="colorScale" priority="59">
      <colorScale>
        <cfvo type="min"/>
        <cfvo type="percentile" val="50"/>
        <cfvo type="max"/>
        <color rgb="FFF8696B"/>
        <color rgb="FFFCFCFF"/>
        <color rgb="FF63BE7B"/>
      </colorScale>
    </cfRule>
  </conditionalFormatting>
  <conditionalFormatting sqref="G17">
    <cfRule type="colorScale" priority="58">
      <colorScale>
        <cfvo type="min"/>
        <cfvo type="max"/>
        <color rgb="FFFCFCFF"/>
        <color rgb="FF63BE7B"/>
      </colorScale>
    </cfRule>
  </conditionalFormatting>
  <conditionalFormatting sqref="J17">
    <cfRule type="colorScale" priority="57">
      <colorScale>
        <cfvo type="min"/>
        <cfvo type="max"/>
        <color rgb="FFFCFCFF"/>
        <color rgb="FF63BE7B"/>
      </colorScale>
    </cfRule>
  </conditionalFormatting>
  <conditionalFormatting sqref="M17">
    <cfRule type="colorScale" priority="56">
      <colorScale>
        <cfvo type="min"/>
        <cfvo type="max"/>
        <color rgb="FFFCFCFF"/>
        <color rgb="FF63BE7B"/>
      </colorScale>
    </cfRule>
  </conditionalFormatting>
  <conditionalFormatting sqref="N17">
    <cfRule type="colorScale" priority="55">
      <colorScale>
        <cfvo type="min"/>
        <cfvo type="max"/>
        <color rgb="FFFCFCFF"/>
        <color rgb="FF63BE7B"/>
      </colorScale>
    </cfRule>
  </conditionalFormatting>
  <conditionalFormatting sqref="O17">
    <cfRule type="colorScale" priority="54">
      <colorScale>
        <cfvo type="min"/>
        <cfvo type="percentile" val="50"/>
        <cfvo type="max"/>
        <color rgb="FF63BE7B"/>
        <color rgb="FFFCFCFF"/>
        <color rgb="FFF8696B"/>
      </colorScale>
    </cfRule>
  </conditionalFormatting>
  <conditionalFormatting sqref="P17">
    <cfRule type="colorScale" priority="53">
      <colorScale>
        <cfvo type="min"/>
        <cfvo type="percentile" val="50"/>
        <cfvo type="max"/>
        <color rgb="FF63BE7B"/>
        <color rgb="FFFCFCFF"/>
        <color rgb="FFF8696B"/>
      </colorScale>
    </cfRule>
  </conditionalFormatting>
  <conditionalFormatting sqref="Q17">
    <cfRule type="colorScale" priority="52">
      <colorScale>
        <cfvo type="min"/>
        <cfvo type="percentile" val="50"/>
        <cfvo type="max"/>
        <color rgb="FFF8696B"/>
        <color rgb="FFFCFCFF"/>
        <color rgb="FF63BE7B"/>
      </colorScale>
    </cfRule>
  </conditionalFormatting>
  <conditionalFormatting sqref="R17">
    <cfRule type="colorScale" priority="51">
      <colorScale>
        <cfvo type="min"/>
        <cfvo type="max"/>
        <color rgb="FFFCFCFF"/>
        <color rgb="FF63BE7B"/>
      </colorScale>
    </cfRule>
  </conditionalFormatting>
  <conditionalFormatting sqref="S17">
    <cfRule type="colorScale" priority="47">
      <colorScale>
        <cfvo type="min"/>
        <cfvo type="max"/>
        <color rgb="FFFCFCFF"/>
        <color rgb="FF63BE7B"/>
      </colorScale>
    </cfRule>
    <cfRule type="colorScale" priority="50">
      <colorScale>
        <cfvo type="min"/>
        <cfvo type="percentile" val="50"/>
        <cfvo type="max"/>
        <color rgb="FFF8696B"/>
        <color rgb="FFFCFCFF"/>
        <color rgb="FF63BE7B"/>
      </colorScale>
    </cfRule>
  </conditionalFormatting>
  <conditionalFormatting sqref="T17">
    <cfRule type="colorScale" priority="46">
      <colorScale>
        <cfvo type="min"/>
        <cfvo type="max"/>
        <color rgb="FFFCFCFF"/>
        <color rgb="FF63BE7B"/>
      </colorScale>
    </cfRule>
    <cfRule type="colorScale" priority="49">
      <colorScale>
        <cfvo type="min"/>
        <cfvo type="percentile" val="50"/>
        <cfvo type="max"/>
        <color rgb="FFF8696B"/>
        <color rgb="FFFCFCFF"/>
        <color rgb="FF63BE7B"/>
      </colorScale>
    </cfRule>
  </conditionalFormatting>
  <conditionalFormatting sqref="U17">
    <cfRule type="colorScale" priority="45">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V17">
    <cfRule type="colorScale" priority="44">
      <colorScale>
        <cfvo type="min"/>
        <cfvo type="percentile" val="50"/>
        <cfvo type="max"/>
        <color rgb="FF63BE7B"/>
        <color rgb="FFFCFCFF"/>
        <color rgb="FFF8696B"/>
      </colorScale>
    </cfRule>
  </conditionalFormatting>
  <conditionalFormatting sqref="W17">
    <cfRule type="colorScale" priority="43">
      <colorScale>
        <cfvo type="min"/>
        <cfvo type="percentile" val="50"/>
        <cfvo type="max"/>
        <color rgb="FF63BE7B"/>
        <color rgb="FFFCFCFF"/>
        <color rgb="FFF8696B"/>
      </colorScale>
    </cfRule>
  </conditionalFormatting>
  <conditionalFormatting sqref="D17">
    <cfRule type="colorScale" priority="42">
      <colorScale>
        <cfvo type="min"/>
        <cfvo type="percentile" val="50"/>
        <cfvo type="max"/>
        <color rgb="FFF8696B"/>
        <color rgb="FFFCFCFF"/>
        <color rgb="FF63BE7B"/>
      </colorScale>
    </cfRule>
  </conditionalFormatting>
  <conditionalFormatting sqref="G17">
    <cfRule type="colorScale" priority="41">
      <colorScale>
        <cfvo type="min"/>
        <cfvo type="max"/>
        <color rgb="FFFCFCFF"/>
        <color rgb="FF63BE7B"/>
      </colorScale>
    </cfRule>
  </conditionalFormatting>
  <conditionalFormatting sqref="J17">
    <cfRule type="colorScale" priority="40">
      <colorScale>
        <cfvo type="min"/>
        <cfvo type="max"/>
        <color rgb="FFFCFCFF"/>
        <color rgb="FF63BE7B"/>
      </colorScale>
    </cfRule>
  </conditionalFormatting>
  <conditionalFormatting sqref="M17">
    <cfRule type="colorScale" priority="39">
      <colorScale>
        <cfvo type="min"/>
        <cfvo type="max"/>
        <color rgb="FFFCFCFF"/>
        <color rgb="FF63BE7B"/>
      </colorScale>
    </cfRule>
  </conditionalFormatting>
  <conditionalFormatting sqref="N17">
    <cfRule type="colorScale" priority="38">
      <colorScale>
        <cfvo type="min"/>
        <cfvo type="max"/>
        <color rgb="FFFCFCFF"/>
        <color rgb="FF63BE7B"/>
      </colorScale>
    </cfRule>
  </conditionalFormatting>
  <conditionalFormatting sqref="O17">
    <cfRule type="colorScale" priority="37">
      <colorScale>
        <cfvo type="min"/>
        <cfvo type="percentile" val="50"/>
        <cfvo type="max"/>
        <color rgb="FF63BE7B"/>
        <color rgb="FFFCFCFF"/>
        <color rgb="FFF8696B"/>
      </colorScale>
    </cfRule>
  </conditionalFormatting>
  <conditionalFormatting sqref="P17">
    <cfRule type="colorScale" priority="36">
      <colorScale>
        <cfvo type="min"/>
        <cfvo type="percentile" val="50"/>
        <cfvo type="max"/>
        <color rgb="FF63BE7B"/>
        <color rgb="FFFCFCFF"/>
        <color rgb="FFF8696B"/>
      </colorScale>
    </cfRule>
  </conditionalFormatting>
  <conditionalFormatting sqref="Q17">
    <cfRule type="colorScale" priority="35">
      <colorScale>
        <cfvo type="min"/>
        <cfvo type="percentile" val="50"/>
        <cfvo type="max"/>
        <color rgb="FFF8696B"/>
        <color rgb="FFFCFCFF"/>
        <color rgb="FF63BE7B"/>
      </colorScale>
    </cfRule>
  </conditionalFormatting>
  <conditionalFormatting sqref="R17">
    <cfRule type="colorScale" priority="34">
      <colorScale>
        <cfvo type="min"/>
        <cfvo type="max"/>
        <color rgb="FFFCFCFF"/>
        <color rgb="FF63BE7B"/>
      </colorScale>
    </cfRule>
  </conditionalFormatting>
  <conditionalFormatting sqref="S17">
    <cfRule type="colorScale" priority="33">
      <colorScale>
        <cfvo type="min"/>
        <cfvo type="max"/>
        <color rgb="FFFCFCFF"/>
        <color rgb="FF63BE7B"/>
      </colorScale>
    </cfRule>
  </conditionalFormatting>
  <conditionalFormatting sqref="T17">
    <cfRule type="colorScale" priority="32">
      <colorScale>
        <cfvo type="min"/>
        <cfvo type="max"/>
        <color rgb="FFFCFCFF"/>
        <color rgb="FF63BE7B"/>
      </colorScale>
    </cfRule>
  </conditionalFormatting>
  <conditionalFormatting sqref="U17">
    <cfRule type="colorScale" priority="31">
      <colorScale>
        <cfvo type="min"/>
        <cfvo type="max"/>
        <color rgb="FFFCFCFF"/>
        <color rgb="FF63BE7B"/>
      </colorScale>
    </cfRule>
  </conditionalFormatting>
  <conditionalFormatting sqref="V17">
    <cfRule type="colorScale" priority="30">
      <colorScale>
        <cfvo type="min"/>
        <cfvo type="percentile" val="50"/>
        <cfvo type="max"/>
        <color rgb="FF63BE7B"/>
        <color rgb="FFFCFCFF"/>
        <color rgb="FFF8696B"/>
      </colorScale>
    </cfRule>
  </conditionalFormatting>
  <conditionalFormatting sqref="W17">
    <cfRule type="colorScale" priority="29">
      <colorScale>
        <cfvo type="min"/>
        <cfvo type="percentile" val="50"/>
        <cfvo type="max"/>
        <color rgb="FF63BE7B"/>
        <color rgb="FFFCFCFF"/>
        <color rgb="FFF8696B"/>
      </colorScale>
    </cfRule>
  </conditionalFormatting>
  <conditionalFormatting sqref="D2:D17">
    <cfRule type="colorScale" priority="14">
      <colorScale>
        <cfvo type="min"/>
        <cfvo type="percentile" val="50"/>
        <cfvo type="max"/>
        <color rgb="FFF8696B"/>
        <color rgb="FFFCFCFF"/>
        <color rgb="FF63BE7B"/>
      </colorScale>
    </cfRule>
  </conditionalFormatting>
  <conditionalFormatting sqref="G2:G17">
    <cfRule type="colorScale" priority="13">
      <colorScale>
        <cfvo type="min"/>
        <cfvo type="max"/>
        <color rgb="FFFCFCFF"/>
        <color rgb="FF63BE7B"/>
      </colorScale>
    </cfRule>
  </conditionalFormatting>
  <conditionalFormatting sqref="J2:J17">
    <cfRule type="colorScale" priority="12">
      <colorScale>
        <cfvo type="min"/>
        <cfvo type="max"/>
        <color rgb="FFFCFCFF"/>
        <color rgb="FF63BE7B"/>
      </colorScale>
    </cfRule>
  </conditionalFormatting>
  <conditionalFormatting sqref="M2:M17">
    <cfRule type="colorScale" priority="11">
      <colorScale>
        <cfvo type="min"/>
        <cfvo type="max"/>
        <color rgb="FFFCFCFF"/>
        <color rgb="FF63BE7B"/>
      </colorScale>
    </cfRule>
  </conditionalFormatting>
  <conditionalFormatting sqref="N2:N17">
    <cfRule type="colorScale" priority="10">
      <colorScale>
        <cfvo type="min"/>
        <cfvo type="max"/>
        <color rgb="FFFCFCFF"/>
        <color rgb="FF63BE7B"/>
      </colorScale>
    </cfRule>
  </conditionalFormatting>
  <conditionalFormatting sqref="O2:O17">
    <cfRule type="colorScale" priority="9">
      <colorScale>
        <cfvo type="min"/>
        <cfvo type="percentile" val="50"/>
        <cfvo type="max"/>
        <color rgb="FF63BE7B"/>
        <color rgb="FFFCFCFF"/>
        <color rgb="FFF8696B"/>
      </colorScale>
    </cfRule>
  </conditionalFormatting>
  <conditionalFormatting sqref="P2:P17">
    <cfRule type="colorScale" priority="8">
      <colorScale>
        <cfvo type="min"/>
        <cfvo type="percentile" val="50"/>
        <cfvo type="max"/>
        <color rgb="FF63BE7B"/>
        <color rgb="FFFCFCFF"/>
        <color rgb="FFF8696B"/>
      </colorScale>
    </cfRule>
  </conditionalFormatting>
  <conditionalFormatting sqref="Q2:Q17">
    <cfRule type="colorScale" priority="7">
      <colorScale>
        <cfvo type="min"/>
        <cfvo type="percentile" val="50"/>
        <cfvo type="max"/>
        <color rgb="FFF8696B"/>
        <color rgb="FFFCFCFF"/>
        <color rgb="FF63BE7B"/>
      </colorScale>
    </cfRule>
  </conditionalFormatting>
  <conditionalFormatting sqref="R2:R17">
    <cfRule type="colorScale" priority="6">
      <colorScale>
        <cfvo type="min"/>
        <cfvo type="max"/>
        <color rgb="FFFCFCFF"/>
        <color rgb="FF63BE7B"/>
      </colorScale>
    </cfRule>
  </conditionalFormatting>
  <conditionalFormatting sqref="S2:S17">
    <cfRule type="colorScale" priority="5">
      <colorScale>
        <cfvo type="min"/>
        <cfvo type="max"/>
        <color rgb="FFFCFCFF"/>
        <color rgb="FF63BE7B"/>
      </colorScale>
    </cfRule>
  </conditionalFormatting>
  <conditionalFormatting sqref="T2:T17">
    <cfRule type="colorScale" priority="4">
      <colorScale>
        <cfvo type="min"/>
        <cfvo type="max"/>
        <color rgb="FFFCFCFF"/>
        <color rgb="FF63BE7B"/>
      </colorScale>
    </cfRule>
  </conditionalFormatting>
  <conditionalFormatting sqref="U2:U17">
    <cfRule type="colorScale" priority="3">
      <colorScale>
        <cfvo type="min"/>
        <cfvo type="max"/>
        <color rgb="FFFCFCFF"/>
        <color rgb="FF63BE7B"/>
      </colorScale>
    </cfRule>
  </conditionalFormatting>
  <conditionalFormatting sqref="V2:V17">
    <cfRule type="colorScale" priority="2">
      <colorScale>
        <cfvo type="min"/>
        <cfvo type="percentile" val="50"/>
        <cfvo type="max"/>
        <color rgb="FF63BE7B"/>
        <color rgb="FFFCFCFF"/>
        <color rgb="FFF8696B"/>
      </colorScale>
    </cfRule>
  </conditionalFormatting>
  <conditionalFormatting sqref="W2:W17">
    <cfRule type="colorScale" priority="1">
      <colorScale>
        <cfvo type="min"/>
        <cfvo type="percentile" val="50"/>
        <cfvo type="max"/>
        <color rgb="FF63BE7B"/>
        <color rgb="FFFCFCFF"/>
        <color rgb="FFF8696B"/>
      </colorScale>
    </cfRule>
  </conditionalFormatting>
  <hyperlinks>
    <hyperlink ref="A8" r:id="rId1" display="Technology/Software/Constellation Software.xlsx" xr:uid="{C23FBE92-FC90-8745-95A4-0AF00EB40253}"/>
    <hyperlink ref="A12" r:id="rId2" display="Technology/Software/MercadoLibre.xlsx" xr:uid="{8DEB3D07-1B61-094D-96E0-183FF1352162}"/>
    <hyperlink ref="A10" r:id="rId3" display="Technology/Hardware/ASML.xlsx" xr:uid="{679BCE12-CAAE-3E45-8FC8-B1130AFC7AF0}"/>
    <hyperlink ref="A2" r:id="rId4" display="Financials/Markel Group.xlsx" xr:uid="{56C22B37-FE8C-7746-ABF5-A41FAEE230CF}"/>
    <hyperlink ref="A11" r:id="rId5" display="Technology/Software/Fair Isaac Corporation.xlsx" xr:uid="{877E6C99-8E73-4C4A-B0E6-931034A4182B}"/>
    <hyperlink ref="A7" r:id="rId6" display="Technology/Software/Roper Technologies.xlsx" xr:uid="{BFE5DEA4-6CE5-0647-B6AF-F4D99FA73D7A}"/>
    <hyperlink ref="A9" r:id="rId7" display="Technology/Software/Microsoft.xlsx" xr:uid="{4A1F3A3E-CFEB-2B4B-A5F6-F4E8CD3D837C}"/>
    <hyperlink ref="A5" r:id="rId8" display="Technology/Software/Qualys.xlsx" xr:uid="{8B17D9C9-4A85-FA40-9854-471C8C930845}"/>
    <hyperlink ref="A15" r:id="rId9" display="Technology/Software/Copart.xlsx" xr:uid="{543363C9-5CCA-6D4E-89AC-E99E521C3C7C}"/>
    <hyperlink ref="A16" r:id="rId10" display="Healthcare/Intuitive Surgical.xlsx" xr:uid="{BEC0B6F1-BCDF-444F-9A44-BABD10082505}"/>
    <hyperlink ref="A4" r:id="rId11" display="Consumer/Louis Vuitton Moet Hennessy.xlsx" xr:uid="{270700C1-FD6E-0F41-9890-45FF3F70BD2E}"/>
    <hyperlink ref="A13" r:id="rId12" display="Consumer/Hermes.xlsx" xr:uid="{49123510-B019-534F-B684-4AFB62A0C0B3}"/>
    <hyperlink ref="A6" r:id="rId13" display="Technology/Hardware/Taiwan Semiconductor.xlsx" xr:uid="{9F4AAB50-715E-274E-B98D-904543EEC151}"/>
    <hyperlink ref="A17" r:id="rId14" display="Technology/Software/Manhattan Associates.xlsx" xr:uid="{513EED4B-5149-3B40-86F2-608EF2248B0C}"/>
    <hyperlink ref="A14" r:id="rId15" display="Industrials/Symbiotic.xlsx" xr:uid="{10D08E36-C129-354E-A905-F6AD5DC3231D}"/>
    <hyperlink ref="A3" r:id="rId16" display="Technology/Hardware/Aehr Test Systems.xlsx" xr:uid="{0237E0A4-9165-F948-AB6F-2D0562180AA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B2124-B8B2-0044-BFF2-5E32F0A38663}">
  <dimension ref="A1:AI8"/>
  <sheetViews>
    <sheetView zoomScale="80" zoomScaleNormal="80" workbookViewId="0">
      <pane ySplit="1" topLeftCell="A2" activePane="bottomLeft" state="frozen"/>
      <selection pane="bottomLeft" activeCell="D11" sqref="D11"/>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594</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595</v>
      </c>
      <c r="X1" s="3" t="s">
        <v>1</v>
      </c>
      <c r="Y1" s="3" t="s">
        <v>7</v>
      </c>
      <c r="Z1" s="3" t="s">
        <v>10</v>
      </c>
      <c r="AA1" s="3" t="s">
        <v>6</v>
      </c>
    </row>
    <row r="2" spans="1:35" ht="50" customHeight="1">
      <c r="A2" s="52" t="e" vm="96">
        <v>#VALUE!</v>
      </c>
      <c r="B2" s="37" cm="1">
        <f t="array" ref="B2">_FV(A2,"Price")</f>
        <v>489.64</v>
      </c>
      <c r="C2" s="37">
        <f>[96]Model!$K$6</f>
        <v>193.42833578822709</v>
      </c>
      <c r="D2" s="32">
        <f>[96]Model!$K$7</f>
        <v>-0.60495805941461667</v>
      </c>
      <c r="E2" s="32">
        <f>[96]Model!$E$11</f>
        <v>0.29631045020016411</v>
      </c>
      <c r="F2" s="32">
        <f>[96]Model!$F$11</f>
        <v>0.18031918553167636</v>
      </c>
      <c r="G2" s="32">
        <f>[96]Model!$K$11</f>
        <v>0.13125453076353547</v>
      </c>
      <c r="H2" s="32">
        <f>[96]Model!$E$13</f>
        <v>-0.12357149741316198</v>
      </c>
      <c r="I2" s="32">
        <f>[96]Model!$F$13</f>
        <v>0.8074403369209171</v>
      </c>
      <c r="J2" s="32">
        <f>[96]Model!$K$13</f>
        <v>0.27319513479248952</v>
      </c>
      <c r="K2" s="32">
        <f>[96]Model!$E$16</f>
        <v>-0.67041622511828802</v>
      </c>
      <c r="L2" s="32">
        <f>[96]Model!$F$16</f>
        <v>2.1421023410187732</v>
      </c>
      <c r="M2" s="32">
        <f>[96]Model!$K$16</f>
        <v>0.58179171900466264</v>
      </c>
      <c r="N2" s="32">
        <f t="shared" ref="N2:N3" si="0">SUM(D2,G2,M2,J2,Q2,R2,S2,T2,U2)/9</f>
        <v>0.17180887986035412</v>
      </c>
      <c r="O2" s="33">
        <f>[96]Model!$A$6</f>
        <v>6.1422667920192211</v>
      </c>
      <c r="P2" s="33">
        <f>[96]Model!$A$7</f>
        <v>38.058200647249194</v>
      </c>
      <c r="Q2" s="34">
        <f>[96]Model!$C$7</f>
        <v>1.751703063541583E-2</v>
      </c>
      <c r="R2" s="32">
        <f>[96]Model!$C$3</f>
        <v>0.56159999999999999</v>
      </c>
      <c r="S2" s="32">
        <f>[96]Model!$C$5</f>
        <v>0.161391413350047</v>
      </c>
      <c r="T2" s="32">
        <f>[96]Model!$C$6</f>
        <v>0.10759427556669801</v>
      </c>
      <c r="U2" s="32">
        <f>[96]Model!$E$7</f>
        <v>0.31689387404495512</v>
      </c>
      <c r="V2" s="35">
        <f>[96]Model!$G$7</f>
        <v>0.33104302431631083</v>
      </c>
      <c r="W2" s="32">
        <f>[96]Model!$G$3</f>
        <v>-3.1690654404126885E-3</v>
      </c>
      <c r="X2" s="39">
        <f>[96]Model!$A$3</f>
        <v>58799920000</v>
      </c>
      <c r="Y2" s="42" t="str" cm="1">
        <f t="array" ref="Y2">_FV(A2,"Industry")</f>
        <v>Textiles &amp; Apparel</v>
      </c>
      <c r="Z2" s="49" cm="1">
        <f t="array" ref="Z2">_FV(A2,"Year incorporated",TRUE)</f>
        <v>2005</v>
      </c>
      <c r="AA2" s="8" t="str" cm="1">
        <f t="array" ref="AA2">_FV(A2,"Description")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2" s="4"/>
      <c r="AC2" s="22"/>
      <c r="AD2" s="23"/>
    </row>
    <row r="3" spans="1:35" ht="50" customHeight="1">
      <c r="A3" s="52" t="e" vm="92">
        <v>#VALUE!</v>
      </c>
      <c r="B3" s="37" cm="1">
        <f t="array" ref="B3">_FV(A3,"Price")</f>
        <v>366.75</v>
      </c>
      <c r="C3" s="37">
        <f>[92]Model!$K$6</f>
        <v>210.12670840489722</v>
      </c>
      <c r="D3" s="32">
        <f>[92]Model!$K$7</f>
        <v>-0.42705737312911463</v>
      </c>
      <c r="E3" s="32">
        <f>[92]Model!$E$11</f>
        <v>0.12312447701681495</v>
      </c>
      <c r="F3" s="32">
        <f>[92]Model!$F$11</f>
        <v>0.13113280006377015</v>
      </c>
      <c r="G3" s="32">
        <f>[92]Model!$K$11</f>
        <v>7.8803562981558037E-2</v>
      </c>
      <c r="H3" s="32">
        <f>[92]Model!$E$13</f>
        <v>5.6826123101749726E-2</v>
      </c>
      <c r="I3" s="32">
        <f>[92]Model!$F$13</f>
        <v>0.25740987002524873</v>
      </c>
      <c r="J3" s="32">
        <f>[92]Model!$K$13</f>
        <v>0.13897569961203554</v>
      </c>
      <c r="K3" s="32">
        <f>[92]Model!$E$16</f>
        <v>4.8688694886322104E-2</v>
      </c>
      <c r="L3" s="32">
        <f>[92]Model!$F$16</f>
        <v>0.50944407777228817</v>
      </c>
      <c r="M3" s="32">
        <f>[92]Model!$K$16</f>
        <v>0.22052200234605457</v>
      </c>
      <c r="N3" s="32">
        <f t="shared" si="0"/>
        <v>0.12022515323379472</v>
      </c>
      <c r="O3" s="33">
        <f>[92]Model!$A$6</f>
        <v>10.595366407263294</v>
      </c>
      <c r="P3" s="33">
        <f>[92]Model!$A$7</f>
        <v>52.073482071713144</v>
      </c>
      <c r="Q3" s="34">
        <f>[92]Model!$C$7</f>
        <v>1.5867861872175114E-2</v>
      </c>
      <c r="R3" s="32">
        <f>[92]Model!$C$3</f>
        <v>0.48970000000000002</v>
      </c>
      <c r="S3" s="32">
        <f>[92]Model!$C$5</f>
        <v>0.20346952010376135</v>
      </c>
      <c r="T3" s="32">
        <f>[92]Model!$C$6</f>
        <v>0.16812581063553828</v>
      </c>
      <c r="U3" s="32">
        <f>[92]Model!$E$7</f>
        <v>0.19361929468214412</v>
      </c>
      <c r="V3" s="35">
        <f>[92]Model!$G$7</f>
        <v>0.98131784190079685</v>
      </c>
      <c r="W3" s="32">
        <f>[92]Model!$G$3</f>
        <v>-7.1182096555856946E-3</v>
      </c>
      <c r="X3" s="38">
        <f>[92]Model!$A$3</f>
        <v>65352220000</v>
      </c>
      <c r="Y3" s="42" t="str" cm="1">
        <f t="array" ref="Y3">_FV(A3,"Industry")</f>
        <v>Automobiles &amp; Auto Parts</v>
      </c>
      <c r="Z3" s="49" cm="1">
        <f t="array" ref="Z3">_FV(A3,"Year incorporated",TRUE)</f>
        <v>2015</v>
      </c>
      <c r="AA3" s="8" t="str" cm="1">
        <f t="array" ref="AA3">_FV(A3,"Description")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3" s="4"/>
      <c r="AC3" s="22"/>
      <c r="AD3" s="6"/>
    </row>
    <row r="4" spans="1:35" ht="49" customHeight="1">
      <c r="A4" s="53" t="e" vm="78">
        <v>#VALUE!</v>
      </c>
      <c r="B4" s="37" cm="1">
        <f t="array" ref="B4">_FV(A4,"Price")</f>
        <v>3275</v>
      </c>
      <c r="C4" s="37">
        <f>[78]Model!$K$6</f>
        <v>4258.2469002635953</v>
      </c>
      <c r="D4" s="32">
        <f>[78]Model!$K$7</f>
        <v>0.30022806114918943</v>
      </c>
      <c r="E4" s="32">
        <f>[78]Model!$E$11</f>
        <v>0.55959116627121741</v>
      </c>
      <c r="F4" s="32">
        <f>[78]Model!$F$11</f>
        <v>0.23932124049151549</v>
      </c>
      <c r="G4" s="32">
        <f>[78]Model!$K$11</f>
        <v>0.12182656381556858</v>
      </c>
      <c r="H4" s="32">
        <f>[78]Model!$E$13</f>
        <v>1.624892703862661</v>
      </c>
      <c r="I4" s="32">
        <f>[78]Model!$F$13</f>
        <v>0.76847612818835831</v>
      </c>
      <c r="J4" s="32">
        <f>[78]Model!$K$13</f>
        <v>0.22398290901133455</v>
      </c>
      <c r="K4" s="32">
        <f>[78]Model!$E$16</f>
        <v>1.3334688974372289</v>
      </c>
      <c r="L4" s="32">
        <f>[78]Model!$F$16</f>
        <v>3.0075454291896619E-2</v>
      </c>
      <c r="M4" s="32">
        <f>[78]Model!$K$16</f>
        <v>6.4715081920032697E-2</v>
      </c>
      <c r="N4" s="32">
        <f>SUM(D4,G4,M4,J4,Q4,R4,S4,T4,U4)/9</f>
        <v>0.29716641969126256</v>
      </c>
      <c r="O4" s="33">
        <f>[78]Model!$A$6</f>
        <v>5.3949161591123698</v>
      </c>
      <c r="P4" s="33">
        <f>[78]Model!$A$7</f>
        <v>21.128758182322485</v>
      </c>
      <c r="Q4" s="34">
        <f>[78]Model!$C$7</f>
        <v>5.8513451542159714E-2</v>
      </c>
      <c r="R4" s="32">
        <f>[78]Model!$C$3</f>
        <v>1</v>
      </c>
      <c r="S4" s="32">
        <f>[78]Model!$C$5</f>
        <v>0.23039999999999999</v>
      </c>
      <c r="T4" s="32">
        <f>[78]Model!$C$6</f>
        <v>0.36170765260327803</v>
      </c>
      <c r="U4" s="32">
        <f>[78]Model!$E$7</f>
        <v>0.3131240571798003</v>
      </c>
      <c r="V4" s="35">
        <v>0</v>
      </c>
      <c r="W4" s="32">
        <f>[78]Model!$G$3</f>
        <v>-4.4701509234835485E-2</v>
      </c>
      <c r="X4" s="39">
        <f>[78]Model!$A$3</f>
        <v>114264324250</v>
      </c>
      <c r="Y4" s="42" t="str" cm="1">
        <f t="array" ref="Y4">_FV(A4,"Industry")</f>
        <v>Hotels &amp; Entertainment Services</v>
      </c>
      <c r="Z4" s="49"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52" t="e" vm="76">
        <v>#VALUE!</v>
      </c>
      <c r="B5" s="37" cm="1">
        <f t="array" ref="B5">_FV(A5,"Price")</f>
        <v>103.74</v>
      </c>
      <c r="C5" s="37">
        <f>[76]Model!$K$6</f>
        <v>157.28268494628401</v>
      </c>
      <c r="D5" s="32">
        <f>[76]Model!$K$7</f>
        <v>0.51612381864549861</v>
      </c>
      <c r="E5" s="32">
        <f>[76]Model!$E$11</f>
        <v>0.53668211856406289</v>
      </c>
      <c r="F5" s="32">
        <f>[76]Model!$F$11</f>
        <v>0.1316503445162216</v>
      </c>
      <c r="G5" s="32">
        <f>[76]Model!$K$11</f>
        <v>0.10239717434970448</v>
      </c>
      <c r="H5" s="32">
        <f>[76]Model!$E$13</f>
        <v>-0.25566561112535036</v>
      </c>
      <c r="I5" s="32">
        <f>[76]Model!$F$13</f>
        <v>0.39958789911859283</v>
      </c>
      <c r="J5" s="32">
        <f>[76]Model!$K$13</f>
        <v>0.17971428209112833</v>
      </c>
      <c r="K5" s="32">
        <f>[76]Model!$E$16</f>
        <v>0.1761640257487056</v>
      </c>
      <c r="L5" s="32">
        <f>[76]Model!$F$16</f>
        <v>0.12753317915220697</v>
      </c>
      <c r="M5" s="32">
        <f>[76]Model!$K$16</f>
        <v>0.13626986321403312</v>
      </c>
      <c r="N5" s="32">
        <f>SUM(D5,G5,M5,J5,Q5,R5,S5,T5,U5)/9</f>
        <v>0.24132646515696976</v>
      </c>
      <c r="O5" s="33">
        <f>[76]Model!$A$6</f>
        <v>1.5618148540889882</v>
      </c>
      <c r="P5" s="33">
        <f>[76]Model!$A$7</f>
        <v>8.3110861878306874</v>
      </c>
      <c r="Q5" s="34">
        <f>[76]Model!$C$7</f>
        <v>0.10790712267411597</v>
      </c>
      <c r="R5" s="32">
        <f>[76]Model!$C$3</f>
        <v>0.5494</v>
      </c>
      <c r="S5" s="32">
        <f>[76]Model!$C$5</f>
        <v>0.18791946308724833</v>
      </c>
      <c r="T5" s="32">
        <f>[76]Model!$C$6</f>
        <v>0.168530947054437</v>
      </c>
      <c r="U5" s="32">
        <f>[76]Model!$E$7</f>
        <v>0.22367551529656196</v>
      </c>
      <c r="V5" s="35">
        <f>[76]Model!$G$7</f>
        <v>1.9242231169464314</v>
      </c>
      <c r="W5" s="32">
        <f>[76]Model!$G$3</f>
        <v>-4.0077158278195968E-2</v>
      </c>
      <c r="X5" s="38">
        <f>[76]Model!$A$3</f>
        <v>6283181158</v>
      </c>
      <c r="Y5" s="42" t="str" cm="1">
        <f t="array" ref="Y5">_FV(A5,"Industry")</f>
        <v>Textiles &amp; Apparel</v>
      </c>
      <c r="Z5" s="49" cm="1">
        <f t="array" ref="Z5">_FV(A5,"Year incorporated",TRUE)</f>
        <v>2005</v>
      </c>
      <c r="AA5" s="8" t="str" cm="1">
        <f t="array" ref="AA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AB5" s="4"/>
      <c r="AC5" s="22"/>
      <c r="AD5" s="23"/>
    </row>
    <row r="6" spans="1:35" ht="49" customHeight="1">
      <c r="A6" s="52" t="e" vm="75">
        <v>#VALUE!</v>
      </c>
      <c r="B6" s="37" cm="1">
        <f t="array" ref="B6">_FV(A6,"Price")</f>
        <v>185.76</v>
      </c>
      <c r="C6" s="37">
        <f>[75]Model!$K$6</f>
        <v>321.70638182903457</v>
      </c>
      <c r="D6" s="32">
        <f>[75]Model!$K$7</f>
        <v>0.73202531403593496</v>
      </c>
      <c r="E6" s="32">
        <f>[75]Model!$E$11</f>
        <v>0.16139812828344313</v>
      </c>
      <c r="F6" s="32">
        <f>[75]Model!$F$11</f>
        <v>7.9439739391171882E-2</v>
      </c>
      <c r="G6" s="32">
        <f>[75]Model!$K$11</f>
        <v>4.9202062763548507E-2</v>
      </c>
      <c r="H6" s="32">
        <f>[75]Model!$E$13</f>
        <v>0.11323427491621052</v>
      </c>
      <c r="I6" s="32">
        <f>[75]Model!$F$13</f>
        <v>0.19222989548381375</v>
      </c>
      <c r="J6" s="32">
        <f>[75]Model!$K$13</f>
        <v>6.986603677734475E-2</v>
      </c>
      <c r="K6" s="32">
        <f>[75]Model!$E$16</f>
        <v>0.13843113149103647</v>
      </c>
      <c r="L6" s="32">
        <f>[75]Model!$F$16</f>
        <v>-6.6122938974400802E-2</v>
      </c>
      <c r="M6" s="32">
        <f>[75]Model!$K$16</f>
        <v>5.0159107253915078E-2</v>
      </c>
      <c r="N6" s="32">
        <f>SUM(D6,G6,M6,J6,Q6,R6,S6,T6,U6)/9</f>
        <v>0.21490430896358165</v>
      </c>
      <c r="O6" s="33">
        <f>[75]Model!$A$6</f>
        <v>3.3772113157286388</v>
      </c>
      <c r="P6" s="33">
        <f>[75]Model!$A$7</f>
        <v>19.369452150943395</v>
      </c>
      <c r="Q6" s="34">
        <f>[75]Model!$C$7</f>
        <v>4.7362676034991842E-2</v>
      </c>
      <c r="R6" s="32">
        <f>[75]Model!$C$3</f>
        <v>0.43909999999999999</v>
      </c>
      <c r="S6" s="32">
        <f>[75]Model!$C$5</f>
        <v>0.17435760647283721</v>
      </c>
      <c r="T6" s="32">
        <f>[75]Model!$C$6</f>
        <v>0.15995376544856407</v>
      </c>
      <c r="U6" s="32">
        <f>[75]Model!$E$7</f>
        <v>0.21211221188509849</v>
      </c>
      <c r="V6" s="35">
        <f>[75]Model!$G$7</f>
        <v>1.3408027801347033</v>
      </c>
      <c r="W6" s="32">
        <f>[75]Model!$G$3</f>
        <v>-5.7242405612310809E-3</v>
      </c>
      <c r="X6" s="38">
        <f>[75]Model!$A$3</f>
        <v>37983495668</v>
      </c>
      <c r="Y6" s="42" t="str" cm="1">
        <f t="array" ref="Y6">_FV(A6,"Industry")</f>
        <v>Food &amp; Tobacco</v>
      </c>
      <c r="Z6" s="49" cm="1">
        <f t="array" ref="Z6">_FV(A6,"Year incorporated",TRUE)</f>
        <v>1927</v>
      </c>
      <c r="AA6" s="8" t="str" cm="1">
        <f t="array" ref="AA6">_FV(A6,"Description")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row>
    <row r="7" spans="1:35" ht="50" customHeight="1">
      <c r="A7" s="52" t="e" vm="87">
        <v>#VALUE!</v>
      </c>
      <c r="B7" s="37" cm="1">
        <f t="array" ref="B7">_FV(A7,"Price")</f>
        <v>610.78</v>
      </c>
      <c r="C7" s="37">
        <f>[87]Model!$K$6</f>
        <v>393.09682368003359</v>
      </c>
      <c r="D7" s="32">
        <f>[87]Model!$K$7</f>
        <v>-0.35640193902872785</v>
      </c>
      <c r="E7" s="32">
        <f>[87]Model!$E$11</f>
        <v>6.7573164606043568E-2</v>
      </c>
      <c r="F7" s="32">
        <f>[87]Model!$F$11</f>
        <v>4.6266870279417338E-2</v>
      </c>
      <c r="G7" s="32">
        <f>[87]Model!$K$11</f>
        <v>6.3978044790599237E-2</v>
      </c>
      <c r="H7" s="32">
        <f>[87]Model!$E$13</f>
        <v>7.6659822039698788E-2</v>
      </c>
      <c r="I7" s="32">
        <f>[87]Model!$F$13</f>
        <v>0.10457724094087739</v>
      </c>
      <c r="J7" s="32">
        <f>[87]Model!$K$13</f>
        <v>8.8789214929059043E-2</v>
      </c>
      <c r="K7" s="32">
        <f>[87]Model!$E$16</f>
        <v>0.89591981314777103</v>
      </c>
      <c r="L7" s="32">
        <f>[87]Model!$K$16</f>
        <v>6.5909913871816855E-2</v>
      </c>
      <c r="M7" s="32">
        <f>[87]Model!$K$16</f>
        <v>6.5909913871816855E-2</v>
      </c>
      <c r="N7" s="32">
        <f>SUM(D7,G7,M7,J7,Q7,R7,S7,T7,U7)/9</f>
        <v>2.6176374922218609E-2</v>
      </c>
      <c r="O7" s="33">
        <f>[87]Model!$A$6</f>
        <v>1.0667341367573964</v>
      </c>
      <c r="P7" s="33">
        <f>[87]Model!$A$7</f>
        <v>38.908935779568345</v>
      </c>
      <c r="Q7" s="34">
        <f>[87]Model!$C$7</f>
        <v>1.9521694184259891E-2</v>
      </c>
      <c r="R7" s="32">
        <f>[87]Model!$C$3</f>
        <v>0.1229</v>
      </c>
      <c r="S7" s="32">
        <f>[87]Model!$C$5</f>
        <v>2.7416173570019724E-2</v>
      </c>
      <c r="T7" s="32">
        <f>[87]Model!$C$6</f>
        <v>2.0824457593688363E-2</v>
      </c>
      <c r="U7" s="32">
        <f>[87]Model!$E$7</f>
        <v>0.18264981438925226</v>
      </c>
      <c r="V7" s="35">
        <f>[87]Model!$G$7</f>
        <v>0.354537473062495</v>
      </c>
      <c r="W7" s="32">
        <f>[87]Model!$G$3</f>
        <v>1.4379669605254718E-3</v>
      </c>
      <c r="X7" s="38">
        <f>[87]Model!$A$3</f>
        <v>270417103668</v>
      </c>
      <c r="Y7" s="42" t="str" cm="1">
        <f t="array" ref="Y7">_FV(A7,"Industry")</f>
        <v>Diversified Retail</v>
      </c>
      <c r="Z7" s="49" cm="1">
        <f t="array" ref="Z7">_FV(A7,"Year incorporated",TRUE)</f>
        <v>1987</v>
      </c>
      <c r="AA7" s="8" t="str" cm="1">
        <f t="array" ref="AA7">_FV(A7,"Description")</f>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c>
      <c r="AB7" s="4"/>
      <c r="AC7" s="22"/>
      <c r="AD7" s="6"/>
    </row>
    <row r="8" spans="1:35" ht="50" customHeight="1">
      <c r="A8" s="52" t="e" vm="95">
        <v>#VALUE!</v>
      </c>
      <c r="B8" s="37" cm="1">
        <f t="array" ref="B8">_FV(A8,"Price")</f>
        <v>2243.0100000000002</v>
      </c>
      <c r="C8" s="37">
        <f>[95]Model!$K$6</f>
        <v>905.54381924526535</v>
      </c>
      <c r="D8" s="32">
        <f>[95]Model!$K$7</f>
        <v>-0.59628186265542049</v>
      </c>
      <c r="E8" s="32">
        <f>[95]Model!$E$11</f>
        <v>0.14410788517543449</v>
      </c>
      <c r="F8" s="32">
        <f>[95]Model!$F$11</f>
        <v>0.13669896598033127</v>
      </c>
      <c r="G8" s="32">
        <f>[95]Model!$K$11</f>
        <v>0.13408488150223713</v>
      </c>
      <c r="H8" s="32">
        <f>[95]Model!$E$13</f>
        <v>0.37691122600247473</v>
      </c>
      <c r="I8" s="32">
        <f>[95]Model!$F$13</f>
        <v>0.33800318317964284</v>
      </c>
      <c r="J8" s="32">
        <f>[95]Model!$K$13</f>
        <v>0.22405290749684997</v>
      </c>
      <c r="K8" s="32">
        <f>[95]Model!$E$16</f>
        <v>5.2512726207292193E-3</v>
      </c>
      <c r="L8" s="32">
        <f>[95]Model!$F$16</f>
        <v>0.18244343998625623</v>
      </c>
      <c r="M8" s="32">
        <f>[95]Model!$K$16</f>
        <v>0.21308304352684265</v>
      </c>
      <c r="N8" s="32">
        <f>SUM(D8,G8,M8,J8,Q8,R8,S8,T8,U8)/9</f>
        <v>7.4233191471343538E-2</v>
      </c>
      <c r="O8" s="33">
        <f>[95]Model!$A$6</f>
        <v>6.2718947352012222</v>
      </c>
      <c r="P8" s="33">
        <f>[95]Model!$A$7</f>
        <v>51.170944992518706</v>
      </c>
      <c r="Q8" s="34">
        <f>[95]Model!$C$7</f>
        <v>1.6212182227151935E-2</v>
      </c>
      <c r="R8" s="32">
        <f>[95]Model!$C$3</f>
        <v>0.25670000000000004</v>
      </c>
      <c r="S8" s="32">
        <f>[95]Model!$C$5</f>
        <v>0.12</v>
      </c>
      <c r="T8" s="32">
        <f>[95]Model!$C$6</f>
        <v>0.13472060731428978</v>
      </c>
      <c r="U8" s="32">
        <f>[95]Model!$E$7</f>
        <v>0.16552696383014084</v>
      </c>
      <c r="V8" s="35">
        <f>[95]Model!$G$7</f>
        <v>1.4051869140976534</v>
      </c>
      <c r="W8" s="32">
        <f>[95]Model!$G$3</f>
        <v>-5.8844833262569618E-4</v>
      </c>
      <c r="X8" s="38">
        <f>[95]Model!$A$3</f>
        <v>61558646826</v>
      </c>
      <c r="Y8" s="42" t="str" cm="1">
        <f t="array" ref="Y8">_FV(A8,"Industry")</f>
        <v>Hotels &amp; Entertainment Services</v>
      </c>
      <c r="Z8" s="49" cm="1">
        <f t="array" ref="Z8">_FV(A8,"Year incorporated",TRUE)</f>
        <v>1998</v>
      </c>
      <c r="AA8" s="8" t="str" cm="1">
        <f t="array" ref="AA8">_FV(A8,"Description")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8" s="4"/>
      <c r="AC8" s="22"/>
      <c r="AD8" s="6"/>
      <c r="AI8" s="6"/>
    </row>
  </sheetData>
  <autoFilter ref="A1:X1" xr:uid="{FAB1ACF9-D4B9-FB4D-8299-9FC1FBDA430F}">
    <sortState xmlns:xlrd2="http://schemas.microsoft.com/office/spreadsheetml/2017/richdata2" ref="A2:X14">
      <sortCondition descending="1" ref="D1:D14"/>
    </sortState>
  </autoFilter>
  <conditionalFormatting sqref="G9:N1048576">
    <cfRule type="colorScale" priority="4785">
      <colorScale>
        <cfvo type="min"/>
        <cfvo type="percentile" val="50"/>
        <cfvo type="max"/>
        <color rgb="FFF8696B"/>
        <color rgb="FFFCFCFF"/>
        <color rgb="FF63BE7B"/>
      </colorScale>
    </cfRule>
  </conditionalFormatting>
  <conditionalFormatting sqref="H1">
    <cfRule type="colorScale" priority="4784">
      <colorScale>
        <cfvo type="min"/>
        <cfvo type="percentile" val="50"/>
        <cfvo type="max"/>
        <color rgb="FFF8696B"/>
        <color rgb="FFFCFCFF"/>
        <color rgb="FF63BE7B"/>
      </colorScale>
    </cfRule>
  </conditionalFormatting>
  <conditionalFormatting sqref="H9:H1048576 H1">
    <cfRule type="colorScale" priority="4783">
      <colorScale>
        <cfvo type="min"/>
        <cfvo type="percentile" val="50"/>
        <cfvo type="max"/>
        <color rgb="FFF8696B"/>
        <color rgb="FFFCFCFF"/>
        <color rgb="FF5A8AC6"/>
      </colorScale>
    </cfRule>
  </conditionalFormatting>
  <conditionalFormatting sqref="I1:N1 G1">
    <cfRule type="colorScale" priority="4782">
      <colorScale>
        <cfvo type="min"/>
        <cfvo type="percentile" val="50"/>
        <cfvo type="max"/>
        <color rgb="FFF8696B"/>
        <color rgb="FFFCFCFF"/>
        <color rgb="FF63BE7B"/>
      </colorScale>
    </cfRule>
  </conditionalFormatting>
  <conditionalFormatting sqref="D2">
    <cfRule type="colorScale" priority="1956">
      <colorScale>
        <cfvo type="min"/>
        <cfvo type="percentile" val="50"/>
        <cfvo type="max"/>
        <color rgb="FFF8696B"/>
        <color rgb="FFFCFCFF"/>
        <color rgb="FF63BE7B"/>
      </colorScale>
    </cfRule>
  </conditionalFormatting>
  <conditionalFormatting sqref="D2">
    <cfRule type="colorScale" priority="1955">
      <colorScale>
        <cfvo type="min"/>
        <cfvo type="percentile" val="50"/>
        <cfvo type="max"/>
        <color rgb="FFF8696B"/>
        <color rgb="FFFCFCFF"/>
        <color rgb="FF63BE7B"/>
      </colorScale>
    </cfRule>
  </conditionalFormatting>
  <conditionalFormatting sqref="D2">
    <cfRule type="colorScale" priority="1950">
      <colorScale>
        <cfvo type="min"/>
        <cfvo type="percentile" val="50"/>
        <cfvo type="max"/>
        <color rgb="FFF8696B"/>
        <color rgb="FFFCFCFF"/>
        <color rgb="FF63BE7B"/>
      </colorScale>
    </cfRule>
    <cfRule type="colorScale" priority="1951">
      <colorScale>
        <cfvo type="min"/>
        <cfvo type="percentile" val="50"/>
        <cfvo type="max"/>
        <color rgb="FFF8696B"/>
        <color rgb="FFFCFCFF"/>
        <color rgb="FF63BE7B"/>
      </colorScale>
    </cfRule>
    <cfRule type="colorScale" priority="1952">
      <colorScale>
        <cfvo type="min"/>
        <cfvo type="percentile" val="50"/>
        <cfvo type="max"/>
        <color rgb="FFF8696B"/>
        <color rgb="FFFCFCFF"/>
        <color rgb="FF63BE7B"/>
      </colorScale>
    </cfRule>
    <cfRule type="colorScale" priority="1953">
      <colorScale>
        <cfvo type="min"/>
        <cfvo type="percentile" val="50"/>
        <cfvo type="max"/>
        <color rgb="FFF8696B"/>
        <color rgb="FFFCFCFF"/>
        <color rgb="FF63BE7B"/>
      </colorScale>
    </cfRule>
    <cfRule type="colorScale" priority="1954">
      <colorScale>
        <cfvo type="min"/>
        <cfvo type="percentile" val="50"/>
        <cfvo type="max"/>
        <color rgb="FFF8696B"/>
        <color rgb="FFFCFCFF"/>
        <color rgb="FF63BE7B"/>
      </colorScale>
    </cfRule>
  </conditionalFormatting>
  <conditionalFormatting sqref="E2">
    <cfRule type="colorScale" priority="1949">
      <colorScale>
        <cfvo type="min"/>
        <cfvo type="max"/>
        <color rgb="FFFCFCFF"/>
        <color rgb="FF63BE7B"/>
      </colorScale>
    </cfRule>
  </conditionalFormatting>
  <conditionalFormatting sqref="E2">
    <cfRule type="colorScale" priority="1948">
      <colorScale>
        <cfvo type="min"/>
        <cfvo type="max"/>
        <color rgb="FFFCFCFF"/>
        <color rgb="FF63BE7B"/>
      </colorScale>
    </cfRule>
  </conditionalFormatting>
  <conditionalFormatting sqref="E2">
    <cfRule type="colorScale" priority="1940">
      <colorScale>
        <cfvo type="min"/>
        <cfvo type="max"/>
        <color rgb="FFFCFCFF"/>
        <color rgb="FF63BE7B"/>
      </colorScale>
    </cfRule>
    <cfRule type="colorScale" priority="1941">
      <colorScale>
        <cfvo type="min"/>
        <cfvo type="max"/>
        <color rgb="FFFCFCFF"/>
        <color rgb="FF63BE7B"/>
      </colorScale>
    </cfRule>
    <cfRule type="colorScale" priority="1942">
      <colorScale>
        <cfvo type="min"/>
        <cfvo type="percentile" val="50"/>
        <cfvo type="max"/>
        <color rgb="FFF8696B"/>
        <color rgb="FFFCFCFF"/>
        <color rgb="FF63BE7B"/>
      </colorScale>
    </cfRule>
    <cfRule type="colorScale" priority="1943">
      <colorScale>
        <cfvo type="min"/>
        <cfvo type="max"/>
        <color rgb="FFFCFCFF"/>
        <color rgb="FF63BE7B"/>
      </colorScale>
    </cfRule>
    <cfRule type="colorScale" priority="1944">
      <colorScale>
        <cfvo type="min"/>
        <cfvo type="percentile" val="50"/>
        <cfvo type="max"/>
        <color rgb="FFF8696B"/>
        <color rgb="FFFCFCFF"/>
        <color rgb="FF63BE7B"/>
      </colorScale>
    </cfRule>
    <cfRule type="colorScale" priority="1945">
      <colorScale>
        <cfvo type="min"/>
        <cfvo type="max"/>
        <color rgb="FFFCFCFF"/>
        <color rgb="FF63BE7B"/>
      </colorScale>
    </cfRule>
    <cfRule type="colorScale" priority="1946">
      <colorScale>
        <cfvo type="min"/>
        <cfvo type="max"/>
        <color rgb="FFFCFCFF"/>
        <color rgb="FF63BE7B"/>
      </colorScale>
    </cfRule>
    <cfRule type="colorScale" priority="1947">
      <colorScale>
        <cfvo type="min"/>
        <cfvo type="max"/>
        <color rgb="FFFCFCFF"/>
        <color rgb="FF63BE7B"/>
      </colorScale>
    </cfRule>
  </conditionalFormatting>
  <conditionalFormatting sqref="E2:N2">
    <cfRule type="colorScale" priority="1936">
      <colorScale>
        <cfvo type="min"/>
        <cfvo type="max"/>
        <color rgb="FFFCFCFF"/>
        <color rgb="FF63BE7B"/>
      </colorScale>
    </cfRule>
    <cfRule type="colorScale" priority="1937">
      <colorScale>
        <cfvo type="min"/>
        <cfvo type="max"/>
        <color rgb="FFFCFCFF"/>
        <color rgb="FF63BE7B"/>
      </colorScale>
    </cfRule>
    <cfRule type="colorScale" priority="1938">
      <colorScale>
        <cfvo type="min"/>
        <cfvo type="percentile" val="50"/>
        <cfvo type="max"/>
        <color rgb="FFF8696B"/>
        <color rgb="FFFFEB84"/>
        <color rgb="FF63BE7B"/>
      </colorScale>
    </cfRule>
    <cfRule type="colorScale" priority="1939">
      <colorScale>
        <cfvo type="min"/>
        <cfvo type="max"/>
        <color rgb="FFFFEF9C"/>
        <color rgb="FF63BE7B"/>
      </colorScale>
    </cfRule>
  </conditionalFormatting>
  <conditionalFormatting sqref="F2">
    <cfRule type="colorScale" priority="1935">
      <colorScale>
        <cfvo type="min"/>
        <cfvo type="max"/>
        <color rgb="FFFCFCFF"/>
        <color rgb="FF63BE7B"/>
      </colorScale>
    </cfRule>
  </conditionalFormatting>
  <conditionalFormatting sqref="F2">
    <cfRule type="colorScale" priority="1934">
      <colorScale>
        <cfvo type="min"/>
        <cfvo type="max"/>
        <color rgb="FFFCFCFF"/>
        <color rgb="FF63BE7B"/>
      </colorScale>
    </cfRule>
  </conditionalFormatting>
  <conditionalFormatting sqref="F2">
    <cfRule type="colorScale" priority="1926">
      <colorScale>
        <cfvo type="min"/>
        <cfvo type="max"/>
        <color rgb="FFFCFCFF"/>
        <color rgb="FF63BE7B"/>
      </colorScale>
    </cfRule>
    <cfRule type="colorScale" priority="1927">
      <colorScale>
        <cfvo type="min"/>
        <cfvo type="max"/>
        <color rgb="FFFCFCFF"/>
        <color rgb="FF63BE7B"/>
      </colorScale>
    </cfRule>
    <cfRule type="colorScale" priority="1928">
      <colorScale>
        <cfvo type="min"/>
        <cfvo type="percentile" val="50"/>
        <cfvo type="max"/>
        <color rgb="FFF8696B"/>
        <color rgb="FFFCFCFF"/>
        <color rgb="FF63BE7B"/>
      </colorScale>
    </cfRule>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fRule type="colorScale" priority="1932">
      <colorScale>
        <cfvo type="min"/>
        <cfvo type="max"/>
        <color rgb="FFFCFCFF"/>
        <color rgb="FF63BE7B"/>
      </colorScale>
    </cfRule>
    <cfRule type="colorScale" priority="1933">
      <colorScale>
        <cfvo type="min"/>
        <cfvo type="max"/>
        <color rgb="FFFCFCFF"/>
        <color rgb="FF63BE7B"/>
      </colorScale>
    </cfRule>
  </conditionalFormatting>
  <conditionalFormatting sqref="G2">
    <cfRule type="colorScale" priority="1925">
      <colorScale>
        <cfvo type="min"/>
        <cfvo type="max"/>
        <color rgb="FFFCFCFF"/>
        <color rgb="FF63BE7B"/>
      </colorScale>
    </cfRule>
  </conditionalFormatting>
  <conditionalFormatting sqref="G2">
    <cfRule type="colorScale" priority="1924">
      <colorScale>
        <cfvo type="min"/>
        <cfvo type="max"/>
        <color rgb="FFFCFCFF"/>
        <color rgb="FF63BE7B"/>
      </colorScale>
    </cfRule>
  </conditionalFormatting>
  <conditionalFormatting sqref="G2">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percentile" val="50"/>
        <cfvo type="max"/>
        <color rgb="FFF8696B"/>
        <color rgb="FFFCFCFF"/>
        <color rgb="FF63BE7B"/>
      </colorScale>
    </cfRule>
    <cfRule type="colorScale" priority="1921">
      <colorScale>
        <cfvo type="min"/>
        <cfvo type="max"/>
        <color rgb="FFFCFCFF"/>
        <color rgb="FF63BE7B"/>
      </colorScale>
    </cfRule>
    <cfRule type="colorScale" priority="1922">
      <colorScale>
        <cfvo type="min"/>
        <cfvo type="max"/>
        <color rgb="FFFCFCFF"/>
        <color rgb="FF63BE7B"/>
      </colorScale>
    </cfRule>
    <cfRule type="colorScale" priority="1923">
      <colorScale>
        <cfvo type="min"/>
        <cfvo type="max"/>
        <color rgb="FFFCFCFF"/>
        <color rgb="FF63BE7B"/>
      </colorScale>
    </cfRule>
  </conditionalFormatting>
  <conditionalFormatting sqref="H2">
    <cfRule type="colorScale" priority="1915">
      <colorScale>
        <cfvo type="min"/>
        <cfvo type="max"/>
        <color rgb="FFFCFCFF"/>
        <color rgb="FF63BE7B"/>
      </colorScale>
    </cfRule>
  </conditionalFormatting>
  <conditionalFormatting sqref="H2">
    <cfRule type="colorScale" priority="1914">
      <colorScale>
        <cfvo type="min"/>
        <cfvo type="max"/>
        <color rgb="FFFCFCFF"/>
        <color rgb="FF63BE7B"/>
      </colorScale>
    </cfRule>
  </conditionalFormatting>
  <conditionalFormatting sqref="H2">
    <cfRule type="colorScale" priority="1900">
      <colorScale>
        <cfvo type="min"/>
        <cfvo type="percentile" val="50"/>
        <cfvo type="max"/>
        <color rgb="FFF8696B"/>
        <color rgb="FFFCFCFF"/>
        <color rgb="FF63BE7B"/>
      </colorScale>
    </cfRule>
    <cfRule type="colorScale" priority="1901">
      <colorScale>
        <cfvo type="min"/>
        <cfvo type="max"/>
        <color rgb="FFFCFCFF"/>
        <color rgb="FF63BE7B"/>
      </colorScale>
    </cfRule>
    <cfRule type="colorScale" priority="1902">
      <colorScale>
        <cfvo type="min"/>
        <cfvo type="percentile" val="50"/>
        <cfvo type="max"/>
        <color rgb="FFF8696B"/>
        <color rgb="FFFCFCFF"/>
        <color rgb="FF63BE7B"/>
      </colorScale>
    </cfRule>
    <cfRule type="colorScale" priority="1903">
      <colorScale>
        <cfvo type="min"/>
        <cfvo type="max"/>
        <color rgb="FFFCFCFF"/>
        <color rgb="FF63BE7B"/>
      </colorScale>
    </cfRule>
    <cfRule type="colorScale" priority="1904">
      <colorScale>
        <cfvo type="min"/>
        <cfvo type="percentile" val="50"/>
        <cfvo type="max"/>
        <color rgb="FFF8696B"/>
        <color rgb="FFFCFCFF"/>
        <color rgb="FF63BE7B"/>
      </colorScale>
    </cfRule>
    <cfRule type="colorScale" priority="1905">
      <colorScale>
        <cfvo type="min"/>
        <cfvo type="percentile" val="50"/>
        <cfvo type="max"/>
        <color rgb="FFF8696B"/>
        <color rgb="FFFCFCFF"/>
        <color rgb="FF5A8AC6"/>
      </colorScale>
    </cfRule>
    <cfRule type="colorScale" priority="1906">
      <colorScale>
        <cfvo type="min"/>
        <cfvo type="percentile" val="50"/>
        <cfvo type="max"/>
        <color rgb="FFF8696B"/>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max"/>
        <color rgb="FFFCFCFF"/>
        <color rgb="FF63BE7B"/>
      </colorScale>
    </cfRule>
    <cfRule type="colorScale" priority="1910">
      <colorScale>
        <cfvo type="min"/>
        <cfvo type="percentile" val="50"/>
        <cfvo type="max"/>
        <color rgb="FFF8696B"/>
        <color rgb="FFFCFCFF"/>
        <color rgb="FF63BE7B"/>
      </colorScale>
    </cfRule>
    <cfRule type="colorScale" priority="1911">
      <colorScale>
        <cfvo type="min"/>
        <cfvo type="max"/>
        <color rgb="FFFCFCFF"/>
        <color rgb="FF63BE7B"/>
      </colorScale>
    </cfRule>
    <cfRule type="colorScale" priority="1912">
      <colorScale>
        <cfvo type="min"/>
        <cfvo type="percentile" val="50"/>
        <cfvo type="max"/>
        <color rgb="FFF8696B"/>
        <color rgb="FFFCFCFF"/>
        <color rgb="FF63BE7B"/>
      </colorScale>
    </cfRule>
    <cfRule type="colorScale" priority="1913">
      <colorScale>
        <cfvo type="min"/>
        <cfvo type="max"/>
        <color rgb="FFFCFCFF"/>
        <color rgb="FF63BE7B"/>
      </colorScale>
    </cfRule>
  </conditionalFormatting>
  <conditionalFormatting sqref="I2">
    <cfRule type="colorScale" priority="1899">
      <colorScale>
        <cfvo type="min"/>
        <cfvo type="max"/>
        <color rgb="FFFCFCFF"/>
        <color rgb="FF63BE7B"/>
      </colorScale>
    </cfRule>
  </conditionalFormatting>
  <conditionalFormatting sqref="I2">
    <cfRule type="colorScale" priority="1898">
      <colorScale>
        <cfvo type="min"/>
        <cfvo type="max"/>
        <color rgb="FFFCFCFF"/>
        <color rgb="FF63BE7B"/>
      </colorScale>
    </cfRule>
  </conditionalFormatting>
  <conditionalFormatting sqref="I2">
    <cfRule type="colorScale" priority="1897">
      <colorScale>
        <cfvo type="min"/>
        <cfvo type="max"/>
        <color rgb="FFFCFCFF"/>
        <color rgb="FF63BE7B"/>
      </colorScale>
    </cfRule>
  </conditionalFormatting>
  <conditionalFormatting sqref="I2">
    <cfRule type="colorScale" priority="1879">
      <colorScale>
        <cfvo type="min"/>
        <cfvo type="percentile" val="50"/>
        <cfvo type="max"/>
        <color rgb="FFF8696B"/>
        <color rgb="FFFCFCFF"/>
        <color rgb="FF63BE7B"/>
      </colorScale>
    </cfRule>
    <cfRule type="colorScale" priority="1880">
      <colorScale>
        <cfvo type="min"/>
        <cfvo type="max"/>
        <color rgb="FFFCFCFF"/>
        <color rgb="FF63BE7B"/>
      </colorScale>
    </cfRule>
    <cfRule type="colorScale" priority="1881">
      <colorScale>
        <cfvo type="min"/>
        <cfvo type="percentile" val="50"/>
        <cfvo type="max"/>
        <color rgb="FFF8696B"/>
        <color rgb="FFFCFCFF"/>
        <color rgb="FF63BE7B"/>
      </colorScale>
    </cfRule>
    <cfRule type="colorScale" priority="1882">
      <colorScale>
        <cfvo type="min"/>
        <cfvo type="max"/>
        <color rgb="FFFCFCFF"/>
        <color rgb="FF63BE7B"/>
      </colorScale>
    </cfRule>
    <cfRule type="colorScale" priority="1883">
      <colorScale>
        <cfvo type="min"/>
        <cfvo type="percentile" val="50"/>
        <cfvo type="max"/>
        <color rgb="FFF8696B"/>
        <color rgb="FFFCFCFF"/>
        <color rgb="FF63BE7B"/>
      </colorScale>
    </cfRule>
    <cfRule type="colorScale" priority="1884">
      <colorScale>
        <cfvo type="min"/>
        <cfvo type="percentile" val="50"/>
        <cfvo type="max"/>
        <color rgb="FFF8696B"/>
        <color rgb="FFFCFCFF"/>
        <color rgb="FF63BE7B"/>
      </colorScale>
    </cfRule>
    <cfRule type="colorScale" priority="1885">
      <colorScale>
        <cfvo type="min"/>
        <cfvo type="percentile" val="50"/>
        <cfvo type="max"/>
        <color rgb="FFF8696B"/>
        <color rgb="FFFCFCFF"/>
        <color rgb="FF5A8AC6"/>
      </colorScale>
    </cfRule>
    <cfRule type="colorScale" priority="1886">
      <colorScale>
        <cfvo type="min"/>
        <cfvo type="percentile" val="50"/>
        <cfvo type="max"/>
        <color rgb="FFF8696B"/>
        <color rgb="FFFCFCFF"/>
        <color rgb="FF63BE7B"/>
      </colorScale>
    </cfRule>
    <cfRule type="colorScale" priority="1887">
      <colorScale>
        <cfvo type="min"/>
        <cfvo type="percentile" val="50"/>
        <cfvo type="max"/>
        <color rgb="FFF8696B"/>
        <color rgb="FFFCFCFF"/>
        <color rgb="FF63BE7B"/>
      </colorScale>
    </cfRule>
    <cfRule type="colorScale" priority="1888">
      <colorScale>
        <cfvo type="min"/>
        <cfvo type="max"/>
        <color rgb="FFFCFCFF"/>
        <color rgb="FF63BE7B"/>
      </colorScale>
    </cfRule>
    <cfRule type="colorScale" priority="1889">
      <colorScale>
        <cfvo type="min"/>
        <cfvo type="percentile" val="50"/>
        <cfvo type="max"/>
        <color rgb="FFF8696B"/>
        <color rgb="FFFCFCFF"/>
        <color rgb="FF63BE7B"/>
      </colorScale>
    </cfRule>
    <cfRule type="colorScale" priority="1890">
      <colorScale>
        <cfvo type="min"/>
        <cfvo type="percentile" val="50"/>
        <cfvo type="max"/>
        <color rgb="FFF8696B"/>
        <color rgb="FFFCFCFF"/>
        <color rgb="FF63BE7B"/>
      </colorScale>
    </cfRule>
    <cfRule type="colorScale" priority="1891">
      <colorScale>
        <cfvo type="min"/>
        <cfvo type="max"/>
        <color rgb="FFFCFCFF"/>
        <color rgb="FF63BE7B"/>
      </colorScale>
    </cfRule>
    <cfRule type="colorScale" priority="1892">
      <colorScale>
        <cfvo type="min"/>
        <cfvo type="max"/>
        <color rgb="FFFCFCFF"/>
        <color rgb="FF63BE7B"/>
      </colorScale>
    </cfRule>
    <cfRule type="colorScale" priority="1893">
      <colorScale>
        <cfvo type="min"/>
        <cfvo type="percentile" val="50"/>
        <cfvo type="max"/>
        <color rgb="FFF8696B"/>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CFCFF"/>
        <color rgb="FF63BE7B"/>
      </colorScale>
    </cfRule>
    <cfRule type="colorScale" priority="1896">
      <colorScale>
        <cfvo type="min"/>
        <cfvo type="max"/>
        <color rgb="FFFCFCFF"/>
        <color rgb="FF63BE7B"/>
      </colorScale>
    </cfRule>
  </conditionalFormatting>
  <conditionalFormatting sqref="J2">
    <cfRule type="colorScale" priority="1878">
      <colorScale>
        <cfvo type="min"/>
        <cfvo type="max"/>
        <color rgb="FFFCFCFF"/>
        <color rgb="FF63BE7B"/>
      </colorScale>
    </cfRule>
  </conditionalFormatting>
  <conditionalFormatting sqref="J2">
    <cfRule type="colorScale" priority="1877">
      <colorScale>
        <cfvo type="min"/>
        <cfvo type="max"/>
        <color rgb="FFFCFCFF"/>
        <color rgb="FF63BE7B"/>
      </colorScale>
    </cfRule>
  </conditionalFormatting>
  <conditionalFormatting sqref="J2">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percentile" val="50"/>
        <cfvo type="max"/>
        <color rgb="FFF8696B"/>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CFCFF"/>
        <color rgb="FF63BE7B"/>
      </colorScale>
    </cfRule>
    <cfRule type="colorScale" priority="1876">
      <colorScale>
        <cfvo type="min"/>
        <cfvo type="max"/>
        <color rgb="FFFCFCFF"/>
        <color rgb="FF63BE7B"/>
      </colorScale>
    </cfRule>
  </conditionalFormatting>
  <conditionalFormatting sqref="K2">
    <cfRule type="colorScale" priority="1865">
      <colorScale>
        <cfvo type="min"/>
        <cfvo type="max"/>
        <color rgb="FFFCFCFF"/>
        <color rgb="FF63BE7B"/>
      </colorScale>
    </cfRule>
  </conditionalFormatting>
  <conditionalFormatting sqref="K2">
    <cfRule type="colorScale" priority="1864">
      <colorScale>
        <cfvo type="min"/>
        <cfvo type="max"/>
        <color rgb="FFFCFCFF"/>
        <color rgb="FF63BE7B"/>
      </colorScale>
    </cfRule>
  </conditionalFormatting>
  <conditionalFormatting sqref="K2">
    <cfRule type="colorScale" priority="1858">
      <colorScale>
        <cfvo type="min"/>
        <cfvo type="percentile" val="50"/>
        <cfvo type="max"/>
        <color rgb="FFF8696B"/>
        <color rgb="FFFCFCFF"/>
        <color rgb="FF63BE7B"/>
      </colorScale>
    </cfRule>
    <cfRule type="colorScale" priority="1859">
      <colorScale>
        <cfvo type="min"/>
        <cfvo type="max"/>
        <color rgb="FFFCFCFF"/>
        <color rgb="FF63BE7B"/>
      </colorScale>
    </cfRule>
    <cfRule type="colorScale" priority="1860">
      <colorScale>
        <cfvo type="min"/>
        <cfvo type="percentile" val="50"/>
        <cfvo type="max"/>
        <color rgb="FFF8696B"/>
        <color rgb="FFFCFCFF"/>
        <color rgb="FF63BE7B"/>
      </colorScale>
    </cfRule>
    <cfRule type="colorScale" priority="1861">
      <colorScale>
        <cfvo type="min"/>
        <cfvo type="percentile" val="50"/>
        <cfvo type="max"/>
        <color rgb="FFF8696B"/>
        <color rgb="FFFCFCFF"/>
        <color rgb="FF63BE7B"/>
      </colorScale>
    </cfRule>
    <cfRule type="colorScale" priority="1862">
      <colorScale>
        <cfvo type="min"/>
        <cfvo type="percentile" val="50"/>
        <cfvo type="max"/>
        <color rgb="FFF8696B"/>
        <color rgb="FFFCFCFF"/>
        <color rgb="FF63BE7B"/>
      </colorScale>
    </cfRule>
    <cfRule type="colorScale" priority="1863">
      <colorScale>
        <cfvo type="min"/>
        <cfvo type="max"/>
        <color rgb="FFFCFCFF"/>
        <color rgb="FF63BE7B"/>
      </colorScale>
    </cfRule>
  </conditionalFormatting>
  <conditionalFormatting sqref="K2:L2">
    <cfRule type="colorScale" priority="1854">
      <colorScale>
        <cfvo type="min"/>
        <cfvo type="max"/>
        <color rgb="FFFCFCFF"/>
        <color rgb="FF63BE7B"/>
      </colorScale>
    </cfRule>
    <cfRule type="colorScale" priority="1855">
      <colorScale>
        <cfvo type="min"/>
        <cfvo type="max"/>
        <color rgb="FFFCFCFF"/>
        <color rgb="FF63BE7B"/>
      </colorScale>
    </cfRule>
    <cfRule type="colorScale" priority="1856">
      <colorScale>
        <cfvo type="min"/>
        <cfvo type="percentile" val="50"/>
        <cfvo type="max"/>
        <color rgb="FFF8696B"/>
        <color rgb="FFFCFCFF"/>
        <color rgb="FF63BE7B"/>
      </colorScale>
    </cfRule>
    <cfRule type="colorScale" priority="1857">
      <colorScale>
        <cfvo type="min"/>
        <cfvo type="max"/>
        <color rgb="FFFCFCFF"/>
        <color rgb="FF63BE7B"/>
      </colorScale>
    </cfRule>
  </conditionalFormatting>
  <conditionalFormatting sqref="L2">
    <cfRule type="colorScale" priority="1853">
      <colorScale>
        <cfvo type="min"/>
        <cfvo type="max"/>
        <color rgb="FFFCFCFF"/>
        <color rgb="FF63BE7B"/>
      </colorScale>
    </cfRule>
  </conditionalFormatting>
  <conditionalFormatting sqref="L2">
    <cfRule type="colorScale" priority="1852">
      <colorScale>
        <cfvo type="min"/>
        <cfvo type="max"/>
        <color rgb="FFFCFCFF"/>
        <color rgb="FF63BE7B"/>
      </colorScale>
    </cfRule>
  </conditionalFormatting>
  <conditionalFormatting sqref="L2">
    <cfRule type="colorScale" priority="1846">
      <colorScale>
        <cfvo type="min"/>
        <cfvo type="percentile" val="50"/>
        <cfvo type="max"/>
        <color rgb="FFF8696B"/>
        <color rgb="FFFCFCFF"/>
        <color rgb="FF63BE7B"/>
      </colorScale>
    </cfRule>
    <cfRule type="colorScale" priority="1847">
      <colorScale>
        <cfvo type="min"/>
        <cfvo type="max"/>
        <color rgb="FFFCFCFF"/>
        <color rgb="FF63BE7B"/>
      </colorScale>
    </cfRule>
    <cfRule type="colorScale" priority="1848">
      <colorScale>
        <cfvo type="min"/>
        <cfvo type="percentile" val="50"/>
        <cfvo type="max"/>
        <color rgb="FFF8696B"/>
        <color rgb="FFFCFCFF"/>
        <color rgb="FF63BE7B"/>
      </colorScale>
    </cfRule>
    <cfRule type="colorScale" priority="1849">
      <colorScale>
        <cfvo type="min"/>
        <cfvo type="percentile" val="50"/>
        <cfvo type="max"/>
        <color rgb="FFF8696B"/>
        <color rgb="FFFCFCFF"/>
        <color rgb="FF63BE7B"/>
      </colorScale>
    </cfRule>
    <cfRule type="colorScale" priority="1850">
      <colorScale>
        <cfvo type="min"/>
        <cfvo type="percentile" val="50"/>
        <cfvo type="max"/>
        <color rgb="FFF8696B"/>
        <color rgb="FFFCFCFF"/>
        <color rgb="FF63BE7B"/>
      </colorScale>
    </cfRule>
    <cfRule type="colorScale" priority="1851">
      <colorScale>
        <cfvo type="min"/>
        <cfvo type="max"/>
        <color rgb="FFFCFCFF"/>
        <color rgb="FF63BE7B"/>
      </colorScale>
    </cfRule>
  </conditionalFormatting>
  <conditionalFormatting sqref="M2">
    <cfRule type="colorScale" priority="1845">
      <colorScale>
        <cfvo type="min"/>
        <cfvo type="max"/>
        <color rgb="FFFCFCFF"/>
        <color rgb="FF63BE7B"/>
      </colorScale>
    </cfRule>
  </conditionalFormatting>
  <conditionalFormatting sqref="M2">
    <cfRule type="colorScale" priority="1844">
      <colorScale>
        <cfvo type="min"/>
        <cfvo type="max"/>
        <color rgb="FFFCFCFF"/>
        <color rgb="FF63BE7B"/>
      </colorScale>
    </cfRule>
  </conditionalFormatting>
  <conditionalFormatting sqref="M2">
    <cfRule type="colorScale" priority="1834">
      <colorScale>
        <cfvo type="min"/>
        <cfvo type="max"/>
        <color rgb="FFFCFCFF"/>
        <color rgb="FF63BE7B"/>
      </colorScale>
    </cfRule>
    <cfRule type="colorScale" priority="1835">
      <colorScale>
        <cfvo type="min"/>
        <cfvo type="max"/>
        <color rgb="FFFCFCFF"/>
        <color rgb="FF63BE7B"/>
      </colorScale>
    </cfRule>
    <cfRule type="colorScale" priority="1836">
      <colorScale>
        <cfvo type="min"/>
        <cfvo type="percentile" val="50"/>
        <cfvo type="max"/>
        <color rgb="FFF8696B"/>
        <color rgb="FFFCFCFF"/>
        <color rgb="FF63BE7B"/>
      </colorScale>
    </cfRule>
    <cfRule type="colorScale" priority="1837">
      <colorScale>
        <cfvo type="min"/>
        <cfvo type="percentile" val="50"/>
        <cfvo type="max"/>
        <color rgb="FFF8696B"/>
        <color rgb="FFFCFCFF"/>
        <color rgb="FF63BE7B"/>
      </colorScale>
    </cfRule>
    <cfRule type="colorScale" priority="1838">
      <colorScale>
        <cfvo type="min"/>
        <cfvo type="max"/>
        <color rgb="FFFCFCFF"/>
        <color rgb="FF63BE7B"/>
      </colorScale>
    </cfRule>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fRule type="colorScale" priority="1841">
      <colorScale>
        <cfvo type="min"/>
        <cfvo type="max"/>
        <color rgb="FFFCFCFF"/>
        <color rgb="FF63BE7B"/>
      </colorScale>
    </cfRule>
    <cfRule type="colorScale" priority="1842">
      <colorScale>
        <cfvo type="min"/>
        <cfvo type="percentile" val="50"/>
        <cfvo type="max"/>
        <color rgb="FFF8696B"/>
        <color rgb="FFFCFCFF"/>
        <color rgb="FF63BE7B"/>
      </colorScale>
    </cfRule>
    <cfRule type="colorScale" priority="1843">
      <colorScale>
        <cfvo type="min"/>
        <cfvo type="max"/>
        <color rgb="FFFCFCFF"/>
        <color rgb="FF63BE7B"/>
      </colorScale>
    </cfRule>
  </conditionalFormatting>
  <conditionalFormatting sqref="M2:N2">
    <cfRule type="colorScale" priority="1833">
      <colorScale>
        <cfvo type="min"/>
        <cfvo type="max"/>
        <color rgb="FFFCFCFF"/>
        <color rgb="FF63BE7B"/>
      </colorScale>
    </cfRule>
  </conditionalFormatting>
  <conditionalFormatting sqref="N2">
    <cfRule type="colorScale" priority="1832">
      <colorScale>
        <cfvo type="min"/>
        <cfvo type="max"/>
        <color rgb="FFFCFCFF"/>
        <color rgb="FF63BE7B"/>
      </colorScale>
    </cfRule>
  </conditionalFormatting>
  <conditionalFormatting sqref="N2">
    <cfRule type="colorScale" priority="1831">
      <colorScale>
        <cfvo type="min"/>
        <cfvo type="max"/>
        <color rgb="FFFCFCFF"/>
        <color rgb="FF63BE7B"/>
      </colorScale>
    </cfRule>
  </conditionalFormatting>
  <conditionalFormatting sqref="N2">
    <cfRule type="colorScale" priority="1820">
      <colorScale>
        <cfvo type="min"/>
        <cfvo type="max"/>
        <color rgb="FFFCFCFF"/>
        <color rgb="FF63BE7B"/>
      </colorScale>
    </cfRule>
    <cfRule type="colorScale" priority="1821">
      <colorScale>
        <cfvo type="min"/>
        <cfvo type="max"/>
        <color rgb="FFFCFCFF"/>
        <color rgb="FF63BE7B"/>
      </colorScale>
    </cfRule>
    <cfRule type="colorScale" priority="1822">
      <colorScale>
        <cfvo type="min"/>
        <cfvo type="percentile" val="50"/>
        <cfvo type="max"/>
        <color rgb="FFF8696B"/>
        <color rgb="FFFCFCFF"/>
        <color rgb="FF63BE7B"/>
      </colorScale>
    </cfRule>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fRule type="colorScale" priority="1825">
      <colorScale>
        <cfvo type="min"/>
        <cfvo type="percentile" val="50"/>
        <cfvo type="max"/>
        <color rgb="FFF8696B"/>
        <color rgb="FFFCFCFF"/>
        <color rgb="FF63BE7B"/>
      </colorScale>
    </cfRule>
    <cfRule type="colorScale" priority="1826">
      <colorScale>
        <cfvo type="min"/>
        <cfvo type="max"/>
        <color rgb="FFFCFCFF"/>
        <color rgb="FF63BE7B"/>
      </colorScale>
    </cfRule>
    <cfRule type="colorScale" priority="1827">
      <colorScale>
        <cfvo type="min"/>
        <cfvo type="max"/>
        <color rgb="FFFCFCFF"/>
        <color rgb="FF63BE7B"/>
      </colorScale>
    </cfRule>
    <cfRule type="colorScale" priority="1828">
      <colorScale>
        <cfvo type="min"/>
        <cfvo type="percentile" val="50"/>
        <cfvo type="max"/>
        <color rgb="FFF8696B"/>
        <color rgb="FFFCFCFF"/>
        <color rgb="FF63BE7B"/>
      </colorScale>
    </cfRule>
    <cfRule type="colorScale" priority="1829">
      <colorScale>
        <cfvo type="min"/>
        <cfvo type="max"/>
        <color rgb="FFFCFCFF"/>
        <color rgb="FF63BE7B"/>
      </colorScale>
    </cfRule>
    <cfRule type="colorScale" priority="1830">
      <colorScale>
        <cfvo type="min"/>
        <cfvo type="percentile" val="50"/>
        <cfvo type="max"/>
        <color rgb="FFF8696B"/>
        <color rgb="FFFCFCFF"/>
        <color rgb="FF63BE7B"/>
      </colorScale>
    </cfRule>
  </conditionalFormatting>
  <conditionalFormatting sqref="O2">
    <cfRule type="colorScale" priority="1819">
      <colorScale>
        <cfvo type="min"/>
        <cfvo type="percentile" val="50"/>
        <cfvo type="max"/>
        <color rgb="FF63BE7B"/>
        <color rgb="FFFCFCFF"/>
        <color rgb="FFF8696B"/>
      </colorScale>
    </cfRule>
  </conditionalFormatting>
  <conditionalFormatting sqref="O2">
    <cfRule type="colorScale" priority="1818">
      <colorScale>
        <cfvo type="min"/>
        <cfvo type="percentile" val="50"/>
        <cfvo type="max"/>
        <color rgb="FF63BE7B"/>
        <color rgb="FFFCFCFF"/>
        <color rgb="FFF8696B"/>
      </colorScale>
    </cfRule>
  </conditionalFormatting>
  <conditionalFormatting sqref="O2">
    <cfRule type="colorScale" priority="1810">
      <colorScale>
        <cfvo type="min"/>
        <cfvo type="percentile" val="50"/>
        <cfvo type="max"/>
        <color rgb="FF63BE7B"/>
        <color rgb="FFFCFCFF"/>
        <color rgb="FFF8696B"/>
      </colorScale>
    </cfRule>
    <cfRule type="colorScale" priority="1811">
      <colorScale>
        <cfvo type="min"/>
        <cfvo type="percentile" val="50"/>
        <cfvo type="max"/>
        <color rgb="FF63BE7B"/>
        <color rgb="FFFCFCFF"/>
        <color rgb="FFF8696B"/>
      </colorScale>
    </cfRule>
    <cfRule type="colorScale" priority="1812">
      <colorScale>
        <cfvo type="min"/>
        <cfvo type="percentile" val="50"/>
        <cfvo type="max"/>
        <color rgb="FF63BE7B"/>
        <color rgb="FFFCFCFF"/>
        <color rgb="FFF8696B"/>
      </colorScale>
    </cfRule>
    <cfRule type="colorScale" priority="1813">
      <colorScale>
        <cfvo type="min"/>
        <cfvo type="percentile" val="50"/>
        <cfvo type="max"/>
        <color rgb="FF63BE7B"/>
        <color rgb="FFFCFCFF"/>
        <color rgb="FFF8696B"/>
      </colorScale>
    </cfRule>
    <cfRule type="colorScale" priority="1814">
      <colorScale>
        <cfvo type="min"/>
        <cfvo type="percentile" val="50"/>
        <cfvo type="max"/>
        <color rgb="FF63BE7B"/>
        <color rgb="FFFCFCFF"/>
        <color rgb="FFF8696B"/>
      </colorScale>
    </cfRule>
    <cfRule type="colorScale" priority="1815">
      <colorScale>
        <cfvo type="min"/>
        <cfvo type="percentile" val="50"/>
        <cfvo type="max"/>
        <color rgb="FF63BE7B"/>
        <color rgb="FFFCFCFF"/>
        <color rgb="FFF8696B"/>
      </colorScale>
    </cfRule>
    <cfRule type="colorScale" priority="1816">
      <colorScale>
        <cfvo type="min"/>
        <cfvo type="percentile" val="50"/>
        <cfvo type="max"/>
        <color rgb="FF63BE7B"/>
        <color rgb="FFFCFCFF"/>
        <color rgb="FFF8696B"/>
      </colorScale>
    </cfRule>
    <cfRule type="colorScale" priority="1817">
      <colorScale>
        <cfvo type="min"/>
        <cfvo type="percentile" val="50"/>
        <cfvo type="max"/>
        <color rgb="FF63BE7B"/>
        <color rgb="FFFCFCFF"/>
        <color rgb="FFF8696B"/>
      </colorScale>
    </cfRule>
  </conditionalFormatting>
  <conditionalFormatting sqref="P2">
    <cfRule type="colorScale" priority="1809">
      <colorScale>
        <cfvo type="min"/>
        <cfvo type="percentile" val="50"/>
        <cfvo type="max"/>
        <color rgb="FF63BE7B"/>
        <color rgb="FFFCFCFF"/>
        <color rgb="FFF8696B"/>
      </colorScale>
    </cfRule>
  </conditionalFormatting>
  <conditionalFormatting sqref="P2">
    <cfRule type="colorScale" priority="1808">
      <colorScale>
        <cfvo type="min"/>
        <cfvo type="percentile" val="50"/>
        <cfvo type="max"/>
        <color rgb="FF63BE7B"/>
        <color rgb="FFFCFCFF"/>
        <color rgb="FFF8696B"/>
      </colorScale>
    </cfRule>
  </conditionalFormatting>
  <conditionalFormatting sqref="P2">
    <cfRule type="colorScale" priority="1801">
      <colorScale>
        <cfvo type="min"/>
        <cfvo type="percentile" val="50"/>
        <cfvo type="max"/>
        <color rgb="FF63BE7B"/>
        <color rgb="FFFCFCFF"/>
        <color rgb="FFF8696B"/>
      </colorScale>
    </cfRule>
    <cfRule type="colorScale" priority="1802">
      <colorScale>
        <cfvo type="min"/>
        <cfvo type="percentile" val="50"/>
        <cfvo type="max"/>
        <color rgb="FF63BE7B"/>
        <color rgb="FFFCFCFF"/>
        <color rgb="FFF8696B"/>
      </colorScale>
    </cfRule>
    <cfRule type="colorScale" priority="1803">
      <colorScale>
        <cfvo type="min"/>
        <cfvo type="max"/>
        <color rgb="FFFCFCFF"/>
        <color rgb="FFF8696B"/>
      </colorScale>
    </cfRule>
    <cfRule type="colorScale" priority="1804">
      <colorScale>
        <cfvo type="min"/>
        <cfvo type="percentile" val="50"/>
        <cfvo type="max"/>
        <color rgb="FF63BE7B"/>
        <color rgb="FFFCFCFF"/>
        <color rgb="FFF8696B"/>
      </colorScale>
    </cfRule>
    <cfRule type="colorScale" priority="1805">
      <colorScale>
        <cfvo type="min"/>
        <cfvo type="percentile" val="50"/>
        <cfvo type="max"/>
        <color rgb="FF63BE7B"/>
        <color rgb="FFFCFCFF"/>
        <color rgb="FFF8696B"/>
      </colorScale>
    </cfRule>
    <cfRule type="colorScale" priority="1806">
      <colorScale>
        <cfvo type="min"/>
        <cfvo type="percentile" val="50"/>
        <cfvo type="max"/>
        <color rgb="FF63BE7B"/>
        <color rgb="FFFCFCFF"/>
        <color rgb="FFF8696B"/>
      </colorScale>
    </cfRule>
    <cfRule type="colorScale" priority="1807">
      <colorScale>
        <cfvo type="min"/>
        <cfvo type="percentile" val="50"/>
        <cfvo type="max"/>
        <color rgb="FF63BE7B"/>
        <color rgb="FFFCFCFF"/>
        <color rgb="FFF8696B"/>
      </colorScale>
    </cfRule>
  </conditionalFormatting>
  <conditionalFormatting sqref="Q2">
    <cfRule type="colorScale" priority="1800">
      <colorScale>
        <cfvo type="min"/>
        <cfvo type="percentile" val="50"/>
        <cfvo type="max"/>
        <color rgb="FFF8696B"/>
        <color rgb="FFFCFCFF"/>
        <color rgb="FF63BE7B"/>
      </colorScale>
    </cfRule>
  </conditionalFormatting>
  <conditionalFormatting sqref="Q2">
    <cfRule type="colorScale" priority="1799">
      <colorScale>
        <cfvo type="min"/>
        <cfvo type="percentile" val="50"/>
        <cfvo type="max"/>
        <color rgb="FFF8696B"/>
        <color rgb="FFFCFCFF"/>
        <color rgb="FF63BE7B"/>
      </colorScale>
    </cfRule>
  </conditionalFormatting>
  <conditionalFormatting sqref="Q2">
    <cfRule type="colorScale" priority="1788">
      <colorScale>
        <cfvo type="min"/>
        <cfvo type="max"/>
        <color rgb="FFFFEF9C"/>
        <color rgb="FF63BE7B"/>
      </colorScale>
    </cfRule>
    <cfRule type="colorScale" priority="1789">
      <colorScale>
        <cfvo type="min"/>
        <cfvo type="percentile" val="50"/>
        <cfvo type="max"/>
        <color rgb="FFF8696B"/>
        <color rgb="FFFCFCFF"/>
        <color rgb="FF63BE7B"/>
      </colorScale>
    </cfRule>
    <cfRule type="colorScale" priority="1790">
      <colorScale>
        <cfvo type="min"/>
        <cfvo type="max"/>
        <color rgb="FFFFEF9C"/>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fRule type="colorScale" priority="1796">
      <colorScale>
        <cfvo type="min"/>
        <cfvo type="percentile" val="50"/>
        <cfvo type="max"/>
        <color rgb="FFF8696B"/>
        <color rgb="FFFCFCFF"/>
        <color rgb="FF63BE7B"/>
      </colorScale>
    </cfRule>
    <cfRule type="colorScale" priority="1797">
      <colorScale>
        <cfvo type="min"/>
        <cfvo type="percentile" val="50"/>
        <cfvo type="max"/>
        <color rgb="FFF8696B"/>
        <color rgb="FFFCFCFF"/>
        <color rgb="FF63BE7B"/>
      </colorScale>
    </cfRule>
    <cfRule type="colorScale" priority="1798">
      <colorScale>
        <cfvo type="min"/>
        <cfvo type="percentile" val="50"/>
        <cfvo type="max"/>
        <color rgb="FFF8696B"/>
        <color rgb="FFFCFCFF"/>
        <color rgb="FF63BE7B"/>
      </colorScale>
    </cfRule>
  </conditionalFormatting>
  <conditionalFormatting sqref="Q2:W2">
    <cfRule type="colorScale" priority="1785">
      <colorScale>
        <cfvo type="min"/>
        <cfvo type="max"/>
        <color rgb="FFFFEF9C"/>
        <color rgb="FF63BE7B"/>
      </colorScale>
    </cfRule>
    <cfRule type="colorScale" priority="1786">
      <colorScale>
        <cfvo type="min"/>
        <cfvo type="max"/>
        <color rgb="FFFFEF9C"/>
        <color rgb="FF63BE7B"/>
      </colorScale>
    </cfRule>
    <cfRule type="colorScale" priority="1787">
      <colorScale>
        <cfvo type="min"/>
        <cfvo type="max"/>
        <color rgb="FFFFEF9C"/>
        <color rgb="FF63BE7B"/>
      </colorScale>
    </cfRule>
  </conditionalFormatting>
  <conditionalFormatting sqref="R2">
    <cfRule type="colorScale" priority="1784">
      <colorScale>
        <cfvo type="min"/>
        <cfvo type="max"/>
        <color rgb="FFFCFCFF"/>
        <color rgb="FF63BE7B"/>
      </colorScale>
    </cfRule>
  </conditionalFormatting>
  <conditionalFormatting sqref="R2">
    <cfRule type="colorScale" priority="1783">
      <colorScale>
        <cfvo type="min"/>
        <cfvo type="max"/>
        <color rgb="FFFCFCFF"/>
        <color rgb="FF63BE7B"/>
      </colorScale>
    </cfRule>
  </conditionalFormatting>
  <conditionalFormatting sqref="R2">
    <cfRule type="colorScale" priority="1776">
      <colorScale>
        <cfvo type="min"/>
        <cfvo type="max"/>
        <color rgb="FFFCFCFF"/>
        <color rgb="FF63BE7B"/>
      </colorScale>
    </cfRule>
    <cfRule type="colorScale" priority="1777">
      <colorScale>
        <cfvo type="min"/>
        <cfvo type="percentile" val="50"/>
        <cfvo type="max"/>
        <color rgb="FFF8696B"/>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CFCFF"/>
        <color rgb="FF63BE7B"/>
      </colorScale>
    </cfRule>
    <cfRule type="colorScale" priority="1780">
      <colorScale>
        <cfvo type="min"/>
        <cfvo type="max"/>
        <color rgb="FFFCFCFF"/>
        <color rgb="FF63BE7B"/>
      </colorScale>
    </cfRule>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onditionalFormatting>
  <conditionalFormatting sqref="R2:S2">
    <cfRule type="colorScale" priority="1770">
      <colorScale>
        <cfvo type="min"/>
        <cfvo type="max"/>
        <color rgb="FFFFEF9C"/>
        <color rgb="FF63BE7B"/>
      </colorScale>
    </cfRule>
    <cfRule type="colorScale" priority="1771">
      <colorScale>
        <cfvo type="min"/>
        <cfvo type="percentile" val="50"/>
        <cfvo type="max"/>
        <color rgb="FFF8696B"/>
        <color rgb="FFFCFCFF"/>
        <color rgb="FF63BE7B"/>
      </colorScale>
    </cfRule>
    <cfRule type="colorScale" priority="1772">
      <colorScale>
        <cfvo type="min"/>
        <cfvo type="max"/>
        <color rgb="FFFCFCFF"/>
        <color rgb="FF63BE7B"/>
      </colorScale>
    </cfRule>
    <cfRule type="colorScale" priority="1773">
      <colorScale>
        <cfvo type="min"/>
        <cfvo type="max"/>
        <color rgb="FFFCFCFF"/>
        <color rgb="FF63BE7B"/>
      </colorScale>
    </cfRule>
    <cfRule type="colorScale" priority="1774">
      <colorScale>
        <cfvo type="min"/>
        <cfvo type="percentile" val="50"/>
        <cfvo type="max"/>
        <color rgb="FFF8696B"/>
        <color rgb="FFFCFCFF"/>
        <color rgb="FF63BE7B"/>
      </colorScale>
    </cfRule>
    <cfRule type="colorScale" priority="1775">
      <colorScale>
        <cfvo type="min"/>
        <cfvo type="max"/>
        <color rgb="FFFCFCFF"/>
        <color rgb="FF63BE7B"/>
      </colorScale>
    </cfRule>
  </conditionalFormatting>
  <conditionalFormatting sqref="S2">
    <cfRule type="colorScale" priority="1769">
      <colorScale>
        <cfvo type="min"/>
        <cfvo type="max"/>
        <color rgb="FFFCFCFF"/>
        <color rgb="FF63BE7B"/>
      </colorScale>
    </cfRule>
  </conditionalFormatting>
  <conditionalFormatting sqref="S2">
    <cfRule type="colorScale" priority="1768">
      <colorScale>
        <cfvo type="min"/>
        <cfvo type="percentile" val="50"/>
        <cfvo type="max"/>
        <color rgb="FFF8696B"/>
        <color rgb="FFFCFCFF"/>
        <color rgb="FF63BE7B"/>
      </colorScale>
    </cfRule>
  </conditionalFormatting>
  <conditionalFormatting sqref="S2">
    <cfRule type="colorScale" priority="1761">
      <colorScale>
        <cfvo type="min"/>
        <cfvo type="max"/>
        <color rgb="FFFCFCFF"/>
        <color rgb="FF63BE7B"/>
      </colorScale>
    </cfRule>
    <cfRule type="colorScale" priority="1762">
      <colorScale>
        <cfvo type="min"/>
        <cfvo type="percentile" val="50"/>
        <cfvo type="max"/>
        <color rgb="FFF8696B"/>
        <color rgb="FFFCFCFF"/>
        <color rgb="FF63BE7B"/>
      </colorScale>
    </cfRule>
    <cfRule type="colorScale" priority="1763">
      <colorScale>
        <cfvo type="min"/>
        <cfvo type="max"/>
        <color rgb="FFFCFCFF"/>
        <color rgb="FF63BE7B"/>
      </colorScale>
    </cfRule>
    <cfRule type="colorScale" priority="1764">
      <colorScale>
        <cfvo type="min"/>
        <cfvo type="max"/>
        <color rgb="FFFCFCFF"/>
        <color rgb="FF63BE7B"/>
      </colorScale>
    </cfRule>
    <cfRule type="colorScale" priority="1765">
      <colorScale>
        <cfvo type="min"/>
        <cfvo type="percentile" val="50"/>
        <cfvo type="max"/>
        <color rgb="FFF8696B"/>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percentile" val="50"/>
        <cfvo type="max"/>
        <color rgb="FFF8696B"/>
        <color rgb="FFFCFCFF"/>
        <color rgb="FF63BE7B"/>
      </colorScale>
    </cfRule>
  </conditionalFormatting>
  <conditionalFormatting sqref="T2">
    <cfRule type="colorScale" priority="1760">
      <colorScale>
        <cfvo type="min"/>
        <cfvo type="max"/>
        <color rgb="FFFCFCFF"/>
        <color rgb="FF63BE7B"/>
      </colorScale>
    </cfRule>
  </conditionalFormatting>
  <conditionalFormatting sqref="T2">
    <cfRule type="colorScale" priority="1759">
      <colorScale>
        <cfvo type="min"/>
        <cfvo type="percentile" val="50"/>
        <cfvo type="max"/>
        <color rgb="FFF8696B"/>
        <color rgb="FFFCFCFF"/>
        <color rgb="FF63BE7B"/>
      </colorScale>
    </cfRule>
  </conditionalFormatting>
  <conditionalFormatting sqref="T2">
    <cfRule type="colorScale" priority="1758">
      <colorScale>
        <cfvo type="min"/>
        <cfvo type="percentile" val="50"/>
        <cfvo type="max"/>
        <color rgb="FFF8696B"/>
        <color rgb="FFFCFCFF"/>
        <color rgb="FF63BE7B"/>
      </colorScale>
    </cfRule>
  </conditionalFormatting>
  <conditionalFormatting sqref="T2">
    <cfRule type="colorScale" priority="1748">
      <colorScale>
        <cfvo type="min"/>
        <cfvo type="max"/>
        <color rgb="FFFFEF9C"/>
        <color rgb="FF63BE7B"/>
      </colorScale>
    </cfRule>
    <cfRule type="colorScale" priority="1749">
      <colorScale>
        <cfvo type="min"/>
        <cfvo type="percentile" val="50"/>
        <cfvo type="max"/>
        <color rgb="FFF8696B"/>
        <color rgb="FFFCFCFF"/>
        <color rgb="FF63BE7B"/>
      </colorScale>
    </cfRule>
    <cfRule type="colorScale" priority="1750">
      <colorScale>
        <cfvo type="min"/>
        <cfvo type="max"/>
        <color rgb="FFFCFCFF"/>
        <color rgb="FF63BE7B"/>
      </colorScale>
    </cfRule>
    <cfRule type="colorScale" priority="1751">
      <colorScale>
        <cfvo type="min"/>
        <cfvo type="max"/>
        <color rgb="FFFCFCFF"/>
        <color rgb="FF63BE7B"/>
      </colorScale>
    </cfRule>
    <cfRule type="colorScale" priority="1752">
      <colorScale>
        <cfvo type="min"/>
        <cfvo type="max"/>
        <color rgb="FFFCFCFF"/>
        <color rgb="FF63BE7B"/>
      </colorScale>
    </cfRule>
    <cfRule type="colorScale" priority="1753">
      <colorScale>
        <cfvo type="min"/>
        <cfvo type="max"/>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max"/>
        <color rgb="FFFCFCFF"/>
        <color rgb="FF63BE7B"/>
      </colorScale>
    </cfRule>
    <cfRule type="colorScale" priority="1756">
      <colorScale>
        <cfvo type="min"/>
        <cfvo type="percentile" val="50"/>
        <cfvo type="max"/>
        <color rgb="FFF8696B"/>
        <color rgb="FFFCFCFF"/>
        <color rgb="FF63BE7B"/>
      </colorScale>
    </cfRule>
    <cfRule type="colorScale" priority="1757">
      <colorScale>
        <cfvo type="min"/>
        <cfvo type="percentile" val="50"/>
        <cfvo type="max"/>
        <color rgb="FFF8696B"/>
        <color rgb="FFFCFCFF"/>
        <color rgb="FF63BE7B"/>
      </colorScale>
    </cfRule>
  </conditionalFormatting>
  <conditionalFormatting sqref="U2">
    <cfRule type="colorScale" priority="1747">
      <colorScale>
        <cfvo type="min"/>
        <cfvo type="percentile" val="50"/>
        <cfvo type="max"/>
        <color rgb="FFF8696B"/>
        <color rgb="FFFCFCFF"/>
        <color rgb="FF63BE7B"/>
      </colorScale>
    </cfRule>
  </conditionalFormatting>
  <conditionalFormatting sqref="U2">
    <cfRule type="colorScale" priority="1746">
      <colorScale>
        <cfvo type="min"/>
        <cfvo type="percentile" val="50"/>
        <cfvo type="max"/>
        <color rgb="FFF8696B"/>
        <color rgb="FFFCFCFF"/>
        <color rgb="FF63BE7B"/>
      </colorScale>
    </cfRule>
  </conditionalFormatting>
  <conditionalFormatting sqref="U2">
    <cfRule type="colorScale" priority="1745">
      <colorScale>
        <cfvo type="min"/>
        <cfvo type="percentile" val="50"/>
        <cfvo type="max"/>
        <color rgb="FFF8696B"/>
        <color rgb="FFFCFCFF"/>
        <color rgb="FF63BE7B"/>
      </colorScale>
    </cfRule>
  </conditionalFormatting>
  <conditionalFormatting sqref="U2">
    <cfRule type="colorScale" priority="1737">
      <colorScale>
        <cfvo type="min"/>
        <cfvo type="percentile" val="50"/>
        <cfvo type="max"/>
        <color rgb="FFF8696B"/>
        <color rgb="FFFCFCFF"/>
        <color rgb="FF63BE7B"/>
      </colorScale>
    </cfRule>
    <cfRule type="colorScale" priority="1738">
      <colorScale>
        <cfvo type="min"/>
        <cfvo type="max"/>
        <color rgb="FFFCFCFF"/>
        <color rgb="FF63BE7B"/>
      </colorScale>
    </cfRule>
    <cfRule type="colorScale" priority="1739">
      <colorScale>
        <cfvo type="min"/>
        <cfvo type="max"/>
        <color rgb="FFFCFCFF"/>
        <color rgb="FF63BE7B"/>
      </colorScale>
    </cfRule>
    <cfRule type="colorScale" priority="1740">
      <colorScale>
        <cfvo type="min"/>
        <cfvo type="percentile" val="50"/>
        <cfvo type="max"/>
        <color rgb="FFF8696B"/>
        <color rgb="FFFCFCFF"/>
        <color rgb="FF63BE7B"/>
      </colorScale>
    </cfRule>
    <cfRule type="colorScale" priority="1741">
      <colorScale>
        <cfvo type="min"/>
        <cfvo type="max"/>
        <color rgb="FFFCFCFF"/>
        <color rgb="FF63BE7B"/>
      </colorScale>
    </cfRule>
    <cfRule type="colorScale" priority="1742">
      <colorScale>
        <cfvo type="min"/>
        <cfvo type="percentile" val="50"/>
        <cfvo type="max"/>
        <color rgb="FFF8696B"/>
        <color rgb="FFFCFCFF"/>
        <color rgb="FF63BE7B"/>
      </colorScale>
    </cfRule>
    <cfRule type="colorScale" priority="1743">
      <colorScale>
        <cfvo type="min"/>
        <cfvo type="percentile" val="50"/>
        <cfvo type="max"/>
        <color rgb="FFF8696B"/>
        <color rgb="FFFCFCFF"/>
        <color rgb="FF63BE7B"/>
      </colorScale>
    </cfRule>
    <cfRule type="colorScale" priority="1744">
      <colorScale>
        <cfvo type="min"/>
        <cfvo type="percentile" val="50"/>
        <cfvo type="max"/>
        <color rgb="FFF8696B"/>
        <color rgb="FFFCFCFF"/>
        <color rgb="FF63BE7B"/>
      </colorScale>
    </cfRule>
  </conditionalFormatting>
  <conditionalFormatting sqref="U2:W2">
    <cfRule type="colorScale" priority="1735">
      <colorScale>
        <cfvo type="min"/>
        <cfvo type="max"/>
        <color rgb="FFFFEF9C"/>
        <color rgb="FF63BE7B"/>
      </colorScale>
    </cfRule>
    <cfRule type="colorScale" priority="1736">
      <colorScale>
        <cfvo type="min"/>
        <cfvo type="max"/>
        <color rgb="FFFFEF9C"/>
        <color rgb="FF63BE7B"/>
      </colorScale>
    </cfRule>
  </conditionalFormatting>
  <conditionalFormatting sqref="V2">
    <cfRule type="colorScale" priority="1734">
      <colorScale>
        <cfvo type="min"/>
        <cfvo type="percentile" val="50"/>
        <cfvo type="max"/>
        <color rgb="FF63BE7B"/>
        <color rgb="FFFCFCFF"/>
        <color rgb="FFF8696B"/>
      </colorScale>
    </cfRule>
  </conditionalFormatting>
  <conditionalFormatting sqref="V2">
    <cfRule type="colorScale" priority="1733">
      <colorScale>
        <cfvo type="min"/>
        <cfvo type="percentile" val="50"/>
        <cfvo type="max"/>
        <color rgb="FF63BE7B"/>
        <color rgb="FFFCFCFF"/>
        <color rgb="FFF8696B"/>
      </colorScale>
    </cfRule>
  </conditionalFormatting>
  <conditionalFormatting sqref="V2">
    <cfRule type="colorScale" priority="1732">
      <colorScale>
        <cfvo type="min"/>
        <cfvo type="percentile" val="50"/>
        <cfvo type="max"/>
        <color rgb="FF63BE7B"/>
        <color rgb="FFFCFCFF"/>
        <color rgb="FFF8696B"/>
      </colorScale>
    </cfRule>
  </conditionalFormatting>
  <conditionalFormatting sqref="V2">
    <cfRule type="colorScale" priority="1722">
      <colorScale>
        <cfvo type="min"/>
        <cfvo type="max"/>
        <color rgb="FFFFEF9C"/>
        <color rgb="FF63BE7B"/>
      </colorScale>
    </cfRule>
    <cfRule type="colorScale" priority="1723">
      <colorScale>
        <cfvo type="min"/>
        <cfvo type="max"/>
        <color rgb="FFFFEF9C"/>
        <color rgb="FF63BE7B"/>
      </colorScale>
    </cfRule>
    <cfRule type="colorScale" priority="1724">
      <colorScale>
        <cfvo type="min"/>
        <cfvo type="percentile" val="50"/>
        <cfvo type="max"/>
        <color rgb="FF63BE7B"/>
        <color rgb="FFFCFCFF"/>
        <color rgb="FFF8696B"/>
      </colorScale>
    </cfRule>
    <cfRule type="colorScale" priority="1725">
      <colorScale>
        <cfvo type="min"/>
        <cfvo type="percentile" val="50"/>
        <cfvo type="max"/>
        <color rgb="FF63BE7B"/>
        <color rgb="FFFCFCFF"/>
        <color rgb="FFF8696B"/>
      </colorScale>
    </cfRule>
    <cfRule type="colorScale" priority="1726">
      <colorScale>
        <cfvo type="min"/>
        <cfvo type="max"/>
        <color rgb="FF63BE7B"/>
        <color rgb="FFFCFCFF"/>
      </colorScale>
    </cfRule>
    <cfRule type="colorScale" priority="1727">
      <colorScale>
        <cfvo type="min"/>
        <cfvo type="percentile" val="50"/>
        <cfvo type="max"/>
        <color rgb="FF63BE7B"/>
        <color rgb="FFFCFCFF"/>
        <color rgb="FFF8696B"/>
      </colorScale>
    </cfRule>
    <cfRule type="colorScale" priority="1728">
      <colorScale>
        <cfvo type="min"/>
        <cfvo type="max"/>
        <color rgb="FFFFEF9C"/>
        <color rgb="FF63BE7B"/>
      </colorScale>
    </cfRule>
    <cfRule type="colorScale" priority="1729">
      <colorScale>
        <cfvo type="min"/>
        <cfvo type="percentile" val="50"/>
        <cfvo type="max"/>
        <color rgb="FF63BE7B"/>
        <color rgb="FFFCFCFF"/>
        <color rgb="FFF8696B"/>
      </colorScale>
    </cfRule>
    <cfRule type="colorScale" priority="1730">
      <colorScale>
        <cfvo type="min"/>
        <cfvo type="percentile" val="50"/>
        <cfvo type="max"/>
        <color rgb="FF63BE7B"/>
        <color rgb="FFFCFCFF"/>
        <color rgb="FFF8696B"/>
      </colorScale>
    </cfRule>
    <cfRule type="colorScale" priority="1731">
      <colorScale>
        <cfvo type="min"/>
        <cfvo type="percentile" val="50"/>
        <cfvo type="max"/>
        <color rgb="FF63BE7B"/>
        <color rgb="FFFCFCFF"/>
        <color rgb="FFF8696B"/>
      </colorScale>
    </cfRule>
  </conditionalFormatting>
  <conditionalFormatting sqref="W2">
    <cfRule type="colorScale" priority="1721">
      <colorScale>
        <cfvo type="min"/>
        <cfvo type="percentile" val="50"/>
        <cfvo type="max"/>
        <color rgb="FF63BE7B"/>
        <color rgb="FFFCFCFF"/>
        <color rgb="FFF8696B"/>
      </colorScale>
    </cfRule>
  </conditionalFormatting>
  <conditionalFormatting sqref="W2">
    <cfRule type="colorScale" priority="1720">
      <colorScale>
        <cfvo type="min"/>
        <cfvo type="percentile" val="50"/>
        <cfvo type="max"/>
        <color rgb="FF63BE7B"/>
        <color rgb="FFFCFCFF"/>
        <color rgb="FFF8696B"/>
      </colorScale>
    </cfRule>
  </conditionalFormatting>
  <conditionalFormatting sqref="W2">
    <cfRule type="colorScale" priority="1719">
      <colorScale>
        <cfvo type="min"/>
        <cfvo type="percentile" val="50"/>
        <cfvo type="max"/>
        <color rgb="FF63BE7B"/>
        <color rgb="FFFCFCFF"/>
        <color rgb="FFF8696B"/>
      </colorScale>
    </cfRule>
  </conditionalFormatting>
  <conditionalFormatting sqref="W2">
    <cfRule type="colorScale" priority="1712">
      <colorScale>
        <cfvo type="min"/>
        <cfvo type="percentile" val="50"/>
        <cfvo type="max"/>
        <color rgb="FF63BE7B"/>
        <color rgb="FFFCFCFF"/>
        <color rgb="FFF8696B"/>
      </colorScale>
    </cfRule>
    <cfRule type="colorScale" priority="1713">
      <colorScale>
        <cfvo type="min"/>
        <cfvo type="max"/>
        <color rgb="FF63BE7B"/>
        <color rgb="FFFCFCFF"/>
      </colorScale>
    </cfRule>
    <cfRule type="colorScale" priority="1714">
      <colorScale>
        <cfvo type="min"/>
        <cfvo type="percentile" val="50"/>
        <cfvo type="max"/>
        <color rgb="FF63BE7B"/>
        <color rgb="FFFCFCFF"/>
        <color rgb="FFF8696B"/>
      </colorScale>
    </cfRule>
    <cfRule type="colorScale" priority="1715">
      <colorScale>
        <cfvo type="min"/>
        <cfvo type="percentile" val="50"/>
        <cfvo type="max"/>
        <color rgb="FF63BE7B"/>
        <color rgb="FFFCFCFF"/>
        <color rgb="FFF8696B"/>
      </colorScale>
    </cfRule>
    <cfRule type="colorScale" priority="1716">
      <colorScale>
        <cfvo type="min"/>
        <cfvo type="percentile" val="50"/>
        <cfvo type="max"/>
        <color rgb="FF63BE7B"/>
        <color rgb="FFFCFCFF"/>
        <color rgb="FFF8696B"/>
      </colorScale>
    </cfRule>
    <cfRule type="colorScale" priority="1717">
      <colorScale>
        <cfvo type="min"/>
        <cfvo type="percentile" val="50"/>
        <cfvo type="max"/>
        <color rgb="FF63BE7B"/>
        <color rgb="FFFCFCFF"/>
        <color rgb="FFF8696B"/>
      </colorScale>
    </cfRule>
    <cfRule type="colorScale" priority="1718">
      <colorScale>
        <cfvo type="min"/>
        <cfvo type="percentile" val="50"/>
        <cfvo type="max"/>
        <color rgb="FF63BE7B"/>
        <color rgb="FFFCFCFF"/>
        <color rgb="FFF8696B"/>
      </colorScale>
    </cfRule>
  </conditionalFormatting>
  <conditionalFormatting sqref="D2">
    <cfRule type="colorScale" priority="1711">
      <colorScale>
        <cfvo type="min"/>
        <cfvo type="percentile" val="50"/>
        <cfvo type="max"/>
        <color rgb="FFF8696B"/>
        <color rgb="FFFCFCFF"/>
        <color rgb="FF63BE7B"/>
      </colorScale>
    </cfRule>
  </conditionalFormatting>
  <conditionalFormatting sqref="G2">
    <cfRule type="colorScale" priority="1710">
      <colorScale>
        <cfvo type="min"/>
        <cfvo type="max"/>
        <color rgb="FFFCFCFF"/>
        <color rgb="FF63BE7B"/>
      </colorScale>
    </cfRule>
  </conditionalFormatting>
  <conditionalFormatting sqref="J2">
    <cfRule type="colorScale" priority="1709">
      <colorScale>
        <cfvo type="min"/>
        <cfvo type="max"/>
        <color rgb="FFFCFCFF"/>
        <color rgb="FF63BE7B"/>
      </colorScale>
    </cfRule>
  </conditionalFormatting>
  <conditionalFormatting sqref="M2">
    <cfRule type="colorScale" priority="1708">
      <colorScale>
        <cfvo type="min"/>
        <cfvo type="max"/>
        <color rgb="FFFCFCFF"/>
        <color rgb="FF63BE7B"/>
      </colorScale>
    </cfRule>
  </conditionalFormatting>
  <conditionalFormatting sqref="N2">
    <cfRule type="colorScale" priority="1707">
      <colorScale>
        <cfvo type="min"/>
        <cfvo type="max"/>
        <color rgb="FFFCFCFF"/>
        <color rgb="FF63BE7B"/>
      </colorScale>
    </cfRule>
  </conditionalFormatting>
  <conditionalFormatting sqref="O2">
    <cfRule type="colorScale" priority="1706">
      <colorScale>
        <cfvo type="min"/>
        <cfvo type="percentile" val="50"/>
        <cfvo type="max"/>
        <color rgb="FF63BE7B"/>
        <color rgb="FFFCFCFF"/>
        <color rgb="FFF8696B"/>
      </colorScale>
    </cfRule>
  </conditionalFormatting>
  <conditionalFormatting sqref="P2">
    <cfRule type="colorScale" priority="1705">
      <colorScale>
        <cfvo type="min"/>
        <cfvo type="percentile" val="50"/>
        <cfvo type="max"/>
        <color rgb="FF63BE7B"/>
        <color rgb="FFFCFCFF"/>
        <color rgb="FFF8696B"/>
      </colorScale>
    </cfRule>
  </conditionalFormatting>
  <conditionalFormatting sqref="Q2">
    <cfRule type="colorScale" priority="1704">
      <colorScale>
        <cfvo type="min"/>
        <cfvo type="percentile" val="50"/>
        <cfvo type="max"/>
        <color rgb="FFF8696B"/>
        <color rgb="FFFCFCFF"/>
        <color rgb="FF63BE7B"/>
      </colorScale>
    </cfRule>
  </conditionalFormatting>
  <conditionalFormatting sqref="R2">
    <cfRule type="colorScale" priority="1703">
      <colorScale>
        <cfvo type="min"/>
        <cfvo type="max"/>
        <color rgb="FFFCFCFF"/>
        <color rgb="FF63BE7B"/>
      </colorScale>
    </cfRule>
  </conditionalFormatting>
  <conditionalFormatting sqref="S2">
    <cfRule type="colorScale" priority="1701">
      <colorScale>
        <cfvo type="min"/>
        <cfvo type="percentile" val="50"/>
        <cfvo type="max"/>
        <color rgb="FFF8696B"/>
        <color rgb="FFFCFCFF"/>
        <color rgb="FF63BE7B"/>
      </colorScale>
    </cfRule>
    <cfRule type="colorScale" priority="1702">
      <colorScale>
        <cfvo type="min"/>
        <cfvo type="max"/>
        <color rgb="FFFCFCFF"/>
        <color rgb="FF63BE7B"/>
      </colorScale>
    </cfRule>
  </conditionalFormatting>
  <conditionalFormatting sqref="T2">
    <cfRule type="colorScale" priority="1700">
      <colorScale>
        <cfvo type="min"/>
        <cfvo type="percentile" val="50"/>
        <cfvo type="max"/>
        <color rgb="FFF8696B"/>
        <color rgb="FFFCFCFF"/>
        <color rgb="FF63BE7B"/>
      </colorScale>
    </cfRule>
  </conditionalFormatting>
  <conditionalFormatting sqref="U2">
    <cfRule type="colorScale" priority="1699">
      <colorScale>
        <cfvo type="min"/>
        <cfvo type="percentile" val="50"/>
        <cfvo type="max"/>
        <color rgb="FFF8696B"/>
        <color rgb="FFFCFCFF"/>
        <color rgb="FF63BE7B"/>
      </colorScale>
    </cfRule>
  </conditionalFormatting>
  <conditionalFormatting sqref="V2">
    <cfRule type="colorScale" priority="1698">
      <colorScale>
        <cfvo type="min"/>
        <cfvo type="percentile" val="50"/>
        <cfvo type="max"/>
        <color rgb="FF63BE7B"/>
        <color rgb="FFFCFCFF"/>
        <color rgb="FFF8696B"/>
      </colorScale>
    </cfRule>
  </conditionalFormatting>
  <conditionalFormatting sqref="W2">
    <cfRule type="colorScale" priority="1697">
      <colorScale>
        <cfvo type="min"/>
        <cfvo type="percentile" val="50"/>
        <cfvo type="max"/>
        <color rgb="FF63BE7B"/>
        <color rgb="FFFCFCFF"/>
        <color rgb="FFF8696B"/>
      </colorScale>
    </cfRule>
  </conditionalFormatting>
  <conditionalFormatting sqref="D3">
    <cfRule type="colorScale" priority="1696">
      <colorScale>
        <cfvo type="min"/>
        <cfvo type="percentile" val="50"/>
        <cfvo type="max"/>
        <color rgb="FFF8696B"/>
        <color rgb="FFFCFCFF"/>
        <color rgb="FF63BE7B"/>
      </colorScale>
    </cfRule>
  </conditionalFormatting>
  <conditionalFormatting sqref="D3">
    <cfRule type="colorScale" priority="1695">
      <colorScale>
        <cfvo type="min"/>
        <cfvo type="percentile" val="50"/>
        <cfvo type="max"/>
        <color rgb="FFF8696B"/>
        <color rgb="FFFCFCFF"/>
        <color rgb="FF63BE7B"/>
      </colorScale>
    </cfRule>
  </conditionalFormatting>
  <conditionalFormatting sqref="D3">
    <cfRule type="colorScale" priority="1690">
      <colorScale>
        <cfvo type="min"/>
        <cfvo type="percentile" val="50"/>
        <cfvo type="max"/>
        <color rgb="FFF8696B"/>
        <color rgb="FFFCFCFF"/>
        <color rgb="FF63BE7B"/>
      </colorScale>
    </cfRule>
    <cfRule type="colorScale" priority="1691">
      <colorScale>
        <cfvo type="min"/>
        <cfvo type="percentile" val="50"/>
        <cfvo type="max"/>
        <color rgb="FFF8696B"/>
        <color rgb="FFFCFCFF"/>
        <color rgb="FF63BE7B"/>
      </colorScale>
    </cfRule>
    <cfRule type="colorScale" priority="1692">
      <colorScale>
        <cfvo type="min"/>
        <cfvo type="percentile" val="50"/>
        <cfvo type="max"/>
        <color rgb="FFF8696B"/>
        <color rgb="FFFCFCFF"/>
        <color rgb="FF63BE7B"/>
      </colorScale>
    </cfRule>
    <cfRule type="colorScale" priority="1693">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onditionalFormatting>
  <conditionalFormatting sqref="E3">
    <cfRule type="colorScale" priority="1689">
      <colorScale>
        <cfvo type="min"/>
        <cfvo type="max"/>
        <color rgb="FFFCFCFF"/>
        <color rgb="FF63BE7B"/>
      </colorScale>
    </cfRule>
  </conditionalFormatting>
  <conditionalFormatting sqref="E3">
    <cfRule type="colorScale" priority="1688">
      <colorScale>
        <cfvo type="min"/>
        <cfvo type="max"/>
        <color rgb="FFFCFCFF"/>
        <color rgb="FF63BE7B"/>
      </colorScale>
    </cfRule>
  </conditionalFormatting>
  <conditionalFormatting sqref="E3">
    <cfRule type="colorScale" priority="1680">
      <colorScale>
        <cfvo type="min"/>
        <cfvo type="max"/>
        <color rgb="FFFCFCFF"/>
        <color rgb="FF63BE7B"/>
      </colorScale>
    </cfRule>
    <cfRule type="colorScale" priority="1681">
      <colorScale>
        <cfvo type="min"/>
        <cfvo type="max"/>
        <color rgb="FFFCFCFF"/>
        <color rgb="FF63BE7B"/>
      </colorScale>
    </cfRule>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CFCFF"/>
        <color rgb="FF63BE7B"/>
      </colorScale>
    </cfRule>
    <cfRule type="colorScale" priority="1685">
      <colorScale>
        <cfvo type="min"/>
        <cfvo type="max"/>
        <color rgb="FFFCFCFF"/>
        <color rgb="FF63BE7B"/>
      </colorScale>
    </cfRule>
    <cfRule type="colorScale" priority="1686">
      <colorScale>
        <cfvo type="min"/>
        <cfvo type="max"/>
        <color rgb="FFFCFCFF"/>
        <color rgb="FF63BE7B"/>
      </colorScale>
    </cfRule>
    <cfRule type="colorScale" priority="1687">
      <colorScale>
        <cfvo type="min"/>
        <cfvo type="max"/>
        <color rgb="FFFCFCFF"/>
        <color rgb="FF63BE7B"/>
      </colorScale>
    </cfRule>
  </conditionalFormatting>
  <conditionalFormatting sqref="N3">
    <cfRule type="colorScale" priority="1676">
      <colorScale>
        <cfvo type="min"/>
        <cfvo type="max"/>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FEB84"/>
        <color rgb="FF63BE7B"/>
      </colorScale>
    </cfRule>
    <cfRule type="colorScale" priority="1679">
      <colorScale>
        <cfvo type="min"/>
        <cfvo type="max"/>
        <color rgb="FFFFEF9C"/>
        <color rgb="FF63BE7B"/>
      </colorScale>
    </cfRule>
  </conditionalFormatting>
  <conditionalFormatting sqref="N3">
    <cfRule type="colorScale" priority="1672">
      <colorScale>
        <cfvo type="min"/>
        <cfvo type="max"/>
        <color rgb="FFFCFCFF"/>
        <color rgb="FF63BE7B"/>
      </colorScale>
    </cfRule>
    <cfRule type="colorScale" priority="1673">
      <colorScale>
        <cfvo type="min"/>
        <cfvo type="max"/>
        <color rgb="FFFCFCFF"/>
        <color rgb="FF63BE7B"/>
      </colorScale>
    </cfRule>
    <cfRule type="colorScale" priority="1674">
      <colorScale>
        <cfvo type="min"/>
        <cfvo type="percentile" val="50"/>
        <cfvo type="max"/>
        <color rgb="FFF8696B"/>
        <color rgb="FFFFEB84"/>
        <color rgb="FF63BE7B"/>
      </colorScale>
    </cfRule>
    <cfRule type="colorScale" priority="1675">
      <colorScale>
        <cfvo type="min"/>
        <cfvo type="max"/>
        <color rgb="FFFFEF9C"/>
        <color rgb="FF63BE7B"/>
      </colorScale>
    </cfRule>
  </conditionalFormatting>
  <conditionalFormatting sqref="N3">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670">
      <colorScale>
        <cfvo type="min"/>
        <cfvo type="percentile" val="50"/>
        <cfvo type="max"/>
        <color rgb="FFF8696B"/>
        <color rgb="FFFFEB84"/>
        <color rgb="FF63BE7B"/>
      </colorScale>
    </cfRule>
    <cfRule type="colorScale" priority="1671">
      <colorScale>
        <cfvo type="min"/>
        <cfvo type="max"/>
        <color rgb="FFFFEF9C"/>
        <color rgb="FF63BE7B"/>
      </colorScale>
    </cfRule>
  </conditionalFormatting>
  <conditionalFormatting sqref="N3">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percentile" val="50"/>
        <cfvo type="max"/>
        <color rgb="FFF8696B"/>
        <color rgb="FFFFEB84"/>
        <color rgb="FF63BE7B"/>
      </colorScale>
    </cfRule>
    <cfRule type="colorScale" priority="1667">
      <colorScale>
        <cfvo type="min"/>
        <cfvo type="max"/>
        <color rgb="FFFFEF9C"/>
        <color rgb="FF63BE7B"/>
      </colorScale>
    </cfRule>
  </conditionalFormatting>
  <conditionalFormatting sqref="N3">
    <cfRule type="colorScale" priority="1660">
      <colorScale>
        <cfvo type="min"/>
        <cfvo type="max"/>
        <color rgb="FFFCFCFF"/>
        <color rgb="FF63BE7B"/>
      </colorScale>
    </cfRule>
    <cfRule type="colorScale" priority="1661">
      <colorScale>
        <cfvo type="min"/>
        <cfvo type="max"/>
        <color rgb="FFFCFCFF"/>
        <color rgb="FF63BE7B"/>
      </colorScale>
    </cfRule>
    <cfRule type="colorScale" priority="1662">
      <colorScale>
        <cfvo type="min"/>
        <cfvo type="percentile" val="50"/>
        <cfvo type="max"/>
        <color rgb="FFF8696B"/>
        <color rgb="FFFFEB84"/>
        <color rgb="FF63BE7B"/>
      </colorScale>
    </cfRule>
    <cfRule type="colorScale" priority="1663">
      <colorScale>
        <cfvo type="min"/>
        <cfvo type="max"/>
        <color rgb="FFFFEF9C"/>
        <color rgb="FF63BE7B"/>
      </colorScale>
    </cfRule>
  </conditionalFormatting>
  <conditionalFormatting sqref="N3">
    <cfRule type="colorScale" priority="1656">
      <colorScale>
        <cfvo type="min"/>
        <cfvo type="max"/>
        <color rgb="FFFCFCFF"/>
        <color rgb="FF63BE7B"/>
      </colorScale>
    </cfRule>
    <cfRule type="colorScale" priority="1657">
      <colorScale>
        <cfvo type="min"/>
        <cfvo type="max"/>
        <color rgb="FFFCFCFF"/>
        <color rgb="FF63BE7B"/>
      </colorScale>
    </cfRule>
    <cfRule type="colorScale" priority="1658">
      <colorScale>
        <cfvo type="min"/>
        <cfvo type="percentile" val="50"/>
        <cfvo type="max"/>
        <color rgb="FFF8696B"/>
        <color rgb="FFFFEB84"/>
        <color rgb="FF63BE7B"/>
      </colorScale>
    </cfRule>
    <cfRule type="colorScale" priority="1659">
      <colorScale>
        <cfvo type="min"/>
        <cfvo type="max"/>
        <color rgb="FFFFEF9C"/>
        <color rgb="FF63BE7B"/>
      </colorScale>
    </cfRule>
  </conditionalFormatting>
  <conditionalFormatting sqref="N3">
    <cfRule type="colorScale" priority="1652">
      <colorScale>
        <cfvo type="min"/>
        <cfvo type="max"/>
        <color rgb="FFFCFCFF"/>
        <color rgb="FF63BE7B"/>
      </colorScale>
    </cfRule>
    <cfRule type="colorScale" priority="1653">
      <colorScale>
        <cfvo type="min"/>
        <cfvo type="max"/>
        <color rgb="FFFCFCFF"/>
        <color rgb="FF63BE7B"/>
      </colorScale>
    </cfRule>
    <cfRule type="colorScale" priority="1654">
      <colorScale>
        <cfvo type="min"/>
        <cfvo type="percentile" val="50"/>
        <cfvo type="max"/>
        <color rgb="FFF8696B"/>
        <color rgb="FFFFEB84"/>
        <color rgb="FF63BE7B"/>
      </colorScale>
    </cfRule>
    <cfRule type="colorScale" priority="1655">
      <colorScale>
        <cfvo type="min"/>
        <cfvo type="max"/>
        <color rgb="FFFFEF9C"/>
        <color rgb="FF63BE7B"/>
      </colorScale>
    </cfRule>
  </conditionalFormatting>
  <conditionalFormatting sqref="E3:N3">
    <cfRule type="colorScale" priority="1648">
      <colorScale>
        <cfvo type="min"/>
        <cfvo type="max"/>
        <color rgb="FFFCFCFF"/>
        <color rgb="FF63BE7B"/>
      </colorScale>
    </cfRule>
    <cfRule type="colorScale" priority="1649">
      <colorScale>
        <cfvo type="min"/>
        <cfvo type="max"/>
        <color rgb="FFFCFCFF"/>
        <color rgb="FF63BE7B"/>
      </colorScale>
    </cfRule>
    <cfRule type="colorScale" priority="1650">
      <colorScale>
        <cfvo type="min"/>
        <cfvo type="percentile" val="50"/>
        <cfvo type="max"/>
        <color rgb="FFF8696B"/>
        <color rgb="FFFFEB84"/>
        <color rgb="FF63BE7B"/>
      </colorScale>
    </cfRule>
    <cfRule type="colorScale" priority="1651">
      <colorScale>
        <cfvo type="min"/>
        <cfvo type="max"/>
        <color rgb="FFFFEF9C"/>
        <color rgb="FF63BE7B"/>
      </colorScale>
    </cfRule>
  </conditionalFormatting>
  <conditionalFormatting sqref="F3">
    <cfRule type="colorScale" priority="1647">
      <colorScale>
        <cfvo type="min"/>
        <cfvo type="max"/>
        <color rgb="FFFCFCFF"/>
        <color rgb="FF63BE7B"/>
      </colorScale>
    </cfRule>
  </conditionalFormatting>
  <conditionalFormatting sqref="F3">
    <cfRule type="colorScale" priority="1646">
      <colorScale>
        <cfvo type="min"/>
        <cfvo type="max"/>
        <color rgb="FFFCFCFF"/>
        <color rgb="FF63BE7B"/>
      </colorScale>
    </cfRule>
  </conditionalFormatting>
  <conditionalFormatting sqref="F3">
    <cfRule type="colorScale" priority="1638">
      <colorScale>
        <cfvo type="min"/>
        <cfvo type="max"/>
        <color rgb="FFFCFCFF"/>
        <color rgb="FF63BE7B"/>
      </colorScale>
    </cfRule>
    <cfRule type="colorScale" priority="1639">
      <colorScale>
        <cfvo type="min"/>
        <cfvo type="max"/>
        <color rgb="FFFCFCFF"/>
        <color rgb="FF63BE7B"/>
      </colorScale>
    </cfRule>
    <cfRule type="colorScale" priority="1640">
      <colorScale>
        <cfvo type="min"/>
        <cfvo type="percentile" val="50"/>
        <cfvo type="max"/>
        <color rgb="FFF8696B"/>
        <color rgb="FFFCFCFF"/>
        <color rgb="FF63BE7B"/>
      </colorScale>
    </cfRule>
    <cfRule type="colorScale" priority="1641">
      <colorScale>
        <cfvo type="min"/>
        <cfvo type="max"/>
        <color rgb="FFFCFCFF"/>
        <color rgb="FF63BE7B"/>
      </colorScale>
    </cfRule>
    <cfRule type="colorScale" priority="1642">
      <colorScale>
        <cfvo type="min"/>
        <cfvo type="percentile" val="50"/>
        <cfvo type="max"/>
        <color rgb="FFF8696B"/>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max"/>
        <color rgb="FFFCFCFF"/>
        <color rgb="FF63BE7B"/>
      </colorScale>
    </cfRule>
  </conditionalFormatting>
  <conditionalFormatting sqref="G3">
    <cfRule type="colorScale" priority="1637">
      <colorScale>
        <cfvo type="min"/>
        <cfvo type="max"/>
        <color rgb="FFFCFCFF"/>
        <color rgb="FF63BE7B"/>
      </colorScale>
    </cfRule>
  </conditionalFormatting>
  <conditionalFormatting sqref="G3">
    <cfRule type="colorScale" priority="1636">
      <colorScale>
        <cfvo type="min"/>
        <cfvo type="max"/>
        <color rgb="FFFCFCFF"/>
        <color rgb="FF63BE7B"/>
      </colorScale>
    </cfRule>
  </conditionalFormatting>
  <conditionalFormatting sqref="G3">
    <cfRule type="colorScale" priority="1628">
      <colorScale>
        <cfvo type="min"/>
        <cfvo type="max"/>
        <color rgb="FFFCFCFF"/>
        <color rgb="FF63BE7B"/>
      </colorScale>
    </cfRule>
    <cfRule type="colorScale" priority="1629">
      <colorScale>
        <cfvo type="min"/>
        <cfvo type="max"/>
        <color rgb="FFFCFCFF"/>
        <color rgb="FF63BE7B"/>
      </colorScale>
    </cfRule>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fRule type="colorScale" priority="1632">
      <colorScale>
        <cfvo type="min"/>
        <cfvo type="percentile" val="50"/>
        <cfvo type="max"/>
        <color rgb="FFF8696B"/>
        <color rgb="FFFCFCFF"/>
        <color rgb="FF63BE7B"/>
      </colorScale>
    </cfRule>
    <cfRule type="colorScale" priority="1633">
      <colorScale>
        <cfvo type="min"/>
        <cfvo type="max"/>
        <color rgb="FFFCFCFF"/>
        <color rgb="FF63BE7B"/>
      </colorScale>
    </cfRule>
    <cfRule type="colorScale" priority="1634">
      <colorScale>
        <cfvo type="min"/>
        <cfvo type="max"/>
        <color rgb="FFFCFCFF"/>
        <color rgb="FF63BE7B"/>
      </colorScale>
    </cfRule>
    <cfRule type="colorScale" priority="1635">
      <colorScale>
        <cfvo type="min"/>
        <cfvo type="max"/>
        <color rgb="FFFCFCFF"/>
        <color rgb="FF63BE7B"/>
      </colorScale>
    </cfRule>
  </conditionalFormatting>
  <conditionalFormatting sqref="H3">
    <cfRule type="colorScale" priority="1627">
      <colorScale>
        <cfvo type="min"/>
        <cfvo type="max"/>
        <color rgb="FFFCFCFF"/>
        <color rgb="FF63BE7B"/>
      </colorScale>
    </cfRule>
  </conditionalFormatting>
  <conditionalFormatting sqref="H3">
    <cfRule type="colorScale" priority="1626">
      <colorScale>
        <cfvo type="min"/>
        <cfvo type="max"/>
        <color rgb="FFFCFCFF"/>
        <color rgb="FF63BE7B"/>
      </colorScale>
    </cfRule>
  </conditionalFormatting>
  <conditionalFormatting sqref="H3">
    <cfRule type="colorScale" priority="1612">
      <colorScale>
        <cfvo type="min"/>
        <cfvo type="percentile" val="50"/>
        <cfvo type="max"/>
        <color rgb="FFF8696B"/>
        <color rgb="FFFCFCFF"/>
        <color rgb="FF63BE7B"/>
      </colorScale>
    </cfRule>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17">
      <colorScale>
        <cfvo type="min"/>
        <cfvo type="percentile" val="50"/>
        <cfvo type="max"/>
        <color rgb="FFF8696B"/>
        <color rgb="FFFCFCFF"/>
        <color rgb="FF5A8AC6"/>
      </colorScale>
    </cfRule>
    <cfRule type="colorScale" priority="1618">
      <colorScale>
        <cfvo type="min"/>
        <cfvo type="percentile" val="50"/>
        <cfvo type="max"/>
        <color rgb="FFF8696B"/>
        <color rgb="FFFCFCFF"/>
        <color rgb="FF63BE7B"/>
      </colorScale>
    </cfRule>
    <cfRule type="colorScale" priority="1619">
      <colorScale>
        <cfvo type="min"/>
        <cfvo type="max"/>
        <color rgb="FFFCFCFF"/>
        <color rgb="FF63BE7B"/>
      </colorScale>
    </cfRule>
    <cfRule type="colorScale" priority="1620">
      <colorScale>
        <cfvo type="min"/>
        <cfvo type="percentile" val="50"/>
        <cfvo type="max"/>
        <color rgb="FFF8696B"/>
        <color rgb="FFFCFCFF"/>
        <color rgb="FF63BE7B"/>
      </colorScale>
    </cfRule>
    <cfRule type="colorScale" priority="1621">
      <colorScale>
        <cfvo type="min"/>
        <cfvo type="max"/>
        <color rgb="FFFCFCFF"/>
        <color rgb="FF63BE7B"/>
      </colorScale>
    </cfRule>
    <cfRule type="colorScale" priority="1622">
      <colorScale>
        <cfvo type="min"/>
        <cfvo type="percentile" val="50"/>
        <cfvo type="max"/>
        <color rgb="FFF8696B"/>
        <color rgb="FFFCFCFF"/>
        <color rgb="FF63BE7B"/>
      </colorScale>
    </cfRule>
    <cfRule type="colorScale" priority="1623">
      <colorScale>
        <cfvo type="min"/>
        <cfvo type="max"/>
        <color rgb="FFFCFCFF"/>
        <color rgb="FF63BE7B"/>
      </colorScale>
    </cfRule>
    <cfRule type="colorScale" priority="1624">
      <colorScale>
        <cfvo type="min"/>
        <cfvo type="percentile" val="50"/>
        <cfvo type="max"/>
        <color rgb="FFF8696B"/>
        <color rgb="FFFCFCFF"/>
        <color rgb="FF63BE7B"/>
      </colorScale>
    </cfRule>
    <cfRule type="colorScale" priority="1625">
      <colorScale>
        <cfvo type="min"/>
        <cfvo type="max"/>
        <color rgb="FFFCFCFF"/>
        <color rgb="FF63BE7B"/>
      </colorScale>
    </cfRule>
  </conditionalFormatting>
  <conditionalFormatting sqref="I3">
    <cfRule type="colorScale" priority="1611">
      <colorScale>
        <cfvo type="min"/>
        <cfvo type="max"/>
        <color rgb="FFFCFCFF"/>
        <color rgb="FF63BE7B"/>
      </colorScale>
    </cfRule>
  </conditionalFormatting>
  <conditionalFormatting sqref="I3">
    <cfRule type="colorScale" priority="1610">
      <colorScale>
        <cfvo type="min"/>
        <cfvo type="max"/>
        <color rgb="FFFCFCFF"/>
        <color rgb="FF63BE7B"/>
      </colorScale>
    </cfRule>
  </conditionalFormatting>
  <conditionalFormatting sqref="I3">
    <cfRule type="colorScale" priority="1609">
      <colorScale>
        <cfvo type="min"/>
        <cfvo type="max"/>
        <color rgb="FFFCFCFF"/>
        <color rgb="FF63BE7B"/>
      </colorScale>
    </cfRule>
  </conditionalFormatting>
  <conditionalFormatting sqref="I3">
    <cfRule type="colorScale" priority="1591">
      <colorScale>
        <cfvo type="min"/>
        <cfvo type="percentile" val="50"/>
        <cfvo type="max"/>
        <color rgb="FFF8696B"/>
        <color rgb="FFFCFCFF"/>
        <color rgb="FF63BE7B"/>
      </colorScale>
    </cfRule>
    <cfRule type="colorScale" priority="1592">
      <colorScale>
        <cfvo type="min"/>
        <cfvo type="max"/>
        <color rgb="FFFCFCFF"/>
        <color rgb="FF63BE7B"/>
      </colorScale>
    </cfRule>
    <cfRule type="colorScale" priority="1593">
      <colorScale>
        <cfvo type="min"/>
        <cfvo type="percentile" val="50"/>
        <cfvo type="max"/>
        <color rgb="FFF8696B"/>
        <color rgb="FFFCFCFF"/>
        <color rgb="FF63BE7B"/>
      </colorScale>
    </cfRule>
    <cfRule type="colorScale" priority="1594">
      <colorScale>
        <cfvo type="min"/>
        <cfvo type="max"/>
        <color rgb="FFFCFCFF"/>
        <color rgb="FF63BE7B"/>
      </colorScale>
    </cfRule>
    <cfRule type="colorScale" priority="1595">
      <colorScale>
        <cfvo type="min"/>
        <cfvo type="percentile" val="50"/>
        <cfvo type="max"/>
        <color rgb="FFF8696B"/>
        <color rgb="FFFCFCFF"/>
        <color rgb="FF63BE7B"/>
      </colorScale>
    </cfRule>
    <cfRule type="colorScale" priority="1596">
      <colorScale>
        <cfvo type="min"/>
        <cfvo type="percentile" val="50"/>
        <cfvo type="max"/>
        <color rgb="FFF8696B"/>
        <color rgb="FFFCFCFF"/>
        <color rgb="FF63BE7B"/>
      </colorScale>
    </cfRule>
    <cfRule type="colorScale" priority="1597">
      <colorScale>
        <cfvo type="min"/>
        <cfvo type="percentile" val="50"/>
        <cfvo type="max"/>
        <color rgb="FFF8696B"/>
        <color rgb="FFFCFCFF"/>
        <color rgb="FF5A8AC6"/>
      </colorScale>
    </cfRule>
    <cfRule type="colorScale" priority="1598">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63BE7B"/>
      </colorScale>
    </cfRule>
    <cfRule type="colorScale" priority="1600">
      <colorScale>
        <cfvo type="min"/>
        <cfvo type="max"/>
        <color rgb="FFFCFCFF"/>
        <color rgb="FF63BE7B"/>
      </colorScale>
    </cfRule>
    <cfRule type="colorScale" priority="1601">
      <colorScale>
        <cfvo type="min"/>
        <cfvo type="percentile" val="50"/>
        <cfvo type="max"/>
        <color rgb="FFF8696B"/>
        <color rgb="FFFCFCFF"/>
        <color rgb="FF63BE7B"/>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max"/>
        <color rgb="FFFCFCFF"/>
        <color rgb="FF63BE7B"/>
      </colorScale>
    </cfRule>
    <cfRule type="colorScale" priority="1605">
      <colorScale>
        <cfvo type="min"/>
        <cfvo type="percentile" val="50"/>
        <cfvo type="max"/>
        <color rgb="FFF8696B"/>
        <color rgb="FFFCFCFF"/>
        <color rgb="FF63BE7B"/>
      </colorScale>
    </cfRule>
    <cfRule type="colorScale" priority="1606">
      <colorScale>
        <cfvo type="min"/>
        <cfvo type="max"/>
        <color rgb="FFFCFCFF"/>
        <color rgb="FF63BE7B"/>
      </colorScale>
    </cfRule>
    <cfRule type="colorScale" priority="1607">
      <colorScale>
        <cfvo type="min"/>
        <cfvo type="percentile" val="50"/>
        <cfvo type="max"/>
        <color rgb="FFF8696B"/>
        <color rgb="FFFCFCFF"/>
        <color rgb="FF63BE7B"/>
      </colorScale>
    </cfRule>
    <cfRule type="colorScale" priority="1608">
      <colorScale>
        <cfvo type="min"/>
        <cfvo type="max"/>
        <color rgb="FFFCFCFF"/>
        <color rgb="FF63BE7B"/>
      </colorScale>
    </cfRule>
  </conditionalFormatting>
  <conditionalFormatting sqref="J3">
    <cfRule type="colorScale" priority="1590">
      <colorScale>
        <cfvo type="min"/>
        <cfvo type="max"/>
        <color rgb="FFFCFCFF"/>
        <color rgb="FF63BE7B"/>
      </colorScale>
    </cfRule>
  </conditionalFormatting>
  <conditionalFormatting sqref="J3">
    <cfRule type="colorScale" priority="1589">
      <colorScale>
        <cfvo type="min"/>
        <cfvo type="max"/>
        <color rgb="FFFCFCFF"/>
        <color rgb="FF63BE7B"/>
      </colorScale>
    </cfRule>
  </conditionalFormatting>
  <conditionalFormatting sqref="J3">
    <cfRule type="colorScale" priority="1578">
      <colorScale>
        <cfvo type="min"/>
        <cfvo type="max"/>
        <color rgb="FFFCFCFF"/>
        <color rgb="FF63BE7B"/>
      </colorScale>
    </cfRule>
    <cfRule type="colorScale" priority="1579">
      <colorScale>
        <cfvo type="min"/>
        <cfvo type="max"/>
        <color rgb="FFFCFCFF"/>
        <color rgb="FF63BE7B"/>
      </colorScale>
    </cfRule>
    <cfRule type="colorScale" priority="1580">
      <colorScale>
        <cfvo type="min"/>
        <cfvo type="max"/>
        <color rgb="FFFCFCFF"/>
        <color rgb="FF63BE7B"/>
      </colorScale>
    </cfRule>
    <cfRule type="colorScale" priority="1581">
      <colorScale>
        <cfvo type="min"/>
        <cfvo type="percentile" val="50"/>
        <cfvo type="max"/>
        <color rgb="FFF8696B"/>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fRule type="colorScale" priority="1588">
      <colorScale>
        <cfvo type="min"/>
        <cfvo type="max"/>
        <color rgb="FFFCFCFF"/>
        <color rgb="FF63BE7B"/>
      </colorScale>
    </cfRule>
  </conditionalFormatting>
  <conditionalFormatting sqref="K3">
    <cfRule type="colorScale" priority="1577">
      <colorScale>
        <cfvo type="min"/>
        <cfvo type="max"/>
        <color rgb="FFFCFCFF"/>
        <color rgb="FF63BE7B"/>
      </colorScale>
    </cfRule>
  </conditionalFormatting>
  <conditionalFormatting sqref="K3">
    <cfRule type="colorScale" priority="1576">
      <colorScale>
        <cfvo type="min"/>
        <cfvo type="max"/>
        <color rgb="FFFCFCFF"/>
        <color rgb="FF63BE7B"/>
      </colorScale>
    </cfRule>
  </conditionalFormatting>
  <conditionalFormatting sqref="K3">
    <cfRule type="colorScale" priority="1570">
      <colorScale>
        <cfvo type="min"/>
        <cfvo type="percentile" val="50"/>
        <cfvo type="max"/>
        <color rgb="FFF8696B"/>
        <color rgb="FFFCFCFF"/>
        <color rgb="FF63BE7B"/>
      </colorScale>
    </cfRule>
    <cfRule type="colorScale" priority="1571">
      <colorScale>
        <cfvo type="min"/>
        <cfvo type="max"/>
        <color rgb="FFFCFCFF"/>
        <color rgb="FF63BE7B"/>
      </colorScale>
    </cfRule>
    <cfRule type="colorScale" priority="1572">
      <colorScale>
        <cfvo type="min"/>
        <cfvo type="percentile" val="50"/>
        <cfvo type="max"/>
        <color rgb="FFF8696B"/>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K3:L3">
    <cfRule type="colorScale" priority="1566">
      <colorScale>
        <cfvo type="min"/>
        <cfvo type="max"/>
        <color rgb="FFFCFCFF"/>
        <color rgb="FF63BE7B"/>
      </colorScale>
    </cfRule>
    <cfRule type="colorScale" priority="1567">
      <colorScale>
        <cfvo type="min"/>
        <cfvo type="max"/>
        <color rgb="FFFCFCFF"/>
        <color rgb="FF63BE7B"/>
      </colorScale>
    </cfRule>
    <cfRule type="colorScale" priority="1568">
      <colorScale>
        <cfvo type="min"/>
        <cfvo type="percentile" val="50"/>
        <cfvo type="max"/>
        <color rgb="FFF8696B"/>
        <color rgb="FFFCFCFF"/>
        <color rgb="FF63BE7B"/>
      </colorScale>
    </cfRule>
    <cfRule type="colorScale" priority="1569">
      <colorScale>
        <cfvo type="min"/>
        <cfvo type="max"/>
        <color rgb="FFFCFCFF"/>
        <color rgb="FF63BE7B"/>
      </colorScale>
    </cfRule>
  </conditionalFormatting>
  <conditionalFormatting sqref="L3">
    <cfRule type="colorScale" priority="1565">
      <colorScale>
        <cfvo type="min"/>
        <cfvo type="max"/>
        <color rgb="FFFCFCFF"/>
        <color rgb="FF63BE7B"/>
      </colorScale>
    </cfRule>
  </conditionalFormatting>
  <conditionalFormatting sqref="L3">
    <cfRule type="colorScale" priority="1564">
      <colorScale>
        <cfvo type="min"/>
        <cfvo type="max"/>
        <color rgb="FFFCFCFF"/>
        <color rgb="FF63BE7B"/>
      </colorScale>
    </cfRule>
  </conditionalFormatting>
  <conditionalFormatting sqref="L3">
    <cfRule type="colorScale" priority="1558">
      <colorScale>
        <cfvo type="min"/>
        <cfvo type="percentile" val="50"/>
        <cfvo type="max"/>
        <color rgb="FFF8696B"/>
        <color rgb="FFFCFCFF"/>
        <color rgb="FF63BE7B"/>
      </colorScale>
    </cfRule>
    <cfRule type="colorScale" priority="1559">
      <colorScale>
        <cfvo type="min"/>
        <cfvo type="max"/>
        <color rgb="FFFCFCFF"/>
        <color rgb="FF63BE7B"/>
      </colorScale>
    </cfRule>
    <cfRule type="colorScale" priority="1560">
      <colorScale>
        <cfvo type="min"/>
        <cfvo type="percentile" val="50"/>
        <cfvo type="max"/>
        <color rgb="FFF8696B"/>
        <color rgb="FFFCFCFF"/>
        <color rgb="FF63BE7B"/>
      </colorScale>
    </cfRule>
    <cfRule type="colorScale" priority="1561">
      <colorScale>
        <cfvo type="min"/>
        <cfvo type="percentile" val="50"/>
        <cfvo type="max"/>
        <color rgb="FFF8696B"/>
        <color rgb="FFFCFCFF"/>
        <color rgb="FF63BE7B"/>
      </colorScale>
    </cfRule>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onditionalFormatting>
  <conditionalFormatting sqref="M3">
    <cfRule type="colorScale" priority="1557">
      <colorScale>
        <cfvo type="min"/>
        <cfvo type="max"/>
        <color rgb="FFFCFCFF"/>
        <color rgb="FF63BE7B"/>
      </colorScale>
    </cfRule>
  </conditionalFormatting>
  <conditionalFormatting sqref="M3">
    <cfRule type="colorScale" priority="1556">
      <colorScale>
        <cfvo type="min"/>
        <cfvo type="max"/>
        <color rgb="FFFCFCFF"/>
        <color rgb="FF63BE7B"/>
      </colorScale>
    </cfRule>
  </conditionalFormatting>
  <conditionalFormatting sqref="M3">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CFCFF"/>
        <color rgb="FF63BE7B"/>
      </colorScale>
    </cfRule>
    <cfRule type="colorScale" priority="1549">
      <colorScale>
        <cfvo type="min"/>
        <cfvo type="percentile" val="50"/>
        <cfvo type="max"/>
        <color rgb="FFF8696B"/>
        <color rgb="FFFCFCFF"/>
        <color rgb="FF63BE7B"/>
      </colorScale>
    </cfRule>
    <cfRule type="colorScale" priority="1550">
      <colorScale>
        <cfvo type="min"/>
        <cfvo type="max"/>
        <color rgb="FFFCFCFF"/>
        <color rgb="FF63BE7B"/>
      </colorScale>
    </cfRule>
    <cfRule type="colorScale" priority="1551">
      <colorScale>
        <cfvo type="min"/>
        <cfvo type="percentile" val="50"/>
        <cfvo type="max"/>
        <color rgb="FFF8696B"/>
        <color rgb="FFFCFCFF"/>
        <color rgb="FF63BE7B"/>
      </colorScale>
    </cfRule>
    <cfRule type="colorScale" priority="1552">
      <colorScale>
        <cfvo type="min"/>
        <cfvo type="max"/>
        <color rgb="FFFCFCFF"/>
        <color rgb="FF63BE7B"/>
      </colorScale>
    </cfRule>
    <cfRule type="colorScale" priority="1553">
      <colorScale>
        <cfvo type="min"/>
        <cfvo type="max"/>
        <color rgb="FFFCFCFF"/>
        <color rgb="FF63BE7B"/>
      </colorScale>
    </cfRule>
    <cfRule type="colorScale" priority="1554">
      <colorScale>
        <cfvo type="min"/>
        <cfvo type="percentile" val="50"/>
        <cfvo type="max"/>
        <color rgb="FFF8696B"/>
        <color rgb="FFFCFCFF"/>
        <color rgb="FF63BE7B"/>
      </colorScale>
    </cfRule>
    <cfRule type="colorScale" priority="1555">
      <colorScale>
        <cfvo type="min"/>
        <cfvo type="max"/>
        <color rgb="FFFCFCFF"/>
        <color rgb="FF63BE7B"/>
      </colorScale>
    </cfRule>
  </conditionalFormatting>
  <conditionalFormatting sqref="N3">
    <cfRule type="colorScale" priority="1545">
      <colorScale>
        <cfvo type="min"/>
        <cfvo type="max"/>
        <color rgb="FFFCFCFF"/>
        <color rgb="FF63BE7B"/>
      </colorScale>
    </cfRule>
  </conditionalFormatting>
  <conditionalFormatting sqref="N3">
    <cfRule type="colorScale" priority="1544">
      <colorScale>
        <cfvo type="min"/>
        <cfvo type="max"/>
        <color rgb="FFFCFCFF"/>
        <color rgb="FF63BE7B"/>
      </colorScale>
    </cfRule>
  </conditionalFormatting>
  <conditionalFormatting sqref="N3">
    <cfRule type="colorScale" priority="1543">
      <colorScale>
        <cfvo type="min"/>
        <cfvo type="max"/>
        <color rgb="FFFCFCFF"/>
        <color rgb="FF63BE7B"/>
      </colorScale>
    </cfRule>
  </conditionalFormatting>
  <conditionalFormatting sqref="N3">
    <cfRule type="colorScale" priority="1542">
      <colorScale>
        <cfvo type="min"/>
        <cfvo type="max"/>
        <color rgb="FFFCFCFF"/>
        <color rgb="FF63BE7B"/>
      </colorScale>
    </cfRule>
  </conditionalFormatting>
  <conditionalFormatting sqref="N3">
    <cfRule type="colorScale" priority="1541">
      <colorScale>
        <cfvo type="min"/>
        <cfvo type="max"/>
        <color rgb="FFFCFCFF"/>
        <color rgb="FF63BE7B"/>
      </colorScale>
    </cfRule>
  </conditionalFormatting>
  <conditionalFormatting sqref="N3">
    <cfRule type="colorScale" priority="1540">
      <colorScale>
        <cfvo type="min"/>
        <cfvo type="max"/>
        <color rgb="FFFCFCFF"/>
        <color rgb="FF63BE7B"/>
      </colorScale>
    </cfRule>
  </conditionalFormatting>
  <conditionalFormatting sqref="N3">
    <cfRule type="colorScale" priority="1539">
      <colorScale>
        <cfvo type="min"/>
        <cfvo type="max"/>
        <color rgb="FFFCFCFF"/>
        <color rgb="FF63BE7B"/>
      </colorScale>
    </cfRule>
  </conditionalFormatting>
  <conditionalFormatting sqref="M3:N3">
    <cfRule type="colorScale" priority="1538">
      <colorScale>
        <cfvo type="min"/>
        <cfvo type="max"/>
        <color rgb="FFFCFCFF"/>
        <color rgb="FF63BE7B"/>
      </colorScale>
    </cfRule>
  </conditionalFormatting>
  <conditionalFormatting sqref="N3">
    <cfRule type="colorScale" priority="1537">
      <colorScale>
        <cfvo type="min"/>
        <cfvo type="max"/>
        <color rgb="FFFCFCFF"/>
        <color rgb="FF63BE7B"/>
      </colorScale>
    </cfRule>
  </conditionalFormatting>
  <conditionalFormatting sqref="N3">
    <cfRule type="colorScale" priority="1536">
      <colorScale>
        <cfvo type="min"/>
        <cfvo type="max"/>
        <color rgb="FFFCFCFF"/>
        <color rgb="FF63BE7B"/>
      </colorScale>
    </cfRule>
  </conditionalFormatting>
  <conditionalFormatting sqref="N3">
    <cfRule type="colorScale" priority="1525">
      <colorScale>
        <cfvo type="min"/>
        <cfvo type="max"/>
        <color rgb="FFFCFCFF"/>
        <color rgb="FF63BE7B"/>
      </colorScale>
    </cfRule>
    <cfRule type="colorScale" priority="1526">
      <colorScale>
        <cfvo type="min"/>
        <cfvo type="max"/>
        <color rgb="FFFCFCFF"/>
        <color rgb="FF63BE7B"/>
      </colorScale>
    </cfRule>
    <cfRule type="colorScale" priority="1527">
      <colorScale>
        <cfvo type="min"/>
        <cfvo type="percentile" val="50"/>
        <cfvo type="max"/>
        <color rgb="FFF8696B"/>
        <color rgb="FFFCFCFF"/>
        <color rgb="FF63BE7B"/>
      </colorScale>
    </cfRule>
    <cfRule type="colorScale" priority="1528">
      <colorScale>
        <cfvo type="min"/>
        <cfvo type="percentile" val="50"/>
        <cfvo type="max"/>
        <color rgb="FFF8696B"/>
        <color rgb="FFFCFCFF"/>
        <color rgb="FF63BE7B"/>
      </colorScale>
    </cfRule>
    <cfRule type="colorScale" priority="1529">
      <colorScale>
        <cfvo type="min"/>
        <cfvo type="max"/>
        <color rgb="FFFCFCFF"/>
        <color rgb="FF63BE7B"/>
      </colorScale>
    </cfRule>
    <cfRule type="colorScale" priority="1530">
      <colorScale>
        <cfvo type="min"/>
        <cfvo type="percentile" val="50"/>
        <cfvo type="max"/>
        <color rgb="FFF8696B"/>
        <color rgb="FFFCFCFF"/>
        <color rgb="FF63BE7B"/>
      </colorScale>
    </cfRule>
    <cfRule type="colorScale" priority="1531">
      <colorScale>
        <cfvo type="min"/>
        <cfvo type="max"/>
        <color rgb="FFFCFCFF"/>
        <color rgb="FF63BE7B"/>
      </colorScale>
    </cfRule>
    <cfRule type="colorScale" priority="1532">
      <colorScale>
        <cfvo type="min"/>
        <cfvo type="max"/>
        <color rgb="FFFCFCFF"/>
        <color rgb="FF63BE7B"/>
      </colorScale>
    </cfRule>
    <cfRule type="colorScale" priority="1533">
      <colorScale>
        <cfvo type="min"/>
        <cfvo type="percentile" val="50"/>
        <cfvo type="max"/>
        <color rgb="FFF8696B"/>
        <color rgb="FFFCFCFF"/>
        <color rgb="FF63BE7B"/>
      </colorScale>
    </cfRule>
    <cfRule type="colorScale" priority="1534">
      <colorScale>
        <cfvo type="min"/>
        <cfvo type="max"/>
        <color rgb="FFFCFCFF"/>
        <color rgb="FF63BE7B"/>
      </colorScale>
    </cfRule>
    <cfRule type="colorScale" priority="1535">
      <colorScale>
        <cfvo type="min"/>
        <cfvo type="percentile" val="50"/>
        <cfvo type="max"/>
        <color rgb="FFF8696B"/>
        <color rgb="FFFCFCFF"/>
        <color rgb="FF63BE7B"/>
      </colorScale>
    </cfRule>
  </conditionalFormatting>
  <conditionalFormatting sqref="O3">
    <cfRule type="colorScale" priority="1524">
      <colorScale>
        <cfvo type="min"/>
        <cfvo type="percentile" val="50"/>
        <cfvo type="max"/>
        <color rgb="FF63BE7B"/>
        <color rgb="FFFCFCFF"/>
        <color rgb="FFF8696B"/>
      </colorScale>
    </cfRule>
  </conditionalFormatting>
  <conditionalFormatting sqref="O3">
    <cfRule type="colorScale" priority="1523">
      <colorScale>
        <cfvo type="min"/>
        <cfvo type="percentile" val="50"/>
        <cfvo type="max"/>
        <color rgb="FF63BE7B"/>
        <color rgb="FFFCFCFF"/>
        <color rgb="FFF8696B"/>
      </colorScale>
    </cfRule>
  </conditionalFormatting>
  <conditionalFormatting sqref="O3">
    <cfRule type="colorScale" priority="1515">
      <colorScale>
        <cfvo type="min"/>
        <cfvo type="percentile" val="50"/>
        <cfvo type="max"/>
        <color rgb="FF63BE7B"/>
        <color rgb="FFFCFCFF"/>
        <color rgb="FFF8696B"/>
      </colorScale>
    </cfRule>
    <cfRule type="colorScale" priority="1516">
      <colorScale>
        <cfvo type="min"/>
        <cfvo type="percentile" val="50"/>
        <cfvo type="max"/>
        <color rgb="FF63BE7B"/>
        <color rgb="FFFCFCFF"/>
        <color rgb="FFF8696B"/>
      </colorScale>
    </cfRule>
    <cfRule type="colorScale" priority="1517">
      <colorScale>
        <cfvo type="min"/>
        <cfvo type="percentile" val="50"/>
        <cfvo type="max"/>
        <color rgb="FF63BE7B"/>
        <color rgb="FFFCFCFF"/>
        <color rgb="FFF8696B"/>
      </colorScale>
    </cfRule>
    <cfRule type="colorScale" priority="1518">
      <colorScale>
        <cfvo type="min"/>
        <cfvo type="percentile" val="50"/>
        <cfvo type="max"/>
        <color rgb="FF63BE7B"/>
        <color rgb="FFFCFCFF"/>
        <color rgb="FFF8696B"/>
      </colorScale>
    </cfRule>
    <cfRule type="colorScale" priority="1519">
      <colorScale>
        <cfvo type="min"/>
        <cfvo type="percentile" val="50"/>
        <cfvo type="max"/>
        <color rgb="FF63BE7B"/>
        <color rgb="FFFCFCFF"/>
        <color rgb="FFF8696B"/>
      </colorScale>
    </cfRule>
    <cfRule type="colorScale" priority="1520">
      <colorScale>
        <cfvo type="min"/>
        <cfvo type="percentile" val="50"/>
        <cfvo type="max"/>
        <color rgb="FF63BE7B"/>
        <color rgb="FFFCFCFF"/>
        <color rgb="FFF8696B"/>
      </colorScale>
    </cfRule>
    <cfRule type="colorScale" priority="1521">
      <colorScale>
        <cfvo type="min"/>
        <cfvo type="percentile" val="50"/>
        <cfvo type="max"/>
        <color rgb="FF63BE7B"/>
        <color rgb="FFFCFCFF"/>
        <color rgb="FFF8696B"/>
      </colorScale>
    </cfRule>
    <cfRule type="colorScale" priority="1522">
      <colorScale>
        <cfvo type="min"/>
        <cfvo type="percentile" val="50"/>
        <cfvo type="max"/>
        <color rgb="FF63BE7B"/>
        <color rgb="FFFCFCFF"/>
        <color rgb="FFF8696B"/>
      </colorScale>
    </cfRule>
  </conditionalFormatting>
  <conditionalFormatting sqref="P3">
    <cfRule type="colorScale" priority="1514">
      <colorScale>
        <cfvo type="min"/>
        <cfvo type="percentile" val="50"/>
        <cfvo type="max"/>
        <color rgb="FF63BE7B"/>
        <color rgb="FFFCFCFF"/>
        <color rgb="FFF8696B"/>
      </colorScale>
    </cfRule>
  </conditionalFormatting>
  <conditionalFormatting sqref="P3">
    <cfRule type="colorScale" priority="1513">
      <colorScale>
        <cfvo type="min"/>
        <cfvo type="percentile" val="50"/>
        <cfvo type="max"/>
        <color rgb="FF63BE7B"/>
        <color rgb="FFFCFCFF"/>
        <color rgb="FFF8696B"/>
      </colorScale>
    </cfRule>
  </conditionalFormatting>
  <conditionalFormatting sqref="P3">
    <cfRule type="colorScale" priority="1506">
      <colorScale>
        <cfvo type="min"/>
        <cfvo type="percentile" val="50"/>
        <cfvo type="max"/>
        <color rgb="FF63BE7B"/>
        <color rgb="FFFCFCFF"/>
        <color rgb="FFF8696B"/>
      </colorScale>
    </cfRule>
    <cfRule type="colorScale" priority="1507">
      <colorScale>
        <cfvo type="min"/>
        <cfvo type="percentile" val="50"/>
        <cfvo type="max"/>
        <color rgb="FF63BE7B"/>
        <color rgb="FFFCFCFF"/>
        <color rgb="FFF8696B"/>
      </colorScale>
    </cfRule>
    <cfRule type="colorScale" priority="1508">
      <colorScale>
        <cfvo type="min"/>
        <cfvo type="max"/>
        <color rgb="FFFCFCFF"/>
        <color rgb="FFF8696B"/>
      </colorScale>
    </cfRule>
    <cfRule type="colorScale" priority="1509">
      <colorScale>
        <cfvo type="min"/>
        <cfvo type="percentile" val="50"/>
        <cfvo type="max"/>
        <color rgb="FF63BE7B"/>
        <color rgb="FFFCFCFF"/>
        <color rgb="FFF8696B"/>
      </colorScale>
    </cfRule>
    <cfRule type="colorScale" priority="1510">
      <colorScale>
        <cfvo type="min"/>
        <cfvo type="percentile" val="50"/>
        <cfvo type="max"/>
        <color rgb="FF63BE7B"/>
        <color rgb="FFFCFCFF"/>
        <color rgb="FFF8696B"/>
      </colorScale>
    </cfRule>
    <cfRule type="colorScale" priority="1511">
      <colorScale>
        <cfvo type="min"/>
        <cfvo type="percentile" val="50"/>
        <cfvo type="max"/>
        <color rgb="FF63BE7B"/>
        <color rgb="FFFCFCFF"/>
        <color rgb="FFF8696B"/>
      </colorScale>
    </cfRule>
    <cfRule type="colorScale" priority="1512">
      <colorScale>
        <cfvo type="min"/>
        <cfvo type="percentile" val="50"/>
        <cfvo type="max"/>
        <color rgb="FF63BE7B"/>
        <color rgb="FFFCFCFF"/>
        <color rgb="FFF8696B"/>
      </colorScale>
    </cfRule>
  </conditionalFormatting>
  <conditionalFormatting sqref="Q3">
    <cfRule type="colorScale" priority="1505">
      <colorScale>
        <cfvo type="min"/>
        <cfvo type="percentile" val="50"/>
        <cfvo type="max"/>
        <color rgb="FFF8696B"/>
        <color rgb="FFFCFCFF"/>
        <color rgb="FF63BE7B"/>
      </colorScale>
    </cfRule>
  </conditionalFormatting>
  <conditionalFormatting sqref="Q3">
    <cfRule type="colorScale" priority="1504">
      <colorScale>
        <cfvo type="min"/>
        <cfvo type="percentile" val="50"/>
        <cfvo type="max"/>
        <color rgb="FFF8696B"/>
        <color rgb="FFFCFCFF"/>
        <color rgb="FF63BE7B"/>
      </colorScale>
    </cfRule>
  </conditionalFormatting>
  <conditionalFormatting sqref="Q3">
    <cfRule type="colorScale" priority="1493">
      <colorScale>
        <cfvo type="min"/>
        <cfvo type="max"/>
        <color rgb="FFFFEF9C"/>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FEF9C"/>
        <color rgb="FF63BE7B"/>
      </colorScale>
    </cfRule>
    <cfRule type="colorScale" priority="1496">
      <colorScale>
        <cfvo type="min"/>
        <cfvo type="max"/>
        <color rgb="FFFCFCFF"/>
        <color rgb="FF63BE7B"/>
      </colorScale>
    </cfRule>
    <cfRule type="colorScale" priority="1497">
      <colorScale>
        <cfvo type="min"/>
        <cfvo type="max"/>
        <color rgb="FFFCFCFF"/>
        <color rgb="FF63BE7B"/>
      </colorScale>
    </cfRule>
    <cfRule type="colorScale" priority="1498">
      <colorScale>
        <cfvo type="min"/>
        <cfvo type="percentile" val="50"/>
        <cfvo type="max"/>
        <color rgb="FFF8696B"/>
        <color rgb="FFFCFCFF"/>
        <color rgb="FF63BE7B"/>
      </colorScale>
    </cfRule>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fRule type="colorScale" priority="1502">
      <colorScale>
        <cfvo type="min"/>
        <cfvo type="percentile" val="50"/>
        <cfvo type="max"/>
        <color rgb="FFF8696B"/>
        <color rgb="FFFCFCFF"/>
        <color rgb="FF63BE7B"/>
      </colorScale>
    </cfRule>
    <cfRule type="colorScale" priority="1503">
      <colorScale>
        <cfvo type="min"/>
        <cfvo type="percentile" val="50"/>
        <cfvo type="max"/>
        <color rgb="FFF8696B"/>
        <color rgb="FFFCFCFF"/>
        <color rgb="FF63BE7B"/>
      </colorScale>
    </cfRule>
  </conditionalFormatting>
  <conditionalFormatting sqref="Q3:W3">
    <cfRule type="colorScale" priority="1490">
      <colorScale>
        <cfvo type="min"/>
        <cfvo type="max"/>
        <color rgb="FFFFEF9C"/>
        <color rgb="FF63BE7B"/>
      </colorScale>
    </cfRule>
    <cfRule type="colorScale" priority="1491">
      <colorScale>
        <cfvo type="min"/>
        <cfvo type="max"/>
        <color rgb="FFFFEF9C"/>
        <color rgb="FF63BE7B"/>
      </colorScale>
    </cfRule>
    <cfRule type="colorScale" priority="1492">
      <colorScale>
        <cfvo type="min"/>
        <cfvo type="max"/>
        <color rgb="FFFFEF9C"/>
        <color rgb="FF63BE7B"/>
      </colorScale>
    </cfRule>
  </conditionalFormatting>
  <conditionalFormatting sqref="R3">
    <cfRule type="colorScale" priority="1489">
      <colorScale>
        <cfvo type="min"/>
        <cfvo type="max"/>
        <color rgb="FFFCFCFF"/>
        <color rgb="FF63BE7B"/>
      </colorScale>
    </cfRule>
  </conditionalFormatting>
  <conditionalFormatting sqref="R3">
    <cfRule type="colorScale" priority="1488">
      <colorScale>
        <cfvo type="min"/>
        <cfvo type="max"/>
        <color rgb="FFFCFCFF"/>
        <color rgb="FF63BE7B"/>
      </colorScale>
    </cfRule>
  </conditionalFormatting>
  <conditionalFormatting sqref="R3">
    <cfRule type="colorScale" priority="1481">
      <colorScale>
        <cfvo type="min"/>
        <cfvo type="max"/>
        <color rgb="FFFCFCFF"/>
        <color rgb="FF63BE7B"/>
      </colorScale>
    </cfRule>
    <cfRule type="colorScale" priority="1482">
      <colorScale>
        <cfvo type="min"/>
        <cfvo type="percentile" val="50"/>
        <cfvo type="max"/>
        <color rgb="FFF8696B"/>
        <color rgb="FFFCFCFF"/>
        <color rgb="FF63BE7B"/>
      </colorScale>
    </cfRule>
    <cfRule type="colorScale" priority="1483">
      <colorScale>
        <cfvo type="min"/>
        <cfvo type="max"/>
        <color rgb="FFFCFCFF"/>
        <color rgb="FF63BE7B"/>
      </colorScale>
    </cfRule>
    <cfRule type="colorScale" priority="1484">
      <colorScale>
        <cfvo type="min"/>
        <cfvo type="percentile" val="50"/>
        <cfvo type="max"/>
        <color rgb="FFF8696B"/>
        <color rgb="FFFCFCFF"/>
        <color rgb="FF63BE7B"/>
      </colorScale>
    </cfRule>
    <cfRule type="colorScale" priority="1485">
      <colorScale>
        <cfvo type="min"/>
        <cfvo type="max"/>
        <color rgb="FFFCFCFF"/>
        <color rgb="FF63BE7B"/>
      </colorScale>
    </cfRule>
    <cfRule type="colorScale" priority="1486">
      <colorScale>
        <cfvo type="min"/>
        <cfvo type="max"/>
        <color rgb="FFFCFCFF"/>
        <color rgb="FF63BE7B"/>
      </colorScale>
    </cfRule>
    <cfRule type="colorScale" priority="1487">
      <colorScale>
        <cfvo type="min"/>
        <cfvo type="percentile" val="50"/>
        <cfvo type="max"/>
        <color rgb="FFF8696B"/>
        <color rgb="FFFCFCFF"/>
        <color rgb="FF63BE7B"/>
      </colorScale>
    </cfRule>
  </conditionalFormatting>
  <conditionalFormatting sqref="R3:S3">
    <cfRule type="colorScale" priority="1475">
      <colorScale>
        <cfvo type="min"/>
        <cfvo type="max"/>
        <color rgb="FFFFEF9C"/>
        <color rgb="FF63BE7B"/>
      </colorScale>
    </cfRule>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fRule type="colorScale" priority="1480">
      <colorScale>
        <cfvo type="min"/>
        <cfvo type="max"/>
        <color rgb="FFFCFCFF"/>
        <color rgb="FF63BE7B"/>
      </colorScale>
    </cfRule>
  </conditionalFormatting>
  <conditionalFormatting sqref="S3">
    <cfRule type="colorScale" priority="1474">
      <colorScale>
        <cfvo type="min"/>
        <cfvo type="max"/>
        <color rgb="FFFCFCFF"/>
        <color rgb="FF63BE7B"/>
      </colorScale>
    </cfRule>
  </conditionalFormatting>
  <conditionalFormatting sqref="S3">
    <cfRule type="colorScale" priority="1473">
      <colorScale>
        <cfvo type="min"/>
        <cfvo type="percentile" val="50"/>
        <cfvo type="max"/>
        <color rgb="FFF8696B"/>
        <color rgb="FFFCFCFF"/>
        <color rgb="FF63BE7B"/>
      </colorScale>
    </cfRule>
  </conditionalFormatting>
  <conditionalFormatting sqref="S3">
    <cfRule type="colorScale" priority="1466">
      <colorScale>
        <cfvo type="min"/>
        <cfvo type="max"/>
        <color rgb="FFFCFCFF"/>
        <color rgb="FF63BE7B"/>
      </colorScale>
    </cfRule>
    <cfRule type="colorScale" priority="1467">
      <colorScale>
        <cfvo type="min"/>
        <cfvo type="percentile" val="50"/>
        <cfvo type="max"/>
        <color rgb="FFF8696B"/>
        <color rgb="FFFCFCFF"/>
        <color rgb="FF63BE7B"/>
      </colorScale>
    </cfRule>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fRule type="colorScale" priority="1471">
      <colorScale>
        <cfvo type="min"/>
        <cfvo type="percentile" val="50"/>
        <cfvo type="max"/>
        <color rgb="FFF8696B"/>
        <color rgb="FFFCFCFF"/>
        <color rgb="FF63BE7B"/>
      </colorScale>
    </cfRule>
    <cfRule type="colorScale" priority="1472">
      <colorScale>
        <cfvo type="min"/>
        <cfvo type="percentile" val="50"/>
        <cfvo type="max"/>
        <color rgb="FFF8696B"/>
        <color rgb="FFFCFCFF"/>
        <color rgb="FF63BE7B"/>
      </colorScale>
    </cfRule>
  </conditionalFormatting>
  <conditionalFormatting sqref="T3">
    <cfRule type="colorScale" priority="1465">
      <colorScale>
        <cfvo type="min"/>
        <cfvo type="max"/>
        <color rgb="FFFCFCFF"/>
        <color rgb="FF63BE7B"/>
      </colorScale>
    </cfRule>
  </conditionalFormatting>
  <conditionalFormatting sqref="T3">
    <cfRule type="colorScale" priority="1464">
      <colorScale>
        <cfvo type="min"/>
        <cfvo type="percentile" val="50"/>
        <cfvo type="max"/>
        <color rgb="FFF8696B"/>
        <color rgb="FFFCFCFF"/>
        <color rgb="FF63BE7B"/>
      </colorScale>
    </cfRule>
  </conditionalFormatting>
  <conditionalFormatting sqref="T3">
    <cfRule type="colorScale" priority="1463">
      <colorScale>
        <cfvo type="min"/>
        <cfvo type="percentile" val="50"/>
        <cfvo type="max"/>
        <color rgb="FFF8696B"/>
        <color rgb="FFFCFCFF"/>
        <color rgb="FF63BE7B"/>
      </colorScale>
    </cfRule>
  </conditionalFormatting>
  <conditionalFormatting sqref="T3">
    <cfRule type="colorScale" priority="1453">
      <colorScale>
        <cfvo type="min"/>
        <cfvo type="max"/>
        <color rgb="FFFFEF9C"/>
        <color rgb="FF63BE7B"/>
      </colorScale>
    </cfRule>
    <cfRule type="colorScale" priority="1454">
      <colorScale>
        <cfvo type="min"/>
        <cfvo type="percentile" val="50"/>
        <cfvo type="max"/>
        <color rgb="FFF8696B"/>
        <color rgb="FFFCFCFF"/>
        <color rgb="FF63BE7B"/>
      </colorScale>
    </cfRule>
    <cfRule type="colorScale" priority="1455">
      <colorScale>
        <cfvo type="min"/>
        <cfvo type="max"/>
        <color rgb="FFFCFCFF"/>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fRule type="colorScale" priority="1458">
      <colorScale>
        <cfvo type="min"/>
        <cfvo type="max"/>
        <color rgb="FFFCFCFF"/>
        <color rgb="FF63BE7B"/>
      </colorScale>
    </cfRule>
    <cfRule type="colorScale" priority="1459">
      <colorScale>
        <cfvo type="min"/>
        <cfvo type="percentile" val="50"/>
        <cfvo type="max"/>
        <color rgb="FFF8696B"/>
        <color rgb="FFFCFCFF"/>
        <color rgb="FF63BE7B"/>
      </colorScale>
    </cfRule>
    <cfRule type="colorScale" priority="1460">
      <colorScale>
        <cfvo type="min"/>
        <cfvo type="max"/>
        <color rgb="FFFCFCFF"/>
        <color rgb="FF63BE7B"/>
      </colorScale>
    </cfRule>
    <cfRule type="colorScale" priority="1461">
      <colorScale>
        <cfvo type="min"/>
        <cfvo type="percentile" val="50"/>
        <cfvo type="max"/>
        <color rgb="FFF8696B"/>
        <color rgb="FFFCFCFF"/>
        <color rgb="FF63BE7B"/>
      </colorScale>
    </cfRule>
    <cfRule type="colorScale" priority="1462">
      <colorScale>
        <cfvo type="min"/>
        <cfvo type="percentile" val="50"/>
        <cfvo type="max"/>
        <color rgb="FFF8696B"/>
        <color rgb="FFFCFCFF"/>
        <color rgb="FF63BE7B"/>
      </colorScale>
    </cfRule>
  </conditionalFormatting>
  <conditionalFormatting sqref="U3">
    <cfRule type="colorScale" priority="1452">
      <colorScale>
        <cfvo type="min"/>
        <cfvo type="percentile" val="50"/>
        <cfvo type="max"/>
        <color rgb="FFF8696B"/>
        <color rgb="FFFCFCFF"/>
        <color rgb="FF63BE7B"/>
      </colorScale>
    </cfRule>
  </conditionalFormatting>
  <conditionalFormatting sqref="U3">
    <cfRule type="colorScale" priority="1451">
      <colorScale>
        <cfvo type="min"/>
        <cfvo type="percentile" val="50"/>
        <cfvo type="max"/>
        <color rgb="FFF8696B"/>
        <color rgb="FFFCFCFF"/>
        <color rgb="FF63BE7B"/>
      </colorScale>
    </cfRule>
  </conditionalFormatting>
  <conditionalFormatting sqref="U3">
    <cfRule type="colorScale" priority="1450">
      <colorScale>
        <cfvo type="min"/>
        <cfvo type="percentile" val="50"/>
        <cfvo type="max"/>
        <color rgb="FFF8696B"/>
        <color rgb="FFFCFCFF"/>
        <color rgb="FF63BE7B"/>
      </colorScale>
    </cfRule>
  </conditionalFormatting>
  <conditionalFormatting sqref="U3">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max"/>
        <color rgb="FFFCFCFF"/>
        <color rgb="FF63BE7B"/>
      </colorScale>
    </cfRule>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fRule type="colorScale" priority="1447">
      <colorScale>
        <cfvo type="min"/>
        <cfvo type="percentile" val="50"/>
        <cfvo type="max"/>
        <color rgb="FFF8696B"/>
        <color rgb="FFFCFCFF"/>
        <color rgb="FF63BE7B"/>
      </colorScale>
    </cfRule>
    <cfRule type="colorScale" priority="1448">
      <colorScale>
        <cfvo type="min"/>
        <cfvo type="percentile" val="50"/>
        <cfvo type="max"/>
        <color rgb="FFF8696B"/>
        <color rgb="FFFCFCFF"/>
        <color rgb="FF63BE7B"/>
      </colorScale>
    </cfRule>
    <cfRule type="colorScale" priority="1449">
      <colorScale>
        <cfvo type="min"/>
        <cfvo type="percentile" val="50"/>
        <cfvo type="max"/>
        <color rgb="FFF8696B"/>
        <color rgb="FFFCFCFF"/>
        <color rgb="FF63BE7B"/>
      </colorScale>
    </cfRule>
  </conditionalFormatting>
  <conditionalFormatting sqref="U3:W3">
    <cfRule type="colorScale" priority="1440">
      <colorScale>
        <cfvo type="min"/>
        <cfvo type="max"/>
        <color rgb="FFFFEF9C"/>
        <color rgb="FF63BE7B"/>
      </colorScale>
    </cfRule>
    <cfRule type="colorScale" priority="1441">
      <colorScale>
        <cfvo type="min"/>
        <cfvo type="max"/>
        <color rgb="FFFFEF9C"/>
        <color rgb="FF63BE7B"/>
      </colorScale>
    </cfRule>
  </conditionalFormatting>
  <conditionalFormatting sqref="V3">
    <cfRule type="colorScale" priority="1439">
      <colorScale>
        <cfvo type="min"/>
        <cfvo type="percentile" val="50"/>
        <cfvo type="max"/>
        <color rgb="FF63BE7B"/>
        <color rgb="FFFCFCFF"/>
        <color rgb="FFF8696B"/>
      </colorScale>
    </cfRule>
  </conditionalFormatting>
  <conditionalFormatting sqref="V3">
    <cfRule type="colorScale" priority="1438">
      <colorScale>
        <cfvo type="min"/>
        <cfvo type="percentile" val="50"/>
        <cfvo type="max"/>
        <color rgb="FF63BE7B"/>
        <color rgb="FFFCFCFF"/>
        <color rgb="FFF8696B"/>
      </colorScale>
    </cfRule>
  </conditionalFormatting>
  <conditionalFormatting sqref="V3">
    <cfRule type="colorScale" priority="1437">
      <colorScale>
        <cfvo type="min"/>
        <cfvo type="percentile" val="50"/>
        <cfvo type="max"/>
        <color rgb="FF63BE7B"/>
        <color rgb="FFFCFCFF"/>
        <color rgb="FFF8696B"/>
      </colorScale>
    </cfRule>
  </conditionalFormatting>
  <conditionalFormatting sqref="V3">
    <cfRule type="colorScale" priority="1427">
      <colorScale>
        <cfvo type="min"/>
        <cfvo type="max"/>
        <color rgb="FFFFEF9C"/>
        <color rgb="FF63BE7B"/>
      </colorScale>
    </cfRule>
    <cfRule type="colorScale" priority="1428">
      <colorScale>
        <cfvo type="min"/>
        <cfvo type="max"/>
        <color rgb="FFFFEF9C"/>
        <color rgb="FF63BE7B"/>
      </colorScale>
    </cfRule>
    <cfRule type="colorScale" priority="1429">
      <colorScale>
        <cfvo type="min"/>
        <cfvo type="percentile" val="50"/>
        <cfvo type="max"/>
        <color rgb="FF63BE7B"/>
        <color rgb="FFFCFCFF"/>
        <color rgb="FFF8696B"/>
      </colorScale>
    </cfRule>
    <cfRule type="colorScale" priority="1430">
      <colorScale>
        <cfvo type="min"/>
        <cfvo type="percentile" val="50"/>
        <cfvo type="max"/>
        <color rgb="FF63BE7B"/>
        <color rgb="FFFCFCFF"/>
        <color rgb="FFF8696B"/>
      </colorScale>
    </cfRule>
    <cfRule type="colorScale" priority="1431">
      <colorScale>
        <cfvo type="min"/>
        <cfvo type="max"/>
        <color rgb="FF63BE7B"/>
        <color rgb="FFFCFCFF"/>
      </colorScale>
    </cfRule>
    <cfRule type="colorScale" priority="1432">
      <colorScale>
        <cfvo type="min"/>
        <cfvo type="percentile" val="50"/>
        <cfvo type="max"/>
        <color rgb="FF63BE7B"/>
        <color rgb="FFFCFCFF"/>
        <color rgb="FFF8696B"/>
      </colorScale>
    </cfRule>
    <cfRule type="colorScale" priority="1433">
      <colorScale>
        <cfvo type="min"/>
        <cfvo type="max"/>
        <color rgb="FFFFEF9C"/>
        <color rgb="FF63BE7B"/>
      </colorScale>
    </cfRule>
    <cfRule type="colorScale" priority="1434">
      <colorScale>
        <cfvo type="min"/>
        <cfvo type="percentile" val="50"/>
        <cfvo type="max"/>
        <color rgb="FF63BE7B"/>
        <color rgb="FFFCFCFF"/>
        <color rgb="FFF8696B"/>
      </colorScale>
    </cfRule>
    <cfRule type="colorScale" priority="1435">
      <colorScale>
        <cfvo type="min"/>
        <cfvo type="percentile" val="50"/>
        <cfvo type="max"/>
        <color rgb="FF63BE7B"/>
        <color rgb="FFFCFCFF"/>
        <color rgb="FFF8696B"/>
      </colorScale>
    </cfRule>
    <cfRule type="colorScale" priority="1436">
      <colorScale>
        <cfvo type="min"/>
        <cfvo type="percentile" val="50"/>
        <cfvo type="max"/>
        <color rgb="FF63BE7B"/>
        <color rgb="FFFCFCFF"/>
        <color rgb="FFF8696B"/>
      </colorScale>
    </cfRule>
  </conditionalFormatting>
  <conditionalFormatting sqref="W3">
    <cfRule type="colorScale" priority="1426">
      <colorScale>
        <cfvo type="min"/>
        <cfvo type="percentile" val="50"/>
        <cfvo type="max"/>
        <color rgb="FF63BE7B"/>
        <color rgb="FFFCFCFF"/>
        <color rgb="FFF8696B"/>
      </colorScale>
    </cfRule>
  </conditionalFormatting>
  <conditionalFormatting sqref="W3">
    <cfRule type="colorScale" priority="1425">
      <colorScale>
        <cfvo type="min"/>
        <cfvo type="percentile" val="50"/>
        <cfvo type="max"/>
        <color rgb="FF63BE7B"/>
        <color rgb="FFFCFCFF"/>
        <color rgb="FFF8696B"/>
      </colorScale>
    </cfRule>
  </conditionalFormatting>
  <conditionalFormatting sqref="W3">
    <cfRule type="colorScale" priority="1424">
      <colorScale>
        <cfvo type="min"/>
        <cfvo type="percentile" val="50"/>
        <cfvo type="max"/>
        <color rgb="FF63BE7B"/>
        <color rgb="FFFCFCFF"/>
        <color rgb="FFF8696B"/>
      </colorScale>
    </cfRule>
  </conditionalFormatting>
  <conditionalFormatting sqref="W3">
    <cfRule type="colorScale" priority="1417">
      <colorScale>
        <cfvo type="min"/>
        <cfvo type="percentile" val="50"/>
        <cfvo type="max"/>
        <color rgb="FF63BE7B"/>
        <color rgb="FFFCFCFF"/>
        <color rgb="FFF8696B"/>
      </colorScale>
    </cfRule>
    <cfRule type="colorScale" priority="1418">
      <colorScale>
        <cfvo type="min"/>
        <cfvo type="max"/>
        <color rgb="FF63BE7B"/>
        <color rgb="FFFCFCFF"/>
      </colorScale>
    </cfRule>
    <cfRule type="colorScale" priority="1419">
      <colorScale>
        <cfvo type="min"/>
        <cfvo type="percentile" val="50"/>
        <cfvo type="max"/>
        <color rgb="FF63BE7B"/>
        <color rgb="FFFCFCFF"/>
        <color rgb="FFF8696B"/>
      </colorScale>
    </cfRule>
    <cfRule type="colorScale" priority="1420">
      <colorScale>
        <cfvo type="min"/>
        <cfvo type="percentile" val="50"/>
        <cfvo type="max"/>
        <color rgb="FF63BE7B"/>
        <color rgb="FFFCFCFF"/>
        <color rgb="FFF8696B"/>
      </colorScale>
    </cfRule>
    <cfRule type="colorScale" priority="1421">
      <colorScale>
        <cfvo type="min"/>
        <cfvo type="percentile" val="50"/>
        <cfvo type="max"/>
        <color rgb="FF63BE7B"/>
        <color rgb="FFFCFCFF"/>
        <color rgb="FFF8696B"/>
      </colorScale>
    </cfRule>
    <cfRule type="colorScale" priority="1422">
      <colorScale>
        <cfvo type="min"/>
        <cfvo type="percentile" val="50"/>
        <cfvo type="max"/>
        <color rgb="FF63BE7B"/>
        <color rgb="FFFCFCFF"/>
        <color rgb="FFF8696B"/>
      </colorScale>
    </cfRule>
    <cfRule type="colorScale" priority="1423">
      <colorScale>
        <cfvo type="min"/>
        <cfvo type="percentile" val="50"/>
        <cfvo type="max"/>
        <color rgb="FF63BE7B"/>
        <color rgb="FFFCFCFF"/>
        <color rgb="FFF8696B"/>
      </colorScale>
    </cfRule>
  </conditionalFormatting>
  <conditionalFormatting sqref="D3">
    <cfRule type="colorScale" priority="1416">
      <colorScale>
        <cfvo type="min"/>
        <cfvo type="percentile" val="50"/>
        <cfvo type="max"/>
        <color rgb="FFF8696B"/>
        <color rgb="FFFCFCFF"/>
        <color rgb="FF63BE7B"/>
      </colorScale>
    </cfRule>
  </conditionalFormatting>
  <conditionalFormatting sqref="G3">
    <cfRule type="colorScale" priority="1415">
      <colorScale>
        <cfvo type="min"/>
        <cfvo type="max"/>
        <color rgb="FFFCFCFF"/>
        <color rgb="FF63BE7B"/>
      </colorScale>
    </cfRule>
  </conditionalFormatting>
  <conditionalFormatting sqref="J3">
    <cfRule type="colorScale" priority="1414">
      <colorScale>
        <cfvo type="min"/>
        <cfvo type="max"/>
        <color rgb="FFFCFCFF"/>
        <color rgb="FF63BE7B"/>
      </colorScale>
    </cfRule>
  </conditionalFormatting>
  <conditionalFormatting sqref="M3">
    <cfRule type="colorScale" priority="1413">
      <colorScale>
        <cfvo type="min"/>
        <cfvo type="max"/>
        <color rgb="FFFCFCFF"/>
        <color rgb="FF63BE7B"/>
      </colorScale>
    </cfRule>
  </conditionalFormatting>
  <conditionalFormatting sqref="N3">
    <cfRule type="colorScale" priority="1412">
      <colorScale>
        <cfvo type="min"/>
        <cfvo type="max"/>
        <color rgb="FFFCFCFF"/>
        <color rgb="FF63BE7B"/>
      </colorScale>
    </cfRule>
  </conditionalFormatting>
  <conditionalFormatting sqref="O3">
    <cfRule type="colorScale" priority="1411">
      <colorScale>
        <cfvo type="min"/>
        <cfvo type="percentile" val="50"/>
        <cfvo type="max"/>
        <color rgb="FF63BE7B"/>
        <color rgb="FFFCFCFF"/>
        <color rgb="FFF8696B"/>
      </colorScale>
    </cfRule>
  </conditionalFormatting>
  <conditionalFormatting sqref="P3">
    <cfRule type="colorScale" priority="1410">
      <colorScale>
        <cfvo type="min"/>
        <cfvo type="percentile" val="50"/>
        <cfvo type="max"/>
        <color rgb="FF63BE7B"/>
        <color rgb="FFFCFCFF"/>
        <color rgb="FFF8696B"/>
      </colorScale>
    </cfRule>
  </conditionalFormatting>
  <conditionalFormatting sqref="Q3">
    <cfRule type="colorScale" priority="1409">
      <colorScale>
        <cfvo type="min"/>
        <cfvo type="percentile" val="50"/>
        <cfvo type="max"/>
        <color rgb="FFF8696B"/>
        <color rgb="FFFCFCFF"/>
        <color rgb="FF63BE7B"/>
      </colorScale>
    </cfRule>
  </conditionalFormatting>
  <conditionalFormatting sqref="R3">
    <cfRule type="colorScale" priority="1408">
      <colorScale>
        <cfvo type="min"/>
        <cfvo type="max"/>
        <color rgb="FFFCFCFF"/>
        <color rgb="FF63BE7B"/>
      </colorScale>
    </cfRule>
  </conditionalFormatting>
  <conditionalFormatting sqref="S3">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T3">
    <cfRule type="colorScale" priority="1405">
      <colorScale>
        <cfvo type="min"/>
        <cfvo type="percentile" val="50"/>
        <cfvo type="max"/>
        <color rgb="FFF8696B"/>
        <color rgb="FFFCFCFF"/>
        <color rgb="FF63BE7B"/>
      </colorScale>
    </cfRule>
  </conditionalFormatting>
  <conditionalFormatting sqref="U3">
    <cfRule type="colorScale" priority="1404">
      <colorScale>
        <cfvo type="min"/>
        <cfvo type="percentile" val="50"/>
        <cfvo type="max"/>
        <color rgb="FFF8696B"/>
        <color rgb="FFFCFCFF"/>
        <color rgb="FF63BE7B"/>
      </colorScale>
    </cfRule>
  </conditionalFormatting>
  <conditionalFormatting sqref="V3">
    <cfRule type="colorScale" priority="1403">
      <colorScale>
        <cfvo type="min"/>
        <cfvo type="percentile" val="50"/>
        <cfvo type="max"/>
        <color rgb="FF63BE7B"/>
        <color rgb="FFFCFCFF"/>
        <color rgb="FFF8696B"/>
      </colorScale>
    </cfRule>
  </conditionalFormatting>
  <conditionalFormatting sqref="W3">
    <cfRule type="colorScale" priority="1402">
      <colorScale>
        <cfvo type="min"/>
        <cfvo type="percentile" val="50"/>
        <cfvo type="max"/>
        <color rgb="FF63BE7B"/>
        <color rgb="FFFCFCFF"/>
        <color rgb="FFF8696B"/>
      </colorScale>
    </cfRule>
  </conditionalFormatting>
  <conditionalFormatting sqref="D4">
    <cfRule type="colorScale" priority="1205">
      <colorScale>
        <cfvo type="min"/>
        <cfvo type="percentile" val="50"/>
        <cfvo type="max"/>
        <color rgb="FFF8696B"/>
        <color rgb="FFFCFCFF"/>
        <color rgb="FF63BE7B"/>
      </colorScale>
    </cfRule>
  </conditionalFormatting>
  <conditionalFormatting sqref="D4">
    <cfRule type="colorScale" priority="1175">
      <colorScale>
        <cfvo type="min"/>
        <cfvo type="percentile" val="50"/>
        <cfvo type="max"/>
        <color rgb="FFF8696B"/>
        <color rgb="FFFCFCFF"/>
        <color rgb="FF63BE7B"/>
      </colorScale>
    </cfRule>
  </conditionalFormatting>
  <conditionalFormatting sqref="D4">
    <cfRule type="colorScale" priority="1221">
      <colorScale>
        <cfvo type="min"/>
        <cfvo type="percentile" val="50"/>
        <cfvo type="max"/>
        <color rgb="FFF8696B"/>
        <color rgb="FFFCFCFF"/>
        <color rgb="FF63BE7B"/>
      </colorScale>
    </cfRule>
    <cfRule type="colorScale" priority="1330">
      <colorScale>
        <cfvo type="min"/>
        <cfvo type="percentile" val="50"/>
        <cfvo type="max"/>
        <color rgb="FFF8696B"/>
        <color rgb="FFFCFCFF"/>
        <color rgb="FF63BE7B"/>
      </colorScale>
    </cfRule>
  </conditionalFormatting>
  <conditionalFormatting sqref="E4">
    <cfRule type="colorScale" priority="1204">
      <colorScale>
        <cfvo type="min"/>
        <cfvo type="max"/>
        <color rgb="FFFCFCFF"/>
        <color rgb="FF63BE7B"/>
      </colorScale>
    </cfRule>
  </conditionalFormatting>
  <conditionalFormatting sqref="E4">
    <cfRule type="colorScale" priority="1185">
      <colorScale>
        <cfvo type="min"/>
        <cfvo type="max"/>
        <color rgb="FFFCFCFF"/>
        <color rgb="FF63BE7B"/>
      </colorScale>
    </cfRule>
  </conditionalFormatting>
  <conditionalFormatting sqref="E4:G4">
    <cfRule type="colorScale" priority="1222">
      <colorScale>
        <cfvo type="min"/>
        <cfvo type="max"/>
        <color rgb="FFFCFCFF"/>
        <color rgb="FF63BE7B"/>
      </colorScale>
    </cfRule>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fRule type="colorScale" priority="1225">
      <colorScale>
        <cfvo type="min"/>
        <cfvo type="percentile" val="50"/>
        <cfvo type="max"/>
        <color rgb="FFF8696B"/>
        <color rgb="FFFCFCFF"/>
        <color rgb="FF63BE7B"/>
      </colorScale>
    </cfRule>
    <cfRule type="colorScale" priority="1346">
      <colorScale>
        <cfvo type="min"/>
        <cfvo type="max"/>
        <color rgb="FFFCFCFF"/>
        <color rgb="FF63BE7B"/>
      </colorScale>
    </cfRule>
  </conditionalFormatting>
  <conditionalFormatting sqref="N4">
    <cfRule type="colorScale" priority="1356">
      <colorScale>
        <cfvo type="min"/>
        <cfvo type="max"/>
        <color rgb="FFFCFCFF"/>
        <color rgb="FF63BE7B"/>
      </colorScale>
    </cfRule>
    <cfRule type="colorScale" priority="1357">
      <colorScale>
        <cfvo type="min"/>
        <cfvo type="max"/>
        <color rgb="FFFCFCFF"/>
        <color rgb="FF63BE7B"/>
      </colorScale>
    </cfRule>
    <cfRule type="colorScale" priority="1358">
      <colorScale>
        <cfvo type="min"/>
        <cfvo type="percentile" val="50"/>
        <cfvo type="max"/>
        <color rgb="FFF8696B"/>
        <color rgb="FFFFEB84"/>
        <color rgb="FF63BE7B"/>
      </colorScale>
    </cfRule>
    <cfRule type="colorScale" priority="1359">
      <colorScale>
        <cfvo type="min"/>
        <cfvo type="max"/>
        <color rgb="FFFFEF9C"/>
        <color rgb="FF63BE7B"/>
      </colorScale>
    </cfRule>
  </conditionalFormatting>
  <conditionalFormatting sqref="E4:N4">
    <cfRule type="colorScale" priority="1209">
      <colorScale>
        <cfvo type="min"/>
        <cfvo type="max"/>
        <color rgb="FFFCFCFF"/>
        <color rgb="FF63BE7B"/>
      </colorScale>
    </cfRule>
    <cfRule type="colorScale" priority="1210">
      <colorScale>
        <cfvo type="min"/>
        <cfvo type="max"/>
        <color rgb="FFFCFCFF"/>
        <color rgb="FF63BE7B"/>
      </colorScale>
    </cfRule>
    <cfRule type="colorScale" priority="1211">
      <colorScale>
        <cfvo type="min"/>
        <cfvo type="percentile" val="50"/>
        <cfvo type="max"/>
        <color rgb="FFF8696B"/>
        <color rgb="FFFFEB84"/>
        <color rgb="FF63BE7B"/>
      </colorScale>
    </cfRule>
    <cfRule type="colorScale" priority="1212">
      <colorScale>
        <cfvo type="min"/>
        <cfvo type="max"/>
        <color rgb="FFFFEF9C"/>
        <color rgb="FF63BE7B"/>
      </colorScale>
    </cfRule>
  </conditionalFormatting>
  <conditionalFormatting sqref="F4">
    <cfRule type="colorScale" priority="1203">
      <colorScale>
        <cfvo type="min"/>
        <cfvo type="max"/>
        <color rgb="FFFCFCFF"/>
        <color rgb="FF63BE7B"/>
      </colorScale>
    </cfRule>
  </conditionalFormatting>
  <conditionalFormatting sqref="F4">
    <cfRule type="colorScale" priority="1184">
      <colorScale>
        <cfvo type="min"/>
        <cfvo type="max"/>
        <color rgb="FFFCFCFF"/>
        <color rgb="FF63BE7B"/>
      </colorScale>
    </cfRule>
  </conditionalFormatting>
  <conditionalFormatting sqref="G4">
    <cfRule type="colorScale" priority="1201">
      <colorScale>
        <cfvo type="min"/>
        <cfvo type="max"/>
        <color rgb="FFFCFCFF"/>
        <color rgb="FF63BE7B"/>
      </colorScale>
    </cfRule>
  </conditionalFormatting>
  <conditionalFormatting sqref="G4">
    <cfRule type="colorScale" priority="1174">
      <colorScale>
        <cfvo type="min"/>
        <cfvo type="max"/>
        <color rgb="FFFCFCFF"/>
        <color rgb="FF63BE7B"/>
      </colorScale>
    </cfRule>
  </conditionalFormatting>
  <conditionalFormatting sqref="H4">
    <cfRule type="colorScale" priority="1202">
      <colorScale>
        <cfvo type="min"/>
        <cfvo type="max"/>
        <color rgb="FFFCFCFF"/>
        <color rgb="FF63BE7B"/>
      </colorScale>
    </cfRule>
  </conditionalFormatting>
  <conditionalFormatting sqref="H4">
    <cfRule type="colorScale" priority="1183">
      <colorScale>
        <cfvo type="min"/>
        <cfvo type="max"/>
        <color rgb="FFFCFCFF"/>
        <color rgb="FF63BE7B"/>
      </colorScale>
    </cfRule>
  </conditionalFormatting>
  <conditionalFormatting sqref="H4">
    <cfRule type="colorScale" priority="1230">
      <colorScale>
        <cfvo type="min"/>
        <cfvo type="percentile" val="50"/>
        <cfvo type="max"/>
        <color rgb="FFF8696B"/>
        <color rgb="FFFCFCFF"/>
        <color rgb="FF63BE7B"/>
      </colorScale>
    </cfRule>
    <cfRule type="colorScale" priority="1231">
      <colorScale>
        <cfvo type="min"/>
        <cfvo type="percentile" val="50"/>
        <cfvo type="max"/>
        <color rgb="FFF8696B"/>
        <color rgb="FFFCFCFF"/>
        <color rgb="FF63BE7B"/>
      </colorScale>
    </cfRule>
    <cfRule type="colorScale" priority="1232">
      <colorScale>
        <cfvo type="min"/>
        <cfvo type="max"/>
        <color rgb="FFFCFCFF"/>
        <color rgb="FF63BE7B"/>
      </colorScale>
    </cfRule>
    <cfRule type="colorScale" priority="1233">
      <colorScale>
        <cfvo type="min"/>
        <cfvo type="percentile" val="50"/>
        <cfvo type="max"/>
        <color rgb="FFF8696B"/>
        <color rgb="FFFCFCFF"/>
        <color rgb="FF5A8AC6"/>
      </colorScale>
    </cfRule>
    <cfRule type="colorScale" priority="1234">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CFCFF"/>
        <color rgb="FF63BE7B"/>
      </colorScale>
    </cfRule>
    <cfRule type="colorScale" priority="1347">
      <colorScale>
        <cfvo type="min"/>
        <cfvo type="max"/>
        <color rgb="FFFCFCFF"/>
        <color rgb="FF63BE7B"/>
      </colorScale>
    </cfRule>
  </conditionalFormatting>
  <conditionalFormatting sqref="I4">
    <cfRule type="colorScale" priority="1206">
      <colorScale>
        <cfvo type="min"/>
        <cfvo type="max"/>
        <color rgb="FFFCFCFF"/>
        <color rgb="FF63BE7B"/>
      </colorScale>
    </cfRule>
  </conditionalFormatting>
  <conditionalFormatting sqref="I4">
    <cfRule type="colorScale" priority="1200">
      <colorScale>
        <cfvo type="min"/>
        <cfvo type="max"/>
        <color rgb="FFFCFCFF"/>
        <color rgb="FF63BE7B"/>
      </colorScale>
    </cfRule>
  </conditionalFormatting>
  <conditionalFormatting sqref="I4">
    <cfRule type="colorScale" priority="1182">
      <colorScale>
        <cfvo type="min"/>
        <cfvo type="max"/>
        <color rgb="FFFCFCFF"/>
        <color rgb="FF63BE7B"/>
      </colorScale>
    </cfRule>
  </conditionalFormatting>
  <conditionalFormatting sqref="I4">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fRule type="colorScale" priority="1239">
      <colorScale>
        <cfvo type="min"/>
        <cfvo type="percentile" val="50"/>
        <cfvo type="max"/>
        <color rgb="FFF8696B"/>
        <color rgb="FFFCFCFF"/>
        <color rgb="FF63BE7B"/>
      </colorScale>
    </cfRule>
    <cfRule type="colorScale" priority="1348">
      <colorScale>
        <cfvo type="min"/>
        <cfvo type="max"/>
        <color rgb="FFFCFCFF"/>
        <color rgb="FF63BE7B"/>
      </colorScale>
    </cfRule>
  </conditionalFormatting>
  <conditionalFormatting sqref="N4">
    <cfRule type="colorScale" priority="1364">
      <colorScale>
        <cfvo type="min"/>
        <cfvo type="percentile" val="50"/>
        <cfvo type="max"/>
        <color rgb="FFF8696B"/>
        <color rgb="FFFCFCFF"/>
        <color rgb="FF63BE7B"/>
      </colorScale>
    </cfRule>
    <cfRule type="colorScale" priority="1365">
      <colorScale>
        <cfvo type="min"/>
        <cfvo type="max"/>
        <color rgb="FFFCFCFF"/>
        <color rgb="FF63BE7B"/>
      </colorScale>
    </cfRule>
    <cfRule type="colorScale" priority="1375">
      <colorScale>
        <cfvo type="min"/>
        <cfvo type="percentile" val="50"/>
        <cfvo type="max"/>
        <color rgb="FFF8696B"/>
        <color rgb="FFFCFCFF"/>
        <color rgb="FF63BE7B"/>
      </colorScale>
    </cfRule>
    <cfRule type="colorScale" priority="1394">
      <colorScale>
        <cfvo type="min"/>
        <cfvo type="percentile" val="50"/>
        <cfvo type="max"/>
        <color rgb="FFF8696B"/>
        <color rgb="FFFCFCFF"/>
        <color rgb="FF5A8AC6"/>
      </colorScale>
    </cfRule>
    <cfRule type="colorScale" priority="1395">
      <colorScale>
        <cfvo type="min"/>
        <cfvo type="percentile" val="50"/>
        <cfvo type="max"/>
        <color rgb="FFF8696B"/>
        <color rgb="FFFCFCFF"/>
        <color rgb="FF63BE7B"/>
      </colorScale>
    </cfRule>
    <cfRule type="colorScale" priority="1396">
      <colorScale>
        <cfvo type="min"/>
        <cfvo type="max"/>
        <color rgb="FFFCFCFF"/>
        <color rgb="FF63BE7B"/>
      </colorScale>
    </cfRule>
    <cfRule type="colorScale" priority="1397">
      <colorScale>
        <cfvo type="min"/>
        <cfvo type="percentile" val="50"/>
        <cfvo type="max"/>
        <color rgb="FFF8696B"/>
        <color rgb="FFFCFCFF"/>
        <color rgb="FF63BE7B"/>
      </colorScale>
    </cfRule>
  </conditionalFormatting>
  <conditionalFormatting sqref="I4:J4 N4">
    <cfRule type="colorScale" priority="1240">
      <colorScale>
        <cfvo type="min"/>
        <cfvo type="percentile" val="50"/>
        <cfvo type="max"/>
        <color rgb="FFF8696B"/>
        <color rgb="FFFCFCFF"/>
        <color rgb="FF63BE7B"/>
      </colorScale>
    </cfRule>
    <cfRule type="colorScale" priority="1241">
      <colorScale>
        <cfvo type="min"/>
        <cfvo type="max"/>
        <color rgb="FFFCFCFF"/>
        <color rgb="FF63BE7B"/>
      </colorScale>
    </cfRule>
    <cfRule type="colorScale" priority="1262">
      <colorScale>
        <cfvo type="min"/>
        <cfvo type="percentile" val="50"/>
        <cfvo type="max"/>
        <color rgb="FFF8696B"/>
        <color rgb="FFFCFCFF"/>
        <color rgb="FF63BE7B"/>
      </colorScale>
    </cfRule>
    <cfRule type="colorScale" priority="1281">
      <colorScale>
        <cfvo type="min"/>
        <cfvo type="percentile" val="50"/>
        <cfvo type="max"/>
        <color rgb="FFF8696B"/>
        <color rgb="FFFCFCFF"/>
        <color rgb="FF5A8AC6"/>
      </colorScale>
    </cfRule>
    <cfRule type="colorScale" priority="1282">
      <colorScale>
        <cfvo type="min"/>
        <cfvo type="percentile" val="50"/>
        <cfvo type="max"/>
        <color rgb="FFF8696B"/>
        <color rgb="FFFCFCFF"/>
        <color rgb="FF63BE7B"/>
      </colorScale>
    </cfRule>
    <cfRule type="colorScale" priority="1283">
      <colorScale>
        <cfvo type="min"/>
        <cfvo type="max"/>
        <color rgb="FFFCFCFF"/>
        <color rgb="FF63BE7B"/>
      </colorScale>
    </cfRule>
    <cfRule type="colorScale" priority="1284">
      <colorScale>
        <cfvo type="min"/>
        <cfvo type="percentile" val="50"/>
        <cfvo type="max"/>
        <color rgb="FFF8696B"/>
        <color rgb="FFFCFCFF"/>
        <color rgb="FF63BE7B"/>
      </colorScale>
    </cfRule>
  </conditionalFormatting>
  <conditionalFormatting sqref="J4">
    <cfRule type="colorScale" priority="1199">
      <colorScale>
        <cfvo type="min"/>
        <cfvo type="max"/>
        <color rgb="FFFCFCFF"/>
        <color rgb="FF63BE7B"/>
      </colorScale>
    </cfRule>
  </conditionalFormatting>
  <conditionalFormatting sqref="J4">
    <cfRule type="colorScale" priority="1173">
      <colorScale>
        <cfvo type="min"/>
        <cfvo type="max"/>
        <color rgb="FFFCFCFF"/>
        <color rgb="FF63BE7B"/>
      </colorScale>
    </cfRule>
  </conditionalFormatting>
  <conditionalFormatting sqref="J4">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327">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52">
      <colorScale>
        <cfvo type="min"/>
        <cfvo type="max"/>
        <color rgb="FFFCFCFF"/>
        <color rgb="FF63BE7B"/>
      </colorScale>
    </cfRule>
  </conditionalFormatting>
  <conditionalFormatting sqref="K4">
    <cfRule type="colorScale" priority="1198">
      <colorScale>
        <cfvo type="min"/>
        <cfvo type="max"/>
        <color rgb="FFFCFCFF"/>
        <color rgb="FF63BE7B"/>
      </colorScale>
    </cfRule>
  </conditionalFormatting>
  <conditionalFormatting sqref="K4">
    <cfRule type="colorScale" priority="1181">
      <colorScale>
        <cfvo type="min"/>
        <cfvo type="max"/>
        <color rgb="FFFCFCFF"/>
        <color rgb="FF63BE7B"/>
      </colorScale>
    </cfRule>
  </conditionalFormatting>
  <conditionalFormatting sqref="K4">
    <cfRule type="colorScale" priority="1255">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K4:L4">
    <cfRule type="colorScale" priority="1208">
      <colorScale>
        <cfvo type="min"/>
        <cfvo type="max"/>
        <color rgb="FFFCFCFF"/>
        <color rgb="FF63BE7B"/>
      </colorScale>
    </cfRule>
    <cfRule type="colorScale" priority="1217">
      <colorScale>
        <cfvo type="min"/>
        <cfvo type="percentile" val="50"/>
        <cfvo type="max"/>
        <color rgb="FFF8696B"/>
        <color rgb="FFFCFCFF"/>
        <color rgb="FF63BE7B"/>
      </colorScale>
    </cfRule>
    <cfRule type="colorScale" priority="1218">
      <colorScale>
        <cfvo type="min"/>
        <cfvo type="max"/>
        <color rgb="FFFCFCFF"/>
        <color rgb="FF63BE7B"/>
      </colorScale>
    </cfRule>
  </conditionalFormatting>
  <conditionalFormatting sqref="L4">
    <cfRule type="colorScale" priority="1197">
      <colorScale>
        <cfvo type="min"/>
        <cfvo type="max"/>
        <color rgb="FFFCFCFF"/>
        <color rgb="FF63BE7B"/>
      </colorScale>
    </cfRule>
  </conditionalFormatting>
  <conditionalFormatting sqref="L4">
    <cfRule type="colorScale" priority="1180">
      <colorScale>
        <cfvo type="min"/>
        <cfvo type="max"/>
        <color rgb="FFFCFCFF"/>
        <color rgb="FF63BE7B"/>
      </colorScale>
    </cfRule>
  </conditionalFormatting>
  <conditionalFormatting sqref="L4">
    <cfRule type="colorScale" priority="1256">
      <colorScale>
        <cfvo type="min"/>
        <cfvo type="percentile" val="50"/>
        <cfvo type="max"/>
        <color rgb="FFF8696B"/>
        <color rgb="FFFCFCFF"/>
        <color rgb="FF63BE7B"/>
      </colorScale>
    </cfRule>
    <cfRule type="colorScale" priority="1350">
      <colorScale>
        <cfvo type="min"/>
        <cfvo type="max"/>
        <color rgb="FFFCFCFF"/>
        <color rgb="FF63BE7B"/>
      </colorScale>
    </cfRule>
  </conditionalFormatting>
  <conditionalFormatting sqref="M4">
    <cfRule type="colorScale" priority="1196">
      <colorScale>
        <cfvo type="min"/>
        <cfvo type="max"/>
        <color rgb="FFFCFCFF"/>
        <color rgb="FF63BE7B"/>
      </colorScale>
    </cfRule>
  </conditionalFormatting>
  <conditionalFormatting sqref="M4">
    <cfRule type="colorScale" priority="1172">
      <colorScale>
        <cfvo type="min"/>
        <cfvo type="max"/>
        <color rgb="FFFCFCFF"/>
        <color rgb="FF63BE7B"/>
      </colorScale>
    </cfRule>
  </conditionalFormatting>
  <conditionalFormatting sqref="M4">
    <cfRule type="colorScale" priority="1257">
      <colorScale>
        <cfvo type="min"/>
        <cfvo type="max"/>
        <color rgb="FFFCFCFF"/>
        <color rgb="FF63BE7B"/>
      </colorScale>
    </cfRule>
    <cfRule type="colorScale" priority="1258">
      <colorScale>
        <cfvo type="min"/>
        <cfvo type="percentile" val="50"/>
        <cfvo type="max"/>
        <color rgb="FFF8696B"/>
        <color rgb="FFFCFCFF"/>
        <color rgb="FF63BE7B"/>
      </colorScale>
    </cfRule>
    <cfRule type="colorScale" priority="1259">
      <colorScale>
        <cfvo type="min"/>
        <cfvo type="max"/>
        <color rgb="FFFCFCFF"/>
        <color rgb="FF63BE7B"/>
      </colorScale>
    </cfRule>
    <cfRule type="colorScale" priority="1260">
      <colorScale>
        <cfvo type="min"/>
        <cfvo type="max"/>
        <color rgb="FFFCFCFF"/>
        <color rgb="FF63BE7B"/>
      </colorScale>
    </cfRule>
    <cfRule type="colorScale" priority="1261">
      <colorScale>
        <cfvo type="min"/>
        <cfvo type="percentile" val="50"/>
        <cfvo type="max"/>
        <color rgb="FFF8696B"/>
        <color rgb="FFFCFCFF"/>
        <color rgb="FF63BE7B"/>
      </colorScale>
    </cfRule>
    <cfRule type="colorScale" priority="1333">
      <colorScale>
        <cfvo type="min"/>
        <cfvo type="max"/>
        <color rgb="FFFCFCFF"/>
        <color rgb="FF63BE7B"/>
      </colorScale>
    </cfRule>
    <cfRule type="colorScale" priority="1334">
      <colorScale>
        <cfvo type="min"/>
        <cfvo type="percentile" val="50"/>
        <cfvo type="max"/>
        <color rgb="FFF8696B"/>
        <color rgb="FFFCFCFF"/>
        <color rgb="FF63BE7B"/>
      </colorScale>
    </cfRule>
    <cfRule type="colorScale" priority="1353">
      <colorScale>
        <cfvo type="min"/>
        <cfvo type="max"/>
        <color rgb="FFFCFCFF"/>
        <color rgb="FF63BE7B"/>
      </colorScale>
    </cfRule>
  </conditionalFormatting>
  <conditionalFormatting sqref="N4">
    <cfRule type="colorScale" priority="1195">
      <colorScale>
        <cfvo type="min"/>
        <cfvo type="max"/>
        <color rgb="FFFCFCFF"/>
        <color rgb="FF63BE7B"/>
      </colorScale>
    </cfRule>
  </conditionalFormatting>
  <conditionalFormatting sqref="N4">
    <cfRule type="colorScale" priority="1171">
      <colorScale>
        <cfvo type="min"/>
        <cfvo type="max"/>
        <color rgb="FFFCFCFF"/>
        <color rgb="FF63BE7B"/>
      </colorScale>
    </cfRule>
  </conditionalFormatting>
  <conditionalFormatting sqref="N4">
    <cfRule type="colorScale" priority="1374">
      <colorScale>
        <cfvo type="min"/>
        <cfvo type="percentile" val="50"/>
        <cfvo type="max"/>
        <color rgb="FFF8696B"/>
        <color rgb="FFFCFCFF"/>
        <color rgb="FF63BE7B"/>
      </colorScale>
    </cfRule>
  </conditionalFormatting>
  <conditionalFormatting sqref="N4">
    <cfRule type="colorScale" priority="1360">
      <colorScale>
        <cfvo type="min"/>
        <cfvo type="max"/>
        <color rgb="FFFCFCFF"/>
        <color rgb="FF63BE7B"/>
      </colorScale>
    </cfRule>
    <cfRule type="colorScale" priority="1361">
      <colorScale>
        <cfvo type="min"/>
        <cfvo type="max"/>
        <color rgb="FFFCFCFF"/>
        <color rgb="FF63BE7B"/>
      </colorScale>
    </cfRule>
    <cfRule type="colorScale" priority="1362">
      <colorScale>
        <cfvo type="min"/>
        <cfvo type="percentile" val="50"/>
        <cfvo type="max"/>
        <color rgb="FFF8696B"/>
        <color rgb="FFFFEB84"/>
        <color rgb="FF63BE7B"/>
      </colorScale>
    </cfRule>
    <cfRule type="colorScale" priority="1363">
      <colorScale>
        <cfvo type="min"/>
        <cfvo type="max"/>
        <color rgb="FFFFEF9C"/>
        <color rgb="FF63BE7B"/>
      </colorScale>
    </cfRule>
    <cfRule type="colorScale" priority="1366">
      <colorScale>
        <cfvo type="min"/>
        <cfvo type="percentile" val="50"/>
        <cfvo type="max"/>
        <color rgb="FFF8696B"/>
        <color rgb="FFFCFCFF"/>
        <color rgb="FF63BE7B"/>
      </colorScale>
    </cfRule>
    <cfRule type="colorScale" priority="1367">
      <colorScale>
        <cfvo type="min"/>
        <cfvo type="max"/>
        <color rgb="FFFCFCFF"/>
        <color rgb="FF63BE7B"/>
      </colorScale>
    </cfRule>
    <cfRule type="colorScale" priority="1368">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5A8AC6"/>
      </colorScale>
    </cfRule>
    <cfRule type="colorScale" priority="1370">
      <colorScale>
        <cfvo type="min"/>
        <cfvo type="percentile" val="50"/>
        <cfvo type="max"/>
        <color rgb="FFF8696B"/>
        <color rgb="FFFCFCFF"/>
        <color rgb="FF63BE7B"/>
      </colorScale>
    </cfRule>
    <cfRule type="colorScale" priority="1371">
      <colorScale>
        <cfvo type="min"/>
        <cfvo type="percentile" val="50"/>
        <cfvo type="max"/>
        <color rgb="FFF8696B"/>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fRule type="colorScale" priority="1376">
      <colorScale>
        <cfvo type="min"/>
        <cfvo type="max"/>
        <color rgb="FFFCFCFF"/>
        <color rgb="FF63BE7B"/>
      </colorScale>
    </cfRule>
    <cfRule type="colorScale" priority="1377">
      <colorScale>
        <cfvo type="min"/>
        <cfvo type="max"/>
        <color rgb="FFFCFCFF"/>
        <color rgb="FF63BE7B"/>
      </colorScale>
    </cfRule>
    <cfRule type="colorScale" priority="1378">
      <colorScale>
        <cfvo type="min"/>
        <cfvo type="percentile" val="50"/>
        <cfvo type="max"/>
        <color rgb="FFF8696B"/>
        <color rgb="FFFFEB84"/>
        <color rgb="FF63BE7B"/>
      </colorScale>
    </cfRule>
    <cfRule type="colorScale" priority="1379">
      <colorScale>
        <cfvo type="min"/>
        <cfvo type="max"/>
        <color rgb="FFFFEF9C"/>
        <color rgb="FF63BE7B"/>
      </colorScale>
    </cfRule>
    <cfRule type="colorScale" priority="1380">
      <colorScale>
        <cfvo type="min"/>
        <cfvo type="max"/>
        <color rgb="FFFCFCFF"/>
        <color rgb="FF63BE7B"/>
      </colorScale>
    </cfRule>
    <cfRule type="colorScale" priority="1381">
      <colorScale>
        <cfvo type="min"/>
        <cfvo type="percentile" val="50"/>
        <cfvo type="max"/>
        <color rgb="FFF8696B"/>
        <color rgb="FFFCFCFF"/>
        <color rgb="FF63BE7B"/>
      </colorScale>
    </cfRule>
    <cfRule type="colorScale" priority="1382">
      <colorScale>
        <cfvo type="min"/>
        <cfvo type="percentile" val="50"/>
        <cfvo type="max"/>
        <color rgb="FFF8696B"/>
        <color rgb="FFFCFCFF"/>
        <color rgb="FF63BE7B"/>
      </colorScale>
    </cfRule>
    <cfRule type="colorScale" priority="1383">
      <colorScale>
        <cfvo type="min"/>
        <cfvo type="percentile" val="50"/>
        <cfvo type="max"/>
        <color rgb="FFF8696B"/>
        <color rgb="FFFCFCFF"/>
        <color rgb="FF5A8AC6"/>
      </colorScale>
    </cfRule>
    <cfRule type="colorScale" priority="1384">
      <colorScale>
        <cfvo type="min"/>
        <cfvo type="percentile" val="50"/>
        <cfvo type="max"/>
        <color rgb="FFF8696B"/>
        <color rgb="FFFCFCFF"/>
        <color rgb="FF63BE7B"/>
      </colorScale>
    </cfRule>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fRule type="colorScale" priority="1387">
      <colorScale>
        <cfvo type="min"/>
        <cfvo type="percentile" val="50"/>
        <cfvo type="max"/>
        <color rgb="FFF8696B"/>
        <color rgb="FFFCFCFF"/>
        <color rgb="FF63BE7B"/>
      </colorScale>
    </cfRule>
    <cfRule type="colorScale" priority="1388">
      <colorScale>
        <cfvo type="min"/>
        <cfvo type="max"/>
        <color rgb="FFFCFCFF"/>
        <color rgb="FF63BE7B"/>
      </colorScale>
    </cfRule>
    <cfRule type="colorScale" priority="1389">
      <colorScale>
        <cfvo type="min"/>
        <cfvo type="max"/>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FEB84"/>
        <color rgb="FF63BE7B"/>
      </colorScale>
    </cfRule>
    <cfRule type="colorScale" priority="1392">
      <colorScale>
        <cfvo type="min"/>
        <cfvo type="max"/>
        <color rgb="FFFFEF9C"/>
        <color rgb="FF63BE7B"/>
      </colorScale>
    </cfRule>
    <cfRule type="colorScale" priority="1393">
      <colorScale>
        <cfvo type="min"/>
        <cfvo type="max"/>
        <color rgb="FFFCFCFF"/>
        <color rgb="FF63BE7B"/>
      </colorScale>
    </cfRule>
    <cfRule type="colorScale" priority="1398">
      <colorScale>
        <cfvo type="min"/>
        <cfvo type="max"/>
        <color rgb="FFFCFCFF"/>
        <color rgb="FF63BE7B"/>
      </colorScale>
    </cfRule>
    <cfRule type="colorScale" priority="1399">
      <colorScale>
        <cfvo type="min"/>
        <cfvo type="percentile" val="50"/>
        <cfvo type="max"/>
        <color rgb="FFF8696B"/>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onditionalFormatting>
  <conditionalFormatting sqref="N4 J4">
    <cfRule type="colorScale" priority="1250">
      <colorScale>
        <cfvo type="min"/>
        <cfvo type="percentile" val="50"/>
        <cfvo type="max"/>
        <color rgb="FFF8696B"/>
        <color rgb="FFFCFCFF"/>
        <color rgb="FF63BE7B"/>
      </colorScale>
    </cfRule>
  </conditionalFormatting>
  <conditionalFormatting sqref="N4">
    <cfRule type="colorScale" priority="1226">
      <colorScale>
        <cfvo type="min"/>
        <cfvo type="max"/>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FEB84"/>
        <color rgb="FF63BE7B"/>
      </colorScale>
    </cfRule>
    <cfRule type="colorScale" priority="1229">
      <colorScale>
        <cfvo type="min"/>
        <cfvo type="max"/>
        <color rgb="FFFFEF9C"/>
        <color rgb="FF63BE7B"/>
      </colorScale>
    </cfRule>
    <cfRule type="colorScale" priority="1242">
      <colorScale>
        <cfvo type="min"/>
        <cfvo type="percentile" val="50"/>
        <cfvo type="max"/>
        <color rgb="FFF8696B"/>
        <color rgb="FFFCFCFF"/>
        <color rgb="FF63BE7B"/>
      </colorScale>
    </cfRule>
    <cfRule type="colorScale" priority="1243">
      <colorScale>
        <cfvo type="min"/>
        <cfvo type="max"/>
        <color rgb="FFFCFCFF"/>
        <color rgb="FF63BE7B"/>
      </colorScale>
    </cfRule>
    <cfRule type="colorScale" priority="1244">
      <colorScale>
        <cfvo type="min"/>
        <cfvo type="percentile" val="50"/>
        <cfvo type="max"/>
        <color rgb="FFF8696B"/>
        <color rgb="FFFCFCFF"/>
        <color rgb="FF63BE7B"/>
      </colorScale>
    </cfRule>
    <cfRule type="colorScale" priority="1245">
      <colorScale>
        <cfvo type="min"/>
        <cfvo type="percentile" val="50"/>
        <cfvo type="max"/>
        <color rgb="FFF8696B"/>
        <color rgb="FFFCFCFF"/>
        <color rgb="FF5A8AC6"/>
      </colorScale>
    </cfRule>
    <cfRule type="colorScale" priority="1246">
      <colorScale>
        <cfvo type="min"/>
        <cfvo type="percentile" val="50"/>
        <cfvo type="max"/>
        <color rgb="FFF8696B"/>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FEB84"/>
        <color rgb="FF63BE7B"/>
      </colorScale>
    </cfRule>
    <cfRule type="colorScale" priority="1266">
      <colorScale>
        <cfvo type="min"/>
        <cfvo type="max"/>
        <color rgb="FFFFEF9C"/>
        <color rgb="FF63BE7B"/>
      </colorScale>
    </cfRule>
    <cfRule type="colorScale" priority="1267">
      <colorScale>
        <cfvo type="min"/>
        <cfvo type="max"/>
        <color rgb="FFFCFCFF"/>
        <color rgb="FF63BE7B"/>
      </colorScale>
    </cfRule>
    <cfRule type="colorScale" priority="1268">
      <colorScale>
        <cfvo type="min"/>
        <cfvo type="percentile" val="50"/>
        <cfvo type="max"/>
        <color rgb="FFF8696B"/>
        <color rgb="FFFCFCFF"/>
        <color rgb="FF63BE7B"/>
      </colorScale>
    </cfRule>
    <cfRule type="colorScale" priority="1269">
      <colorScale>
        <cfvo type="min"/>
        <cfvo type="percentile" val="50"/>
        <cfvo type="max"/>
        <color rgb="FFF8696B"/>
        <color rgb="FFFCFCFF"/>
        <color rgb="FF63BE7B"/>
      </colorScale>
    </cfRule>
    <cfRule type="colorScale" priority="1270">
      <colorScale>
        <cfvo type="min"/>
        <cfvo type="percentile" val="50"/>
        <cfvo type="max"/>
        <color rgb="FFF8696B"/>
        <color rgb="FFFCFCFF"/>
        <color rgb="FF5A8AC6"/>
      </colorScale>
    </cfRule>
    <cfRule type="colorScale" priority="1271">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fRule type="colorScale" priority="1276">
      <colorScale>
        <cfvo type="min"/>
        <cfvo type="max"/>
        <color rgb="FFFCFCFF"/>
        <color rgb="FF63BE7B"/>
      </colorScale>
    </cfRule>
    <cfRule type="colorScale" priority="1277">
      <colorScale>
        <cfvo type="min"/>
        <cfvo type="max"/>
        <color rgb="FFFCFCFF"/>
        <color rgb="FF63BE7B"/>
      </colorScale>
    </cfRule>
    <cfRule type="colorScale" priority="1278">
      <colorScale>
        <cfvo type="min"/>
        <cfvo type="percentile" val="50"/>
        <cfvo type="max"/>
        <color rgb="FFF8696B"/>
        <color rgb="FFFFEB84"/>
        <color rgb="FF63BE7B"/>
      </colorScale>
    </cfRule>
    <cfRule type="colorScale" priority="1279">
      <colorScale>
        <cfvo type="min"/>
        <cfvo type="max"/>
        <color rgb="FFFFEF9C"/>
        <color rgb="FF63BE7B"/>
      </colorScale>
    </cfRule>
    <cfRule type="colorScale" priority="1280">
      <colorScale>
        <cfvo type="min"/>
        <cfvo type="max"/>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CFCFF"/>
        <color rgb="FF63BE7B"/>
      </colorScale>
    </cfRule>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O4">
    <cfRule type="colorScale" priority="1194">
      <colorScale>
        <cfvo type="min"/>
        <cfvo type="percentile" val="50"/>
        <cfvo type="max"/>
        <color rgb="FF63BE7B"/>
        <color rgb="FFFCFCFF"/>
        <color rgb="FFF8696B"/>
      </colorScale>
    </cfRule>
  </conditionalFormatting>
  <conditionalFormatting sqref="O4">
    <cfRule type="colorScale" priority="1170">
      <colorScale>
        <cfvo type="min"/>
        <cfvo type="percentile" val="50"/>
        <cfvo type="max"/>
        <color rgb="FF63BE7B"/>
        <color rgb="FFFCFCFF"/>
        <color rgb="FFF8696B"/>
      </colorScale>
    </cfRule>
  </conditionalFormatting>
  <conditionalFormatting sqref="O4">
    <cfRule type="colorScale" priority="1285">
      <colorScale>
        <cfvo type="min"/>
        <cfvo type="percentile" val="50"/>
        <cfvo type="max"/>
        <color rgb="FF63BE7B"/>
        <color rgb="FFFCFCFF"/>
        <color rgb="FFF8696B"/>
      </colorScale>
    </cfRule>
    <cfRule type="colorScale" priority="1337">
      <colorScale>
        <cfvo type="min"/>
        <cfvo type="percentile" val="50"/>
        <cfvo type="max"/>
        <color rgb="FF63BE7B"/>
        <color rgb="FFFCFCFF"/>
        <color rgb="FFF8696B"/>
      </colorScale>
    </cfRule>
  </conditionalFormatting>
  <conditionalFormatting sqref="P4">
    <cfRule type="colorScale" priority="1193">
      <colorScale>
        <cfvo type="min"/>
        <cfvo type="percentile" val="50"/>
        <cfvo type="max"/>
        <color rgb="FF63BE7B"/>
        <color rgb="FFFCFCFF"/>
        <color rgb="FFF8696B"/>
      </colorScale>
    </cfRule>
  </conditionalFormatting>
  <conditionalFormatting sqref="P4">
    <cfRule type="colorScale" priority="1169">
      <colorScale>
        <cfvo type="min"/>
        <cfvo type="percentile" val="50"/>
        <cfvo type="max"/>
        <color rgb="FF63BE7B"/>
        <color rgb="FFFCFCFF"/>
        <color rgb="FFF8696B"/>
      </colorScale>
    </cfRule>
  </conditionalFormatting>
  <conditionalFormatting sqref="P4">
    <cfRule type="colorScale" priority="1286">
      <colorScale>
        <cfvo type="min"/>
        <cfvo type="percentile" val="50"/>
        <cfvo type="max"/>
        <color rgb="FF63BE7B"/>
        <color rgb="FFFCFCFF"/>
        <color rgb="FFF8696B"/>
      </colorScale>
    </cfRule>
    <cfRule type="colorScale" priority="1287">
      <colorScale>
        <cfvo type="min"/>
        <cfvo type="max"/>
        <color rgb="FFFCFCFF"/>
        <color rgb="FFF8696B"/>
      </colorScale>
    </cfRule>
    <cfRule type="colorScale" priority="1288">
      <colorScale>
        <cfvo type="min"/>
        <cfvo type="percentile" val="50"/>
        <cfvo type="max"/>
        <color rgb="FF63BE7B"/>
        <color rgb="FFFCFCFF"/>
        <color rgb="FFF8696B"/>
      </colorScale>
    </cfRule>
    <cfRule type="colorScale" priority="1338">
      <colorScale>
        <cfvo type="min"/>
        <cfvo type="percentile" val="50"/>
        <cfvo type="max"/>
        <color rgb="FF63BE7B"/>
        <color rgb="FFFCFCFF"/>
        <color rgb="FFF8696B"/>
      </colorScale>
    </cfRule>
  </conditionalFormatting>
  <conditionalFormatting sqref="Q4">
    <cfRule type="colorScale" priority="1192">
      <colorScale>
        <cfvo type="min"/>
        <cfvo type="percentile" val="50"/>
        <cfvo type="max"/>
        <color rgb="FFF8696B"/>
        <color rgb="FFFCFCFF"/>
        <color rgb="FF63BE7B"/>
      </colorScale>
    </cfRule>
  </conditionalFormatting>
  <conditionalFormatting sqref="Q4">
    <cfRule type="colorScale" priority="1168">
      <colorScale>
        <cfvo type="min"/>
        <cfvo type="percentile" val="50"/>
        <cfvo type="max"/>
        <color rgb="FFF8696B"/>
        <color rgb="FFFCFCFF"/>
        <color rgb="FF63BE7B"/>
      </colorScale>
    </cfRule>
  </conditionalFormatting>
  <conditionalFormatting sqref="Q4">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fRule type="colorScale" priority="1291">
      <colorScale>
        <cfvo type="min"/>
        <cfvo type="percentile" val="50"/>
        <cfvo type="max"/>
        <color rgb="FFF8696B"/>
        <color rgb="FFFCFCFF"/>
        <color rgb="FF63BE7B"/>
      </colorScale>
    </cfRule>
    <cfRule type="colorScale" priority="1292">
      <colorScale>
        <cfvo type="min"/>
        <cfvo type="max"/>
        <color rgb="FFFCFCFF"/>
        <color rgb="FF63BE7B"/>
      </colorScale>
    </cfRule>
    <cfRule type="colorScale" priority="1293">
      <colorScale>
        <cfvo type="min"/>
        <cfvo type="max"/>
        <color rgb="FFFFEF9C"/>
        <color rgb="FF63BE7B"/>
      </colorScale>
    </cfRule>
    <cfRule type="colorScale" priority="1294">
      <colorScale>
        <cfvo type="min"/>
        <cfvo type="max"/>
        <color rgb="FFFFEF9C"/>
        <color rgb="FF63BE7B"/>
      </colorScale>
    </cfRule>
    <cfRule type="colorScale" priority="1339">
      <colorScale>
        <cfvo type="min"/>
        <cfvo type="percentile" val="50"/>
        <cfvo type="max"/>
        <color rgb="FFF8696B"/>
        <color rgb="FFFCFCFF"/>
        <color rgb="FF63BE7B"/>
      </colorScale>
    </cfRule>
  </conditionalFormatting>
  <conditionalFormatting sqref="Q4:U4 W4">
    <cfRule type="colorScale" priority="1295">
      <colorScale>
        <cfvo type="min"/>
        <cfvo type="max"/>
        <color rgb="FFFFEF9C"/>
        <color rgb="FF63BE7B"/>
      </colorScale>
    </cfRule>
  </conditionalFormatting>
  <conditionalFormatting sqref="R4">
    <cfRule type="colorScale" priority="1191">
      <colorScale>
        <cfvo type="min"/>
        <cfvo type="max"/>
        <color rgb="FFFCFCFF"/>
        <color rgb="FF63BE7B"/>
      </colorScale>
    </cfRule>
  </conditionalFormatting>
  <conditionalFormatting sqref="R4">
    <cfRule type="colorScale" priority="1167">
      <colorScale>
        <cfvo type="min"/>
        <cfvo type="max"/>
        <color rgb="FFFCFCFF"/>
        <color rgb="FF63BE7B"/>
      </colorScale>
    </cfRule>
  </conditionalFormatting>
  <conditionalFormatting sqref="R4">
    <cfRule type="colorScale" priority="1296">
      <colorScale>
        <cfvo type="min"/>
        <cfvo type="max"/>
        <color rgb="FFFCFCFF"/>
        <color rgb="FF63BE7B"/>
      </colorScale>
    </cfRule>
    <cfRule type="colorScale" priority="1297">
      <colorScale>
        <cfvo type="min"/>
        <cfvo type="max"/>
        <color rgb="FFFCFCFF"/>
        <color rgb="FF63BE7B"/>
      </colorScale>
    </cfRule>
    <cfRule type="colorScale" priority="1298">
      <colorScale>
        <cfvo type="min"/>
        <cfvo type="percentile" val="50"/>
        <cfvo type="max"/>
        <color rgb="FFF8696B"/>
        <color rgb="FFFCFCFF"/>
        <color rgb="FF63BE7B"/>
      </colorScale>
    </cfRule>
    <cfRule type="colorScale" priority="1340">
      <colorScale>
        <cfvo type="min"/>
        <cfvo type="max"/>
        <color rgb="FFFCFCFF"/>
        <color rgb="FF63BE7B"/>
      </colorScale>
    </cfRule>
    <cfRule type="colorScale" priority="1341">
      <colorScale>
        <cfvo type="min"/>
        <cfvo type="percentile" val="50"/>
        <cfvo type="max"/>
        <color rgb="FFF8696B"/>
        <color rgb="FFFCFCFF"/>
        <color rgb="FF63BE7B"/>
      </colorScale>
    </cfRule>
  </conditionalFormatting>
  <conditionalFormatting sqref="R4:S4">
    <cfRule type="colorScale" priority="1213">
      <colorScale>
        <cfvo type="min"/>
        <cfvo type="max"/>
        <color rgb="FFFCFCFF"/>
        <color rgb="FF63BE7B"/>
      </colorScale>
    </cfRule>
    <cfRule type="colorScale" priority="1214">
      <colorScale>
        <cfvo type="min"/>
        <cfvo type="max"/>
        <color rgb="FFFFEF9C"/>
        <color rgb="FF63BE7B"/>
      </colorScale>
    </cfRule>
    <cfRule type="colorScale" priority="1215">
      <colorScale>
        <cfvo type="min"/>
        <cfvo type="max"/>
        <color rgb="FFFFEF9C"/>
        <color rgb="FF63BE7B"/>
      </colorScale>
    </cfRule>
    <cfRule type="colorScale" priority="1216">
      <colorScale>
        <cfvo type="min"/>
        <cfvo type="max"/>
        <color rgb="FFFCFCFF"/>
        <color rgb="FF63BE7B"/>
      </colorScale>
    </cfRule>
    <cfRule type="colorScale" priority="1219">
      <colorScale>
        <cfvo type="min"/>
        <cfvo type="percentile" val="50"/>
        <cfvo type="max"/>
        <color rgb="FFF8696B"/>
        <color rgb="FFFCFCFF"/>
        <color rgb="FF63BE7B"/>
      </colorScale>
    </cfRule>
    <cfRule type="colorScale" priority="1220">
      <colorScale>
        <cfvo type="min"/>
        <cfvo type="max"/>
        <color rgb="FFFCFCFF"/>
        <color rgb="FF63BE7B"/>
      </colorScale>
    </cfRule>
  </conditionalFormatting>
  <conditionalFormatting sqref="S4">
    <cfRule type="colorScale" priority="1190">
      <colorScale>
        <cfvo type="min"/>
        <cfvo type="max"/>
        <color rgb="FFFCFCFF"/>
        <color rgb="FF63BE7B"/>
      </colorScale>
    </cfRule>
  </conditionalFormatting>
  <conditionalFormatting sqref="S4">
    <cfRule type="colorScale" priority="1166">
      <colorScale>
        <cfvo type="min"/>
        <cfvo type="percentile" val="50"/>
        <cfvo type="max"/>
        <color rgb="FFF8696B"/>
        <color rgb="FFFCFCFF"/>
        <color rgb="FF63BE7B"/>
      </colorScale>
    </cfRule>
  </conditionalFormatting>
  <conditionalFormatting sqref="S4">
    <cfRule type="colorScale" priority="1299">
      <colorScale>
        <cfvo type="min"/>
        <cfvo type="max"/>
        <color rgb="FFFCFCFF"/>
        <color rgb="FF63BE7B"/>
      </colorScale>
    </cfRule>
    <cfRule type="colorScale" priority="1300">
      <colorScale>
        <cfvo type="min"/>
        <cfvo type="percentile" val="50"/>
        <cfvo type="max"/>
        <color rgb="FFF8696B"/>
        <color rgb="FFFCFCFF"/>
        <color rgb="FF63BE7B"/>
      </colorScale>
    </cfRule>
    <cfRule type="colorScale" priority="1301">
      <colorScale>
        <cfvo type="min"/>
        <cfvo type="max"/>
        <color rgb="FFFCFCFF"/>
        <color rgb="FF63BE7B"/>
      </colorScale>
    </cfRule>
    <cfRule type="colorScale" priority="1328">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onditionalFormatting>
  <conditionalFormatting sqref="T4">
    <cfRule type="colorScale" priority="1189">
      <colorScale>
        <cfvo type="min"/>
        <cfvo type="max"/>
        <color rgb="FFFCFCFF"/>
        <color rgb="FF63BE7B"/>
      </colorScale>
    </cfRule>
  </conditionalFormatting>
  <conditionalFormatting sqref="T4">
    <cfRule type="colorScale" priority="1179">
      <colorScale>
        <cfvo type="min"/>
        <cfvo type="percentile" val="50"/>
        <cfvo type="max"/>
        <color rgb="FFF8696B"/>
        <color rgb="FFFCFCFF"/>
        <color rgb="FF63BE7B"/>
      </colorScale>
    </cfRule>
  </conditionalFormatting>
  <conditionalFormatting sqref="T4">
    <cfRule type="colorScale" priority="1302">
      <colorScale>
        <cfvo type="min"/>
        <cfvo type="percentile" val="50"/>
        <cfvo type="max"/>
        <color rgb="FFF8696B"/>
        <color rgb="FFFCFCFF"/>
        <color rgb="FF63BE7B"/>
      </colorScale>
    </cfRule>
    <cfRule type="colorScale" priority="1303">
      <colorScale>
        <cfvo type="min"/>
        <cfvo type="max"/>
        <color rgb="FFFCFCFF"/>
        <color rgb="FF63BE7B"/>
      </colorScale>
    </cfRule>
    <cfRule type="colorScale" priority="1304">
      <colorScale>
        <cfvo type="min"/>
        <cfvo type="max"/>
        <color rgb="FFFCFCFF"/>
        <color rgb="FF63BE7B"/>
      </colorScale>
    </cfRule>
    <cfRule type="colorScale" priority="1305">
      <colorScale>
        <cfvo type="min"/>
        <cfvo type="percentile" val="50"/>
        <cfvo type="max"/>
        <color rgb="FFF8696B"/>
        <color rgb="FFFCFCFF"/>
        <color rgb="FF63BE7B"/>
      </colorScale>
    </cfRule>
    <cfRule type="colorScale" priority="1306">
      <colorScale>
        <cfvo type="min"/>
        <cfvo type="max"/>
        <color rgb="FFFCFCFF"/>
        <color rgb="FF63BE7B"/>
      </colorScale>
    </cfRule>
    <cfRule type="colorScale" priority="1307">
      <colorScale>
        <cfvo type="min"/>
        <cfvo type="max"/>
        <color rgb="FFFFEF9C"/>
        <color rgb="FF63BE7B"/>
      </colorScale>
    </cfRule>
    <cfRule type="colorScale" priority="1308">
      <colorScale>
        <cfvo type="min"/>
        <cfvo type="max"/>
        <color rgb="FFFFEF9C"/>
        <color rgb="FF63BE7B"/>
      </colorScale>
    </cfRule>
    <cfRule type="colorScale" priority="1329">
      <colorScale>
        <cfvo type="min"/>
        <cfvo type="percentile" val="50"/>
        <cfvo type="max"/>
        <color rgb="FFF8696B"/>
        <color rgb="FFFCFCFF"/>
        <color rgb="FF63BE7B"/>
      </colorScale>
    </cfRule>
    <cfRule type="colorScale" priority="1343">
      <colorScale>
        <cfvo type="min"/>
        <cfvo type="percentile" val="50"/>
        <cfvo type="max"/>
        <color rgb="FFF8696B"/>
        <color rgb="FFFCFCFF"/>
        <color rgb="FF63BE7B"/>
      </colorScale>
    </cfRule>
  </conditionalFormatting>
  <conditionalFormatting sqref="T4">
    <cfRule type="colorScale" priority="1165">
      <colorScale>
        <cfvo type="min"/>
        <cfvo type="percentile" val="50"/>
        <cfvo type="max"/>
        <color rgb="FFF8696B"/>
        <color rgb="FFFCFCFF"/>
        <color rgb="FF63BE7B"/>
      </colorScale>
    </cfRule>
  </conditionalFormatting>
  <conditionalFormatting sqref="U4">
    <cfRule type="colorScale" priority="1188">
      <colorScale>
        <cfvo type="min"/>
        <cfvo type="percentile" val="50"/>
        <cfvo type="max"/>
        <color rgb="FFF8696B"/>
        <color rgb="FFFCFCFF"/>
        <color rgb="FF63BE7B"/>
      </colorScale>
    </cfRule>
  </conditionalFormatting>
  <conditionalFormatting sqref="U4">
    <cfRule type="colorScale" priority="1178">
      <colorScale>
        <cfvo type="min"/>
        <cfvo type="percentile" val="50"/>
        <cfvo type="max"/>
        <color rgb="FFF8696B"/>
        <color rgb="FFFCFCFF"/>
        <color rgb="FF63BE7B"/>
      </colorScale>
    </cfRule>
  </conditionalFormatting>
  <conditionalFormatting sqref="U4 W4">
    <cfRule type="colorScale" priority="1313">
      <colorScale>
        <cfvo type="min"/>
        <cfvo type="max"/>
        <color rgb="FFFFEF9C"/>
        <color rgb="FF63BE7B"/>
      </colorScale>
    </cfRule>
    <cfRule type="colorScale" priority="1314">
      <colorScale>
        <cfvo type="min"/>
        <cfvo type="max"/>
        <color rgb="FFFFEF9C"/>
        <color rgb="FF63BE7B"/>
      </colorScale>
    </cfRule>
  </conditionalFormatting>
  <conditionalFormatting sqref="U4">
    <cfRule type="colorScale" priority="1309">
      <colorScale>
        <cfvo type="min"/>
        <cfvo type="percentile" val="50"/>
        <cfvo type="max"/>
        <color rgb="FFF8696B"/>
        <color rgb="FFFCFCFF"/>
        <color rgb="FF63BE7B"/>
      </colorScale>
    </cfRule>
    <cfRule type="colorScale" priority="1310">
      <colorScale>
        <cfvo type="min"/>
        <cfvo type="max"/>
        <color rgb="FFFCFCFF"/>
        <color rgb="FF63BE7B"/>
      </colorScale>
    </cfRule>
    <cfRule type="colorScale" priority="1311">
      <colorScale>
        <cfvo type="min"/>
        <cfvo type="percentile" val="50"/>
        <cfvo type="max"/>
        <color rgb="FFF8696B"/>
        <color rgb="FFFCFCFF"/>
        <color rgb="FF63BE7B"/>
      </colorScale>
    </cfRule>
    <cfRule type="colorScale" priority="1312">
      <colorScale>
        <cfvo type="min"/>
        <cfvo type="max"/>
        <color rgb="FFFCFCFF"/>
        <color rgb="FF63BE7B"/>
      </colorScale>
    </cfRule>
    <cfRule type="colorScale" priority="1344">
      <colorScale>
        <cfvo type="min"/>
        <cfvo type="percentile" val="50"/>
        <cfvo type="max"/>
        <color rgb="FFF8696B"/>
        <color rgb="FFFCFCFF"/>
        <color rgb="FF63BE7B"/>
      </colorScale>
    </cfRule>
  </conditionalFormatting>
  <conditionalFormatting sqref="U4">
    <cfRule type="colorScale" priority="1164">
      <colorScale>
        <cfvo type="min"/>
        <cfvo type="percentile" val="50"/>
        <cfvo type="max"/>
        <color rgb="FFF8696B"/>
        <color rgb="FFFCFCFF"/>
        <color rgb="FF63BE7B"/>
      </colorScale>
    </cfRule>
  </conditionalFormatting>
  <conditionalFormatting sqref="V4">
    <cfRule type="colorScale" priority="1187">
      <colorScale>
        <cfvo type="min"/>
        <cfvo type="percentile" val="50"/>
        <cfvo type="max"/>
        <color rgb="FF63BE7B"/>
        <color rgb="FFFCFCFF"/>
        <color rgb="FFF8696B"/>
      </colorScale>
    </cfRule>
  </conditionalFormatting>
  <conditionalFormatting sqref="V4">
    <cfRule type="colorScale" priority="1177">
      <colorScale>
        <cfvo type="min"/>
        <cfvo type="percentile" val="50"/>
        <cfvo type="max"/>
        <color rgb="FF63BE7B"/>
        <color rgb="FFFCFCFF"/>
        <color rgb="FFF8696B"/>
      </colorScale>
    </cfRule>
  </conditionalFormatting>
  <conditionalFormatting sqref="V4">
    <cfRule type="colorScale" priority="1207">
      <colorScale>
        <cfvo type="min"/>
        <cfvo type="max"/>
        <color rgb="FFFFEF9C"/>
        <color rgb="FF63BE7B"/>
      </colorScale>
    </cfRule>
    <cfRule type="colorScale" priority="1315">
      <colorScale>
        <cfvo type="min"/>
        <cfvo type="max"/>
        <color rgb="FFFFEF9C"/>
        <color rgb="FF63BE7B"/>
      </colorScale>
    </cfRule>
    <cfRule type="colorScale" priority="1316">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18">
      <colorScale>
        <cfvo type="min"/>
        <cfvo type="max"/>
        <color rgb="FF63BE7B"/>
        <color rgb="FFFCFCFF"/>
      </colorScale>
    </cfRule>
    <cfRule type="colorScale" priority="1319">
      <colorScale>
        <cfvo type="min"/>
        <cfvo type="percentile" val="50"/>
        <cfvo type="max"/>
        <color rgb="FF63BE7B"/>
        <color rgb="FFFCFCFF"/>
        <color rgb="FFF8696B"/>
      </colorScale>
    </cfRule>
    <cfRule type="colorScale" priority="1320">
      <colorScale>
        <cfvo type="min"/>
        <cfvo type="max"/>
        <color rgb="FFFFEF9C"/>
        <color rgb="FF63BE7B"/>
      </colorScale>
    </cfRule>
    <cfRule type="colorScale" priority="1321">
      <colorScale>
        <cfvo type="min"/>
        <cfvo type="max"/>
        <color rgb="FFFFEF9C"/>
        <color rgb="FF63BE7B"/>
      </colorScale>
    </cfRule>
    <cfRule type="colorScale" priority="1322">
      <colorScale>
        <cfvo type="min"/>
        <cfvo type="max"/>
        <color rgb="FFFFEF9C"/>
        <color rgb="FF63BE7B"/>
      </colorScale>
    </cfRule>
    <cfRule type="colorScale" priority="1323">
      <colorScale>
        <cfvo type="min"/>
        <cfvo type="percentile" val="50"/>
        <cfvo type="max"/>
        <color rgb="FF63BE7B"/>
        <color rgb="FFFCFCFF"/>
        <color rgb="FFF8696B"/>
      </colorScale>
    </cfRule>
    <cfRule type="colorScale" priority="1345">
      <colorScale>
        <cfvo type="min"/>
        <cfvo type="percentile" val="50"/>
        <cfvo type="max"/>
        <color rgb="FF63BE7B"/>
        <color rgb="FFFCFCFF"/>
        <color rgb="FFF8696B"/>
      </colorScale>
    </cfRule>
  </conditionalFormatting>
  <conditionalFormatting sqref="V4">
    <cfRule type="colorScale" priority="1163">
      <colorScale>
        <cfvo type="min"/>
        <cfvo type="percentile" val="50"/>
        <cfvo type="max"/>
        <color rgb="FF63BE7B"/>
        <color rgb="FFFCFCFF"/>
        <color rgb="FFF8696B"/>
      </colorScale>
    </cfRule>
  </conditionalFormatting>
  <conditionalFormatting sqref="W4">
    <cfRule type="colorScale" priority="1186">
      <colorScale>
        <cfvo type="min"/>
        <cfvo type="percentile" val="50"/>
        <cfvo type="max"/>
        <color rgb="FF63BE7B"/>
        <color rgb="FFFCFCFF"/>
        <color rgb="FFF8696B"/>
      </colorScale>
    </cfRule>
  </conditionalFormatting>
  <conditionalFormatting sqref="W4">
    <cfRule type="colorScale" priority="1176">
      <colorScale>
        <cfvo type="min"/>
        <cfvo type="percentile" val="50"/>
        <cfvo type="max"/>
        <color rgb="FF63BE7B"/>
        <color rgb="FFFCFCFF"/>
        <color rgb="FFF8696B"/>
      </colorScale>
    </cfRule>
  </conditionalFormatting>
  <conditionalFormatting sqref="W4">
    <cfRule type="colorScale" priority="1324">
      <colorScale>
        <cfvo type="min"/>
        <cfvo type="percentile" val="50"/>
        <cfvo type="max"/>
        <color rgb="FF63BE7B"/>
        <color rgb="FFFCFCFF"/>
        <color rgb="FFF8696B"/>
      </colorScale>
    </cfRule>
    <cfRule type="colorScale" priority="1325">
      <colorScale>
        <cfvo type="min"/>
        <cfvo type="percentile" val="50"/>
        <cfvo type="max"/>
        <color rgb="FF63BE7B"/>
        <color rgb="FFFCFCFF"/>
        <color rgb="FFF8696B"/>
      </colorScale>
    </cfRule>
    <cfRule type="colorScale" priority="1326">
      <colorScale>
        <cfvo type="min"/>
        <cfvo type="max"/>
        <color rgb="FF63BE7B"/>
        <color rgb="FFFCFCFF"/>
      </colorScale>
    </cfRule>
    <cfRule type="colorScale" priority="1351">
      <colorScale>
        <cfvo type="min"/>
        <cfvo type="percentile" val="50"/>
        <cfvo type="max"/>
        <color rgb="FF63BE7B"/>
        <color rgb="FFFCFCFF"/>
        <color rgb="FFF8696B"/>
      </colorScale>
    </cfRule>
  </conditionalFormatting>
  <conditionalFormatting sqref="W4">
    <cfRule type="colorScale" priority="1162">
      <colorScale>
        <cfvo type="min"/>
        <cfvo type="percentile" val="50"/>
        <cfvo type="max"/>
        <color rgb="FF63BE7B"/>
        <color rgb="FFFCFCFF"/>
        <color rgb="FFF8696B"/>
      </colorScale>
    </cfRule>
  </conditionalFormatting>
  <conditionalFormatting sqref="D4">
    <cfRule type="colorScale" priority="1161">
      <colorScale>
        <cfvo type="min"/>
        <cfvo type="percentile" val="50"/>
        <cfvo type="max"/>
        <color rgb="FFF8696B"/>
        <color rgb="FFFCFCFF"/>
        <color rgb="FF63BE7B"/>
      </colorScale>
    </cfRule>
  </conditionalFormatting>
  <conditionalFormatting sqref="G4">
    <cfRule type="colorScale" priority="1160">
      <colorScale>
        <cfvo type="min"/>
        <cfvo type="max"/>
        <color rgb="FFFCFCFF"/>
        <color rgb="FF63BE7B"/>
      </colorScale>
    </cfRule>
  </conditionalFormatting>
  <conditionalFormatting sqref="J4">
    <cfRule type="colorScale" priority="1159">
      <colorScale>
        <cfvo type="min"/>
        <cfvo type="max"/>
        <color rgb="FFFCFCFF"/>
        <color rgb="FF63BE7B"/>
      </colorScale>
    </cfRule>
  </conditionalFormatting>
  <conditionalFormatting sqref="M4">
    <cfRule type="colorScale" priority="1158">
      <colorScale>
        <cfvo type="min"/>
        <cfvo type="max"/>
        <color rgb="FFFCFCFF"/>
        <color rgb="FF63BE7B"/>
      </colorScale>
    </cfRule>
  </conditionalFormatting>
  <conditionalFormatting sqref="N4">
    <cfRule type="colorScale" priority="1157">
      <colorScale>
        <cfvo type="min"/>
        <cfvo type="max"/>
        <color rgb="FFFCFCFF"/>
        <color rgb="FF63BE7B"/>
      </colorScale>
    </cfRule>
  </conditionalFormatting>
  <conditionalFormatting sqref="O4">
    <cfRule type="colorScale" priority="1156">
      <colorScale>
        <cfvo type="min"/>
        <cfvo type="percentile" val="50"/>
        <cfvo type="max"/>
        <color rgb="FF63BE7B"/>
        <color rgb="FFFCFCFF"/>
        <color rgb="FFF8696B"/>
      </colorScale>
    </cfRule>
  </conditionalFormatting>
  <conditionalFormatting sqref="P4">
    <cfRule type="colorScale" priority="1155">
      <colorScale>
        <cfvo type="min"/>
        <cfvo type="percentile" val="50"/>
        <cfvo type="max"/>
        <color rgb="FF63BE7B"/>
        <color rgb="FFFCFCFF"/>
        <color rgb="FFF8696B"/>
      </colorScale>
    </cfRule>
  </conditionalFormatting>
  <conditionalFormatting sqref="Q4">
    <cfRule type="colorScale" priority="1154">
      <colorScale>
        <cfvo type="min"/>
        <cfvo type="percentile" val="50"/>
        <cfvo type="max"/>
        <color rgb="FFF8696B"/>
        <color rgb="FFFCFCFF"/>
        <color rgb="FF63BE7B"/>
      </colorScale>
    </cfRule>
  </conditionalFormatting>
  <conditionalFormatting sqref="R4">
    <cfRule type="colorScale" priority="1153">
      <colorScale>
        <cfvo type="min"/>
        <cfvo type="max"/>
        <color rgb="FFFCFCFF"/>
        <color rgb="FF63BE7B"/>
      </colorScale>
    </cfRule>
  </conditionalFormatting>
  <conditionalFormatting sqref="S4">
    <cfRule type="colorScale" priority="1151">
      <colorScale>
        <cfvo type="min"/>
        <cfvo type="percentile" val="50"/>
        <cfvo type="max"/>
        <color rgb="FFF8696B"/>
        <color rgb="FFFCFCFF"/>
        <color rgb="FF63BE7B"/>
      </colorScale>
    </cfRule>
    <cfRule type="colorScale" priority="1152">
      <colorScale>
        <cfvo type="min"/>
        <cfvo type="max"/>
        <color rgb="FFFCFCFF"/>
        <color rgb="FF63BE7B"/>
      </colorScale>
    </cfRule>
  </conditionalFormatting>
  <conditionalFormatting sqref="T4">
    <cfRule type="colorScale" priority="1150">
      <colorScale>
        <cfvo type="min"/>
        <cfvo type="percentile" val="50"/>
        <cfvo type="max"/>
        <color rgb="FFF8696B"/>
        <color rgb="FFFCFCFF"/>
        <color rgb="FF63BE7B"/>
      </colorScale>
    </cfRule>
  </conditionalFormatting>
  <conditionalFormatting sqref="U4">
    <cfRule type="colorScale" priority="1149">
      <colorScale>
        <cfvo type="min"/>
        <cfvo type="percentile" val="50"/>
        <cfvo type="max"/>
        <color rgb="FFF8696B"/>
        <color rgb="FFFCFCFF"/>
        <color rgb="FF63BE7B"/>
      </colorScale>
    </cfRule>
  </conditionalFormatting>
  <conditionalFormatting sqref="V4">
    <cfRule type="colorScale" priority="1148">
      <colorScale>
        <cfvo type="min"/>
        <cfvo type="percentile" val="50"/>
        <cfvo type="max"/>
        <color rgb="FF63BE7B"/>
        <color rgb="FFFCFCFF"/>
        <color rgb="FFF8696B"/>
      </colorScale>
    </cfRule>
  </conditionalFormatting>
  <conditionalFormatting sqref="W4">
    <cfRule type="colorScale" priority="1147">
      <colorScale>
        <cfvo type="min"/>
        <cfvo type="percentile" val="50"/>
        <cfvo type="max"/>
        <color rgb="FF63BE7B"/>
        <color rgb="FFFCFCFF"/>
        <color rgb="FFF8696B"/>
      </colorScale>
    </cfRule>
  </conditionalFormatting>
  <conditionalFormatting sqref="D5">
    <cfRule type="colorScale" priority="1100">
      <colorScale>
        <cfvo type="min"/>
        <cfvo type="percentile" val="50"/>
        <cfvo type="max"/>
        <color rgb="FFF8696B"/>
        <color rgb="FFFCFCFF"/>
        <color rgb="FF63BE7B"/>
      </colorScale>
    </cfRule>
    <cfRule type="colorScale" priority="1130">
      <colorScale>
        <cfvo type="min"/>
        <cfvo type="percentile" val="50"/>
        <cfvo type="max"/>
        <color rgb="FFF8696B"/>
        <color rgb="FFFCFCFF"/>
        <color rgb="FF63BE7B"/>
      </colorScale>
    </cfRule>
  </conditionalFormatting>
  <conditionalFormatting sqref="D5">
    <cfRule type="colorScale" priority="949">
      <colorScale>
        <cfvo type="min"/>
        <cfvo type="percentile" val="50"/>
        <cfvo type="max"/>
        <color rgb="FFF8696B"/>
        <color rgb="FFFCFCFF"/>
        <color rgb="FF63BE7B"/>
      </colorScale>
    </cfRule>
  </conditionalFormatting>
  <conditionalFormatting sqref="D5">
    <cfRule type="colorScale" priority="919">
      <colorScale>
        <cfvo type="min"/>
        <cfvo type="percentile" val="50"/>
        <cfvo type="max"/>
        <color rgb="FFF8696B"/>
        <color rgb="FFFCFCFF"/>
        <color rgb="FF63BE7B"/>
      </colorScale>
    </cfRule>
  </conditionalFormatting>
  <conditionalFormatting sqref="D5">
    <cfRule type="colorScale" priority="1011">
      <colorScale>
        <cfvo type="min"/>
        <cfvo type="percentile" val="50"/>
        <cfvo type="max"/>
        <color rgb="FFF8696B"/>
        <color rgb="FFFCFCFF"/>
        <color rgb="FF63BE7B"/>
      </colorScale>
    </cfRule>
  </conditionalFormatting>
  <conditionalFormatting sqref="E5">
    <cfRule type="colorScale" priority="1101">
      <colorScale>
        <cfvo type="min"/>
        <cfvo type="max"/>
        <color rgb="FFFCFCFF"/>
        <color rgb="FF63BE7B"/>
      </colorScale>
    </cfRule>
    <cfRule type="colorScale" priority="1131">
      <colorScale>
        <cfvo type="min"/>
        <cfvo type="max"/>
        <color rgb="FFFCFCFF"/>
        <color rgb="FF63BE7B"/>
      </colorScale>
    </cfRule>
  </conditionalFormatting>
  <conditionalFormatting sqref="E5">
    <cfRule type="colorScale" priority="948">
      <colorScale>
        <cfvo type="min"/>
        <cfvo type="max"/>
        <color rgb="FFFCFCFF"/>
        <color rgb="FF63BE7B"/>
      </colorScale>
    </cfRule>
  </conditionalFormatting>
  <conditionalFormatting sqref="E5">
    <cfRule type="colorScale" priority="929">
      <colorScale>
        <cfvo type="min"/>
        <cfvo type="max"/>
        <color rgb="FFFCFCFF"/>
        <color rgb="FF63BE7B"/>
      </colorScale>
    </cfRule>
  </conditionalFormatting>
  <conditionalFormatting sqref="E5:G5">
    <cfRule type="colorScale" priority="1000">
      <colorScale>
        <cfvo type="min"/>
        <cfvo type="max"/>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fRule type="colorScale" priority="1020">
      <colorScale>
        <cfvo type="min"/>
        <cfvo type="percentile" val="50"/>
        <cfvo type="max"/>
        <color rgb="FFF8696B"/>
        <color rgb="FFFCFCFF"/>
        <color rgb="FF63BE7B"/>
      </colorScale>
    </cfRule>
  </conditionalFormatting>
  <conditionalFormatting sqref="E5:M5">
    <cfRule type="colorScale" priority="996">
      <colorScale>
        <cfvo type="min"/>
        <cfvo type="max"/>
        <color rgb="FFFCFCFF"/>
        <color rgb="FF63BE7B"/>
      </colorScale>
    </cfRule>
    <cfRule type="colorScale" priority="997">
      <colorScale>
        <cfvo type="min"/>
        <cfvo type="max"/>
        <color rgb="FFFCFCFF"/>
        <color rgb="FF63BE7B"/>
      </colorScale>
    </cfRule>
    <cfRule type="colorScale" priority="998">
      <colorScale>
        <cfvo type="min"/>
        <cfvo type="percentile" val="50"/>
        <cfvo type="max"/>
        <color rgb="FFF8696B"/>
        <color rgb="FFFFEB84"/>
        <color rgb="FF63BE7B"/>
      </colorScale>
    </cfRule>
    <cfRule type="colorScale" priority="999">
      <colorScale>
        <cfvo type="min"/>
        <cfvo type="max"/>
        <color rgb="FFFFEF9C"/>
        <color rgb="FF63BE7B"/>
      </colorScale>
    </cfRule>
  </conditionalFormatting>
  <conditionalFormatting sqref="F5">
    <cfRule type="colorScale" priority="952">
      <colorScale>
        <cfvo type="min"/>
        <cfvo type="max"/>
        <color rgb="FFFCFCFF"/>
        <color rgb="FF63BE7B"/>
      </colorScale>
    </cfRule>
    <cfRule type="colorScale" priority="953">
      <colorScale>
        <cfvo type="min"/>
        <cfvo type="max"/>
        <color rgb="FFFCFCFF"/>
        <color rgb="FF63BE7B"/>
      </colorScale>
    </cfRule>
  </conditionalFormatting>
  <conditionalFormatting sqref="F5">
    <cfRule type="colorScale" priority="947">
      <colorScale>
        <cfvo type="min"/>
        <cfvo type="max"/>
        <color rgb="FFFCFCFF"/>
        <color rgb="FF63BE7B"/>
      </colorScale>
    </cfRule>
  </conditionalFormatting>
  <conditionalFormatting sqref="F5">
    <cfRule type="colorScale" priority="928">
      <colorScale>
        <cfvo type="min"/>
        <cfvo type="max"/>
        <color rgb="FFFCFCFF"/>
        <color rgb="FF63BE7B"/>
      </colorScale>
    </cfRule>
  </conditionalFormatting>
  <conditionalFormatting sqref="G5">
    <cfRule type="colorScale" priority="950">
      <colorScale>
        <cfvo type="min"/>
        <cfvo type="max"/>
        <color rgb="FFFCFCFF"/>
        <color rgb="FF63BE7B"/>
      </colorScale>
    </cfRule>
    <cfRule type="colorScale" priority="951">
      <colorScale>
        <cfvo type="min"/>
        <cfvo type="max"/>
        <color rgb="FFFCFCFF"/>
        <color rgb="FF63BE7B"/>
      </colorScale>
    </cfRule>
  </conditionalFormatting>
  <conditionalFormatting sqref="G5">
    <cfRule type="colorScale" priority="945">
      <colorScale>
        <cfvo type="min"/>
        <cfvo type="max"/>
        <color rgb="FFFCFCFF"/>
        <color rgb="FF63BE7B"/>
      </colorScale>
    </cfRule>
  </conditionalFormatting>
  <conditionalFormatting sqref="G5">
    <cfRule type="colorScale" priority="918">
      <colorScale>
        <cfvo type="min"/>
        <cfvo type="max"/>
        <color rgb="FFFCFCFF"/>
        <color rgb="FF63BE7B"/>
      </colorScale>
    </cfRule>
  </conditionalFormatting>
  <conditionalFormatting sqref="H5">
    <cfRule type="colorScale" priority="1102">
      <colorScale>
        <cfvo type="min"/>
        <cfvo type="percentile" val="50"/>
        <cfvo type="max"/>
        <color rgb="FFF8696B"/>
        <color rgb="FFFCFCFF"/>
        <color rgb="FF63BE7B"/>
      </colorScale>
    </cfRule>
    <cfRule type="colorScale" priority="1126">
      <colorScale>
        <cfvo type="min"/>
        <cfvo type="max"/>
        <color rgb="FFFCFCFF"/>
        <color rgb="FF63BE7B"/>
      </colorScale>
    </cfRule>
    <cfRule type="colorScale" priority="1132">
      <colorScale>
        <cfvo type="min"/>
        <cfvo type="max"/>
        <color rgb="FFFCFCFF"/>
        <color rgb="FF63BE7B"/>
      </colorScale>
    </cfRule>
  </conditionalFormatting>
  <conditionalFormatting sqref="H5">
    <cfRule type="colorScale" priority="946">
      <colorScale>
        <cfvo type="min"/>
        <cfvo type="max"/>
        <color rgb="FFFCFCFF"/>
        <color rgb="FF63BE7B"/>
      </colorScale>
    </cfRule>
  </conditionalFormatting>
  <conditionalFormatting sqref="H5">
    <cfRule type="colorScale" priority="927">
      <colorScale>
        <cfvo type="min"/>
        <cfvo type="max"/>
        <color rgb="FFFCFCFF"/>
        <color rgb="FF63BE7B"/>
      </colorScale>
    </cfRule>
  </conditionalFormatting>
  <conditionalFormatting sqref="H5">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fRule type="colorScale" priority="1012">
      <colorScale>
        <cfvo type="min"/>
        <cfvo type="percentile" val="50"/>
        <cfvo type="max"/>
        <color rgb="FFF8696B"/>
        <color rgb="FFFCFCFF"/>
        <color rgb="FF5A8AC6"/>
      </colorScale>
    </cfRule>
    <cfRule type="colorScale" priority="1013">
      <colorScale>
        <cfvo type="min"/>
        <cfvo type="percentile" val="50"/>
        <cfvo type="max"/>
        <color rgb="FFF8696B"/>
        <color rgb="FFFCFCFF"/>
        <color rgb="FF63BE7B"/>
      </colorScale>
    </cfRule>
    <cfRule type="colorScale" priority="1014">
      <colorScale>
        <cfvo type="min"/>
        <cfvo type="max"/>
        <color rgb="FFFCFCFF"/>
        <color rgb="FF63BE7B"/>
      </colorScale>
    </cfRule>
    <cfRule type="colorScale" priority="1015">
      <colorScale>
        <cfvo type="min"/>
        <cfvo type="percentile" val="50"/>
        <cfvo type="max"/>
        <color rgb="FFF8696B"/>
        <color rgb="FFFCFCFF"/>
        <color rgb="FF63BE7B"/>
      </colorScale>
    </cfRule>
    <cfRule type="colorScale" priority="1021">
      <colorScale>
        <cfvo type="min"/>
        <cfvo type="max"/>
        <color rgb="FFFCFCFF"/>
        <color rgb="FF63BE7B"/>
      </colorScale>
    </cfRule>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I5">
    <cfRule type="colorScale" priority="1103">
      <colorScale>
        <cfvo type="min"/>
        <cfvo type="percentile" val="50"/>
        <cfvo type="max"/>
        <color rgb="FFF8696B"/>
        <color rgb="FFFCFCFF"/>
        <color rgb="FF63BE7B"/>
      </colorScale>
    </cfRule>
    <cfRule type="colorScale" priority="1127">
      <colorScale>
        <cfvo type="min"/>
        <cfvo type="max"/>
        <color rgb="FFFCFCFF"/>
        <color rgb="FF63BE7B"/>
      </colorScale>
    </cfRule>
    <cfRule type="colorScale" priority="1133">
      <colorScale>
        <cfvo type="min"/>
        <cfvo type="max"/>
        <color rgb="FFFCFCFF"/>
        <color rgb="FF63BE7B"/>
      </colorScale>
    </cfRule>
  </conditionalFormatting>
  <conditionalFormatting sqref="I5">
    <cfRule type="colorScale" priority="954">
      <colorScale>
        <cfvo type="min"/>
        <cfvo type="max"/>
        <color rgb="FFFCFCFF"/>
        <color rgb="FF63BE7B"/>
      </colorScale>
    </cfRule>
  </conditionalFormatting>
  <conditionalFormatting sqref="I5">
    <cfRule type="colorScale" priority="944">
      <colorScale>
        <cfvo type="min"/>
        <cfvo type="max"/>
        <color rgb="FFFCFCFF"/>
        <color rgb="FF63BE7B"/>
      </colorScale>
    </cfRule>
  </conditionalFormatting>
  <conditionalFormatting sqref="I5">
    <cfRule type="colorScale" priority="926">
      <colorScale>
        <cfvo type="min"/>
        <cfvo type="max"/>
        <color rgb="FFFCFCFF"/>
        <color rgb="FF63BE7B"/>
      </colorScale>
    </cfRule>
  </conditionalFormatting>
  <conditionalFormatting sqref="I5">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fRule type="colorScale" priority="1024">
      <colorScale>
        <cfvo type="min"/>
        <cfvo type="percentile" val="50"/>
        <cfvo type="max"/>
        <color rgb="FFF8696B"/>
        <color rgb="FFFCFCFF"/>
        <color rgb="FF63BE7B"/>
      </colorScale>
    </cfRule>
    <cfRule type="colorScale" priority="1025">
      <colorScale>
        <cfvo type="min"/>
        <cfvo type="max"/>
        <color rgb="FFFCFCFF"/>
        <color rgb="FF63BE7B"/>
      </colorScale>
    </cfRule>
    <cfRule type="colorScale" priority="1026">
      <colorScale>
        <cfvo type="min"/>
        <cfvo type="percentile" val="50"/>
        <cfvo type="max"/>
        <color rgb="FFF8696B"/>
        <color rgb="FFFCFCFF"/>
        <color rgb="FF63BE7B"/>
      </colorScale>
    </cfRule>
    <cfRule type="colorScale" priority="1027">
      <colorScale>
        <cfvo type="min"/>
        <cfvo type="percentile" val="50"/>
        <cfvo type="max"/>
        <color rgb="FFF8696B"/>
        <color rgb="FFFCFCFF"/>
        <color rgb="FF5A8AC6"/>
      </colorScale>
    </cfRule>
    <cfRule type="colorScale" priority="1028">
      <colorScale>
        <cfvo type="min"/>
        <cfvo type="percentile" val="50"/>
        <cfvo type="max"/>
        <color rgb="FFF8696B"/>
        <color rgb="FFFCFCFF"/>
        <color rgb="FF63BE7B"/>
      </colorScale>
    </cfRule>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fRule type="colorScale" priority="1031">
      <colorScale>
        <cfvo type="min"/>
        <cfvo type="percentile" val="50"/>
        <cfvo type="max"/>
        <color rgb="FFF8696B"/>
        <color rgb="FFFCFCFF"/>
        <color rgb="FF63BE7B"/>
      </colorScale>
    </cfRule>
    <cfRule type="colorScale" priority="1032">
      <colorScale>
        <cfvo type="min"/>
        <cfvo type="percentile" val="50"/>
        <cfvo type="max"/>
        <color rgb="FFF8696B"/>
        <color rgb="FFFCFCFF"/>
        <color rgb="FF63BE7B"/>
      </colorScale>
    </cfRule>
    <cfRule type="colorScale" priority="1033">
      <colorScale>
        <cfvo type="min"/>
        <cfvo type="max"/>
        <color rgb="FFFCFCFF"/>
        <color rgb="FF63BE7B"/>
      </colorScale>
    </cfRule>
  </conditionalFormatting>
  <conditionalFormatting sqref="J5">
    <cfRule type="colorScale" priority="1111">
      <colorScale>
        <cfvo type="min"/>
        <cfvo type="max"/>
        <color rgb="FFFCFCFF"/>
        <color rgb="FF63BE7B"/>
      </colorScale>
    </cfRule>
    <cfRule type="colorScale" priority="1112">
      <colorScale>
        <cfvo type="min"/>
        <cfvo type="percentile" val="50"/>
        <cfvo type="max"/>
        <color rgb="FFF8696B"/>
        <color rgb="FFFCFCFF"/>
        <color rgb="FF63BE7B"/>
      </colorScale>
    </cfRule>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fRule type="colorScale" priority="1134">
      <colorScale>
        <cfvo type="min"/>
        <cfvo type="max"/>
        <color rgb="FFFCFCFF"/>
        <color rgb="FF63BE7B"/>
      </colorScale>
    </cfRule>
  </conditionalFormatting>
  <conditionalFormatting sqref="J5">
    <cfRule type="colorScale" priority="943">
      <colorScale>
        <cfvo type="min"/>
        <cfvo type="max"/>
        <color rgb="FFFCFCFF"/>
        <color rgb="FF63BE7B"/>
      </colorScale>
    </cfRule>
  </conditionalFormatting>
  <conditionalFormatting sqref="J5">
    <cfRule type="colorScale" priority="917">
      <colorScale>
        <cfvo type="min"/>
        <cfvo type="max"/>
        <color rgb="FFFCFCFF"/>
        <color rgb="FF63BE7B"/>
      </colorScale>
    </cfRule>
  </conditionalFormatting>
  <conditionalFormatting sqref="J5">
    <cfRule type="colorScale" priority="1009">
      <colorScale>
        <cfvo type="min"/>
        <cfvo type="max"/>
        <color rgb="FFFCFCFF"/>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fRule type="colorScale" priority="1095">
      <colorScale>
        <cfvo type="min"/>
        <cfvo type="percentile" val="50"/>
        <cfvo type="max"/>
        <color rgb="FFF8696B"/>
        <color rgb="FFFCFCFF"/>
        <color rgb="FF63BE7B"/>
      </colorScale>
    </cfRule>
  </conditionalFormatting>
  <conditionalFormatting sqref="K5">
    <cfRule type="colorScale" priority="1107">
      <colorScale>
        <cfvo type="min"/>
        <cfvo type="percentile" val="50"/>
        <cfvo type="max"/>
        <color rgb="FFF8696B"/>
        <color rgb="FFFCFCFF"/>
        <color rgb="FF63BE7B"/>
      </colorScale>
    </cfRule>
    <cfRule type="colorScale" priority="1128">
      <colorScale>
        <cfvo type="min"/>
        <cfvo type="max"/>
        <color rgb="FFFCFCFF"/>
        <color rgb="FF63BE7B"/>
      </colorScale>
    </cfRule>
    <cfRule type="colorScale" priority="1135">
      <colorScale>
        <cfvo type="min"/>
        <cfvo type="max"/>
        <color rgb="FFFCFCFF"/>
        <color rgb="FF63BE7B"/>
      </colorScale>
    </cfRule>
  </conditionalFormatting>
  <conditionalFormatting sqref="K5">
    <cfRule type="colorScale" priority="942">
      <colorScale>
        <cfvo type="min"/>
        <cfvo type="max"/>
        <color rgb="FFFCFCFF"/>
        <color rgb="FF63BE7B"/>
      </colorScale>
    </cfRule>
  </conditionalFormatting>
  <conditionalFormatting sqref="K5">
    <cfRule type="colorScale" priority="925">
      <colorScale>
        <cfvo type="min"/>
        <cfvo type="max"/>
        <color rgb="FFFCFCFF"/>
        <color rgb="FF63BE7B"/>
      </colorScale>
    </cfRule>
  </conditionalFormatting>
  <conditionalFormatting sqref="K5">
    <cfRule type="colorScale" priority="1034">
      <colorScale>
        <cfvo type="min"/>
        <cfvo type="percentile" val="50"/>
        <cfvo type="max"/>
        <color rgb="FFF8696B"/>
        <color rgb="FFFCFCFF"/>
        <color rgb="FF63BE7B"/>
      </colorScale>
    </cfRule>
    <cfRule type="colorScale" priority="1035">
      <colorScale>
        <cfvo type="min"/>
        <cfvo type="max"/>
        <color rgb="FFFCFCFF"/>
        <color rgb="FF63BE7B"/>
      </colorScale>
    </cfRule>
    <cfRule type="colorScale" priority="1036">
      <colorScale>
        <cfvo type="min"/>
        <cfvo type="percentile" val="50"/>
        <cfvo type="max"/>
        <color rgb="FFF8696B"/>
        <color rgb="FFFCFCFF"/>
        <color rgb="FF63BE7B"/>
      </colorScale>
    </cfRule>
  </conditionalFormatting>
  <conditionalFormatting sqref="K5:L5">
    <cfRule type="colorScale" priority="1003">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fRule type="colorScale" priority="1039">
      <colorScale>
        <cfvo type="min"/>
        <cfvo type="max"/>
        <color rgb="FFFCFCFF"/>
        <color rgb="FF63BE7B"/>
      </colorScale>
    </cfRule>
  </conditionalFormatting>
  <conditionalFormatting sqref="L5">
    <cfRule type="colorScale" priority="1108">
      <colorScale>
        <cfvo type="min"/>
        <cfvo type="percentile" val="50"/>
        <cfvo type="max"/>
        <color rgb="FFF8696B"/>
        <color rgb="FFFCFCFF"/>
        <color rgb="FF63BE7B"/>
      </colorScale>
    </cfRule>
    <cfRule type="colorScale" priority="1129">
      <colorScale>
        <cfvo type="min"/>
        <cfvo type="max"/>
        <color rgb="FFFCFCFF"/>
        <color rgb="FF63BE7B"/>
      </colorScale>
    </cfRule>
    <cfRule type="colorScale" priority="1136">
      <colorScale>
        <cfvo type="min"/>
        <cfvo type="max"/>
        <color rgb="FFFCFCFF"/>
        <color rgb="FF63BE7B"/>
      </colorScale>
    </cfRule>
  </conditionalFormatting>
  <conditionalFormatting sqref="L5">
    <cfRule type="colorScale" priority="941">
      <colorScale>
        <cfvo type="min"/>
        <cfvo type="max"/>
        <color rgb="FFFCFCFF"/>
        <color rgb="FF63BE7B"/>
      </colorScale>
    </cfRule>
  </conditionalFormatting>
  <conditionalFormatting sqref="L5">
    <cfRule type="colorScale" priority="924">
      <colorScale>
        <cfvo type="min"/>
        <cfvo type="max"/>
        <color rgb="FFFCFCFF"/>
        <color rgb="FF63BE7B"/>
      </colorScale>
    </cfRule>
  </conditionalFormatting>
  <conditionalFormatting sqref="L5">
    <cfRule type="colorScale" priority="1040">
      <colorScale>
        <cfvo type="min"/>
        <cfvo type="percentile" val="50"/>
        <cfvo type="max"/>
        <color rgb="FFF8696B"/>
        <color rgb="FFFCFCFF"/>
        <color rgb="FF63BE7B"/>
      </colorScale>
    </cfRule>
    <cfRule type="colorScale" priority="1041">
      <colorScale>
        <cfvo type="min"/>
        <cfvo type="max"/>
        <color rgb="FFFCFCFF"/>
        <color rgb="FF63BE7B"/>
      </colorScale>
    </cfRule>
    <cfRule type="colorScale" priority="1042">
      <colorScale>
        <cfvo type="min"/>
        <cfvo type="percentile" val="50"/>
        <cfvo type="max"/>
        <color rgb="FFF8696B"/>
        <color rgb="FFFCFCFF"/>
        <color rgb="FF63BE7B"/>
      </colorScale>
    </cfRule>
  </conditionalFormatting>
  <conditionalFormatting sqref="M5">
    <cfRule type="colorScale" priority="1113">
      <colorScale>
        <cfvo type="min"/>
        <cfvo type="max"/>
        <color rgb="FFFCFCFF"/>
        <color rgb="FF63BE7B"/>
      </colorScale>
    </cfRule>
    <cfRule type="colorScale" priority="1114">
      <colorScale>
        <cfvo type="min"/>
        <cfvo type="percentile" val="50"/>
        <cfvo type="max"/>
        <color rgb="FFF8696B"/>
        <color rgb="FFFCFCFF"/>
        <color rgb="FF63BE7B"/>
      </colorScale>
    </cfRule>
    <cfRule type="colorScale" priority="1122">
      <colorScale>
        <cfvo type="min"/>
        <cfvo type="percentile" val="50"/>
        <cfvo type="max"/>
        <color rgb="FFF8696B"/>
        <color rgb="FFFCFCFF"/>
        <color rgb="FF63BE7B"/>
      </colorScale>
    </cfRule>
    <cfRule type="colorScale" priority="1123">
      <colorScale>
        <cfvo type="min"/>
        <cfvo type="max"/>
        <color rgb="FFFCFCFF"/>
        <color rgb="FF63BE7B"/>
      </colorScale>
    </cfRule>
    <cfRule type="colorScale" priority="1137">
      <colorScale>
        <cfvo type="min"/>
        <cfvo type="max"/>
        <color rgb="FFFCFCFF"/>
        <color rgb="FF63BE7B"/>
      </colorScale>
    </cfRule>
  </conditionalFormatting>
  <conditionalFormatting sqref="M5">
    <cfRule type="colorScale" priority="940">
      <colorScale>
        <cfvo type="min"/>
        <cfvo type="max"/>
        <color rgb="FFFCFCFF"/>
        <color rgb="FF63BE7B"/>
      </colorScale>
    </cfRule>
  </conditionalFormatting>
  <conditionalFormatting sqref="M5">
    <cfRule type="colorScale" priority="916">
      <colorScale>
        <cfvo type="min"/>
        <cfvo type="max"/>
        <color rgb="FFFCFCFF"/>
        <color rgb="FF63BE7B"/>
      </colorScale>
    </cfRule>
  </conditionalFormatting>
  <conditionalFormatting sqref="M5">
    <cfRule type="colorScale" priority="1010">
      <colorScale>
        <cfvo type="min"/>
        <cfvo type="max"/>
        <color rgb="FFFCFCFF"/>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098">
      <colorScale>
        <cfvo type="min"/>
        <cfvo type="percentile" val="50"/>
        <cfvo type="max"/>
        <color rgb="FFF8696B"/>
        <color rgb="FFFCFCFF"/>
        <color rgb="FF63BE7B"/>
      </colorScale>
    </cfRule>
    <cfRule type="colorScale" priority="1099">
      <colorScale>
        <cfvo type="min"/>
        <cfvo type="percentile" val="50"/>
        <cfvo type="max"/>
        <color rgb="FFF8696B"/>
        <color rgb="FFFCFCFF"/>
        <color rgb="FF63BE7B"/>
      </colorScale>
    </cfRule>
  </conditionalFormatting>
  <conditionalFormatting sqref="N5">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fRule type="colorScale" priority="957">
      <colorScale>
        <cfvo type="min"/>
        <cfvo type="max"/>
        <color rgb="FFFCFCFF"/>
        <color rgb="FF63BE7B"/>
      </colorScale>
    </cfRule>
    <cfRule type="colorScale" priority="958">
      <colorScale>
        <cfvo type="min"/>
        <cfvo type="max"/>
        <color rgb="FFFCFCFF"/>
        <color rgb="FF63BE7B"/>
      </colorScale>
    </cfRule>
    <cfRule type="colorScale" priority="959">
      <colorScale>
        <cfvo type="min"/>
        <cfvo type="percentile" val="50"/>
        <cfvo type="max"/>
        <color rgb="FFF8696B"/>
        <color rgb="FFFFEB84"/>
        <color rgb="FF63BE7B"/>
      </colorScale>
    </cfRule>
    <cfRule type="colorScale" priority="960">
      <colorScale>
        <cfvo type="min"/>
        <cfvo type="max"/>
        <color rgb="FFFFEF9C"/>
        <color rgb="FF63BE7B"/>
      </colorScale>
    </cfRule>
    <cfRule type="colorScale" priority="961">
      <colorScale>
        <cfvo type="min"/>
        <cfvo type="max"/>
        <color rgb="FFFCFCFF"/>
        <color rgb="FF63BE7B"/>
      </colorScale>
    </cfRule>
    <cfRule type="colorScale" priority="962">
      <colorScale>
        <cfvo type="min"/>
        <cfvo type="max"/>
        <color rgb="FFFCFCFF"/>
        <color rgb="FF63BE7B"/>
      </colorScale>
    </cfRule>
    <cfRule type="colorScale" priority="963">
      <colorScale>
        <cfvo type="min"/>
        <cfvo type="percentile" val="50"/>
        <cfvo type="max"/>
        <color rgb="FFF8696B"/>
        <color rgb="FFFFEB84"/>
        <color rgb="FF63BE7B"/>
      </colorScale>
    </cfRule>
    <cfRule type="colorScale" priority="964">
      <colorScale>
        <cfvo type="min"/>
        <cfvo type="max"/>
        <color rgb="FFFFEF9C"/>
        <color rgb="FF63BE7B"/>
      </colorScale>
    </cfRule>
    <cfRule type="colorScale" priority="965">
      <colorScale>
        <cfvo type="min"/>
        <cfvo type="max"/>
        <color rgb="FFFCFCFF"/>
        <color rgb="FF63BE7B"/>
      </colorScale>
    </cfRule>
    <cfRule type="colorScale" priority="966">
      <colorScale>
        <cfvo type="min"/>
        <cfvo type="percentile" val="50"/>
        <cfvo type="max"/>
        <color rgb="FFF8696B"/>
        <color rgb="FFFCFCFF"/>
        <color rgb="FF63BE7B"/>
      </colorScale>
    </cfRule>
    <cfRule type="colorScale" priority="967">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5A8AC6"/>
      </colorScale>
    </cfRule>
    <cfRule type="colorScale" priority="969">
      <colorScale>
        <cfvo type="min"/>
        <cfvo type="percentile" val="50"/>
        <cfvo type="max"/>
        <color rgb="FFF8696B"/>
        <color rgb="FFFCFCFF"/>
        <color rgb="FF63BE7B"/>
      </colorScale>
    </cfRule>
    <cfRule type="colorScale" priority="970">
      <colorScale>
        <cfvo type="min"/>
        <cfvo type="percentile" val="50"/>
        <cfvo type="max"/>
        <color rgb="FFF8696B"/>
        <color rgb="FFFCFCFF"/>
        <color rgb="FF63BE7B"/>
      </colorScale>
    </cfRule>
    <cfRule type="colorScale" priority="971">
      <colorScale>
        <cfvo type="min"/>
        <cfvo type="max"/>
        <color rgb="FFFCFCFF"/>
        <color rgb="FF63BE7B"/>
      </colorScale>
    </cfRule>
    <cfRule type="colorScale" priority="972">
      <colorScale>
        <cfvo type="min"/>
        <cfvo type="percentile" val="50"/>
        <cfvo type="max"/>
        <color rgb="FFF8696B"/>
        <color rgb="FFFCFCFF"/>
        <color rgb="FF63BE7B"/>
      </colorScale>
    </cfRule>
    <cfRule type="colorScale" priority="973">
      <colorScale>
        <cfvo type="min"/>
        <cfvo type="percentile" val="50"/>
        <cfvo type="max"/>
        <color rgb="FFF8696B"/>
        <color rgb="FFFCFCFF"/>
        <color rgb="FF63BE7B"/>
      </colorScale>
    </cfRule>
    <cfRule type="colorScale" priority="974">
      <colorScale>
        <cfvo type="min"/>
        <cfvo type="max"/>
        <color rgb="FFFCFCFF"/>
        <color rgb="FF63BE7B"/>
      </colorScale>
    </cfRule>
    <cfRule type="colorScale" priority="975">
      <colorScale>
        <cfvo type="min"/>
        <cfvo type="percentile" val="50"/>
        <cfvo type="max"/>
        <color rgb="FFF8696B"/>
        <color rgb="FFFCFCFF"/>
        <color rgb="FF63BE7B"/>
      </colorScale>
    </cfRule>
    <cfRule type="colorScale" priority="976">
      <colorScale>
        <cfvo type="min"/>
        <cfvo type="max"/>
        <color rgb="FFFCFCFF"/>
        <color rgb="FF63BE7B"/>
      </colorScale>
    </cfRule>
    <cfRule type="colorScale" priority="977">
      <colorScale>
        <cfvo type="min"/>
        <cfvo type="max"/>
        <color rgb="FFFCFCFF"/>
        <color rgb="FF63BE7B"/>
      </colorScale>
    </cfRule>
    <cfRule type="colorScale" priority="978">
      <colorScale>
        <cfvo type="min"/>
        <cfvo type="percentile" val="50"/>
        <cfvo type="max"/>
        <color rgb="FFF8696B"/>
        <color rgb="FFFFEB84"/>
        <color rgb="FF63BE7B"/>
      </colorScale>
    </cfRule>
    <cfRule type="colorScale" priority="979">
      <colorScale>
        <cfvo type="min"/>
        <cfvo type="max"/>
        <color rgb="FFFFEF9C"/>
        <color rgb="FF63BE7B"/>
      </colorScale>
    </cfRule>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percentile" val="50"/>
        <cfvo type="max"/>
        <color rgb="FFF8696B"/>
        <color rgb="FFFCFCFF"/>
        <color rgb="FF63BE7B"/>
      </colorScale>
    </cfRule>
    <cfRule type="colorScale" priority="983">
      <colorScale>
        <cfvo type="min"/>
        <cfvo type="percentile" val="50"/>
        <cfvo type="max"/>
        <color rgb="FFF8696B"/>
        <color rgb="FFFCFCFF"/>
        <color rgb="FF5A8AC6"/>
      </colorScale>
    </cfRule>
    <cfRule type="colorScale" priority="984">
      <colorScale>
        <cfvo type="min"/>
        <cfvo type="percentile" val="50"/>
        <cfvo type="max"/>
        <color rgb="FFF8696B"/>
        <color rgb="FFFCFCFF"/>
        <color rgb="FF63BE7B"/>
      </colorScale>
    </cfRule>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fRule type="colorScale" priority="991">
      <colorScale>
        <cfvo type="min"/>
        <cfvo type="percentile" val="50"/>
        <cfvo type="max"/>
        <color rgb="FFF8696B"/>
        <color rgb="FFFFEB84"/>
        <color rgb="FF63BE7B"/>
      </colorScale>
    </cfRule>
    <cfRule type="colorScale" priority="992">
      <colorScale>
        <cfvo type="min"/>
        <cfvo type="max"/>
        <color rgb="FFFFEF9C"/>
        <color rgb="FF63BE7B"/>
      </colorScale>
    </cfRule>
    <cfRule type="colorScale" priority="993">
      <colorScale>
        <cfvo type="min"/>
        <cfvo type="max"/>
        <color rgb="FFFCFCFF"/>
        <color rgb="FF63BE7B"/>
      </colorScale>
    </cfRule>
  </conditionalFormatting>
  <conditionalFormatting sqref="N5">
    <cfRule type="colorScale" priority="939">
      <colorScale>
        <cfvo type="min"/>
        <cfvo type="max"/>
        <color rgb="FFFCFCFF"/>
        <color rgb="FF63BE7B"/>
      </colorScale>
    </cfRule>
  </conditionalFormatting>
  <conditionalFormatting sqref="N5">
    <cfRule type="colorScale" priority="915">
      <colorScale>
        <cfvo type="min"/>
        <cfvo type="max"/>
        <color rgb="FFFCFCFF"/>
        <color rgb="FF63BE7B"/>
      </colorScale>
    </cfRule>
  </conditionalFormatting>
  <conditionalFormatting sqref="O5">
    <cfRule type="colorScale" priority="1104">
      <colorScale>
        <cfvo type="min"/>
        <cfvo type="percentile" val="50"/>
        <cfvo type="max"/>
        <color rgb="FF63BE7B"/>
        <color rgb="FFFCFCFF"/>
        <color rgb="FFF8696B"/>
      </colorScale>
    </cfRule>
    <cfRule type="colorScale" priority="1138">
      <colorScale>
        <cfvo type="min"/>
        <cfvo type="percentile" val="50"/>
        <cfvo type="max"/>
        <color rgb="FF63BE7B"/>
        <color rgb="FFFCFCFF"/>
        <color rgb="FFF8696B"/>
      </colorScale>
    </cfRule>
  </conditionalFormatting>
  <conditionalFormatting sqref="O5">
    <cfRule type="colorScale" priority="938">
      <colorScale>
        <cfvo type="min"/>
        <cfvo type="percentile" val="50"/>
        <cfvo type="max"/>
        <color rgb="FF63BE7B"/>
        <color rgb="FFFCFCFF"/>
        <color rgb="FFF8696B"/>
      </colorScale>
    </cfRule>
  </conditionalFormatting>
  <conditionalFormatting sqref="O5">
    <cfRule type="colorScale" priority="914">
      <colorScale>
        <cfvo type="min"/>
        <cfvo type="percentile" val="50"/>
        <cfvo type="max"/>
        <color rgb="FF63BE7B"/>
        <color rgb="FFFCFCFF"/>
        <color rgb="FFF8696B"/>
      </colorScale>
    </cfRule>
  </conditionalFormatting>
  <conditionalFormatting sqref="O5">
    <cfRule type="colorScale" priority="994">
      <colorScale>
        <cfvo type="min"/>
        <cfvo type="percentile" val="50"/>
        <cfvo type="max"/>
        <color rgb="FF63BE7B"/>
        <color rgb="FFFCFCFF"/>
        <color rgb="FFF8696B"/>
      </colorScale>
    </cfRule>
    <cfRule type="colorScale" priority="1016">
      <colorScale>
        <cfvo type="min"/>
        <cfvo type="percentile" val="50"/>
        <cfvo type="max"/>
        <color rgb="FF63BE7B"/>
        <color rgb="FFFCFCFF"/>
        <color rgb="FFF8696B"/>
      </colorScale>
    </cfRule>
  </conditionalFormatting>
  <conditionalFormatting sqref="P5">
    <cfRule type="colorScale" priority="1109">
      <colorScale>
        <cfvo type="min"/>
        <cfvo type="percentile" val="50"/>
        <cfvo type="max"/>
        <color rgb="FF63BE7B"/>
        <color rgb="FFFCFCFF"/>
        <color rgb="FFF8696B"/>
      </colorScale>
    </cfRule>
    <cfRule type="colorScale" priority="1139">
      <colorScale>
        <cfvo type="min"/>
        <cfvo type="percentile" val="50"/>
        <cfvo type="max"/>
        <color rgb="FF63BE7B"/>
        <color rgb="FFFCFCFF"/>
        <color rgb="FFF8696B"/>
      </colorScale>
    </cfRule>
  </conditionalFormatting>
  <conditionalFormatting sqref="P5">
    <cfRule type="colorScale" priority="937">
      <colorScale>
        <cfvo type="min"/>
        <cfvo type="percentile" val="50"/>
        <cfvo type="max"/>
        <color rgb="FF63BE7B"/>
        <color rgb="FFFCFCFF"/>
        <color rgb="FFF8696B"/>
      </colorScale>
    </cfRule>
  </conditionalFormatting>
  <conditionalFormatting sqref="P5">
    <cfRule type="colorScale" priority="913">
      <colorScale>
        <cfvo type="min"/>
        <cfvo type="percentile" val="50"/>
        <cfvo type="max"/>
        <color rgb="FF63BE7B"/>
        <color rgb="FFFCFCFF"/>
        <color rgb="FFF8696B"/>
      </colorScale>
    </cfRule>
  </conditionalFormatting>
  <conditionalFormatting sqref="P5">
    <cfRule type="colorScale" priority="1043">
      <colorScale>
        <cfvo type="min"/>
        <cfvo type="percentile" val="50"/>
        <cfvo type="max"/>
        <color rgb="FF63BE7B"/>
        <color rgb="FFFCFCFF"/>
        <color rgb="FFF8696B"/>
      </colorScale>
    </cfRule>
    <cfRule type="colorScale" priority="1044">
      <colorScale>
        <cfvo type="min"/>
        <cfvo type="percentile" val="50"/>
        <cfvo type="max"/>
        <color rgb="FF63BE7B"/>
        <color rgb="FFFCFCFF"/>
        <color rgb="FFF8696B"/>
      </colorScale>
    </cfRule>
    <cfRule type="colorScale" priority="1045">
      <colorScale>
        <cfvo type="min"/>
        <cfvo type="max"/>
        <color rgb="FFFCFCFF"/>
        <color rgb="FFF8696B"/>
      </colorScale>
    </cfRule>
    <cfRule type="colorScale" priority="1046">
      <colorScale>
        <cfvo type="min"/>
        <cfvo type="percentile" val="50"/>
        <cfvo type="max"/>
        <color rgb="FF63BE7B"/>
        <color rgb="FFFCFCFF"/>
        <color rgb="FFF8696B"/>
      </colorScale>
    </cfRule>
  </conditionalFormatting>
  <conditionalFormatting sqref="Q5">
    <cfRule type="colorScale" priority="1110">
      <colorScale>
        <cfvo type="min"/>
        <cfvo type="percentile" val="50"/>
        <cfvo type="max"/>
        <color rgb="FFF8696B"/>
        <color rgb="FFFCFCFF"/>
        <color rgb="FF63BE7B"/>
      </colorScale>
    </cfRule>
    <cfRule type="colorScale" priority="1140">
      <colorScale>
        <cfvo type="min"/>
        <cfvo type="percentile" val="50"/>
        <cfvo type="max"/>
        <color rgb="FFF8696B"/>
        <color rgb="FFFCFCFF"/>
        <color rgb="FF63BE7B"/>
      </colorScale>
    </cfRule>
  </conditionalFormatting>
  <conditionalFormatting sqref="Q5">
    <cfRule type="colorScale" priority="936">
      <colorScale>
        <cfvo type="min"/>
        <cfvo type="percentile" val="50"/>
        <cfvo type="max"/>
        <color rgb="FFF8696B"/>
        <color rgb="FFFCFCFF"/>
        <color rgb="FF63BE7B"/>
      </colorScale>
    </cfRule>
  </conditionalFormatting>
  <conditionalFormatting sqref="Q5">
    <cfRule type="colorScale" priority="912">
      <colorScale>
        <cfvo type="min"/>
        <cfvo type="percentile" val="50"/>
        <cfvo type="max"/>
        <color rgb="FFF8696B"/>
        <color rgb="FFFCFCFF"/>
        <color rgb="FF63BE7B"/>
      </colorScale>
    </cfRule>
  </conditionalFormatting>
  <conditionalFormatting sqref="Q5">
    <cfRule type="colorScale" priority="1004">
      <colorScale>
        <cfvo type="min"/>
        <cfvo type="max"/>
        <color rgb="FFFFEF9C"/>
        <color rgb="FF63BE7B"/>
      </colorScale>
    </cfRule>
    <cfRule type="colorScale" priority="1047">
      <colorScale>
        <cfvo type="min"/>
        <cfvo type="percentile" val="50"/>
        <cfvo type="max"/>
        <color rgb="FFF8696B"/>
        <color rgb="FFFCFCFF"/>
        <color rgb="FF63BE7B"/>
      </colorScale>
    </cfRule>
    <cfRule type="colorScale" priority="1048">
      <colorScale>
        <cfvo type="min"/>
        <cfvo type="max"/>
        <color rgb="FFFFEF9C"/>
        <color rgb="FF63BE7B"/>
      </colorScale>
    </cfRule>
    <cfRule type="colorScale" priority="1049">
      <colorScale>
        <cfvo type="min"/>
        <cfvo type="max"/>
        <color rgb="FFFCFCFF"/>
        <color rgb="FF63BE7B"/>
      </colorScale>
    </cfRule>
    <cfRule type="colorScale" priority="1050">
      <colorScale>
        <cfvo type="min"/>
        <cfvo type="max"/>
        <color rgb="FFFCFCFF"/>
        <color rgb="FF63BE7B"/>
      </colorScale>
    </cfRule>
    <cfRule type="colorScale" priority="1051">
      <colorScale>
        <cfvo type="min"/>
        <cfvo type="percentile" val="50"/>
        <cfvo type="max"/>
        <color rgb="FFF8696B"/>
        <color rgb="FFFCFCFF"/>
        <color rgb="FF63BE7B"/>
      </colorScale>
    </cfRule>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CFCFF"/>
        <color rgb="FF63BE7B"/>
      </colorScale>
    </cfRule>
  </conditionalFormatting>
  <conditionalFormatting sqref="Q5:W5">
    <cfRule type="colorScale" priority="995">
      <colorScale>
        <cfvo type="min"/>
        <cfvo type="max"/>
        <color rgb="FFFFEF9C"/>
        <color rgb="FF63BE7B"/>
      </colorScale>
    </cfRule>
  </conditionalFormatting>
  <conditionalFormatting sqref="R5">
    <cfRule type="colorScale" priority="1116">
      <colorScale>
        <cfvo type="min"/>
        <cfvo type="percentile" val="50"/>
        <cfvo type="max"/>
        <color rgb="FFF8696B"/>
        <color rgb="FFFCFCFF"/>
        <color rgb="FF63BE7B"/>
      </colorScale>
    </cfRule>
    <cfRule type="colorScale" priority="1117">
      <colorScale>
        <cfvo type="min"/>
        <cfvo type="max"/>
        <color rgb="FFFCFCFF"/>
        <color rgb="FF63BE7B"/>
      </colorScale>
    </cfRule>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fRule type="colorScale" priority="1141">
      <colorScale>
        <cfvo type="min"/>
        <cfvo type="max"/>
        <color rgb="FFFCFCFF"/>
        <color rgb="FF63BE7B"/>
      </colorScale>
    </cfRule>
  </conditionalFormatting>
  <conditionalFormatting sqref="R5">
    <cfRule type="colorScale" priority="935">
      <colorScale>
        <cfvo type="min"/>
        <cfvo type="max"/>
        <color rgb="FFFCFCFF"/>
        <color rgb="FF63BE7B"/>
      </colorScale>
    </cfRule>
  </conditionalFormatting>
  <conditionalFormatting sqref="R5">
    <cfRule type="colorScale" priority="911">
      <colorScale>
        <cfvo type="min"/>
        <cfvo type="max"/>
        <color rgb="FFFCFCFF"/>
        <color rgb="FF63BE7B"/>
      </colorScale>
    </cfRule>
  </conditionalFormatting>
  <conditionalFormatting sqref="R5">
    <cfRule type="colorScale" priority="1055">
      <colorScale>
        <cfvo type="min"/>
        <cfvo type="max"/>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R5:S5">
    <cfRule type="colorScale" priority="1005">
      <colorScale>
        <cfvo type="min"/>
        <cfvo type="max"/>
        <color rgb="FFFFEF9C"/>
        <color rgb="FF63BE7B"/>
      </colorScale>
    </cfRule>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fRule type="colorScale" priority="1060">
      <colorScale>
        <cfvo type="min"/>
        <cfvo type="max"/>
        <color rgb="FFFCFCFF"/>
        <color rgb="FF63BE7B"/>
      </colorScale>
    </cfRule>
    <cfRule type="colorScale" priority="1061">
      <colorScale>
        <cfvo type="min"/>
        <cfvo type="percentile" val="50"/>
        <cfvo type="max"/>
        <color rgb="FFF8696B"/>
        <color rgb="FFFCFCFF"/>
        <color rgb="FF63BE7B"/>
      </colorScale>
    </cfRule>
    <cfRule type="colorScale" priority="1062">
      <colorScale>
        <cfvo type="min"/>
        <cfvo type="max"/>
        <color rgb="FFFCFCFF"/>
        <color rgb="FF63BE7B"/>
      </colorScale>
    </cfRule>
  </conditionalFormatting>
  <conditionalFormatting sqref="S5">
    <cfRule type="colorScale" priority="1115">
      <colorScale>
        <cfvo type="min"/>
        <cfvo type="percentile" val="50"/>
        <cfvo type="max"/>
        <color rgb="FFF8696B"/>
        <color rgb="FFFCFCFF"/>
        <color rgb="FF63BE7B"/>
      </colorScale>
    </cfRule>
    <cfRule type="colorScale" priority="1142">
      <colorScale>
        <cfvo type="min"/>
        <cfvo type="max"/>
        <color rgb="FFFCFCFF"/>
        <color rgb="FF63BE7B"/>
      </colorScale>
    </cfRule>
  </conditionalFormatting>
  <conditionalFormatting sqref="S5">
    <cfRule type="colorScale" priority="934">
      <colorScale>
        <cfvo type="min"/>
        <cfvo type="max"/>
        <color rgb="FFFCFCFF"/>
        <color rgb="FF63BE7B"/>
      </colorScale>
    </cfRule>
  </conditionalFormatting>
  <conditionalFormatting sqref="S5">
    <cfRule type="colorScale" priority="910">
      <colorScale>
        <cfvo type="min"/>
        <cfvo type="percentile" val="50"/>
        <cfvo type="max"/>
        <color rgb="FFF8696B"/>
        <color rgb="FFFCFCFF"/>
        <color rgb="FF63BE7B"/>
      </colorScale>
    </cfRule>
  </conditionalFormatting>
  <conditionalFormatting sqref="S5">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fRule type="colorScale" priority="1065">
      <colorScale>
        <cfvo type="min"/>
        <cfvo type="max"/>
        <color rgb="FFFCFCFF"/>
        <color rgb="FF63BE7B"/>
      </colorScale>
    </cfRule>
  </conditionalFormatting>
  <conditionalFormatting sqref="T5">
    <cfRule type="colorScale" priority="1118">
      <colorScale>
        <cfvo type="min"/>
        <cfvo type="percentile" val="50"/>
        <cfvo type="max"/>
        <color rgb="FFF8696B"/>
        <color rgb="FFFCFCFF"/>
        <color rgb="FF63BE7B"/>
      </colorScale>
    </cfRule>
    <cfRule type="colorScale" priority="1143">
      <colorScale>
        <cfvo type="min"/>
        <cfvo type="max"/>
        <color rgb="FFFCFCFF"/>
        <color rgb="FF63BE7B"/>
      </colorScale>
    </cfRule>
  </conditionalFormatting>
  <conditionalFormatting sqref="T5">
    <cfRule type="colorScale" priority="933">
      <colorScale>
        <cfvo type="min"/>
        <cfvo type="max"/>
        <color rgb="FFFCFCFF"/>
        <color rgb="FF63BE7B"/>
      </colorScale>
    </cfRule>
  </conditionalFormatting>
  <conditionalFormatting sqref="T5">
    <cfRule type="colorScale" priority="923">
      <colorScale>
        <cfvo type="min"/>
        <cfvo type="percentile" val="50"/>
        <cfvo type="max"/>
        <color rgb="FFF8696B"/>
        <color rgb="FFFCFCFF"/>
        <color rgb="FF63BE7B"/>
      </colorScale>
    </cfRule>
  </conditionalFormatting>
  <conditionalFormatting sqref="T5">
    <cfRule type="colorScale" priority="1006">
      <colorScale>
        <cfvo type="min"/>
        <cfvo type="max"/>
        <color rgb="FFFFEF9C"/>
        <color rgb="FF63BE7B"/>
      </colorScale>
    </cfRule>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068">
      <colorScale>
        <cfvo type="min"/>
        <cfvo type="max"/>
        <color rgb="FFFCFCFF"/>
        <color rgb="FF63BE7B"/>
      </colorScale>
    </cfRule>
    <cfRule type="colorScale" priority="1069">
      <colorScale>
        <cfvo type="min"/>
        <cfvo type="max"/>
        <color rgb="FFFCFCFF"/>
        <color rgb="FF63BE7B"/>
      </colorScale>
    </cfRule>
    <cfRule type="colorScale" priority="1070">
      <colorScale>
        <cfvo type="min"/>
        <cfvo type="max"/>
        <color rgb="FFFCFCFF"/>
        <color rgb="FF63BE7B"/>
      </colorScale>
    </cfRule>
    <cfRule type="colorScale" priority="1071">
      <colorScale>
        <cfvo type="min"/>
        <cfvo type="percentile" val="50"/>
        <cfvo type="max"/>
        <color rgb="FFF8696B"/>
        <color rgb="FFFCFCFF"/>
        <color rgb="FF63BE7B"/>
      </colorScale>
    </cfRule>
    <cfRule type="colorScale" priority="1072">
      <colorScale>
        <cfvo type="min"/>
        <cfvo type="max"/>
        <color rgb="FFFCFCFF"/>
        <color rgb="FF63BE7B"/>
      </colorScale>
    </cfRule>
  </conditionalFormatting>
  <conditionalFormatting sqref="U5">
    <cfRule type="colorScale" priority="1105">
      <colorScale>
        <cfvo type="min"/>
        <cfvo type="percentile" val="50"/>
        <cfvo type="max"/>
        <color rgb="FFF8696B"/>
        <color rgb="FFFCFCFF"/>
        <color rgb="FF63BE7B"/>
      </colorScale>
    </cfRule>
    <cfRule type="colorScale" priority="1144">
      <colorScale>
        <cfvo type="min"/>
        <cfvo type="max"/>
        <color rgb="FFFCFCFF"/>
        <color rgb="FF63BE7B"/>
      </colorScale>
    </cfRule>
  </conditionalFormatting>
  <conditionalFormatting sqref="U5">
    <cfRule type="colorScale" priority="932">
      <colorScale>
        <cfvo type="min"/>
        <cfvo type="percentile" val="50"/>
        <cfvo type="max"/>
        <color rgb="FFF8696B"/>
        <color rgb="FFFCFCFF"/>
        <color rgb="FF63BE7B"/>
      </colorScale>
    </cfRule>
  </conditionalFormatting>
  <conditionalFormatting sqref="U5">
    <cfRule type="colorScale" priority="922">
      <colorScale>
        <cfvo type="min"/>
        <cfvo type="percentile" val="50"/>
        <cfvo type="max"/>
        <color rgb="FFF8696B"/>
        <color rgb="FFFCFCFF"/>
        <color rgb="FF63BE7B"/>
      </colorScale>
    </cfRule>
  </conditionalFormatting>
  <conditionalFormatting sqref="U5">
    <cfRule type="colorScale" priority="1073">
      <colorScale>
        <cfvo type="min"/>
        <cfvo type="percentile" val="50"/>
        <cfvo type="max"/>
        <color rgb="FFF8696B"/>
        <color rgb="FFFCFCFF"/>
        <color rgb="FF63BE7B"/>
      </colorScale>
    </cfRule>
    <cfRule type="colorScale" priority="1074">
      <colorScale>
        <cfvo type="min"/>
        <cfvo type="max"/>
        <color rgb="FFFCFCFF"/>
        <color rgb="FF63BE7B"/>
      </colorScale>
    </cfRule>
    <cfRule type="colorScale" priority="1075">
      <colorScale>
        <cfvo type="min"/>
        <cfvo type="max"/>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fRule type="colorScale" priority="1091">
      <colorScale>
        <cfvo type="min"/>
        <cfvo type="percentile" val="50"/>
        <cfvo type="max"/>
        <color rgb="FFF8696B"/>
        <color rgb="FFFCFCFF"/>
        <color rgb="FF63BE7B"/>
      </colorScale>
    </cfRule>
  </conditionalFormatting>
  <conditionalFormatting sqref="U5:W5">
    <cfRule type="colorScale" priority="1078">
      <colorScale>
        <cfvo type="min"/>
        <cfvo type="max"/>
        <color rgb="FFFFEF9C"/>
        <color rgb="FF63BE7B"/>
      </colorScale>
    </cfRule>
    <cfRule type="colorScale" priority="1079">
      <colorScale>
        <cfvo type="min"/>
        <cfvo type="max"/>
        <color rgb="FFFFEF9C"/>
        <color rgb="FF63BE7B"/>
      </colorScale>
    </cfRule>
  </conditionalFormatting>
  <conditionalFormatting sqref="V5">
    <cfRule type="colorScale" priority="1119">
      <colorScale>
        <cfvo type="min"/>
        <cfvo type="percentile" val="50"/>
        <cfvo type="max"/>
        <color rgb="FF63BE7B"/>
        <color rgb="FFFCFCFF"/>
        <color rgb="FFF8696B"/>
      </colorScale>
    </cfRule>
    <cfRule type="colorScale" priority="1145">
      <colorScale>
        <cfvo type="min"/>
        <cfvo type="percentile" val="50"/>
        <cfvo type="max"/>
        <color rgb="FF63BE7B"/>
        <color rgb="FFFCFCFF"/>
        <color rgb="FFF8696B"/>
      </colorScale>
    </cfRule>
  </conditionalFormatting>
  <conditionalFormatting sqref="V5">
    <cfRule type="colorScale" priority="931">
      <colorScale>
        <cfvo type="min"/>
        <cfvo type="percentile" val="50"/>
        <cfvo type="max"/>
        <color rgb="FF63BE7B"/>
        <color rgb="FFFCFCFF"/>
        <color rgb="FFF8696B"/>
      </colorScale>
    </cfRule>
  </conditionalFormatting>
  <conditionalFormatting sqref="V5">
    <cfRule type="colorScale" priority="921">
      <colorScale>
        <cfvo type="min"/>
        <cfvo type="percentile" val="50"/>
        <cfvo type="max"/>
        <color rgb="FF63BE7B"/>
        <color rgb="FFFCFCFF"/>
        <color rgb="FFF8696B"/>
      </colorScale>
    </cfRule>
  </conditionalFormatting>
  <conditionalFormatting sqref="V5">
    <cfRule type="colorScale" priority="1080">
      <colorScale>
        <cfvo type="min"/>
        <cfvo type="percentile" val="50"/>
        <cfvo type="max"/>
        <color rgb="FF63BE7B"/>
        <color rgb="FFFCFCFF"/>
        <color rgb="FFF8696B"/>
      </colorScale>
    </cfRule>
    <cfRule type="colorScale" priority="1081">
      <colorScale>
        <cfvo type="min"/>
        <cfvo type="percentile" val="50"/>
        <cfvo type="max"/>
        <color rgb="FF63BE7B"/>
        <color rgb="FFFCFCFF"/>
        <color rgb="FFF8696B"/>
      </colorScale>
    </cfRule>
    <cfRule type="colorScale" priority="1082">
      <colorScale>
        <cfvo type="min"/>
        <cfvo type="max"/>
        <color rgb="FF63BE7B"/>
        <color rgb="FFFCFCFF"/>
      </colorScale>
    </cfRule>
    <cfRule type="colorScale" priority="1083">
      <colorScale>
        <cfvo type="min"/>
        <cfvo type="percentile" val="50"/>
        <cfvo type="max"/>
        <color rgb="FF63BE7B"/>
        <color rgb="FFFCFCFF"/>
        <color rgb="FFF8696B"/>
      </colorScale>
    </cfRule>
    <cfRule type="colorScale" priority="1084">
      <colorScale>
        <cfvo type="min"/>
        <cfvo type="percentile" val="50"/>
        <cfvo type="max"/>
        <color rgb="FF63BE7B"/>
        <color rgb="FFFCFCFF"/>
        <color rgb="FFF8696B"/>
      </colorScale>
    </cfRule>
  </conditionalFormatting>
  <conditionalFormatting sqref="W5">
    <cfRule type="colorScale" priority="1106">
      <colorScale>
        <cfvo type="min"/>
        <cfvo type="percentile" val="50"/>
        <cfvo type="max"/>
        <color rgb="FF63BE7B"/>
        <color rgb="FFFCFCFF"/>
        <color rgb="FFF8696B"/>
      </colorScale>
    </cfRule>
    <cfRule type="colorScale" priority="1146">
      <colorScale>
        <cfvo type="min"/>
        <cfvo type="percentile" val="50"/>
        <cfvo type="max"/>
        <color rgb="FF63BE7B"/>
        <color rgb="FFFCFCFF"/>
        <color rgb="FFF8696B"/>
      </colorScale>
    </cfRule>
  </conditionalFormatting>
  <conditionalFormatting sqref="W5">
    <cfRule type="colorScale" priority="930">
      <colorScale>
        <cfvo type="min"/>
        <cfvo type="percentile" val="50"/>
        <cfvo type="max"/>
        <color rgb="FF63BE7B"/>
        <color rgb="FFFCFCFF"/>
        <color rgb="FFF8696B"/>
      </colorScale>
    </cfRule>
  </conditionalFormatting>
  <conditionalFormatting sqref="W5">
    <cfRule type="colorScale" priority="920">
      <colorScale>
        <cfvo type="min"/>
        <cfvo type="percentile" val="50"/>
        <cfvo type="max"/>
        <color rgb="FF63BE7B"/>
        <color rgb="FFFCFCFF"/>
        <color rgb="FFF8696B"/>
      </colorScale>
    </cfRule>
  </conditionalFormatting>
  <conditionalFormatting sqref="W5">
    <cfRule type="colorScale" priority="1085">
      <colorScale>
        <cfvo type="min"/>
        <cfvo type="percentile" val="50"/>
        <cfvo type="max"/>
        <color rgb="FF63BE7B"/>
        <color rgb="FFFCFCFF"/>
        <color rgb="FFF8696B"/>
      </colorScale>
    </cfRule>
    <cfRule type="colorScale" priority="1086">
      <colorScale>
        <cfvo type="min"/>
        <cfvo type="max"/>
        <color rgb="FF63BE7B"/>
        <color rgb="FFFCFCFF"/>
      </colorScale>
    </cfRule>
    <cfRule type="colorScale" priority="1087">
      <colorScale>
        <cfvo type="min"/>
        <cfvo type="percentile" val="50"/>
        <cfvo type="max"/>
        <color rgb="FF63BE7B"/>
        <color rgb="FFFCFCFF"/>
        <color rgb="FFF8696B"/>
      </colorScale>
    </cfRule>
    <cfRule type="colorScale" priority="1088">
      <colorScale>
        <cfvo type="min"/>
        <cfvo type="percentile" val="50"/>
        <cfvo type="max"/>
        <color rgb="FF63BE7B"/>
        <color rgb="FFFCFCFF"/>
        <color rgb="FFF8696B"/>
      </colorScale>
    </cfRule>
  </conditionalFormatting>
  <conditionalFormatting sqref="D5">
    <cfRule type="colorScale" priority="909">
      <colorScale>
        <cfvo type="min"/>
        <cfvo type="percentile" val="50"/>
        <cfvo type="max"/>
        <color rgb="FFF8696B"/>
        <color rgb="FFFCFCFF"/>
        <color rgb="FF63BE7B"/>
      </colorScale>
    </cfRule>
  </conditionalFormatting>
  <conditionalFormatting sqref="G5">
    <cfRule type="colorScale" priority="908">
      <colorScale>
        <cfvo type="min"/>
        <cfvo type="max"/>
        <color rgb="FFFCFCFF"/>
        <color rgb="FF63BE7B"/>
      </colorScale>
    </cfRule>
  </conditionalFormatting>
  <conditionalFormatting sqref="J5">
    <cfRule type="colorScale" priority="907">
      <colorScale>
        <cfvo type="min"/>
        <cfvo type="max"/>
        <color rgb="FFFCFCFF"/>
        <color rgb="FF63BE7B"/>
      </colorScale>
    </cfRule>
  </conditionalFormatting>
  <conditionalFormatting sqref="M5">
    <cfRule type="colorScale" priority="906">
      <colorScale>
        <cfvo type="min"/>
        <cfvo type="max"/>
        <color rgb="FFFCFCFF"/>
        <color rgb="FF63BE7B"/>
      </colorScale>
    </cfRule>
  </conditionalFormatting>
  <conditionalFormatting sqref="N5">
    <cfRule type="colorScale" priority="905">
      <colorScale>
        <cfvo type="min"/>
        <cfvo type="max"/>
        <color rgb="FFFCFCFF"/>
        <color rgb="FF63BE7B"/>
      </colorScale>
    </cfRule>
  </conditionalFormatting>
  <conditionalFormatting sqref="O5">
    <cfRule type="colorScale" priority="904">
      <colorScale>
        <cfvo type="min"/>
        <cfvo type="percentile" val="50"/>
        <cfvo type="max"/>
        <color rgb="FF63BE7B"/>
        <color rgb="FFFCFCFF"/>
        <color rgb="FFF8696B"/>
      </colorScale>
    </cfRule>
  </conditionalFormatting>
  <conditionalFormatting sqref="P5">
    <cfRule type="colorScale" priority="903">
      <colorScale>
        <cfvo type="min"/>
        <cfvo type="percentile" val="50"/>
        <cfvo type="max"/>
        <color rgb="FF63BE7B"/>
        <color rgb="FFFCFCFF"/>
        <color rgb="FFF8696B"/>
      </colorScale>
    </cfRule>
  </conditionalFormatting>
  <conditionalFormatting sqref="Q5">
    <cfRule type="colorScale" priority="902">
      <colorScale>
        <cfvo type="min"/>
        <cfvo type="percentile" val="50"/>
        <cfvo type="max"/>
        <color rgb="FFF8696B"/>
        <color rgb="FFFCFCFF"/>
        <color rgb="FF63BE7B"/>
      </colorScale>
    </cfRule>
  </conditionalFormatting>
  <conditionalFormatting sqref="R5">
    <cfRule type="colorScale" priority="901">
      <colorScale>
        <cfvo type="min"/>
        <cfvo type="max"/>
        <color rgb="FFFCFCFF"/>
        <color rgb="FF63BE7B"/>
      </colorScale>
    </cfRule>
  </conditionalFormatting>
  <conditionalFormatting sqref="S5">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onditionalFormatting>
  <conditionalFormatting sqref="T5">
    <cfRule type="colorScale" priority="898">
      <colorScale>
        <cfvo type="min"/>
        <cfvo type="percentile" val="50"/>
        <cfvo type="max"/>
        <color rgb="FFF8696B"/>
        <color rgb="FFFCFCFF"/>
        <color rgb="FF63BE7B"/>
      </colorScale>
    </cfRule>
  </conditionalFormatting>
  <conditionalFormatting sqref="U5">
    <cfRule type="colorScale" priority="897">
      <colorScale>
        <cfvo type="min"/>
        <cfvo type="percentile" val="50"/>
        <cfvo type="max"/>
        <color rgb="FFF8696B"/>
        <color rgb="FFFCFCFF"/>
        <color rgb="FF63BE7B"/>
      </colorScale>
    </cfRule>
  </conditionalFormatting>
  <conditionalFormatting sqref="V5">
    <cfRule type="colorScale" priority="896">
      <colorScale>
        <cfvo type="min"/>
        <cfvo type="percentile" val="50"/>
        <cfvo type="max"/>
        <color rgb="FF63BE7B"/>
        <color rgb="FFFCFCFF"/>
        <color rgb="FFF8696B"/>
      </colorScale>
    </cfRule>
  </conditionalFormatting>
  <conditionalFormatting sqref="W5">
    <cfRule type="colorScale" priority="895">
      <colorScale>
        <cfvo type="min"/>
        <cfvo type="percentile" val="50"/>
        <cfvo type="max"/>
        <color rgb="FF63BE7B"/>
        <color rgb="FFFCFCFF"/>
        <color rgb="FFF8696B"/>
      </colorScale>
    </cfRule>
  </conditionalFormatting>
  <conditionalFormatting sqref="D6">
    <cfRule type="colorScale" priority="756">
      <colorScale>
        <cfvo type="min"/>
        <cfvo type="percentile" val="50"/>
        <cfvo type="max"/>
        <color rgb="FFF8696B"/>
        <color rgb="FFFCFCFF"/>
        <color rgb="FF63BE7B"/>
      </colorScale>
    </cfRule>
    <cfRule type="colorScale" priority="758">
      <colorScale>
        <cfvo type="min"/>
        <cfvo type="percentile" val="50"/>
        <cfvo type="max"/>
        <color rgb="FFF8696B"/>
        <color rgb="FFFCFCFF"/>
        <color rgb="FF63BE7B"/>
      </colorScale>
    </cfRule>
    <cfRule type="colorScale" priority="810">
      <colorScale>
        <cfvo type="min"/>
        <cfvo type="percentile" val="50"/>
        <cfvo type="max"/>
        <color rgb="FFF8696B"/>
        <color rgb="FFFCFCFF"/>
        <color rgb="FF63BE7B"/>
      </colorScale>
    </cfRule>
  </conditionalFormatting>
  <conditionalFormatting sqref="D6">
    <cfRule type="colorScale" priority="795">
      <colorScale>
        <cfvo type="min"/>
        <cfvo type="percentile" val="50"/>
        <cfvo type="max"/>
        <color rgb="FFF8696B"/>
        <color rgb="FFFCFCFF"/>
        <color rgb="FF63BE7B"/>
      </colorScale>
    </cfRule>
    <cfRule type="colorScale" priority="878">
      <colorScale>
        <cfvo type="min"/>
        <cfvo type="percentile" val="50"/>
        <cfvo type="max"/>
        <color rgb="FFF8696B"/>
        <color rgb="FFFCFCFF"/>
        <color rgb="FF63BE7B"/>
      </colorScale>
    </cfRule>
  </conditionalFormatting>
  <conditionalFormatting sqref="D6">
    <cfRule type="colorScale" priority="685">
      <colorScale>
        <cfvo type="min"/>
        <cfvo type="percentile" val="50"/>
        <cfvo type="max"/>
        <color rgb="FFF8696B"/>
        <color rgb="FFFCFCFF"/>
        <color rgb="FF63BE7B"/>
      </colorScale>
    </cfRule>
  </conditionalFormatting>
  <conditionalFormatting sqref="D6">
    <cfRule type="colorScale" priority="655">
      <colorScale>
        <cfvo type="min"/>
        <cfvo type="percentile" val="50"/>
        <cfvo type="max"/>
        <color rgb="FFF8696B"/>
        <color rgb="FFFCFCFF"/>
        <color rgb="FF63BE7B"/>
      </colorScale>
    </cfRule>
  </conditionalFormatting>
  <conditionalFormatting sqref="E6">
    <cfRule type="colorScale" priority="757">
      <colorScale>
        <cfvo type="min"/>
        <cfvo type="max"/>
        <color rgb="FFFCFCFF"/>
        <color rgb="FF63BE7B"/>
      </colorScale>
    </cfRule>
    <cfRule type="colorScale" priority="759">
      <colorScale>
        <cfvo type="min"/>
        <cfvo type="max"/>
        <color rgb="FFFCFCFF"/>
        <color rgb="FF63BE7B"/>
      </colorScale>
    </cfRule>
    <cfRule type="colorScale" priority="813">
      <colorScale>
        <cfvo type="min"/>
        <cfvo type="percentile" val="50"/>
        <cfvo type="max"/>
        <color rgb="FFF8696B"/>
        <color rgb="FFFCFCFF"/>
        <color rgb="FF63BE7B"/>
      </colorScale>
    </cfRule>
    <cfRule type="colorScale" priority="814">
      <colorScale>
        <cfvo type="min"/>
        <cfvo type="max"/>
        <color rgb="FFFCFCFF"/>
        <color rgb="FF63BE7B"/>
      </colorScale>
    </cfRule>
    <cfRule type="colorScale" priority="815">
      <colorScale>
        <cfvo type="min"/>
        <cfvo type="percentile" val="50"/>
        <cfvo type="max"/>
        <color rgb="FFF8696B"/>
        <color rgb="FFFCFCFF"/>
        <color rgb="FF63BE7B"/>
      </colorScale>
    </cfRule>
    <cfRule type="colorScale" priority="816">
      <colorScale>
        <cfvo type="min"/>
        <cfvo type="max"/>
        <color rgb="FFFCFCFF"/>
        <color rgb="FF63BE7B"/>
      </colorScale>
    </cfRule>
  </conditionalFormatting>
  <conditionalFormatting sqref="E6">
    <cfRule type="colorScale" priority="796">
      <colorScale>
        <cfvo type="min"/>
        <cfvo type="max"/>
        <color rgb="FFFCFCFF"/>
        <color rgb="FF63BE7B"/>
      </colorScale>
    </cfRule>
    <cfRule type="colorScale" priority="879">
      <colorScale>
        <cfvo type="min"/>
        <cfvo type="max"/>
        <color rgb="FFFCFCFF"/>
        <color rgb="FF63BE7B"/>
      </colorScale>
    </cfRule>
  </conditionalFormatting>
  <conditionalFormatting sqref="E6">
    <cfRule type="colorScale" priority="684">
      <colorScale>
        <cfvo type="min"/>
        <cfvo type="max"/>
        <color rgb="FFFCFCFF"/>
        <color rgb="FF63BE7B"/>
      </colorScale>
    </cfRule>
  </conditionalFormatting>
  <conditionalFormatting sqref="E6">
    <cfRule type="colorScale" priority="665">
      <colorScale>
        <cfvo type="min"/>
        <cfvo type="max"/>
        <color rgb="FFFCFCFF"/>
        <color rgb="FF63BE7B"/>
      </colorScale>
    </cfRule>
  </conditionalFormatting>
  <conditionalFormatting sqref="E6:M6">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FEB84"/>
        <color rgb="FF63BE7B"/>
      </colorScale>
    </cfRule>
    <cfRule type="colorScale" priority="706">
      <colorScale>
        <cfvo type="min"/>
        <cfvo type="max"/>
        <color rgb="FFFFEF9C"/>
        <color rgb="FF63BE7B"/>
      </colorScale>
    </cfRule>
  </conditionalFormatting>
  <conditionalFormatting sqref="F6">
    <cfRule type="colorScale" priority="694">
      <colorScale>
        <cfvo type="min"/>
        <cfvo type="max"/>
        <color rgb="FFFCFCFF"/>
        <color rgb="FF63BE7B"/>
      </colorScale>
    </cfRule>
    <cfRule type="colorScale" priority="695">
      <colorScale>
        <cfvo type="min"/>
        <cfvo type="max"/>
        <color rgb="FFFCFCFF"/>
        <color rgb="FF63BE7B"/>
      </colorScale>
    </cfRule>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onditionalFormatting>
  <conditionalFormatting sqref="F6">
    <cfRule type="colorScale" priority="696">
      <colorScale>
        <cfvo type="min"/>
        <cfvo type="max"/>
        <color rgb="FFFCFCFF"/>
        <color rgb="FF63BE7B"/>
      </colorScale>
    </cfRule>
    <cfRule type="colorScale" priority="701">
      <colorScale>
        <cfvo type="min"/>
        <cfvo type="max"/>
        <color rgb="FFFCFCFF"/>
        <color rgb="FF63BE7B"/>
      </colorScale>
    </cfRule>
  </conditionalFormatting>
  <conditionalFormatting sqref="F6">
    <cfRule type="colorScale" priority="683">
      <colorScale>
        <cfvo type="min"/>
        <cfvo type="max"/>
        <color rgb="FFFCFCFF"/>
        <color rgb="FF63BE7B"/>
      </colorScale>
    </cfRule>
  </conditionalFormatting>
  <conditionalFormatting sqref="F6">
    <cfRule type="colorScale" priority="664">
      <colorScale>
        <cfvo type="min"/>
        <cfvo type="max"/>
        <color rgb="FFFCFCFF"/>
        <color rgb="FF63BE7B"/>
      </colorScale>
    </cfRule>
  </conditionalFormatting>
  <conditionalFormatting sqref="G6">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onditionalFormatting>
  <conditionalFormatting sqref="G6">
    <cfRule type="colorScale" priority="688">
      <colorScale>
        <cfvo type="min"/>
        <cfvo type="max"/>
        <color rgb="FFFCFCFF"/>
        <color rgb="FF63BE7B"/>
      </colorScale>
    </cfRule>
    <cfRule type="colorScale" priority="693">
      <colorScale>
        <cfvo type="min"/>
        <cfvo type="max"/>
        <color rgb="FFFCFCFF"/>
        <color rgb="FF63BE7B"/>
      </colorScale>
    </cfRule>
  </conditionalFormatting>
  <conditionalFormatting sqref="G6">
    <cfRule type="colorScale" priority="681">
      <colorScale>
        <cfvo type="min"/>
        <cfvo type="max"/>
        <color rgb="FFFCFCFF"/>
        <color rgb="FF63BE7B"/>
      </colorScale>
    </cfRule>
  </conditionalFormatting>
  <conditionalFormatting sqref="G6">
    <cfRule type="colorScale" priority="654">
      <colorScale>
        <cfvo type="min"/>
        <cfvo type="max"/>
        <color rgb="FFFCFCFF"/>
        <color rgb="FF63BE7B"/>
      </colorScale>
    </cfRule>
  </conditionalFormatting>
  <conditionalFormatting sqref="H6">
    <cfRule type="colorScale" priority="760">
      <colorScale>
        <cfvo type="min"/>
        <cfvo type="percentile" val="50"/>
        <cfvo type="max"/>
        <color rgb="FFF8696B"/>
        <color rgb="FFFCFCFF"/>
        <color rgb="FF63BE7B"/>
      </colorScale>
    </cfRule>
    <cfRule type="colorScale" priority="761">
      <colorScale>
        <cfvo type="min"/>
        <cfvo type="percentile" val="50"/>
        <cfvo type="max"/>
        <color rgb="FFF8696B"/>
        <color rgb="FFFCFCFF"/>
        <color rgb="FF5A8AC6"/>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onditionalFormatting>
  <conditionalFormatting sqref="H6">
    <cfRule type="colorScale" priority="797">
      <colorScale>
        <cfvo type="min"/>
        <cfvo type="percentile" val="50"/>
        <cfvo type="max"/>
        <color rgb="FFF8696B"/>
        <color rgb="FFFCFCFF"/>
        <color rgb="FF63BE7B"/>
      </colorScale>
    </cfRule>
    <cfRule type="colorScale" priority="874">
      <colorScale>
        <cfvo type="min"/>
        <cfvo type="max"/>
        <color rgb="FFFCFCFF"/>
        <color rgb="FF63BE7B"/>
      </colorScale>
    </cfRule>
    <cfRule type="colorScale" priority="880">
      <colorScale>
        <cfvo type="min"/>
        <cfvo type="max"/>
        <color rgb="FFFCFCFF"/>
        <color rgb="FF63BE7B"/>
      </colorScale>
    </cfRule>
  </conditionalFormatting>
  <conditionalFormatting sqref="H6">
    <cfRule type="colorScale" priority="682">
      <colorScale>
        <cfvo type="min"/>
        <cfvo type="max"/>
        <color rgb="FFFCFCFF"/>
        <color rgb="FF63BE7B"/>
      </colorScale>
    </cfRule>
  </conditionalFormatting>
  <conditionalFormatting sqref="H6">
    <cfRule type="colorScale" priority="663">
      <colorScale>
        <cfvo type="min"/>
        <cfvo type="max"/>
        <color rgb="FFFCFCFF"/>
        <color rgb="FF63BE7B"/>
      </colorScale>
    </cfRule>
  </conditionalFormatting>
  <conditionalFormatting sqref="I6">
    <cfRule type="colorScale" priority="765">
      <colorScale>
        <cfvo type="min"/>
        <cfvo type="percentile" val="50"/>
        <cfvo type="max"/>
        <color rgb="FFF8696B"/>
        <color rgb="FFFCFCFF"/>
        <color rgb="FF63BE7B"/>
      </colorScale>
    </cfRule>
    <cfRule type="colorScale" priority="766">
      <colorScale>
        <cfvo type="min"/>
        <cfvo type="percentile" val="50"/>
        <cfvo type="max"/>
        <color rgb="FFF8696B"/>
        <color rgb="FFFCFCFF"/>
        <color rgb="FF5A8AC6"/>
      </colorScale>
    </cfRule>
    <cfRule type="colorScale" priority="767">
      <colorScale>
        <cfvo type="min"/>
        <cfvo type="percentile" val="50"/>
        <cfvo type="max"/>
        <color rgb="FFF8696B"/>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820">
      <colorScale>
        <cfvo type="min"/>
        <cfvo type="percentile" val="50"/>
        <cfvo type="max"/>
        <color rgb="FFF8696B"/>
        <color rgb="FFFCFCFF"/>
        <color rgb="FF63BE7B"/>
      </colorScale>
    </cfRule>
    <cfRule type="colorScale" priority="821">
      <colorScale>
        <cfvo type="min"/>
        <cfvo type="max"/>
        <color rgb="FFFCFCFF"/>
        <color rgb="FF63BE7B"/>
      </colorScale>
    </cfRule>
    <cfRule type="colorScale" priority="822">
      <colorScale>
        <cfvo type="min"/>
        <cfvo type="percentile" val="50"/>
        <cfvo type="max"/>
        <color rgb="FFF8696B"/>
        <color rgb="FFFCFCFF"/>
        <color rgb="FF63BE7B"/>
      </colorScale>
    </cfRule>
  </conditionalFormatting>
  <conditionalFormatting sqref="I6">
    <cfRule type="colorScale" priority="798">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81">
      <colorScale>
        <cfvo type="min"/>
        <cfvo type="max"/>
        <color rgb="FFFCFCFF"/>
        <color rgb="FF63BE7B"/>
      </colorScale>
    </cfRule>
  </conditionalFormatting>
  <conditionalFormatting sqref="I6">
    <cfRule type="colorScale" priority="702">
      <colorScale>
        <cfvo type="min"/>
        <cfvo type="max"/>
        <color rgb="FFFCFCFF"/>
        <color rgb="FF63BE7B"/>
      </colorScale>
    </cfRule>
  </conditionalFormatting>
  <conditionalFormatting sqref="I6">
    <cfRule type="colorScale" priority="680">
      <colorScale>
        <cfvo type="min"/>
        <cfvo type="max"/>
        <color rgb="FFFCFCFF"/>
        <color rgb="FF63BE7B"/>
      </colorScale>
    </cfRule>
  </conditionalFormatting>
  <conditionalFormatting sqref="I6">
    <cfRule type="colorScale" priority="662">
      <colorScale>
        <cfvo type="min"/>
        <cfvo type="max"/>
        <color rgb="FFFCFCFF"/>
        <color rgb="FF63BE7B"/>
      </colorScale>
    </cfRule>
  </conditionalFormatting>
  <conditionalFormatting sqref="J6">
    <cfRule type="colorScale" priority="752">
      <colorScale>
        <cfvo type="min"/>
        <cfvo type="max"/>
        <color rgb="FFFCFCFF"/>
        <color rgb="FF63BE7B"/>
      </colorScale>
    </cfRule>
    <cfRule type="colorScale" priority="79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fRule type="colorScale" priority="855">
      <colorScale>
        <cfvo type="min"/>
        <cfvo type="max"/>
        <color rgb="FFFCFCFF"/>
        <color rgb="FF63BE7B"/>
      </colorScale>
    </cfRule>
    <cfRule type="colorScale" priority="856">
      <colorScale>
        <cfvo type="min"/>
        <cfvo type="percentile" val="50"/>
        <cfvo type="max"/>
        <color rgb="FFF8696B"/>
        <color rgb="FFFCFCFF"/>
        <color rgb="FF63BE7B"/>
      </colorScale>
    </cfRule>
    <cfRule type="colorScale" priority="857">
      <colorScale>
        <cfvo type="min"/>
        <cfvo type="max"/>
        <color rgb="FFFCFCFF"/>
        <color rgb="FF63BE7B"/>
      </colorScale>
    </cfRule>
  </conditionalFormatting>
  <conditionalFormatting sqref="J6">
    <cfRule type="colorScale" priority="806">
      <colorScale>
        <cfvo type="min"/>
        <cfvo type="max"/>
        <color rgb="FFFCFCFF"/>
        <color rgb="FF63BE7B"/>
      </colorScale>
    </cfRule>
    <cfRule type="colorScale" priority="807">
      <colorScale>
        <cfvo type="min"/>
        <cfvo type="percentile" val="50"/>
        <cfvo type="max"/>
        <color rgb="FFF8696B"/>
        <color rgb="FFFCFCFF"/>
        <color rgb="FF63BE7B"/>
      </colorScale>
    </cfRule>
    <cfRule type="colorScale" priority="868">
      <colorScale>
        <cfvo type="min"/>
        <cfvo type="percentile" val="50"/>
        <cfvo type="max"/>
        <color rgb="FFF8696B"/>
        <color rgb="FFFCFCFF"/>
        <color rgb="FF63BE7B"/>
      </colorScale>
    </cfRule>
    <cfRule type="colorScale" priority="869">
      <colorScale>
        <cfvo type="min"/>
        <cfvo type="max"/>
        <color rgb="FFFCFCFF"/>
        <color rgb="FF63BE7B"/>
      </colorScale>
    </cfRule>
    <cfRule type="colorScale" priority="882">
      <colorScale>
        <cfvo type="min"/>
        <cfvo type="max"/>
        <color rgb="FFFCFCFF"/>
        <color rgb="FF63BE7B"/>
      </colorScale>
    </cfRule>
  </conditionalFormatting>
  <conditionalFormatting sqref="J6">
    <cfRule type="colorScale" priority="679">
      <colorScale>
        <cfvo type="min"/>
        <cfvo type="max"/>
        <color rgb="FFFCFCFF"/>
        <color rgb="FF63BE7B"/>
      </colorScale>
    </cfRule>
  </conditionalFormatting>
  <conditionalFormatting sqref="J6">
    <cfRule type="colorScale" priority="653">
      <colorScale>
        <cfvo type="min"/>
        <cfvo type="max"/>
        <color rgb="FFFCFCFF"/>
        <color rgb="FF63BE7B"/>
      </colorScale>
    </cfRule>
  </conditionalFormatting>
  <conditionalFormatting sqref="K6">
    <cfRule type="colorScale" priority="811">
      <colorScale>
        <cfvo type="min"/>
        <cfvo type="percentile" val="50"/>
        <cfvo type="max"/>
        <color rgb="FFF8696B"/>
        <color rgb="FFFCFCFF"/>
        <color rgb="FF63BE7B"/>
      </colorScale>
    </cfRule>
  </conditionalFormatting>
  <conditionalFormatting sqref="K6">
    <cfRule type="colorScale" priority="802">
      <colorScale>
        <cfvo type="min"/>
        <cfvo type="percentile" val="50"/>
        <cfvo type="max"/>
        <color rgb="FFF8696B"/>
        <color rgb="FFFCFCFF"/>
        <color rgb="FF63BE7B"/>
      </colorScale>
    </cfRule>
    <cfRule type="colorScale" priority="876">
      <colorScale>
        <cfvo type="min"/>
        <cfvo type="max"/>
        <color rgb="FFFCFCFF"/>
        <color rgb="FF63BE7B"/>
      </colorScale>
    </cfRule>
    <cfRule type="colorScale" priority="883">
      <colorScale>
        <cfvo type="min"/>
        <cfvo type="max"/>
        <color rgb="FFFCFCFF"/>
        <color rgb="FF63BE7B"/>
      </colorScale>
    </cfRule>
  </conditionalFormatting>
  <conditionalFormatting sqref="K6">
    <cfRule type="colorScale" priority="678">
      <colorScale>
        <cfvo type="min"/>
        <cfvo type="max"/>
        <color rgb="FFFCFCFF"/>
        <color rgb="FF63BE7B"/>
      </colorScale>
    </cfRule>
  </conditionalFormatting>
  <conditionalFormatting sqref="K6">
    <cfRule type="colorScale" priority="661">
      <colorScale>
        <cfvo type="min"/>
        <cfvo type="max"/>
        <color rgb="FFFCFCFF"/>
        <color rgb="FF63BE7B"/>
      </colorScale>
    </cfRule>
  </conditionalFormatting>
  <conditionalFormatting sqref="K6:L6">
    <cfRule type="colorScale" priority="823">
      <colorScale>
        <cfvo type="min"/>
        <cfvo type="percentile" val="50"/>
        <cfvo type="max"/>
        <color rgb="FFF8696B"/>
        <color rgb="FFFCFCFF"/>
        <color rgb="FF63BE7B"/>
      </colorScale>
    </cfRule>
    <cfRule type="colorScale" priority="824">
      <colorScale>
        <cfvo type="min"/>
        <cfvo type="max"/>
        <color rgb="FFFCFCFF"/>
        <color rgb="FF63BE7B"/>
      </colorScale>
    </cfRule>
  </conditionalFormatting>
  <conditionalFormatting sqref="K6:L6">
    <cfRule type="colorScale" priority="707">
      <colorScale>
        <cfvo type="min"/>
        <cfvo type="max"/>
        <color rgb="FFFCFCFF"/>
        <color rgb="FF63BE7B"/>
      </colorScale>
    </cfRule>
    <cfRule type="colorScale" priority="709">
      <colorScale>
        <cfvo type="min"/>
        <cfvo type="max"/>
        <color rgb="FFFCFCFF"/>
        <color rgb="FF63BE7B"/>
      </colorScale>
    </cfRule>
  </conditionalFormatting>
  <conditionalFormatting sqref="L6">
    <cfRule type="colorScale" priority="812">
      <colorScale>
        <cfvo type="min"/>
        <cfvo type="percentile" val="50"/>
        <cfvo type="max"/>
        <color rgb="FFF8696B"/>
        <color rgb="FFFCFCFF"/>
        <color rgb="FF63BE7B"/>
      </colorScale>
    </cfRule>
  </conditionalFormatting>
  <conditionalFormatting sqref="L6">
    <cfRule type="colorScale" priority="803">
      <colorScale>
        <cfvo type="min"/>
        <cfvo type="percentile" val="50"/>
        <cfvo type="max"/>
        <color rgb="FFF8696B"/>
        <color rgb="FFFCFCFF"/>
        <color rgb="FF63BE7B"/>
      </colorScale>
    </cfRule>
    <cfRule type="colorScale" priority="877">
      <colorScale>
        <cfvo type="min"/>
        <cfvo type="max"/>
        <color rgb="FFFCFCFF"/>
        <color rgb="FF63BE7B"/>
      </colorScale>
    </cfRule>
    <cfRule type="colorScale" priority="884">
      <colorScale>
        <cfvo type="min"/>
        <cfvo type="max"/>
        <color rgb="FFFCFCFF"/>
        <color rgb="FF63BE7B"/>
      </colorScale>
    </cfRule>
  </conditionalFormatting>
  <conditionalFormatting sqref="L6">
    <cfRule type="colorScale" priority="677">
      <colorScale>
        <cfvo type="min"/>
        <cfvo type="max"/>
        <color rgb="FFFCFCFF"/>
        <color rgb="FF63BE7B"/>
      </colorScale>
    </cfRule>
  </conditionalFormatting>
  <conditionalFormatting sqref="L6">
    <cfRule type="colorScale" priority="660">
      <colorScale>
        <cfvo type="min"/>
        <cfvo type="max"/>
        <color rgb="FFFCFCFF"/>
        <color rgb="FF63BE7B"/>
      </colorScale>
    </cfRule>
  </conditionalFormatting>
  <conditionalFormatting sqref="M6">
    <cfRule type="colorScale" priority="793">
      <colorScale>
        <cfvo type="min"/>
        <cfvo type="max"/>
        <color rgb="FFFCFCFF"/>
        <color rgb="FF63BE7B"/>
      </colorScale>
    </cfRule>
    <cfRule type="colorScale" priority="794">
      <colorScale>
        <cfvo type="min"/>
        <cfvo type="max"/>
        <color rgb="FFFCFCFF"/>
        <color rgb="FF63BE7B"/>
      </colorScale>
    </cfRule>
    <cfRule type="colorScale" priority="858">
      <colorScale>
        <cfvo type="min"/>
        <cfvo type="percentile" val="50"/>
        <cfvo type="max"/>
        <color rgb="FFF8696B"/>
        <color rgb="FFFCFCFF"/>
        <color rgb="FF63BE7B"/>
      </colorScale>
    </cfRule>
    <cfRule type="colorScale" priority="859">
      <colorScale>
        <cfvo type="min"/>
        <cfvo type="max"/>
        <color rgb="FFFCFCFF"/>
        <color rgb="FF63BE7B"/>
      </colorScale>
    </cfRule>
    <cfRule type="colorScale" priority="860">
      <colorScale>
        <cfvo type="min"/>
        <cfvo type="max"/>
        <color rgb="FFFCFCFF"/>
        <color rgb="FF63BE7B"/>
      </colorScale>
    </cfRule>
    <cfRule type="colorScale" priority="861">
      <colorScale>
        <cfvo type="min"/>
        <cfvo type="percentile" val="50"/>
        <cfvo type="max"/>
        <color rgb="FFF8696B"/>
        <color rgb="FFFCFCFF"/>
        <color rgb="FF63BE7B"/>
      </colorScale>
    </cfRule>
    <cfRule type="colorScale" priority="862">
      <colorScale>
        <cfvo type="min"/>
        <cfvo type="max"/>
        <color rgb="FFFCFCFF"/>
        <color rgb="FF63BE7B"/>
      </colorScale>
    </cfRule>
  </conditionalFormatting>
  <conditionalFormatting sqref="M6">
    <cfRule type="colorScale" priority="808">
      <colorScale>
        <cfvo type="min"/>
        <cfvo type="max"/>
        <color rgb="FFFCFCFF"/>
        <color rgb="FF63BE7B"/>
      </colorScale>
    </cfRule>
    <cfRule type="colorScale" priority="809">
      <colorScale>
        <cfvo type="min"/>
        <cfvo type="percentile" val="50"/>
        <cfvo type="max"/>
        <color rgb="FFF8696B"/>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max"/>
        <color rgb="FFFCFCFF"/>
        <color rgb="FF63BE7B"/>
      </colorScale>
    </cfRule>
    <cfRule type="colorScale" priority="885">
      <colorScale>
        <cfvo type="min"/>
        <cfvo type="max"/>
        <color rgb="FFFCFCFF"/>
        <color rgb="FF63BE7B"/>
      </colorScale>
    </cfRule>
  </conditionalFormatting>
  <conditionalFormatting sqref="M6">
    <cfRule type="colorScale" priority="676">
      <colorScale>
        <cfvo type="min"/>
        <cfvo type="max"/>
        <color rgb="FFFCFCFF"/>
        <color rgb="FF63BE7B"/>
      </colorScale>
    </cfRule>
  </conditionalFormatting>
  <conditionalFormatting sqref="M6">
    <cfRule type="colorScale" priority="652">
      <colorScale>
        <cfvo type="min"/>
        <cfvo type="max"/>
        <color rgb="FFFCFCFF"/>
        <color rgb="FF63BE7B"/>
      </colorScale>
    </cfRule>
  </conditionalFormatting>
  <conditionalFormatting sqref="N6">
    <cfRule type="colorScale" priority="713">
      <colorScale>
        <cfvo type="min"/>
        <cfvo type="max"/>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fRule type="colorScale" priority="716">
      <colorScale>
        <cfvo type="min"/>
        <cfvo type="max"/>
        <color rgb="FFFCFCFF"/>
        <color rgb="FF63BE7B"/>
      </colorScale>
    </cfRule>
    <cfRule type="colorScale" priority="717">
      <colorScale>
        <cfvo type="min"/>
        <cfvo type="percentile" val="50"/>
        <cfvo type="max"/>
        <color rgb="FFF8696B"/>
        <color rgb="FFFFEB84"/>
        <color rgb="FF63BE7B"/>
      </colorScale>
    </cfRule>
    <cfRule type="colorScale" priority="718">
      <colorScale>
        <cfvo type="min"/>
        <cfvo type="max"/>
        <color rgb="FFFFEF9C"/>
        <color rgb="FF63BE7B"/>
      </colorScale>
    </cfRule>
    <cfRule type="colorScale" priority="719">
      <colorScale>
        <cfvo type="min"/>
        <cfvo type="max"/>
        <color rgb="FFFCFCFF"/>
        <color rgb="FF63BE7B"/>
      </colorScale>
    </cfRule>
    <cfRule type="colorScale" priority="720">
      <colorScale>
        <cfvo type="min"/>
        <cfvo type="max"/>
        <color rgb="FFFCFCFF"/>
        <color rgb="FF63BE7B"/>
      </colorScale>
    </cfRule>
    <cfRule type="colorScale" priority="721">
      <colorScale>
        <cfvo type="min"/>
        <cfvo type="percentile" val="50"/>
        <cfvo type="max"/>
        <color rgb="FFF8696B"/>
        <color rgb="FFFFEB84"/>
        <color rgb="FF63BE7B"/>
      </colorScale>
    </cfRule>
    <cfRule type="colorScale" priority="722">
      <colorScale>
        <cfvo type="min"/>
        <cfvo type="max"/>
        <color rgb="FFFFEF9C"/>
        <color rgb="FF63BE7B"/>
      </colorScale>
    </cfRule>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percentile" val="50"/>
        <cfvo type="max"/>
        <color rgb="FFF8696B"/>
        <color rgb="FFFCFCFF"/>
        <color rgb="FF63BE7B"/>
      </colorScale>
    </cfRule>
    <cfRule type="colorScale" priority="726">
      <colorScale>
        <cfvo type="min"/>
        <cfvo type="percentile" val="50"/>
        <cfvo type="max"/>
        <color rgb="FFF8696B"/>
        <color rgb="FFFCFCFF"/>
        <color rgb="FF5A8AC6"/>
      </colorScale>
    </cfRule>
    <cfRule type="colorScale" priority="727">
      <colorScale>
        <cfvo type="min"/>
        <cfvo type="percentile" val="50"/>
        <cfvo type="max"/>
        <color rgb="FFF8696B"/>
        <color rgb="FFFCFCFF"/>
        <color rgb="FF63BE7B"/>
      </colorScale>
    </cfRule>
    <cfRule type="colorScale" priority="728">
      <colorScale>
        <cfvo type="min"/>
        <cfvo type="percentile" val="50"/>
        <cfvo type="max"/>
        <color rgb="FFF8696B"/>
        <color rgb="FFFCFCFF"/>
        <color rgb="FF63BE7B"/>
      </colorScale>
    </cfRule>
    <cfRule type="colorScale" priority="729">
      <colorScale>
        <cfvo type="min"/>
        <cfvo type="max"/>
        <color rgb="FFFCFCFF"/>
        <color rgb="FF63BE7B"/>
      </colorScale>
    </cfRule>
    <cfRule type="colorScale" priority="730">
      <colorScale>
        <cfvo type="min"/>
        <cfvo type="percentile" val="50"/>
        <cfvo type="max"/>
        <color rgb="FFF8696B"/>
        <color rgb="FFFCFCFF"/>
        <color rgb="FF63BE7B"/>
      </colorScale>
    </cfRule>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fRule type="colorScale" priority="734">
      <colorScale>
        <cfvo type="min"/>
        <cfvo type="max"/>
        <color rgb="FFFCFCFF"/>
        <color rgb="FF63BE7B"/>
      </colorScale>
    </cfRule>
    <cfRule type="colorScale" priority="735">
      <colorScale>
        <cfvo type="min"/>
        <cfvo type="max"/>
        <color rgb="FFFCFCFF"/>
        <color rgb="FF63BE7B"/>
      </colorScale>
    </cfRule>
    <cfRule type="colorScale" priority="736">
      <colorScale>
        <cfvo type="min"/>
        <cfvo type="percentile" val="50"/>
        <cfvo type="max"/>
        <color rgb="FFF8696B"/>
        <color rgb="FFFFEB84"/>
        <color rgb="FF63BE7B"/>
      </colorScale>
    </cfRule>
    <cfRule type="colorScale" priority="737">
      <colorScale>
        <cfvo type="min"/>
        <cfvo type="max"/>
        <color rgb="FFFFEF9C"/>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41">
      <colorScale>
        <cfvo type="min"/>
        <cfvo type="percentile" val="50"/>
        <cfvo type="max"/>
        <color rgb="FFF8696B"/>
        <color rgb="FFFCFCFF"/>
        <color rgb="FF5A8AC6"/>
      </colorScale>
    </cfRule>
    <cfRule type="colorScale" priority="742">
      <colorScale>
        <cfvo type="min"/>
        <cfvo type="percentile" val="50"/>
        <cfvo type="max"/>
        <color rgb="FFF8696B"/>
        <color rgb="FFFCFCFF"/>
        <color rgb="FF63BE7B"/>
      </colorScale>
    </cfRule>
    <cfRule type="colorScale" priority="743">
      <colorScale>
        <cfvo type="min"/>
        <cfvo type="percentile" val="50"/>
        <cfvo type="max"/>
        <color rgb="FFF8696B"/>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749">
      <colorScale>
        <cfvo type="min"/>
        <cfvo type="percentile" val="50"/>
        <cfvo type="max"/>
        <color rgb="FFF8696B"/>
        <color rgb="FFFFEB84"/>
        <color rgb="FF63BE7B"/>
      </colorScale>
    </cfRule>
    <cfRule type="colorScale" priority="750">
      <colorScale>
        <cfvo type="min"/>
        <cfvo type="max"/>
        <color rgb="FFFFEF9C"/>
        <color rgb="FF63BE7B"/>
      </colorScale>
    </cfRule>
    <cfRule type="colorScale" priority="751">
      <colorScale>
        <cfvo type="min"/>
        <cfvo type="max"/>
        <color rgb="FFFCFCFF"/>
        <color rgb="FF63BE7B"/>
      </colorScale>
    </cfRule>
  </conditionalFormatting>
  <conditionalFormatting sqref="N6">
    <cfRule type="colorScale" priority="675">
      <colorScale>
        <cfvo type="min"/>
        <cfvo type="max"/>
        <color rgb="FFFCFCFF"/>
        <color rgb="FF63BE7B"/>
      </colorScale>
    </cfRule>
  </conditionalFormatting>
  <conditionalFormatting sqref="N6">
    <cfRule type="colorScale" priority="651">
      <colorScale>
        <cfvo type="min"/>
        <cfvo type="max"/>
        <color rgb="FFFCFCFF"/>
        <color rgb="FF63BE7B"/>
      </colorScale>
    </cfRule>
  </conditionalFormatting>
  <conditionalFormatting sqref="O6">
    <cfRule type="colorScale" priority="770">
      <colorScale>
        <cfvo type="min"/>
        <cfvo type="percentile" val="50"/>
        <cfvo type="max"/>
        <color rgb="FF63BE7B"/>
        <color rgb="FFFCFCFF"/>
        <color rgb="FFF8696B"/>
      </colorScale>
    </cfRule>
    <cfRule type="colorScale" priority="771">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onditionalFormatting>
  <conditionalFormatting sqref="O6">
    <cfRule type="colorScale" priority="799">
      <colorScale>
        <cfvo type="min"/>
        <cfvo type="percentile" val="50"/>
        <cfvo type="max"/>
        <color rgb="FF63BE7B"/>
        <color rgb="FFFCFCFF"/>
        <color rgb="FFF8696B"/>
      </colorScale>
    </cfRule>
    <cfRule type="colorScale" priority="886">
      <colorScale>
        <cfvo type="min"/>
        <cfvo type="percentile" val="50"/>
        <cfvo type="max"/>
        <color rgb="FF63BE7B"/>
        <color rgb="FFFCFCFF"/>
        <color rgb="FFF8696B"/>
      </colorScale>
    </cfRule>
  </conditionalFormatting>
  <conditionalFormatting sqref="O6">
    <cfRule type="colorScale" priority="674">
      <colorScale>
        <cfvo type="min"/>
        <cfvo type="percentile" val="50"/>
        <cfvo type="max"/>
        <color rgb="FF63BE7B"/>
        <color rgb="FFFCFCFF"/>
        <color rgb="FFF8696B"/>
      </colorScale>
    </cfRule>
  </conditionalFormatting>
  <conditionalFormatting sqref="O6">
    <cfRule type="colorScale" priority="650">
      <colorScale>
        <cfvo type="min"/>
        <cfvo type="percentile" val="50"/>
        <cfvo type="max"/>
        <color rgb="FF63BE7B"/>
        <color rgb="FFFCFCFF"/>
        <color rgb="FFF8696B"/>
      </colorScale>
    </cfRule>
  </conditionalFormatting>
  <conditionalFormatting sqref="P6">
    <cfRule type="colorScale" priority="772">
      <colorScale>
        <cfvo type="min"/>
        <cfvo type="percentile" val="50"/>
        <cfvo type="max"/>
        <color rgb="FF63BE7B"/>
        <color rgb="FFFCFCFF"/>
        <color rgb="FFF8696B"/>
      </colorScale>
    </cfRule>
    <cfRule type="colorScale" priority="773">
      <colorScale>
        <cfvo type="min"/>
        <cfvo type="max"/>
        <color rgb="FFFCFCFF"/>
        <color rgb="FFF8696B"/>
      </colorScale>
    </cfRule>
    <cfRule type="colorScale" priority="774">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onditionalFormatting>
  <conditionalFormatting sqref="P6">
    <cfRule type="colorScale" priority="804">
      <colorScale>
        <cfvo type="min"/>
        <cfvo type="percentile" val="50"/>
        <cfvo type="max"/>
        <color rgb="FF63BE7B"/>
        <color rgb="FFFCFCFF"/>
        <color rgb="FFF8696B"/>
      </colorScale>
    </cfRule>
    <cfRule type="colorScale" priority="887">
      <colorScale>
        <cfvo type="min"/>
        <cfvo type="percentile" val="50"/>
        <cfvo type="max"/>
        <color rgb="FF63BE7B"/>
        <color rgb="FFFCFCFF"/>
        <color rgb="FFF8696B"/>
      </colorScale>
    </cfRule>
  </conditionalFormatting>
  <conditionalFormatting sqref="P6">
    <cfRule type="colorScale" priority="673">
      <colorScale>
        <cfvo type="min"/>
        <cfvo type="percentile" val="50"/>
        <cfvo type="max"/>
        <color rgb="FF63BE7B"/>
        <color rgb="FFFCFCFF"/>
        <color rgb="FFF8696B"/>
      </colorScale>
    </cfRule>
  </conditionalFormatting>
  <conditionalFormatting sqref="P6">
    <cfRule type="colorScale" priority="649">
      <colorScale>
        <cfvo type="min"/>
        <cfvo type="percentile" val="50"/>
        <cfvo type="max"/>
        <color rgb="FF63BE7B"/>
        <color rgb="FFFCFCFF"/>
        <color rgb="FFF8696B"/>
      </colorScale>
    </cfRule>
  </conditionalFormatting>
  <conditionalFormatting sqref="Q6">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fRule type="colorScale" priority="777">
      <colorScale>
        <cfvo type="min"/>
        <cfvo type="max"/>
        <color rgb="FFFCFCFF"/>
        <color rgb="FF63BE7B"/>
      </colorScale>
    </cfRule>
    <cfRule type="colorScale" priority="778">
      <colorScale>
        <cfvo type="min"/>
        <cfvo type="max"/>
        <color rgb="FFFFEF9C"/>
        <color rgb="FF63BE7B"/>
      </colorScale>
    </cfRule>
    <cfRule type="colorScale" priority="779">
      <colorScale>
        <cfvo type="min"/>
        <cfvo type="max"/>
        <color rgb="FFFFEF9C"/>
        <color rgb="FF63BE7B"/>
      </colorScale>
    </cfRule>
    <cfRule type="colorScale" priority="827">
      <colorScale>
        <cfvo type="min"/>
        <cfvo type="percentile" val="50"/>
        <cfvo type="max"/>
        <color rgb="FFF8696B"/>
        <color rgb="FFFCFCFF"/>
        <color rgb="FF63BE7B"/>
      </colorScale>
    </cfRule>
  </conditionalFormatting>
  <conditionalFormatting sqref="Q6">
    <cfRule type="colorScale" priority="805">
      <colorScale>
        <cfvo type="min"/>
        <cfvo type="percentile" val="50"/>
        <cfvo type="max"/>
        <color rgb="FFF8696B"/>
        <color rgb="FFFCFCFF"/>
        <color rgb="FF63BE7B"/>
      </colorScale>
    </cfRule>
    <cfRule type="colorScale" priority="888">
      <colorScale>
        <cfvo type="min"/>
        <cfvo type="percentile" val="50"/>
        <cfvo type="max"/>
        <color rgb="FFF8696B"/>
        <color rgb="FFFCFCFF"/>
        <color rgb="FF63BE7B"/>
      </colorScale>
    </cfRule>
  </conditionalFormatting>
  <conditionalFormatting sqref="Q6">
    <cfRule type="colorScale" priority="672">
      <colorScale>
        <cfvo type="min"/>
        <cfvo type="percentile" val="50"/>
        <cfvo type="max"/>
        <color rgb="FFF8696B"/>
        <color rgb="FFFCFCFF"/>
        <color rgb="FF63BE7B"/>
      </colorScale>
    </cfRule>
  </conditionalFormatting>
  <conditionalFormatting sqref="Q6">
    <cfRule type="colorScale" priority="648">
      <colorScale>
        <cfvo type="min"/>
        <cfvo type="percentile" val="50"/>
        <cfvo type="max"/>
        <color rgb="FFF8696B"/>
        <color rgb="FFFCFCFF"/>
        <color rgb="FF63BE7B"/>
      </colorScale>
    </cfRule>
  </conditionalFormatting>
  <conditionalFormatting sqref="Q6:U6 W6">
    <cfRule type="colorScale" priority="755">
      <colorScale>
        <cfvo type="min"/>
        <cfvo type="max"/>
        <color rgb="FFFFEF9C"/>
        <color rgb="FF63BE7B"/>
      </colorScale>
    </cfRule>
  </conditionalFormatting>
  <conditionalFormatting sqref="R6">
    <cfRule type="colorScale" priority="828">
      <colorScale>
        <cfvo type="min"/>
        <cfvo type="max"/>
        <color rgb="FFFCFCFF"/>
        <color rgb="FF63BE7B"/>
      </colorScale>
    </cfRule>
    <cfRule type="colorScale" priority="829">
      <colorScale>
        <cfvo type="min"/>
        <cfvo type="max"/>
        <color rgb="FFFCFCFF"/>
        <color rgb="FF63BE7B"/>
      </colorScale>
    </cfRule>
    <cfRule type="colorScale" priority="830">
      <colorScale>
        <cfvo type="min"/>
        <cfvo type="percentile" val="50"/>
        <cfvo type="max"/>
        <color rgb="FFF8696B"/>
        <color rgb="FFFCFCFF"/>
        <color rgb="FF63BE7B"/>
      </colorScale>
    </cfRule>
  </conditionalFormatting>
  <conditionalFormatting sqref="R6">
    <cfRule type="colorScale" priority="864">
      <colorScale>
        <cfvo type="min"/>
        <cfvo type="percentile" val="50"/>
        <cfvo type="max"/>
        <color rgb="FFF8696B"/>
        <color rgb="FFFCFCFF"/>
        <color rgb="FF63BE7B"/>
      </colorScale>
    </cfRule>
    <cfRule type="colorScale" priority="865">
      <colorScale>
        <cfvo type="min"/>
        <cfvo type="max"/>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CFCFF"/>
        <color rgb="FF63BE7B"/>
      </colorScale>
    </cfRule>
    <cfRule type="colorScale" priority="889">
      <colorScale>
        <cfvo type="min"/>
        <cfvo type="max"/>
        <color rgb="FFFCFCFF"/>
        <color rgb="FF63BE7B"/>
      </colorScale>
    </cfRule>
  </conditionalFormatting>
  <conditionalFormatting sqref="R6">
    <cfRule type="colorScale" priority="671">
      <colorScale>
        <cfvo type="min"/>
        <cfvo type="max"/>
        <color rgb="FFFCFCFF"/>
        <color rgb="FF63BE7B"/>
      </colorScale>
    </cfRule>
  </conditionalFormatting>
  <conditionalFormatting sqref="R6">
    <cfRule type="colorScale" priority="647">
      <colorScale>
        <cfvo type="min"/>
        <cfvo type="max"/>
        <color rgb="FFFCFCFF"/>
        <color rgb="FF63BE7B"/>
      </colorScale>
    </cfRule>
  </conditionalFormatting>
  <conditionalFormatting sqref="R6:S6">
    <cfRule type="colorScale" priority="831">
      <colorScale>
        <cfvo type="min"/>
        <cfvo type="percentile" val="50"/>
        <cfvo type="max"/>
        <color rgb="FFF8696B"/>
        <color rgb="FFFCFCFF"/>
        <color rgb="FF63BE7B"/>
      </colorScale>
    </cfRule>
    <cfRule type="colorScale" priority="832">
      <colorScale>
        <cfvo type="min"/>
        <cfvo type="max"/>
        <color rgb="FFFCFCFF"/>
        <color rgb="FF63BE7B"/>
      </colorScale>
    </cfRule>
  </conditionalFormatting>
  <conditionalFormatting sqref="R6:S6">
    <cfRule type="colorScale" priority="708">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max"/>
        <color rgb="FFFFEF9C"/>
        <color rgb="FF63BE7B"/>
      </colorScale>
    </cfRule>
    <cfRule type="colorScale" priority="712">
      <colorScale>
        <cfvo type="min"/>
        <cfvo type="max"/>
        <color rgb="FFFFEF9C"/>
        <color rgb="FF63BE7B"/>
      </colorScale>
    </cfRule>
  </conditionalFormatting>
  <conditionalFormatting sqref="S6">
    <cfRule type="colorScale" priority="833">
      <colorScale>
        <cfvo type="min"/>
        <cfvo type="max"/>
        <color rgb="FFFCFCFF"/>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onditionalFormatting>
  <conditionalFormatting sqref="S6">
    <cfRule type="colorScale" priority="863">
      <colorScale>
        <cfvo type="min"/>
        <cfvo type="percentile" val="50"/>
        <cfvo type="max"/>
        <color rgb="FFF8696B"/>
        <color rgb="FFFCFCFF"/>
        <color rgb="FF63BE7B"/>
      </colorScale>
    </cfRule>
    <cfRule type="colorScale" priority="890">
      <colorScale>
        <cfvo type="min"/>
        <cfvo type="max"/>
        <color rgb="FFFCFCFF"/>
        <color rgb="FF63BE7B"/>
      </colorScale>
    </cfRule>
  </conditionalFormatting>
  <conditionalFormatting sqref="S6">
    <cfRule type="colorScale" priority="670">
      <colorScale>
        <cfvo type="min"/>
        <cfvo type="max"/>
        <color rgb="FFFCFCFF"/>
        <color rgb="FF63BE7B"/>
      </colorScale>
    </cfRule>
  </conditionalFormatting>
  <conditionalFormatting sqref="S6">
    <cfRule type="colorScale" priority="646">
      <colorScale>
        <cfvo type="min"/>
        <cfvo type="percentile" val="50"/>
        <cfvo type="max"/>
        <color rgb="FFF8696B"/>
        <color rgb="FFFCFCFF"/>
        <color rgb="FF63BE7B"/>
      </colorScale>
    </cfRule>
  </conditionalFormatting>
  <conditionalFormatting sqref="T6">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782">
      <colorScale>
        <cfvo type="min"/>
        <cfvo type="max"/>
        <color rgb="FFFCFCFF"/>
        <color rgb="FF63BE7B"/>
      </colorScale>
    </cfRule>
    <cfRule type="colorScale" priority="783">
      <colorScale>
        <cfvo type="min"/>
        <cfvo type="max"/>
        <color rgb="FFFFEF9C"/>
        <color rgb="FF63BE7B"/>
      </colorScale>
    </cfRule>
    <cfRule type="colorScale" priority="784">
      <colorScale>
        <cfvo type="min"/>
        <cfvo type="max"/>
        <color rgb="FFFFEF9C"/>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onditionalFormatting>
  <conditionalFormatting sqref="T6">
    <cfRule type="colorScale" priority="866">
      <colorScale>
        <cfvo type="min"/>
        <cfvo type="percentile" val="50"/>
        <cfvo type="max"/>
        <color rgb="FFF8696B"/>
        <color rgb="FFFCFCFF"/>
        <color rgb="FF63BE7B"/>
      </colorScale>
    </cfRule>
    <cfRule type="colorScale" priority="891">
      <colorScale>
        <cfvo type="min"/>
        <cfvo type="max"/>
        <color rgb="FFFCFCFF"/>
        <color rgb="FF63BE7B"/>
      </colorScale>
    </cfRule>
  </conditionalFormatting>
  <conditionalFormatting sqref="T6">
    <cfRule type="colorScale" priority="669">
      <colorScale>
        <cfvo type="min"/>
        <cfvo type="max"/>
        <color rgb="FFFCFCFF"/>
        <color rgb="FF63BE7B"/>
      </colorScale>
    </cfRule>
  </conditionalFormatting>
  <conditionalFormatting sqref="T6">
    <cfRule type="colorScale" priority="659">
      <colorScale>
        <cfvo type="min"/>
        <cfvo type="percentile" val="50"/>
        <cfvo type="max"/>
        <color rgb="FFF8696B"/>
        <color rgb="FFFCFCFF"/>
        <color rgb="FF63BE7B"/>
      </colorScale>
    </cfRule>
  </conditionalFormatting>
  <conditionalFormatting sqref="U6 W6">
    <cfRule type="colorScale" priority="787">
      <colorScale>
        <cfvo type="min"/>
        <cfvo type="max"/>
        <color rgb="FFFFEF9C"/>
        <color rgb="FF63BE7B"/>
      </colorScale>
    </cfRule>
    <cfRule type="colorScale" priority="788">
      <colorScale>
        <cfvo type="min"/>
        <cfvo type="max"/>
        <color rgb="FFFFEF9C"/>
        <color rgb="FF63BE7B"/>
      </colorScale>
    </cfRule>
  </conditionalFormatting>
  <conditionalFormatting sqref="U6">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fRule type="colorScale" priority="840">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percentile" val="50"/>
        <cfvo type="max"/>
        <color rgb="FFF8696B"/>
        <color rgb="FFFCFCFF"/>
        <color rgb="FF63BE7B"/>
      </colorScale>
    </cfRule>
  </conditionalFormatting>
  <conditionalFormatting sqref="U6">
    <cfRule type="colorScale" priority="800">
      <colorScale>
        <cfvo type="min"/>
        <cfvo type="percentile" val="50"/>
        <cfvo type="max"/>
        <color rgb="FFF8696B"/>
        <color rgb="FFFCFCFF"/>
        <color rgb="FF63BE7B"/>
      </colorScale>
    </cfRule>
    <cfRule type="colorScale" priority="892">
      <colorScale>
        <cfvo type="min"/>
        <cfvo type="max"/>
        <color rgb="FFFCFCFF"/>
        <color rgb="FF63BE7B"/>
      </colorScale>
    </cfRule>
  </conditionalFormatting>
  <conditionalFormatting sqref="U6">
    <cfRule type="colorScale" priority="668">
      <colorScale>
        <cfvo type="min"/>
        <cfvo type="percentile" val="50"/>
        <cfvo type="max"/>
        <color rgb="FFF8696B"/>
        <color rgb="FFFCFCFF"/>
        <color rgb="FF63BE7B"/>
      </colorScale>
    </cfRule>
  </conditionalFormatting>
  <conditionalFormatting sqref="U6">
    <cfRule type="colorScale" priority="658">
      <colorScale>
        <cfvo type="min"/>
        <cfvo type="percentile" val="50"/>
        <cfvo type="max"/>
        <color rgb="FFF8696B"/>
        <color rgb="FFFCFCFF"/>
        <color rgb="FF63BE7B"/>
      </colorScale>
    </cfRule>
  </conditionalFormatting>
  <conditionalFormatting sqref="V6">
    <cfRule type="colorScale" priority="753">
      <colorScale>
        <cfvo type="min"/>
        <cfvo type="max"/>
        <color rgb="FFFFEF9C"/>
        <color rgb="FF63BE7B"/>
      </colorScale>
    </cfRule>
    <cfRule type="colorScale" priority="754">
      <colorScale>
        <cfvo type="min"/>
        <cfvo type="max"/>
        <color rgb="FFFFEF9C"/>
        <color rgb="FF63BE7B"/>
      </colorScale>
    </cfRule>
    <cfRule type="colorScale" priority="843">
      <colorScale>
        <cfvo type="min"/>
        <cfvo type="max"/>
        <color rgb="FFFFEF9C"/>
        <color rgb="FF63BE7B"/>
      </colorScale>
    </cfRule>
    <cfRule type="colorScale" priority="844">
      <colorScale>
        <cfvo type="min"/>
        <cfvo type="percentile" val="50"/>
        <cfvo type="max"/>
        <color rgb="FF63BE7B"/>
        <color rgb="FFFCFCFF"/>
        <color rgb="FFF8696B"/>
      </colorScale>
    </cfRule>
    <cfRule type="colorScale" priority="845">
      <colorScale>
        <cfvo type="min"/>
        <cfvo type="percentile" val="50"/>
        <cfvo type="max"/>
        <color rgb="FF63BE7B"/>
        <color rgb="FFFCFCFF"/>
        <color rgb="FFF8696B"/>
      </colorScale>
    </cfRule>
    <cfRule type="colorScale" priority="846">
      <colorScale>
        <cfvo type="min"/>
        <cfvo type="max"/>
        <color rgb="FF63BE7B"/>
        <color rgb="FFFCFCFF"/>
      </colorScale>
    </cfRule>
    <cfRule type="colorScale" priority="847">
      <colorScale>
        <cfvo type="min"/>
        <cfvo type="percentile" val="50"/>
        <cfvo type="max"/>
        <color rgb="FF63BE7B"/>
        <color rgb="FFFCFCFF"/>
        <color rgb="FFF8696B"/>
      </colorScale>
    </cfRule>
    <cfRule type="colorScale" priority="848">
      <colorScale>
        <cfvo type="min"/>
        <cfvo type="max"/>
        <color rgb="FFFFEF9C"/>
        <color rgb="FF63BE7B"/>
      </colorScale>
    </cfRule>
    <cfRule type="colorScale" priority="849">
      <colorScale>
        <cfvo type="min"/>
        <cfvo type="max"/>
        <color rgb="FFFFEF9C"/>
        <color rgb="FF63BE7B"/>
      </colorScale>
    </cfRule>
    <cfRule type="colorScale" priority="850">
      <colorScale>
        <cfvo type="min"/>
        <cfvo type="max"/>
        <color rgb="FFFFEF9C"/>
        <color rgb="FF63BE7B"/>
      </colorScale>
    </cfRule>
    <cfRule type="colorScale" priority="851">
      <colorScale>
        <cfvo type="min"/>
        <cfvo type="percentile" val="50"/>
        <cfvo type="max"/>
        <color rgb="FF63BE7B"/>
        <color rgb="FFFCFCFF"/>
        <color rgb="FFF8696B"/>
      </colorScale>
    </cfRule>
  </conditionalFormatting>
  <conditionalFormatting sqref="V6">
    <cfRule type="colorScale" priority="867">
      <colorScale>
        <cfvo type="min"/>
        <cfvo type="percentile" val="50"/>
        <cfvo type="max"/>
        <color rgb="FF63BE7B"/>
        <color rgb="FFFCFCFF"/>
        <color rgb="FFF8696B"/>
      </colorScale>
    </cfRule>
    <cfRule type="colorScale" priority="893">
      <colorScale>
        <cfvo type="min"/>
        <cfvo type="percentile" val="50"/>
        <cfvo type="max"/>
        <color rgb="FF63BE7B"/>
        <color rgb="FFFCFCFF"/>
        <color rgb="FFF8696B"/>
      </colorScale>
    </cfRule>
  </conditionalFormatting>
  <conditionalFormatting sqref="V6">
    <cfRule type="colorScale" priority="667">
      <colorScale>
        <cfvo type="min"/>
        <cfvo type="percentile" val="50"/>
        <cfvo type="max"/>
        <color rgb="FF63BE7B"/>
        <color rgb="FFFCFCFF"/>
        <color rgb="FFF8696B"/>
      </colorScale>
    </cfRule>
  </conditionalFormatting>
  <conditionalFormatting sqref="V6">
    <cfRule type="colorScale" priority="657">
      <colorScale>
        <cfvo type="min"/>
        <cfvo type="percentile" val="50"/>
        <cfvo type="max"/>
        <color rgb="FF63BE7B"/>
        <color rgb="FFFCFCFF"/>
        <color rgb="FFF8696B"/>
      </colorScale>
    </cfRule>
  </conditionalFormatting>
  <conditionalFormatting sqref="W6">
    <cfRule type="colorScale" priority="789">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791">
      <colorScale>
        <cfvo type="min"/>
        <cfvo type="max"/>
        <color rgb="FF63BE7B"/>
        <color rgb="FFFCFCFF"/>
      </colorScale>
    </cfRule>
    <cfRule type="colorScale" priority="852">
      <colorScale>
        <cfvo type="min"/>
        <cfvo type="percentile" val="50"/>
        <cfvo type="max"/>
        <color rgb="FF63BE7B"/>
        <color rgb="FFFCFCFF"/>
        <color rgb="FFF8696B"/>
      </colorScale>
    </cfRule>
  </conditionalFormatting>
  <conditionalFormatting sqref="W6">
    <cfRule type="colorScale" priority="801">
      <colorScale>
        <cfvo type="min"/>
        <cfvo type="percentile" val="50"/>
        <cfvo type="max"/>
        <color rgb="FF63BE7B"/>
        <color rgb="FFFCFCFF"/>
        <color rgb="FFF8696B"/>
      </colorScale>
    </cfRule>
    <cfRule type="colorScale" priority="894">
      <colorScale>
        <cfvo type="min"/>
        <cfvo type="percentile" val="50"/>
        <cfvo type="max"/>
        <color rgb="FF63BE7B"/>
        <color rgb="FFFCFCFF"/>
        <color rgb="FFF8696B"/>
      </colorScale>
    </cfRule>
  </conditionalFormatting>
  <conditionalFormatting sqref="W6">
    <cfRule type="colorScale" priority="666">
      <colorScale>
        <cfvo type="min"/>
        <cfvo type="percentile" val="50"/>
        <cfvo type="max"/>
        <color rgb="FF63BE7B"/>
        <color rgb="FFFCFCFF"/>
        <color rgb="FFF8696B"/>
      </colorScale>
    </cfRule>
  </conditionalFormatting>
  <conditionalFormatting sqref="W6">
    <cfRule type="colorScale" priority="656">
      <colorScale>
        <cfvo type="min"/>
        <cfvo type="percentile" val="50"/>
        <cfvo type="max"/>
        <color rgb="FF63BE7B"/>
        <color rgb="FFFCFCFF"/>
        <color rgb="FFF8696B"/>
      </colorScale>
    </cfRule>
  </conditionalFormatting>
  <conditionalFormatting sqref="D6">
    <cfRule type="colorScale" priority="645">
      <colorScale>
        <cfvo type="min"/>
        <cfvo type="percentile" val="50"/>
        <cfvo type="max"/>
        <color rgb="FFF8696B"/>
        <color rgb="FFFCFCFF"/>
        <color rgb="FF63BE7B"/>
      </colorScale>
    </cfRule>
  </conditionalFormatting>
  <conditionalFormatting sqref="G6">
    <cfRule type="colorScale" priority="644">
      <colorScale>
        <cfvo type="min"/>
        <cfvo type="max"/>
        <color rgb="FFFCFCFF"/>
        <color rgb="FF63BE7B"/>
      </colorScale>
    </cfRule>
  </conditionalFormatting>
  <conditionalFormatting sqref="J6">
    <cfRule type="colorScale" priority="643">
      <colorScale>
        <cfvo type="min"/>
        <cfvo type="max"/>
        <color rgb="FFFCFCFF"/>
        <color rgb="FF63BE7B"/>
      </colorScale>
    </cfRule>
  </conditionalFormatting>
  <conditionalFormatting sqref="M6">
    <cfRule type="colorScale" priority="642">
      <colorScale>
        <cfvo type="min"/>
        <cfvo type="max"/>
        <color rgb="FFFCFCFF"/>
        <color rgb="FF63BE7B"/>
      </colorScale>
    </cfRule>
  </conditionalFormatting>
  <conditionalFormatting sqref="N6">
    <cfRule type="colorScale" priority="641">
      <colorScale>
        <cfvo type="min"/>
        <cfvo type="max"/>
        <color rgb="FFFCFCFF"/>
        <color rgb="FF63BE7B"/>
      </colorScale>
    </cfRule>
  </conditionalFormatting>
  <conditionalFormatting sqref="O6">
    <cfRule type="colorScale" priority="640">
      <colorScale>
        <cfvo type="min"/>
        <cfvo type="percentile" val="50"/>
        <cfvo type="max"/>
        <color rgb="FF63BE7B"/>
        <color rgb="FFFCFCFF"/>
        <color rgb="FFF8696B"/>
      </colorScale>
    </cfRule>
  </conditionalFormatting>
  <conditionalFormatting sqref="P6">
    <cfRule type="colorScale" priority="639">
      <colorScale>
        <cfvo type="min"/>
        <cfvo type="percentile" val="50"/>
        <cfvo type="max"/>
        <color rgb="FF63BE7B"/>
        <color rgb="FFFCFCFF"/>
        <color rgb="FFF8696B"/>
      </colorScale>
    </cfRule>
  </conditionalFormatting>
  <conditionalFormatting sqref="Q6">
    <cfRule type="colorScale" priority="638">
      <colorScale>
        <cfvo type="min"/>
        <cfvo type="percentile" val="50"/>
        <cfvo type="max"/>
        <color rgb="FFF8696B"/>
        <color rgb="FFFCFCFF"/>
        <color rgb="FF63BE7B"/>
      </colorScale>
    </cfRule>
  </conditionalFormatting>
  <conditionalFormatting sqref="R6">
    <cfRule type="colorScale" priority="637">
      <colorScale>
        <cfvo type="min"/>
        <cfvo type="max"/>
        <color rgb="FFFCFCFF"/>
        <color rgb="FF63BE7B"/>
      </colorScale>
    </cfRule>
  </conditionalFormatting>
  <conditionalFormatting sqref="S6">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T6">
    <cfRule type="colorScale" priority="634">
      <colorScale>
        <cfvo type="min"/>
        <cfvo type="percentile" val="50"/>
        <cfvo type="max"/>
        <color rgb="FFF8696B"/>
        <color rgb="FFFCFCFF"/>
        <color rgb="FF63BE7B"/>
      </colorScale>
    </cfRule>
  </conditionalFormatting>
  <conditionalFormatting sqref="U6">
    <cfRule type="colorScale" priority="633">
      <colorScale>
        <cfvo type="min"/>
        <cfvo type="percentile" val="50"/>
        <cfvo type="max"/>
        <color rgb="FFF8696B"/>
        <color rgb="FFFCFCFF"/>
        <color rgb="FF63BE7B"/>
      </colorScale>
    </cfRule>
  </conditionalFormatting>
  <conditionalFormatting sqref="V6">
    <cfRule type="colorScale" priority="632">
      <colorScale>
        <cfvo type="min"/>
        <cfvo type="percentile" val="50"/>
        <cfvo type="max"/>
        <color rgb="FF63BE7B"/>
        <color rgb="FFFCFCFF"/>
        <color rgb="FFF8696B"/>
      </colorScale>
    </cfRule>
  </conditionalFormatting>
  <conditionalFormatting sqref="W6">
    <cfRule type="colorScale" priority="631">
      <colorScale>
        <cfvo type="min"/>
        <cfvo type="percentile" val="50"/>
        <cfvo type="max"/>
        <color rgb="FF63BE7B"/>
        <color rgb="FFFCFCFF"/>
        <color rgb="FFF8696B"/>
      </colorScale>
    </cfRule>
  </conditionalFormatting>
  <conditionalFormatting sqref="D7">
    <cfRule type="colorScale" priority="394">
      <colorScale>
        <cfvo type="min"/>
        <cfvo type="percentile" val="50"/>
        <cfvo type="max"/>
        <color rgb="FFF8696B"/>
        <color rgb="FFFCFCFF"/>
        <color rgb="FF63BE7B"/>
      </colorScale>
    </cfRule>
  </conditionalFormatting>
  <conditionalFormatting sqref="D7">
    <cfRule type="colorScale" priority="364">
      <colorScale>
        <cfvo type="min"/>
        <cfvo type="percentile" val="50"/>
        <cfvo type="max"/>
        <color rgb="FFF8696B"/>
        <color rgb="FFFCFCFF"/>
        <color rgb="FF63BE7B"/>
      </colorScale>
    </cfRule>
  </conditionalFormatting>
  <conditionalFormatting sqref="D7">
    <cfRule type="colorScale" priority="478">
      <colorScale>
        <cfvo type="min"/>
        <cfvo type="percentile" val="50"/>
        <cfvo type="max"/>
        <color rgb="FFF8696B"/>
        <color rgb="FFFCFCFF"/>
        <color rgb="FF63BE7B"/>
      </colorScale>
    </cfRule>
    <cfRule type="colorScale" priority="480">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63BE7B"/>
      </colorScale>
    </cfRule>
  </conditionalFormatting>
  <conditionalFormatting sqref="E7">
    <cfRule type="colorScale" priority="393">
      <colorScale>
        <cfvo type="min"/>
        <cfvo type="max"/>
        <color rgb="FFFCFCFF"/>
        <color rgb="FF63BE7B"/>
      </colorScale>
    </cfRule>
  </conditionalFormatting>
  <conditionalFormatting sqref="E7">
    <cfRule type="colorScale" priority="374">
      <colorScale>
        <cfvo type="min"/>
        <cfvo type="max"/>
        <color rgb="FFFCFCFF"/>
        <color rgb="FF63BE7B"/>
      </colorScale>
    </cfRule>
  </conditionalFormatting>
  <conditionalFormatting sqref="E7">
    <cfRule type="colorScale" priority="470">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557">
      <colorScale>
        <cfvo type="min"/>
        <cfvo type="max"/>
        <color rgb="FFFCFCFF"/>
        <color rgb="FF63BE7B"/>
      </colorScale>
    </cfRule>
    <cfRule type="colorScale" priority="585">
      <colorScale>
        <cfvo type="min"/>
        <cfvo type="max"/>
        <color rgb="FFFCFCFF"/>
        <color rgb="FF63BE7B"/>
      </colorScale>
    </cfRule>
    <cfRule type="colorScale" priority="621">
      <colorScale>
        <cfvo type="min"/>
        <cfvo type="max"/>
        <color rgb="FFFCFCFF"/>
        <color rgb="FF63BE7B"/>
      </colorScale>
    </cfRule>
  </conditionalFormatting>
  <conditionalFormatting sqref="N7">
    <cfRule type="colorScale" priority="466">
      <colorScale>
        <cfvo type="min"/>
        <cfvo type="max"/>
        <color rgb="FFFCFCFF"/>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FEB84"/>
        <color rgb="FF63BE7B"/>
      </colorScale>
    </cfRule>
    <cfRule type="colorScale" priority="469">
      <colorScale>
        <cfvo type="min"/>
        <cfvo type="max"/>
        <color rgb="FFFFEF9C"/>
        <color rgb="FF63BE7B"/>
      </colorScale>
    </cfRule>
  </conditionalFormatting>
  <conditionalFormatting sqref="N7">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FEB84"/>
        <color rgb="FF63BE7B"/>
      </colorScale>
    </cfRule>
    <cfRule type="colorScale" priority="461">
      <colorScale>
        <cfvo type="min"/>
        <cfvo type="max"/>
        <color rgb="FFFFEF9C"/>
        <color rgb="FF63BE7B"/>
      </colorScale>
    </cfRule>
  </conditionalFormatting>
  <conditionalFormatting sqref="N7">
    <cfRule type="colorScale" priority="453">
      <colorScale>
        <cfvo type="min"/>
        <cfvo type="max"/>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FEB84"/>
        <color rgb="FF63BE7B"/>
      </colorScale>
    </cfRule>
    <cfRule type="colorScale" priority="456">
      <colorScale>
        <cfvo type="min"/>
        <cfvo type="max"/>
        <color rgb="FFFFEF9C"/>
        <color rgb="FF63BE7B"/>
      </colorScale>
    </cfRule>
  </conditionalFormatting>
  <conditionalFormatting sqref="N7">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50">
      <colorScale>
        <cfvo type="min"/>
        <cfvo type="percentile" val="50"/>
        <cfvo type="max"/>
        <color rgb="FFF8696B"/>
        <color rgb="FFFFEB84"/>
        <color rgb="FF63BE7B"/>
      </colorScale>
    </cfRule>
    <cfRule type="colorScale" priority="451">
      <colorScale>
        <cfvo type="min"/>
        <cfvo type="max"/>
        <color rgb="FFFFEF9C"/>
        <color rgb="FF63BE7B"/>
      </colorScale>
    </cfRule>
  </conditionalFormatting>
  <conditionalFormatting sqref="N7">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N7">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percentile" val="50"/>
        <cfvo type="max"/>
        <color rgb="FFF8696B"/>
        <color rgb="FFFFEB84"/>
        <color rgb="FF63BE7B"/>
      </colorScale>
    </cfRule>
    <cfRule type="colorScale" priority="441">
      <colorScale>
        <cfvo type="min"/>
        <cfvo type="max"/>
        <color rgb="FFFFEF9C"/>
        <color rgb="FF63BE7B"/>
      </colorScale>
    </cfRule>
  </conditionalFormatting>
  <conditionalFormatting sqref="N7">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percentile" val="50"/>
        <cfvo type="max"/>
        <color rgb="FFF8696B"/>
        <color rgb="FFFFEB84"/>
        <color rgb="FF63BE7B"/>
      </colorScale>
    </cfRule>
    <cfRule type="colorScale" priority="436">
      <colorScale>
        <cfvo type="min"/>
        <cfvo type="max"/>
        <color rgb="FFFFEF9C"/>
        <color rgb="FF63BE7B"/>
      </colorScale>
    </cfRule>
  </conditionalFormatting>
  <conditionalFormatting sqref="E7:N7">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percentile" val="50"/>
        <cfvo type="max"/>
        <color rgb="FFF8696B"/>
        <color rgb="FFFFEB84"/>
        <color rgb="FF63BE7B"/>
      </colorScale>
    </cfRule>
    <cfRule type="colorScale" priority="415">
      <colorScale>
        <cfvo type="min"/>
        <cfvo type="max"/>
        <color rgb="FFFFEF9C"/>
        <color rgb="FF63BE7B"/>
      </colorScale>
    </cfRule>
  </conditionalFormatting>
  <conditionalFormatting sqref="F7">
    <cfRule type="colorScale" priority="392">
      <colorScale>
        <cfvo type="min"/>
        <cfvo type="max"/>
        <color rgb="FFFCFCFF"/>
        <color rgb="FF63BE7B"/>
      </colorScale>
    </cfRule>
  </conditionalFormatting>
  <conditionalFormatting sqref="F7">
    <cfRule type="colorScale" priority="373">
      <colorScale>
        <cfvo type="min"/>
        <cfvo type="max"/>
        <color rgb="FFFCFCFF"/>
        <color rgb="FF63BE7B"/>
      </colorScale>
    </cfRule>
  </conditionalFormatting>
  <conditionalFormatting sqref="F7">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max"/>
        <color rgb="FFFCFCFF"/>
        <color rgb="FF63BE7B"/>
      </colorScale>
    </cfRule>
  </conditionalFormatting>
  <conditionalFormatting sqref="G7">
    <cfRule type="colorScale" priority="390">
      <colorScale>
        <cfvo type="min"/>
        <cfvo type="max"/>
        <color rgb="FFFCFCFF"/>
        <color rgb="FF63BE7B"/>
      </colorScale>
    </cfRule>
  </conditionalFormatting>
  <conditionalFormatting sqref="G7">
    <cfRule type="colorScale" priority="363">
      <colorScale>
        <cfvo type="min"/>
        <cfvo type="max"/>
        <color rgb="FFFCFCFF"/>
        <color rgb="FF63BE7B"/>
      </colorScale>
    </cfRule>
  </conditionalFormatting>
  <conditionalFormatting sqref="G7">
    <cfRule type="colorScale" priority="395">
      <colorScale>
        <cfvo type="min"/>
        <cfvo type="max"/>
        <color rgb="FFFCFCFF"/>
        <color rgb="FF63BE7B"/>
      </colorScale>
    </cfRule>
    <cfRule type="colorScale" priority="396">
      <colorScale>
        <cfvo type="min"/>
        <cfvo type="max"/>
        <color rgb="FFFCFCFF"/>
        <color rgb="FF63BE7B"/>
      </colorScale>
    </cfRule>
    <cfRule type="colorScale" priority="397">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onditionalFormatting>
  <conditionalFormatting sqref="H7">
    <cfRule type="colorScale" priority="391">
      <colorScale>
        <cfvo type="min"/>
        <cfvo type="max"/>
        <color rgb="FFFCFCFF"/>
        <color rgb="FF63BE7B"/>
      </colorScale>
    </cfRule>
  </conditionalFormatting>
  <conditionalFormatting sqref="H7">
    <cfRule type="colorScale" priority="372">
      <colorScale>
        <cfvo type="min"/>
        <cfvo type="max"/>
        <color rgb="FFFCFCFF"/>
        <color rgb="FF63BE7B"/>
      </colorScale>
    </cfRule>
  </conditionalFormatting>
  <conditionalFormatting sqref="H7">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fRule type="colorScale" priority="483">
      <colorScale>
        <cfvo type="min"/>
        <cfvo type="percentile" val="50"/>
        <cfvo type="max"/>
        <color rgb="FFF8696B"/>
        <color rgb="FFFCFCFF"/>
        <color rgb="FF63BE7B"/>
      </colorScale>
    </cfRule>
    <cfRule type="colorScale" priority="485">
      <colorScale>
        <cfvo type="min"/>
        <cfvo type="percentile" val="50"/>
        <cfvo type="max"/>
        <color rgb="FFF8696B"/>
        <color rgb="FFFCFCFF"/>
        <color rgb="FF5A8AC6"/>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22">
      <colorScale>
        <cfvo type="min"/>
        <cfvo type="max"/>
        <color rgb="FFFCFCFF"/>
        <color rgb="FF63BE7B"/>
      </colorScale>
    </cfRule>
  </conditionalFormatting>
  <conditionalFormatting sqref="I7">
    <cfRule type="colorScale" priority="431">
      <colorScale>
        <cfvo type="min"/>
        <cfvo type="max"/>
        <color rgb="FFFCFCFF"/>
        <color rgb="FF63BE7B"/>
      </colorScale>
    </cfRule>
  </conditionalFormatting>
  <conditionalFormatting sqref="I7">
    <cfRule type="colorScale" priority="389">
      <colorScale>
        <cfvo type="min"/>
        <cfvo type="max"/>
        <color rgb="FFFCFCFF"/>
        <color rgb="FF63BE7B"/>
      </colorScale>
    </cfRule>
  </conditionalFormatting>
  <conditionalFormatting sqref="I7">
    <cfRule type="colorScale" priority="371">
      <colorScale>
        <cfvo type="min"/>
        <cfvo type="max"/>
        <color rgb="FFFCFCFF"/>
        <color rgb="FF63BE7B"/>
      </colorScale>
    </cfRule>
  </conditionalFormatting>
  <conditionalFormatting sqref="I7">
    <cfRule type="colorScale" priority="473">
      <colorScale>
        <cfvo type="min"/>
        <cfvo type="percentile" val="50"/>
        <cfvo type="max"/>
        <color rgb="FFF8696B"/>
        <color rgb="FFFCFCFF"/>
        <color rgb="FF63BE7B"/>
      </colorScale>
    </cfRule>
    <cfRule type="colorScale" priority="474">
      <colorScale>
        <cfvo type="min"/>
        <cfvo type="max"/>
        <color rgb="FFFCFCFF"/>
        <color rgb="FF63BE7B"/>
      </colorScale>
    </cfRule>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fRule type="colorScale" priority="498">
      <colorScale>
        <cfvo type="min"/>
        <cfvo type="percentile" val="50"/>
        <cfvo type="max"/>
        <color rgb="FFF8696B"/>
        <color rgb="FFFCFCFF"/>
        <color rgb="FF5A8AC6"/>
      </colorScale>
    </cfRule>
    <cfRule type="colorScale" priority="499">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CFCFF"/>
        <color rgb="FF63BE7B"/>
      </colorScale>
    </cfRule>
    <cfRule type="colorScale" priority="503">
      <colorScale>
        <cfvo type="min"/>
        <cfvo type="percentile" val="50"/>
        <cfvo type="max"/>
        <color rgb="FFF8696B"/>
        <color rgb="FFFCFCFF"/>
        <color rgb="FF63BE7B"/>
      </colorScale>
    </cfRule>
    <cfRule type="colorScale" priority="504">
      <colorScale>
        <cfvo type="min"/>
        <cfvo type="max"/>
        <color rgb="FFFCFCFF"/>
        <color rgb="FF63BE7B"/>
      </colorScale>
    </cfRule>
    <cfRule type="colorScale" priority="559">
      <colorScale>
        <cfvo type="min"/>
        <cfvo type="max"/>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fRule type="colorScale" priority="587">
      <colorScale>
        <cfvo type="min"/>
        <cfvo type="percentile" val="50"/>
        <cfvo type="max"/>
        <color rgb="FFF8696B"/>
        <color rgb="FFFCFCFF"/>
        <color rgb="FF63BE7B"/>
      </colorScale>
    </cfRule>
    <cfRule type="colorScale" priority="623">
      <colorScale>
        <cfvo type="min"/>
        <cfvo type="max"/>
        <color rgb="FFFCFCFF"/>
        <color rgb="FF63BE7B"/>
      </colorScale>
    </cfRule>
  </conditionalFormatting>
  <conditionalFormatting sqref="J7">
    <cfRule type="colorScale" priority="388">
      <colorScale>
        <cfvo type="min"/>
        <cfvo type="max"/>
        <color rgb="FFFCFCFF"/>
        <color rgb="FF63BE7B"/>
      </colorScale>
    </cfRule>
  </conditionalFormatting>
  <conditionalFormatting sqref="J7">
    <cfRule type="colorScale" priority="362">
      <colorScale>
        <cfvo type="min"/>
        <cfvo type="max"/>
        <color rgb="FFFCFCFF"/>
        <color rgb="FF63BE7B"/>
      </colorScale>
    </cfRule>
  </conditionalFormatting>
  <conditionalFormatting sqref="J7">
    <cfRule type="colorScale" priority="463">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fRule type="colorScale" priority="546">
      <colorScale>
        <cfvo type="min"/>
        <cfvo type="percentile" val="50"/>
        <cfvo type="max"/>
        <color rgb="FFF8696B"/>
        <color rgb="FFFCFCFF"/>
        <color rgb="FF63BE7B"/>
      </colorScale>
    </cfRule>
    <cfRule type="colorScale" priority="547">
      <colorScale>
        <cfvo type="min"/>
        <cfvo type="max"/>
        <color rgb="FFFCFCFF"/>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fRule type="colorScale" priority="627">
      <colorScale>
        <cfvo type="min"/>
        <cfvo type="max"/>
        <color rgb="FFFCFCFF"/>
        <color rgb="FF63BE7B"/>
      </colorScale>
    </cfRule>
  </conditionalFormatting>
  <conditionalFormatting sqref="K7">
    <cfRule type="colorScale" priority="387">
      <colorScale>
        <cfvo type="min"/>
        <cfvo type="max"/>
        <color rgb="FFFCFCFF"/>
        <color rgb="FF63BE7B"/>
      </colorScale>
    </cfRule>
  </conditionalFormatting>
  <conditionalFormatting sqref="K7">
    <cfRule type="colorScale" priority="370">
      <colorScale>
        <cfvo type="min"/>
        <cfvo type="max"/>
        <color rgb="FFFCFCFF"/>
        <color rgb="FF63BE7B"/>
      </colorScale>
    </cfRule>
  </conditionalFormatting>
  <conditionalFormatting sqref="K7">
    <cfRule type="colorScale" priority="505">
      <colorScale>
        <cfvo type="min"/>
        <cfvo type="percentile" val="50"/>
        <cfvo type="max"/>
        <color rgb="FFF8696B"/>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CFCFF"/>
        <color rgb="FF63BE7B"/>
      </colorScale>
    </cfRule>
    <cfRule type="colorScale" priority="580">
      <colorScale>
        <cfvo type="min"/>
        <cfvo type="percentile" val="50"/>
        <cfvo type="max"/>
        <color rgb="FFF8696B"/>
        <color rgb="FFFCFCFF"/>
        <color rgb="FF63BE7B"/>
      </colorScale>
    </cfRule>
    <cfRule type="colorScale" priority="588">
      <colorScale>
        <cfvo type="min"/>
        <cfvo type="percentile" val="50"/>
        <cfvo type="max"/>
        <color rgb="FFF8696B"/>
        <color rgb="FFFCFCFF"/>
        <color rgb="FF63BE7B"/>
      </colorScale>
    </cfRule>
    <cfRule type="colorScale" priority="624">
      <colorScale>
        <cfvo type="min"/>
        <cfvo type="max"/>
        <color rgb="FFFCFCFF"/>
        <color rgb="FF63BE7B"/>
      </colorScale>
    </cfRule>
  </conditionalFormatting>
  <conditionalFormatting sqref="K7:L7">
    <cfRule type="colorScale" priority="420">
      <colorScale>
        <cfvo type="min"/>
        <cfvo type="max"/>
        <color rgb="FFFCFCFF"/>
        <color rgb="FF63BE7B"/>
      </colorScale>
    </cfRule>
    <cfRule type="colorScale" priority="423">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25">
      <colorScale>
        <cfvo type="min"/>
        <cfvo type="max"/>
        <color rgb="FFFCFCFF"/>
        <color rgb="FF63BE7B"/>
      </colorScale>
    </cfRule>
  </conditionalFormatting>
  <conditionalFormatting sqref="L7">
    <cfRule type="colorScale" priority="386">
      <colorScale>
        <cfvo type="min"/>
        <cfvo type="max"/>
        <color rgb="FFFCFCFF"/>
        <color rgb="FF63BE7B"/>
      </colorScale>
    </cfRule>
  </conditionalFormatting>
  <conditionalFormatting sqref="L7">
    <cfRule type="colorScale" priority="369">
      <colorScale>
        <cfvo type="min"/>
        <cfvo type="max"/>
        <color rgb="FFFCFCFF"/>
        <color rgb="FF63BE7B"/>
      </colorScale>
    </cfRule>
  </conditionalFormatting>
  <conditionalFormatting sqref="L7">
    <cfRule type="colorScale" priority="506">
      <colorScale>
        <cfvo type="min"/>
        <cfvo type="percentile" val="50"/>
        <cfvo type="max"/>
        <color rgb="FFF8696B"/>
        <color rgb="FFFCFCFF"/>
        <color rgb="FF63BE7B"/>
      </colorScale>
    </cfRule>
    <cfRule type="colorScale" priority="562">
      <colorScale>
        <cfvo type="min"/>
        <cfvo type="max"/>
        <color rgb="FFFCFCFF"/>
        <color rgb="FF63BE7B"/>
      </colorScale>
    </cfRule>
    <cfRule type="colorScale" priority="563">
      <colorScale>
        <cfvo type="min"/>
        <cfvo type="percentile" val="50"/>
        <cfvo type="max"/>
        <color rgb="FFF8696B"/>
        <color rgb="FFFCFCFF"/>
        <color rgb="FF63BE7B"/>
      </colorScale>
    </cfRule>
    <cfRule type="colorScale" priority="581">
      <colorScale>
        <cfvo type="min"/>
        <cfvo type="percentile" val="50"/>
        <cfvo type="max"/>
        <color rgb="FFF8696B"/>
        <color rgb="FFFCFCFF"/>
        <color rgb="FF63BE7B"/>
      </colorScale>
    </cfRule>
    <cfRule type="colorScale" priority="589">
      <colorScale>
        <cfvo type="min"/>
        <cfvo type="percentile" val="50"/>
        <cfvo type="max"/>
        <color rgb="FFF8696B"/>
        <color rgb="FFFCFCFF"/>
        <color rgb="FF63BE7B"/>
      </colorScale>
    </cfRule>
    <cfRule type="colorScale" priority="625">
      <colorScale>
        <cfvo type="min"/>
        <cfvo type="max"/>
        <color rgb="FFFCFCFF"/>
        <color rgb="FF63BE7B"/>
      </colorScale>
    </cfRule>
  </conditionalFormatting>
  <conditionalFormatting sqref="M7">
    <cfRule type="colorScale" priority="385">
      <colorScale>
        <cfvo type="min"/>
        <cfvo type="max"/>
        <color rgb="FFFCFCFF"/>
        <color rgb="FF63BE7B"/>
      </colorScale>
    </cfRule>
  </conditionalFormatting>
  <conditionalFormatting sqref="M7">
    <cfRule type="colorScale" priority="361">
      <colorScale>
        <cfvo type="min"/>
        <cfvo type="max"/>
        <color rgb="FFFCFCFF"/>
        <color rgb="FF63BE7B"/>
      </colorScale>
    </cfRule>
  </conditionalFormatting>
  <conditionalFormatting sqref="M7">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28">
      <colorScale>
        <cfvo type="min"/>
        <cfvo type="max"/>
        <color rgb="FFFCFCFF"/>
        <color rgb="FF63BE7B"/>
      </colorScale>
    </cfRule>
  </conditionalFormatting>
  <conditionalFormatting sqref="N7">
    <cfRule type="colorScale" priority="462">
      <colorScale>
        <cfvo type="min"/>
        <cfvo type="max"/>
        <color rgb="FFFCFCFF"/>
        <color rgb="FF63BE7B"/>
      </colorScale>
    </cfRule>
  </conditionalFormatting>
  <conditionalFormatting sqref="N7">
    <cfRule type="colorScale" priority="457">
      <colorScale>
        <cfvo type="min"/>
        <cfvo type="max"/>
        <color rgb="FFFCFCFF"/>
        <color rgb="FF63BE7B"/>
      </colorScale>
    </cfRule>
  </conditionalFormatting>
  <conditionalFormatting sqref="N7">
    <cfRule type="colorScale" priority="452">
      <colorScale>
        <cfvo type="min"/>
        <cfvo type="max"/>
        <color rgb="FFFCFCFF"/>
        <color rgb="FF63BE7B"/>
      </colorScale>
    </cfRule>
  </conditionalFormatting>
  <conditionalFormatting sqref="N7">
    <cfRule type="colorScale" priority="447">
      <colorScale>
        <cfvo type="min"/>
        <cfvo type="max"/>
        <color rgb="FFFCFCFF"/>
        <color rgb="FF63BE7B"/>
      </colorScale>
    </cfRule>
  </conditionalFormatting>
  <conditionalFormatting sqref="N7">
    <cfRule type="colorScale" priority="442">
      <colorScale>
        <cfvo type="min"/>
        <cfvo type="max"/>
        <color rgb="FFFCFCFF"/>
        <color rgb="FF63BE7B"/>
      </colorScale>
    </cfRule>
  </conditionalFormatting>
  <conditionalFormatting sqref="N7">
    <cfRule type="colorScale" priority="437">
      <colorScale>
        <cfvo type="min"/>
        <cfvo type="max"/>
        <color rgb="FFFCFCFF"/>
        <color rgb="FF63BE7B"/>
      </colorScale>
    </cfRule>
  </conditionalFormatting>
  <conditionalFormatting sqref="N7">
    <cfRule type="colorScale" priority="432">
      <colorScale>
        <cfvo type="min"/>
        <cfvo type="max"/>
        <color rgb="FFFCFCFF"/>
        <color rgb="FF63BE7B"/>
      </colorScale>
    </cfRule>
  </conditionalFormatting>
  <conditionalFormatting sqref="M7:N7">
    <cfRule type="colorScale" priority="411">
      <colorScale>
        <cfvo type="min"/>
        <cfvo type="max"/>
        <color rgb="FFFCFCFF"/>
        <color rgb="FF63BE7B"/>
      </colorScale>
    </cfRule>
  </conditionalFormatting>
  <conditionalFormatting sqref="N7">
    <cfRule type="colorScale" priority="384">
      <colorScale>
        <cfvo type="min"/>
        <cfvo type="max"/>
        <color rgb="FFFCFCFF"/>
        <color rgb="FF63BE7B"/>
      </colorScale>
    </cfRule>
  </conditionalFormatting>
  <conditionalFormatting sqref="N7">
    <cfRule type="colorScale" priority="360">
      <colorScale>
        <cfvo type="min"/>
        <cfvo type="max"/>
        <color rgb="FFFCFCFF"/>
        <color rgb="FF63BE7B"/>
      </colorScale>
    </cfRule>
  </conditionalFormatting>
  <conditionalFormatting sqref="N7">
    <cfRule type="colorScale" priority="553">
      <colorScale>
        <cfvo type="min"/>
        <cfvo type="max"/>
        <color rgb="FFFCFCFF"/>
        <color rgb="FF63BE7B"/>
      </colorScale>
    </cfRule>
    <cfRule type="colorScale" priority="554">
      <colorScale>
        <cfvo type="min"/>
        <cfvo type="max"/>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percentile" val="50"/>
        <cfvo type="max"/>
        <color rgb="FFF8696B"/>
        <color rgb="FFFCFCFF"/>
        <color rgb="FF63BE7B"/>
      </colorScale>
    </cfRule>
    <cfRule type="colorScale" priority="572">
      <colorScale>
        <cfvo type="min"/>
        <cfvo type="max"/>
        <color rgb="FFFCFCFF"/>
        <color rgb="FF63BE7B"/>
      </colorScale>
    </cfRule>
    <cfRule type="colorScale" priority="603">
      <colorScale>
        <cfvo type="min"/>
        <cfvo type="percentile" val="50"/>
        <cfvo type="max"/>
        <color rgb="FFF8696B"/>
        <color rgb="FFFCFCFF"/>
        <color rgb="FF63BE7B"/>
      </colorScale>
    </cfRule>
    <cfRule type="colorScale" priority="604">
      <colorScale>
        <cfvo type="min"/>
        <cfvo type="max"/>
        <color rgb="FFFCFCFF"/>
        <color rgb="FF63BE7B"/>
      </colorScale>
    </cfRule>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onditionalFormatting>
  <conditionalFormatting sqref="O7">
    <cfRule type="colorScale" priority="383">
      <colorScale>
        <cfvo type="min"/>
        <cfvo type="percentile" val="50"/>
        <cfvo type="max"/>
        <color rgb="FF63BE7B"/>
        <color rgb="FFFCFCFF"/>
        <color rgb="FFF8696B"/>
      </colorScale>
    </cfRule>
  </conditionalFormatting>
  <conditionalFormatting sqref="O7">
    <cfRule type="colorScale" priority="359">
      <colorScale>
        <cfvo type="min"/>
        <cfvo type="percentile" val="50"/>
        <cfvo type="max"/>
        <color rgb="FF63BE7B"/>
        <color rgb="FFFCFCFF"/>
        <color rgb="FFF8696B"/>
      </colorScale>
    </cfRule>
  </conditionalFormatting>
  <conditionalFormatting sqref="O7">
    <cfRule type="colorScale" priority="464">
      <colorScale>
        <cfvo type="min"/>
        <cfvo type="percentile" val="50"/>
        <cfvo type="max"/>
        <color rgb="FF63BE7B"/>
        <color rgb="FFFCFCFF"/>
        <color rgb="FFF8696B"/>
      </colorScale>
    </cfRule>
    <cfRule type="colorScale" priority="465">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84">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fRule type="colorScale" priority="564">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fRule type="colorScale" priority="612">
      <colorScale>
        <cfvo type="min"/>
        <cfvo type="percentile" val="50"/>
        <cfvo type="max"/>
        <color rgb="FF63BE7B"/>
        <color rgb="FFFCFCFF"/>
        <color rgb="FFF8696B"/>
      </colorScale>
    </cfRule>
  </conditionalFormatting>
  <conditionalFormatting sqref="P7">
    <cfRule type="colorScale" priority="382">
      <colorScale>
        <cfvo type="min"/>
        <cfvo type="percentile" val="50"/>
        <cfvo type="max"/>
        <color rgb="FF63BE7B"/>
        <color rgb="FFFCFCFF"/>
        <color rgb="FFF8696B"/>
      </colorScale>
    </cfRule>
  </conditionalFormatting>
  <conditionalFormatting sqref="P7">
    <cfRule type="colorScale" priority="358">
      <colorScale>
        <cfvo type="min"/>
        <cfvo type="percentile" val="50"/>
        <cfvo type="max"/>
        <color rgb="FF63BE7B"/>
        <color rgb="FFFCFCFF"/>
        <color rgb="FFF8696B"/>
      </colorScale>
    </cfRule>
  </conditionalFormatting>
  <conditionalFormatting sqref="P7">
    <cfRule type="colorScale" priority="508">
      <colorScale>
        <cfvo type="min"/>
        <cfvo type="percentile" val="50"/>
        <cfvo type="max"/>
        <color rgb="FF63BE7B"/>
        <color rgb="FFFCFCFF"/>
        <color rgb="FFF8696B"/>
      </colorScale>
    </cfRule>
    <cfRule type="colorScale" priority="509">
      <colorScale>
        <cfvo type="min"/>
        <cfvo type="percentile" val="50"/>
        <cfvo type="max"/>
        <color rgb="FF63BE7B"/>
        <color rgb="FFFCFCFF"/>
        <color rgb="FFF8696B"/>
      </colorScale>
    </cfRule>
    <cfRule type="colorScale" priority="510">
      <colorScale>
        <cfvo type="min"/>
        <cfvo type="max"/>
        <color rgb="FFFCFCFF"/>
        <color rgb="FFF8696B"/>
      </colorScale>
    </cfRule>
    <cfRule type="colorScale" priority="511">
      <colorScale>
        <cfvo type="min"/>
        <cfvo type="percentile" val="50"/>
        <cfvo type="max"/>
        <color rgb="FF63BE7B"/>
        <color rgb="FFFCFCFF"/>
        <color rgb="FFF8696B"/>
      </colorScale>
    </cfRule>
    <cfRule type="colorScale" priority="565">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fRule type="colorScale" priority="613">
      <colorScale>
        <cfvo type="min"/>
        <cfvo type="percentile" val="50"/>
        <cfvo type="max"/>
        <color rgb="FF63BE7B"/>
        <color rgb="FFFCFCFF"/>
        <color rgb="FFF8696B"/>
      </colorScale>
    </cfRule>
  </conditionalFormatting>
  <conditionalFormatting sqref="Q7">
    <cfRule type="colorScale" priority="381">
      <colorScale>
        <cfvo type="min"/>
        <cfvo type="percentile" val="50"/>
        <cfvo type="max"/>
        <color rgb="FFF8696B"/>
        <color rgb="FFFCFCFF"/>
        <color rgb="FF63BE7B"/>
      </colorScale>
    </cfRule>
  </conditionalFormatting>
  <conditionalFormatting sqref="Q7">
    <cfRule type="colorScale" priority="357">
      <colorScale>
        <cfvo type="min"/>
        <cfvo type="percentile" val="50"/>
        <cfvo type="max"/>
        <color rgb="FFF8696B"/>
        <color rgb="FFFCFCFF"/>
        <color rgb="FF63BE7B"/>
      </colorScale>
    </cfRule>
  </conditionalFormatting>
  <conditionalFormatting sqref="Q7">
    <cfRule type="colorScale" priority="476">
      <colorScale>
        <cfvo type="min"/>
        <cfvo type="max"/>
        <color rgb="FFFFEF9C"/>
        <color rgb="FF63BE7B"/>
      </colorScale>
    </cfRule>
    <cfRule type="colorScale" priority="512">
      <colorScale>
        <cfvo type="min"/>
        <cfvo type="percentile" val="50"/>
        <cfvo type="max"/>
        <color rgb="FFF8696B"/>
        <color rgb="FFFCFCFF"/>
        <color rgb="FF63BE7B"/>
      </colorScale>
    </cfRule>
    <cfRule type="colorScale" priority="513">
      <colorScale>
        <cfvo type="min"/>
        <cfvo type="max"/>
        <color rgb="FFFFEF9C"/>
        <color rgb="FF63BE7B"/>
      </colorScale>
    </cfRule>
    <cfRule type="colorScale" priority="514">
      <colorScale>
        <cfvo type="min"/>
        <cfvo type="max"/>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percentile" val="50"/>
        <cfvo type="max"/>
        <color rgb="FFF8696B"/>
        <color rgb="FFFCFCFF"/>
        <color rgb="FF63BE7B"/>
      </colorScale>
    </cfRule>
    <cfRule type="colorScale" priority="518">
      <colorScale>
        <cfvo type="min"/>
        <cfvo type="max"/>
        <color rgb="FFFCFCFF"/>
        <color rgb="FF63BE7B"/>
      </colorScale>
    </cfRule>
    <cfRule type="colorScale" priority="566">
      <colorScale>
        <cfvo type="min"/>
        <cfvo type="percentile" val="50"/>
        <cfvo type="max"/>
        <color rgb="FFF8696B"/>
        <color rgb="FFFCFCFF"/>
        <color rgb="FF63BE7B"/>
      </colorScale>
    </cfRule>
    <cfRule type="colorScale" priority="592">
      <colorScale>
        <cfvo type="min"/>
        <cfvo type="percentile" val="50"/>
        <cfvo type="max"/>
        <color rgb="FFF8696B"/>
        <color rgb="FFFCFCFF"/>
        <color rgb="FF63BE7B"/>
      </colorScale>
    </cfRule>
    <cfRule type="colorScale" priority="614">
      <colorScale>
        <cfvo type="min"/>
        <cfvo type="percentile" val="50"/>
        <cfvo type="max"/>
        <color rgb="FFF8696B"/>
        <color rgb="FFFCFCFF"/>
        <color rgb="FF63BE7B"/>
      </colorScale>
    </cfRule>
  </conditionalFormatting>
  <conditionalFormatting sqref="Q7:W7">
    <cfRule type="colorScale" priority="416">
      <colorScale>
        <cfvo type="min"/>
        <cfvo type="max"/>
        <color rgb="FFFFEF9C"/>
        <color rgb="FF63BE7B"/>
      </colorScale>
    </cfRule>
    <cfRule type="colorScale" priority="417">
      <colorScale>
        <cfvo type="min"/>
        <cfvo type="max"/>
        <color rgb="FFFFEF9C"/>
        <color rgb="FF63BE7B"/>
      </colorScale>
    </cfRule>
    <cfRule type="colorScale" priority="418">
      <colorScale>
        <cfvo type="min"/>
        <cfvo type="max"/>
        <color rgb="FFFFEF9C"/>
        <color rgb="FF63BE7B"/>
      </colorScale>
    </cfRule>
  </conditionalFormatting>
  <conditionalFormatting sqref="R7">
    <cfRule type="colorScale" priority="380">
      <colorScale>
        <cfvo type="min"/>
        <cfvo type="max"/>
        <color rgb="FFFCFCFF"/>
        <color rgb="FF63BE7B"/>
      </colorScale>
    </cfRule>
  </conditionalFormatting>
  <conditionalFormatting sqref="R7">
    <cfRule type="colorScale" priority="356">
      <colorScale>
        <cfvo type="min"/>
        <cfvo type="max"/>
        <color rgb="FFFCFCFF"/>
        <color rgb="FF63BE7B"/>
      </colorScale>
    </cfRule>
  </conditionalFormatting>
  <conditionalFormatting sqref="R7">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fRule type="colorScale" priority="567">
      <colorScale>
        <cfvo type="min"/>
        <cfvo type="max"/>
        <color rgb="FFFCFCFF"/>
        <color rgb="FF63BE7B"/>
      </colorScale>
    </cfRule>
    <cfRule type="colorScale" priority="593">
      <colorScale>
        <cfvo type="min"/>
        <cfvo type="percentile" val="50"/>
        <cfvo type="max"/>
        <color rgb="FFF8696B"/>
        <color rgb="FFFCFCFF"/>
        <color rgb="FF63BE7B"/>
      </colorScale>
    </cfRule>
    <cfRule type="colorScale" priority="59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onditionalFormatting>
  <conditionalFormatting sqref="R7:S7">
    <cfRule type="colorScale" priority="421">
      <colorScale>
        <cfvo type="min"/>
        <cfvo type="max"/>
        <color rgb="FFFFEF9C"/>
        <color rgb="FF63BE7B"/>
      </colorScale>
    </cfRule>
    <cfRule type="colorScale" priority="426">
      <colorScale>
        <cfvo type="min"/>
        <cfvo type="percentile" val="50"/>
        <cfvo type="max"/>
        <color rgb="FFF8696B"/>
        <color rgb="FFFCFCFF"/>
        <color rgb="FF63BE7B"/>
      </colorScale>
    </cfRule>
    <cfRule type="colorScale" priority="427">
      <colorScale>
        <cfvo type="min"/>
        <cfvo type="max"/>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onditionalFormatting>
  <conditionalFormatting sqref="S7">
    <cfRule type="colorScale" priority="379">
      <colorScale>
        <cfvo type="min"/>
        <cfvo type="max"/>
        <color rgb="FFFCFCFF"/>
        <color rgb="FF63BE7B"/>
      </colorScale>
    </cfRule>
  </conditionalFormatting>
  <conditionalFormatting sqref="S7">
    <cfRule type="colorScale" priority="355">
      <colorScale>
        <cfvo type="min"/>
        <cfvo type="percentile" val="50"/>
        <cfvo type="max"/>
        <color rgb="FFF8696B"/>
        <color rgb="FFFCFCFF"/>
        <color rgb="FF63BE7B"/>
      </colorScale>
    </cfRule>
  </conditionalFormatting>
  <conditionalFormatting sqref="S7">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fRule type="colorScale" priority="568">
      <colorScale>
        <cfvo type="min"/>
        <cfvo type="max"/>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617">
      <colorScale>
        <cfvo type="min"/>
        <cfvo type="percentile" val="50"/>
        <cfvo type="max"/>
        <color rgb="FFF8696B"/>
        <color rgb="FFFCFCFF"/>
        <color rgb="FF63BE7B"/>
      </colorScale>
    </cfRule>
  </conditionalFormatting>
  <conditionalFormatting sqref="T7">
    <cfRule type="colorScale" priority="378">
      <colorScale>
        <cfvo type="min"/>
        <cfvo type="max"/>
        <color rgb="FFFCFCFF"/>
        <color rgb="FF63BE7B"/>
      </colorScale>
    </cfRule>
  </conditionalFormatting>
  <conditionalFormatting sqref="T7">
    <cfRule type="colorScale" priority="368">
      <colorScale>
        <cfvo type="min"/>
        <cfvo type="percentile" val="50"/>
        <cfvo type="max"/>
        <color rgb="FFF8696B"/>
        <color rgb="FFFCFCFF"/>
        <color rgb="FF63BE7B"/>
      </colorScale>
    </cfRule>
  </conditionalFormatting>
  <conditionalFormatting sqref="T7">
    <cfRule type="colorScale" priority="354">
      <colorScale>
        <cfvo type="min"/>
        <cfvo type="percentile" val="50"/>
        <cfvo type="max"/>
        <color rgb="FFF8696B"/>
        <color rgb="FFFCFCFF"/>
        <color rgb="FF63BE7B"/>
      </colorScale>
    </cfRule>
  </conditionalFormatting>
  <conditionalFormatting sqref="T7">
    <cfRule type="colorScale" priority="477">
      <colorScale>
        <cfvo type="min"/>
        <cfvo type="max"/>
        <color rgb="FFFFEF9C"/>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69">
      <colorScale>
        <cfvo type="min"/>
        <cfvo type="max"/>
        <color rgb="FFFCFCFF"/>
        <color rgb="FF63BE7B"/>
      </colorScale>
    </cfRule>
    <cfRule type="colorScale" priority="595">
      <colorScale>
        <cfvo type="min"/>
        <cfvo type="percentile" val="50"/>
        <cfvo type="max"/>
        <color rgb="FFF8696B"/>
        <color rgb="FFFCFCFF"/>
        <color rgb="FF63BE7B"/>
      </colorScale>
    </cfRule>
    <cfRule type="colorScale" priority="618">
      <colorScale>
        <cfvo type="min"/>
        <cfvo type="percentile" val="50"/>
        <cfvo type="max"/>
        <color rgb="FFF8696B"/>
        <color rgb="FFFCFCFF"/>
        <color rgb="FF63BE7B"/>
      </colorScale>
    </cfRule>
  </conditionalFormatting>
  <conditionalFormatting sqref="U7">
    <cfRule type="colorScale" priority="377">
      <colorScale>
        <cfvo type="min"/>
        <cfvo type="percentile" val="50"/>
        <cfvo type="max"/>
        <color rgb="FFF8696B"/>
        <color rgb="FFFCFCFF"/>
        <color rgb="FF63BE7B"/>
      </colorScale>
    </cfRule>
  </conditionalFormatting>
  <conditionalFormatting sqref="U7">
    <cfRule type="colorScale" priority="367">
      <colorScale>
        <cfvo type="min"/>
        <cfvo type="percentile" val="50"/>
        <cfvo type="max"/>
        <color rgb="FFF8696B"/>
        <color rgb="FFFCFCFF"/>
        <color rgb="FF63BE7B"/>
      </colorScale>
    </cfRule>
  </conditionalFormatting>
  <conditionalFormatting sqref="U7">
    <cfRule type="colorScale" priority="353">
      <colorScale>
        <cfvo type="min"/>
        <cfvo type="percentile" val="50"/>
        <cfvo type="max"/>
        <color rgb="FFF8696B"/>
        <color rgb="FFFCFCFF"/>
        <color rgb="FF63BE7B"/>
      </colorScale>
    </cfRule>
  </conditionalFormatting>
  <conditionalFormatting sqref="U7">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fRule type="colorScale" priority="570">
      <colorScale>
        <cfvo type="min"/>
        <cfvo type="max"/>
        <color rgb="FFFCFCFF"/>
        <color rgb="FF63BE7B"/>
      </colorScale>
    </cfRule>
    <cfRule type="colorScale" priority="582">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63BE7B"/>
      </colorScale>
    </cfRule>
    <cfRule type="colorScale" priority="619">
      <colorScale>
        <cfvo type="min"/>
        <cfvo type="percentile" val="50"/>
        <cfvo type="max"/>
        <color rgb="FFF8696B"/>
        <color rgb="FFFCFCFF"/>
        <color rgb="FF63BE7B"/>
      </colorScale>
    </cfRule>
  </conditionalFormatting>
  <conditionalFormatting sqref="U7:W7">
    <cfRule type="colorScale" priority="419">
      <colorScale>
        <cfvo type="min"/>
        <cfvo type="max"/>
        <color rgb="FFFFEF9C"/>
        <color rgb="FF63BE7B"/>
      </colorScale>
    </cfRule>
    <cfRule type="colorScale" priority="422">
      <colorScale>
        <cfvo type="min"/>
        <cfvo type="max"/>
        <color rgb="FFFFEF9C"/>
        <color rgb="FF63BE7B"/>
      </colorScale>
    </cfRule>
  </conditionalFormatting>
  <conditionalFormatting sqref="V7">
    <cfRule type="colorScale" priority="376">
      <colorScale>
        <cfvo type="min"/>
        <cfvo type="percentile" val="50"/>
        <cfvo type="max"/>
        <color rgb="FF63BE7B"/>
        <color rgb="FFFCFCFF"/>
        <color rgb="FFF8696B"/>
      </colorScale>
    </cfRule>
  </conditionalFormatting>
  <conditionalFormatting sqref="V7">
    <cfRule type="colorScale" priority="366">
      <colorScale>
        <cfvo type="min"/>
        <cfvo type="percentile" val="50"/>
        <cfvo type="max"/>
        <color rgb="FF63BE7B"/>
        <color rgb="FFFCFCFF"/>
        <color rgb="FFF8696B"/>
      </colorScale>
    </cfRule>
  </conditionalFormatting>
  <conditionalFormatting sqref="V7">
    <cfRule type="colorScale" priority="352">
      <colorScale>
        <cfvo type="min"/>
        <cfvo type="percentile" val="50"/>
        <cfvo type="max"/>
        <color rgb="FF63BE7B"/>
        <color rgb="FFFCFCFF"/>
        <color rgb="FFF8696B"/>
      </colorScale>
    </cfRule>
  </conditionalFormatting>
  <conditionalFormatting sqref="V7">
    <cfRule type="colorScale" priority="479">
      <colorScale>
        <cfvo type="min"/>
        <cfvo type="max"/>
        <color rgb="FFFFEF9C"/>
        <color rgb="FF63BE7B"/>
      </colorScale>
    </cfRule>
    <cfRule type="colorScale" priority="533">
      <colorScale>
        <cfvo type="min"/>
        <cfvo type="max"/>
        <color rgb="FFFFEF9C"/>
        <color rgb="FF63BE7B"/>
      </colorScale>
    </cfRule>
    <cfRule type="colorScale" priority="534">
      <colorScale>
        <cfvo type="min"/>
        <cfvo type="percentile" val="50"/>
        <cfvo type="max"/>
        <color rgb="FF63BE7B"/>
        <color rgb="FFFCFCFF"/>
        <color rgb="FFF8696B"/>
      </colorScale>
    </cfRule>
    <cfRule type="colorScale" priority="535">
      <colorScale>
        <cfvo type="min"/>
        <cfvo type="percentile" val="50"/>
        <cfvo type="max"/>
        <color rgb="FF63BE7B"/>
        <color rgb="FFFCFCFF"/>
        <color rgb="FFF8696B"/>
      </colorScale>
    </cfRule>
    <cfRule type="colorScale" priority="536">
      <colorScale>
        <cfvo type="min"/>
        <cfvo type="max"/>
        <color rgb="FF63BE7B"/>
        <color rgb="FFFCFCFF"/>
      </colorScale>
    </cfRule>
    <cfRule type="colorScale" priority="537">
      <colorScale>
        <cfvo type="min"/>
        <cfvo type="percentile" val="50"/>
        <cfvo type="max"/>
        <color rgb="FF63BE7B"/>
        <color rgb="FFFCFCFF"/>
        <color rgb="FFF8696B"/>
      </colorScale>
    </cfRule>
    <cfRule type="colorScale" priority="538">
      <colorScale>
        <cfvo type="min"/>
        <cfvo type="max"/>
        <color rgb="FFFFEF9C"/>
        <color rgb="FF63BE7B"/>
      </colorScale>
    </cfRule>
    <cfRule type="colorScale" priority="571">
      <colorScale>
        <cfvo type="min"/>
        <cfvo type="percentile" val="50"/>
        <cfvo type="max"/>
        <color rgb="FF63BE7B"/>
        <color rgb="FFFCFCFF"/>
        <color rgb="FFF8696B"/>
      </colorScale>
    </cfRule>
    <cfRule type="colorScale" priority="597">
      <colorScale>
        <cfvo type="min"/>
        <cfvo type="percentile" val="50"/>
        <cfvo type="max"/>
        <color rgb="FF63BE7B"/>
        <color rgb="FFFCFCFF"/>
        <color rgb="FFF8696B"/>
      </colorScale>
    </cfRule>
    <cfRule type="colorScale" priority="620">
      <colorScale>
        <cfvo type="min"/>
        <cfvo type="percentile" val="50"/>
        <cfvo type="max"/>
        <color rgb="FF63BE7B"/>
        <color rgb="FFFCFCFF"/>
        <color rgb="FFF8696B"/>
      </colorScale>
    </cfRule>
  </conditionalFormatting>
  <conditionalFormatting sqref="W7">
    <cfRule type="colorScale" priority="375">
      <colorScale>
        <cfvo type="min"/>
        <cfvo type="percentile" val="50"/>
        <cfvo type="max"/>
        <color rgb="FF63BE7B"/>
        <color rgb="FFFCFCFF"/>
        <color rgb="FFF8696B"/>
      </colorScale>
    </cfRule>
  </conditionalFormatting>
  <conditionalFormatting sqref="W7">
    <cfRule type="colorScale" priority="365">
      <colorScale>
        <cfvo type="min"/>
        <cfvo type="percentile" val="50"/>
        <cfvo type="max"/>
        <color rgb="FF63BE7B"/>
        <color rgb="FFFCFCFF"/>
        <color rgb="FFF8696B"/>
      </colorScale>
    </cfRule>
  </conditionalFormatting>
  <conditionalFormatting sqref="W7">
    <cfRule type="colorScale" priority="351">
      <colorScale>
        <cfvo type="min"/>
        <cfvo type="percentile" val="50"/>
        <cfvo type="max"/>
        <color rgb="FF63BE7B"/>
        <color rgb="FFFCFCFF"/>
        <color rgb="FFF8696B"/>
      </colorScale>
    </cfRule>
  </conditionalFormatting>
  <conditionalFormatting sqref="W7">
    <cfRule type="colorScale" priority="539">
      <colorScale>
        <cfvo type="min"/>
        <cfvo type="percentile" val="50"/>
        <cfvo type="max"/>
        <color rgb="FF63BE7B"/>
        <color rgb="FFFCFCFF"/>
        <color rgb="FFF8696B"/>
      </colorScale>
    </cfRule>
    <cfRule type="colorScale" priority="540">
      <colorScale>
        <cfvo type="min"/>
        <cfvo type="max"/>
        <color rgb="FF63BE7B"/>
        <color rgb="FFFCFCFF"/>
      </colorScale>
    </cfRule>
    <cfRule type="colorScale" priority="541">
      <colorScale>
        <cfvo type="min"/>
        <cfvo type="percentile" val="50"/>
        <cfvo type="max"/>
        <color rgb="FF63BE7B"/>
        <color rgb="FFFCFCFF"/>
        <color rgb="FFF8696B"/>
      </colorScale>
    </cfRule>
    <cfRule type="colorScale" priority="542">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98">
      <colorScale>
        <cfvo type="min"/>
        <cfvo type="percentile" val="50"/>
        <cfvo type="max"/>
        <color rgb="FF63BE7B"/>
        <color rgb="FFFCFCFF"/>
        <color rgb="FFF8696B"/>
      </colorScale>
    </cfRule>
    <cfRule type="colorScale" priority="626">
      <colorScale>
        <cfvo type="min"/>
        <cfvo type="percentile" val="50"/>
        <cfvo type="max"/>
        <color rgb="FF63BE7B"/>
        <color rgb="FFFCFCFF"/>
        <color rgb="FFF8696B"/>
      </colorScale>
    </cfRule>
  </conditionalFormatting>
  <conditionalFormatting sqref="D7">
    <cfRule type="colorScale" priority="350">
      <colorScale>
        <cfvo type="min"/>
        <cfvo type="percentile" val="50"/>
        <cfvo type="max"/>
        <color rgb="FFF8696B"/>
        <color rgb="FFFCFCFF"/>
        <color rgb="FF63BE7B"/>
      </colorScale>
    </cfRule>
  </conditionalFormatting>
  <conditionalFormatting sqref="G7">
    <cfRule type="colorScale" priority="349">
      <colorScale>
        <cfvo type="min"/>
        <cfvo type="max"/>
        <color rgb="FFFCFCFF"/>
        <color rgb="FF63BE7B"/>
      </colorScale>
    </cfRule>
  </conditionalFormatting>
  <conditionalFormatting sqref="J7">
    <cfRule type="colorScale" priority="348">
      <colorScale>
        <cfvo type="min"/>
        <cfvo type="max"/>
        <color rgb="FFFCFCFF"/>
        <color rgb="FF63BE7B"/>
      </colorScale>
    </cfRule>
  </conditionalFormatting>
  <conditionalFormatting sqref="M7">
    <cfRule type="colorScale" priority="347">
      <colorScale>
        <cfvo type="min"/>
        <cfvo type="max"/>
        <color rgb="FFFCFCFF"/>
        <color rgb="FF63BE7B"/>
      </colorScale>
    </cfRule>
  </conditionalFormatting>
  <conditionalFormatting sqref="N7">
    <cfRule type="colorScale" priority="346">
      <colorScale>
        <cfvo type="min"/>
        <cfvo type="max"/>
        <color rgb="FFFCFCFF"/>
        <color rgb="FF63BE7B"/>
      </colorScale>
    </cfRule>
  </conditionalFormatting>
  <conditionalFormatting sqref="O7">
    <cfRule type="colorScale" priority="345">
      <colorScale>
        <cfvo type="min"/>
        <cfvo type="percentile" val="50"/>
        <cfvo type="max"/>
        <color rgb="FF63BE7B"/>
        <color rgb="FFFCFCFF"/>
        <color rgb="FFF8696B"/>
      </colorScale>
    </cfRule>
  </conditionalFormatting>
  <conditionalFormatting sqref="P7">
    <cfRule type="colorScale" priority="344">
      <colorScale>
        <cfvo type="min"/>
        <cfvo type="percentile" val="50"/>
        <cfvo type="max"/>
        <color rgb="FF63BE7B"/>
        <color rgb="FFFCFCFF"/>
        <color rgb="FFF8696B"/>
      </colorScale>
    </cfRule>
  </conditionalFormatting>
  <conditionalFormatting sqref="Q7">
    <cfRule type="colorScale" priority="343">
      <colorScale>
        <cfvo type="min"/>
        <cfvo type="percentile" val="50"/>
        <cfvo type="max"/>
        <color rgb="FFF8696B"/>
        <color rgb="FFFCFCFF"/>
        <color rgb="FF63BE7B"/>
      </colorScale>
    </cfRule>
  </conditionalFormatting>
  <conditionalFormatting sqref="R7">
    <cfRule type="colorScale" priority="342">
      <colorScale>
        <cfvo type="min"/>
        <cfvo type="max"/>
        <color rgb="FFFCFCFF"/>
        <color rgb="FF63BE7B"/>
      </colorScale>
    </cfRule>
  </conditionalFormatting>
  <conditionalFormatting sqref="S7">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T7">
    <cfRule type="colorScale" priority="339">
      <colorScale>
        <cfvo type="min"/>
        <cfvo type="percentile" val="50"/>
        <cfvo type="max"/>
        <color rgb="FFF8696B"/>
        <color rgb="FFFCFCFF"/>
        <color rgb="FF63BE7B"/>
      </colorScale>
    </cfRule>
  </conditionalFormatting>
  <conditionalFormatting sqref="U7">
    <cfRule type="colorScale" priority="338">
      <colorScale>
        <cfvo type="min"/>
        <cfvo type="percentile" val="50"/>
        <cfvo type="max"/>
        <color rgb="FFF8696B"/>
        <color rgb="FFFCFCFF"/>
        <color rgb="FF63BE7B"/>
      </colorScale>
    </cfRule>
  </conditionalFormatting>
  <conditionalFormatting sqref="V7">
    <cfRule type="colorScale" priority="337">
      <colorScale>
        <cfvo type="min"/>
        <cfvo type="percentile" val="50"/>
        <cfvo type="max"/>
        <color rgb="FF63BE7B"/>
        <color rgb="FFFCFCFF"/>
        <color rgb="FFF8696B"/>
      </colorScale>
    </cfRule>
  </conditionalFormatting>
  <conditionalFormatting sqref="W7">
    <cfRule type="colorScale" priority="336">
      <colorScale>
        <cfvo type="min"/>
        <cfvo type="percentile" val="50"/>
        <cfvo type="max"/>
        <color rgb="FF63BE7B"/>
        <color rgb="FFFCFCFF"/>
        <color rgb="FFF8696B"/>
      </colorScale>
    </cfRule>
  </conditionalFormatting>
  <conditionalFormatting sqref="D8">
    <cfRule type="colorScale" priority="29">
      <colorScale>
        <cfvo type="min"/>
        <cfvo type="percentile" val="50"/>
        <cfvo type="max"/>
        <color rgb="FFF8696B"/>
        <color rgb="FFFCFCFF"/>
        <color rgb="FF63BE7B"/>
      </colorScale>
    </cfRule>
  </conditionalFormatting>
  <conditionalFormatting sqref="D8">
    <cfRule type="colorScale" priority="76">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263">
      <colorScale>
        <cfvo type="min"/>
        <cfvo type="percentile" val="50"/>
        <cfvo type="max"/>
        <color rgb="FFF8696B"/>
        <color rgb="FFFCFCFF"/>
        <color rgb="FF63BE7B"/>
      </colorScale>
    </cfRule>
    <cfRule type="colorScale" priority="268">
      <colorScale>
        <cfvo type="min"/>
        <cfvo type="percentile" val="50"/>
        <cfvo type="max"/>
        <color rgb="FFF8696B"/>
        <color rgb="FFFCFCFF"/>
        <color rgb="FF63BE7B"/>
      </colorScale>
    </cfRule>
    <cfRule type="colorScale" priority="316">
      <colorScale>
        <cfvo type="min"/>
        <cfvo type="percentile" val="50"/>
        <cfvo type="max"/>
        <color rgb="FFF8696B"/>
        <color rgb="FFFCFCFF"/>
        <color rgb="FF63BE7B"/>
      </colorScale>
    </cfRule>
  </conditionalFormatting>
  <conditionalFormatting sqref="E8">
    <cfRule type="colorScale" priority="63">
      <colorScale>
        <cfvo type="min"/>
        <cfvo type="max"/>
        <color rgb="FFFCFCFF"/>
        <color rgb="FF63BE7B"/>
      </colorScale>
    </cfRule>
  </conditionalFormatting>
  <conditionalFormatting sqref="E8">
    <cfRule type="colorScale" priority="188">
      <colorScale>
        <cfvo type="min"/>
        <cfvo type="max"/>
        <color rgb="FFFCFCFF"/>
        <color rgb="FF63BE7B"/>
      </colorScale>
    </cfRule>
    <cfRule type="colorScale" priority="249">
      <colorScale>
        <cfvo type="min"/>
        <cfvo type="max"/>
        <color rgb="FFFCFCFF"/>
        <color rgb="FF63BE7B"/>
      </colorScale>
    </cfRule>
    <cfRule type="colorScale" priority="254">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E8:M8">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fRule type="colorScale" priority="57">
      <colorScale>
        <cfvo type="min"/>
        <cfvo type="max"/>
        <color rgb="FFFFEF9C"/>
        <color rgb="FF63BE7B"/>
      </colorScale>
    </cfRule>
  </conditionalFormatting>
  <conditionalFormatting sqref="F8">
    <cfRule type="colorScale" priority="62">
      <colorScale>
        <cfvo type="min"/>
        <cfvo type="max"/>
        <color rgb="FFFCFCFF"/>
        <color rgb="FF63BE7B"/>
      </colorScale>
    </cfRule>
  </conditionalFormatting>
  <conditionalFormatting sqref="F8">
    <cfRule type="colorScale" priority="187">
      <colorScale>
        <cfvo type="min"/>
        <cfvo type="max"/>
        <color rgb="FFFCFCFF"/>
        <color rgb="FF63BE7B"/>
      </colorScale>
    </cfRule>
    <cfRule type="colorScale" priority="250">
      <colorScale>
        <cfvo type="min"/>
        <cfvo type="max"/>
        <color rgb="FFFCFCFF"/>
        <color rgb="FF63BE7B"/>
      </colorScale>
    </cfRule>
    <cfRule type="colorScale" priority="255">
      <colorScale>
        <cfvo type="min"/>
        <cfvo type="max"/>
        <color rgb="FFFCFCFF"/>
        <color rgb="FF63BE7B"/>
      </colorScale>
    </cfRule>
    <cfRule type="colorScale" priority="264">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onditionalFormatting>
  <conditionalFormatting sqref="G8">
    <cfRule type="colorScale" priority="28">
      <colorScale>
        <cfvo type="min"/>
        <cfvo type="max"/>
        <color rgb="FFFCFCFF"/>
        <color rgb="FF63BE7B"/>
      </colorScale>
    </cfRule>
  </conditionalFormatting>
  <conditionalFormatting sqref="G8">
    <cfRule type="colorScale" priority="75">
      <colorScale>
        <cfvo type="min"/>
        <cfvo type="max"/>
        <color rgb="FFFCFCFF"/>
        <color rgb="FF63BE7B"/>
      </colorScale>
    </cfRule>
    <cfRule type="colorScale" priority="186">
      <colorScale>
        <cfvo type="min"/>
        <cfvo type="max"/>
        <color rgb="FFFCFCFF"/>
        <color rgb="FF63BE7B"/>
      </colorScale>
    </cfRule>
    <cfRule type="colorScale" priority="251">
      <colorScale>
        <cfvo type="min"/>
        <cfvo type="max"/>
        <color rgb="FFFCFCFF"/>
        <color rgb="FF63BE7B"/>
      </colorScale>
    </cfRule>
    <cfRule type="colorScale" priority="256">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H8">
    <cfRule type="colorScale" priority="61">
      <colorScale>
        <cfvo type="min"/>
        <cfvo type="max"/>
        <color rgb="FFFCFCFF"/>
        <color rgb="FF63BE7B"/>
      </colorScale>
    </cfRule>
  </conditionalFormatting>
  <conditionalFormatting sqref="H8">
    <cfRule type="colorScale" priority="185">
      <colorScale>
        <cfvo type="min"/>
        <cfvo type="max"/>
        <color rgb="FFFCFCFF"/>
        <color rgb="FF63BE7B"/>
      </colorScale>
    </cfRule>
    <cfRule type="colorScale" priority="248">
      <colorScale>
        <cfvo type="min"/>
        <cfvo type="percentile" val="50"/>
        <cfvo type="max"/>
        <color rgb="FFF8696B"/>
        <color rgb="FFFCFCFF"/>
        <color rgb="FF5A8AC6"/>
      </colorScale>
    </cfRule>
    <cfRule type="colorScale" priority="257">
      <colorScale>
        <cfvo type="min"/>
        <cfvo type="max"/>
        <color rgb="FFFCFCFF"/>
        <color rgb="FF63BE7B"/>
      </colorScale>
    </cfRule>
    <cfRule type="colorScale" priority="262">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onditionalFormatting>
  <conditionalFormatting sqref="I8">
    <cfRule type="colorScale" priority="60">
      <colorScale>
        <cfvo type="min"/>
        <cfvo type="max"/>
        <color rgb="FFFCFCFF"/>
        <color rgb="FF63BE7B"/>
      </colorScale>
    </cfRule>
  </conditionalFormatting>
  <conditionalFormatting sqref="I8">
    <cfRule type="colorScale" priority="184">
      <colorScale>
        <cfvo type="min"/>
        <cfvo type="max"/>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onditionalFormatting>
  <conditionalFormatting sqref="I8:J8">
    <cfRule type="colorScale" priority="40">
      <colorScale>
        <cfvo type="min"/>
        <cfvo type="max"/>
        <color rgb="FFFCFCFF"/>
        <color rgb="FF63BE7B"/>
      </colorScale>
    </cfRule>
    <cfRule type="colorScale" priority="41">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5A8AC6"/>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max"/>
        <color rgb="FFFCFCFF"/>
        <color rgb="FF63BE7B"/>
      </colorScale>
    </cfRule>
  </conditionalFormatting>
  <conditionalFormatting sqref="J8">
    <cfRule type="colorScale" priority="27">
      <colorScale>
        <cfvo type="min"/>
        <cfvo type="max"/>
        <color rgb="FFFCFCFF"/>
        <color rgb="FF63BE7B"/>
      </colorScale>
    </cfRule>
  </conditionalFormatting>
  <conditionalFormatting sqref="J8">
    <cfRule type="colorScale" priority="74">
      <colorScale>
        <cfvo type="min"/>
        <cfvo type="max"/>
        <color rgb="FFFCFCFF"/>
        <color rgb="FF63BE7B"/>
      </colorScale>
    </cfRule>
    <cfRule type="colorScale" priority="183">
      <colorScale>
        <cfvo type="min"/>
        <cfvo type="max"/>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fRule type="colorScale" priority="318">
      <colorScale>
        <cfvo type="min"/>
        <cfvo type="max"/>
        <color rgb="FFFCFCFF"/>
        <color rgb="FF63BE7B"/>
      </colorScale>
    </cfRule>
  </conditionalFormatting>
  <conditionalFormatting sqref="K8">
    <cfRule type="colorScale" priority="59">
      <colorScale>
        <cfvo type="min"/>
        <cfvo type="max"/>
        <color rgb="FFFCFCFF"/>
        <color rgb="FF63BE7B"/>
      </colorScale>
    </cfRule>
  </conditionalFormatting>
  <conditionalFormatting sqref="K8">
    <cfRule type="colorScale" priority="182">
      <colorScale>
        <cfvo type="min"/>
        <cfvo type="max"/>
        <color rgb="FFFCFCFF"/>
        <color rgb="FF63BE7B"/>
      </colorScale>
    </cfRule>
    <cfRule type="colorScale" priority="308">
      <colorScale>
        <cfvo type="min"/>
        <cfvo type="percentile" val="50"/>
        <cfvo type="max"/>
        <color rgb="FFF8696B"/>
        <color rgb="FFFCFCFF"/>
        <color rgb="FF63BE7B"/>
      </colorScale>
    </cfRule>
  </conditionalFormatting>
  <conditionalFormatting sqref="K8:L8">
    <cfRule type="colorScale" priority="34">
      <colorScale>
        <cfvo type="min"/>
        <cfvo type="max"/>
        <color rgb="FFFCFCFF"/>
        <color rgb="FF63BE7B"/>
      </colorScale>
    </cfRule>
    <cfRule type="colorScale" priority="35">
      <colorScale>
        <cfvo type="min"/>
        <cfvo type="max"/>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max"/>
        <color rgb="FFFCFCFF"/>
        <color rgb="FF63BE7B"/>
      </colorScale>
    </cfRule>
  </conditionalFormatting>
  <conditionalFormatting sqref="L8">
    <cfRule type="colorScale" priority="58">
      <colorScale>
        <cfvo type="min"/>
        <cfvo type="max"/>
        <color rgb="FFFCFCFF"/>
        <color rgb="FF63BE7B"/>
      </colorScale>
    </cfRule>
  </conditionalFormatting>
  <conditionalFormatting sqref="L8">
    <cfRule type="colorScale" priority="181">
      <colorScale>
        <cfvo type="min"/>
        <cfvo type="max"/>
        <color rgb="FFFCFCFF"/>
        <color rgb="FF63BE7B"/>
      </colorScale>
    </cfRule>
    <cfRule type="colorScale" priority="309">
      <colorScale>
        <cfvo type="min"/>
        <cfvo type="percentile" val="50"/>
        <cfvo type="max"/>
        <color rgb="FFF8696B"/>
        <color rgb="FFFCFCFF"/>
        <color rgb="FF63BE7B"/>
      </colorScale>
    </cfRule>
  </conditionalFormatting>
  <conditionalFormatting sqref="M8">
    <cfRule type="colorScale" priority="26">
      <colorScale>
        <cfvo type="min"/>
        <cfvo type="max"/>
        <color rgb="FFFCFCFF"/>
        <color rgb="FF63BE7B"/>
      </colorScale>
    </cfRule>
  </conditionalFormatting>
  <conditionalFormatting sqref="M8">
    <cfRule type="colorScale" priority="73">
      <colorScale>
        <cfvo type="min"/>
        <cfvo type="max"/>
        <color rgb="FFFCFCFF"/>
        <color rgb="FF63BE7B"/>
      </colorScale>
    </cfRule>
    <cfRule type="colorScale" priority="180">
      <colorScale>
        <cfvo type="min"/>
        <cfvo type="max"/>
        <color rgb="FFFCFCFF"/>
        <color rgb="FF63BE7B"/>
      </colorScale>
    </cfRule>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N8">
    <cfRule type="colorScale" priority="25">
      <colorScale>
        <cfvo type="min"/>
        <cfvo type="max"/>
        <color rgb="FFFCFCFF"/>
        <color rgb="FF63BE7B"/>
      </colorScale>
    </cfRule>
  </conditionalFormatting>
  <conditionalFormatting sqref="N8">
    <cfRule type="colorScale" priority="72">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fRule type="colorScale" priority="82">
      <colorScale>
        <cfvo type="min"/>
        <cfvo type="max"/>
        <color rgb="FFFFEF9C"/>
        <color rgb="FF63BE7B"/>
      </colorScale>
    </cfRule>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fRule type="colorScale" priority="87">
      <colorScale>
        <cfvo type="min"/>
        <cfvo type="max"/>
        <color rgb="FFFFEF9C"/>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fRule type="colorScale" priority="104">
      <colorScale>
        <cfvo type="min"/>
        <cfvo type="max"/>
        <color rgb="FFFFEF9C"/>
        <color rgb="FF63BE7B"/>
      </colorScale>
    </cfRule>
    <cfRule type="colorScale" priority="105">
      <colorScale>
        <cfvo type="min"/>
        <cfvo type="max"/>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fRule type="colorScale" priority="113">
      <colorScale>
        <cfvo type="min"/>
        <cfvo type="max"/>
        <color rgb="FFFFEF9C"/>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FEB84"/>
        <color rgb="FF63BE7B"/>
      </colorScale>
    </cfRule>
    <cfRule type="colorScale" priority="122">
      <colorScale>
        <cfvo type="min"/>
        <cfvo type="max"/>
        <color rgb="FFFFEF9C"/>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5A8AC6"/>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FEB84"/>
        <color rgb="FF63BE7B"/>
      </colorScale>
    </cfRule>
    <cfRule type="colorScale" priority="134">
      <colorScale>
        <cfvo type="min"/>
        <cfvo type="max"/>
        <color rgb="FFFFEF9C"/>
        <color rgb="FF63BE7B"/>
      </colorScale>
    </cfRule>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fRule type="colorScale" priority="138">
      <colorScale>
        <cfvo type="min"/>
        <cfvo type="max"/>
        <color rgb="FFFFEF9C"/>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fRule type="colorScale" priority="142">
      <colorScale>
        <cfvo type="min"/>
        <cfvo type="max"/>
        <color rgb="FFFFEF9C"/>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5A8AC6"/>
      </colorScale>
    </cfRule>
    <cfRule type="colorScale" priority="147">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max"/>
        <color rgb="FFFFEF9C"/>
        <color rgb="FF63BE7B"/>
      </colorScale>
    </cfRule>
    <cfRule type="colorScale" priority="179">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FEB84"/>
        <color rgb="FF63BE7B"/>
      </colorScale>
    </cfRule>
    <cfRule type="colorScale" priority="195">
      <colorScale>
        <cfvo type="min"/>
        <cfvo type="max"/>
        <color rgb="FFFFEF9C"/>
        <color rgb="FF63BE7B"/>
      </colorScale>
    </cfRule>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FEF9C"/>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5A8AC6"/>
      </colorScale>
    </cfRule>
    <cfRule type="colorScale" priority="204">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CFCFF"/>
        <color rgb="FF63BE7B"/>
      </colorScale>
    </cfRule>
    <cfRule type="colorScale" priority="208">
      <colorScale>
        <cfvo type="min"/>
        <cfvo type="percentile" val="50"/>
        <cfvo type="max"/>
        <color rgb="FFF8696B"/>
        <color rgb="FFFCFCFF"/>
        <color rgb="FF5A8AC6"/>
      </colorScale>
    </cfRule>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11">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17">
      <colorScale>
        <cfvo type="min"/>
        <cfvo type="percentile" val="50"/>
        <cfvo type="max"/>
        <color rgb="FFF8696B"/>
        <color rgb="FFFFEB84"/>
        <color rgb="FF63BE7B"/>
      </colorScale>
    </cfRule>
    <cfRule type="colorScale" priority="218">
      <colorScale>
        <cfvo type="min"/>
        <cfvo type="max"/>
        <color rgb="FFFFEF9C"/>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percentile" val="50"/>
        <cfvo type="max"/>
        <color rgb="FFF8696B"/>
        <color rgb="FFFCFCFF"/>
        <color rgb="FF63BE7B"/>
      </colorScale>
    </cfRule>
    <cfRule type="colorScale" priority="222">
      <colorScale>
        <cfvo type="min"/>
        <cfvo type="percentile" val="50"/>
        <cfvo type="max"/>
        <color rgb="FFF8696B"/>
        <color rgb="FFFCFCFF"/>
        <color rgb="FF5A8AC6"/>
      </colorScale>
    </cfRule>
    <cfRule type="colorScale" priority="223">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CFCFF"/>
        <color rgb="FF63BE7B"/>
      </colorScale>
    </cfRule>
    <cfRule type="colorScale" priority="230">
      <colorScale>
        <cfvo type="min"/>
        <cfvo type="max"/>
        <color rgb="FFFCFCFF"/>
        <color rgb="FF63BE7B"/>
      </colorScale>
    </cfRule>
    <cfRule type="colorScale" priority="231">
      <colorScale>
        <cfvo type="min"/>
        <cfvo type="max"/>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FEB84"/>
        <color rgb="FF63BE7B"/>
      </colorScale>
    </cfRule>
    <cfRule type="colorScale" priority="234">
      <colorScale>
        <cfvo type="min"/>
        <cfvo type="max"/>
        <color rgb="FFFFEF9C"/>
        <color rgb="FF63BE7B"/>
      </colorScale>
    </cfRule>
    <cfRule type="colorScale" priority="319">
      <colorScale>
        <cfvo type="min"/>
        <cfvo type="max"/>
        <color rgb="FFFCFCFF"/>
        <color rgb="FF63BE7B"/>
      </colorScale>
    </cfRule>
  </conditionalFormatting>
  <conditionalFormatting sqref="O8">
    <cfRule type="colorScale" priority="24">
      <colorScale>
        <cfvo type="min"/>
        <cfvo type="percentile" val="50"/>
        <cfvo type="max"/>
        <color rgb="FF63BE7B"/>
        <color rgb="FFFCFCFF"/>
        <color rgb="FFF8696B"/>
      </colorScale>
    </cfRule>
  </conditionalFormatting>
  <conditionalFormatting sqref="O8">
    <cfRule type="colorScale" priority="71">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247">
      <colorScale>
        <cfvo type="min"/>
        <cfvo type="percentile" val="50"/>
        <cfvo type="max"/>
        <color rgb="FF63BE7B"/>
        <color rgb="FFFCFCFF"/>
        <color rgb="FFF8696B"/>
      </colorScale>
    </cfRule>
    <cfRule type="colorScale" priority="252">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onditionalFormatting>
  <conditionalFormatting sqref="P8">
    <cfRule type="colorScale" priority="23">
      <colorScale>
        <cfvo type="min"/>
        <cfvo type="percentile" val="50"/>
        <cfvo type="max"/>
        <color rgb="FF63BE7B"/>
        <color rgb="FFFCFCFF"/>
        <color rgb="FFF8696B"/>
      </colorScale>
    </cfRule>
  </conditionalFormatting>
  <conditionalFormatting sqref="P8">
    <cfRule type="colorScale" priority="70">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fRule type="colorScale" priority="273">
      <colorScale>
        <cfvo type="min"/>
        <cfvo type="percentile" val="50"/>
        <cfvo type="max"/>
        <color rgb="FF63BE7B"/>
        <color rgb="FFFCFCFF"/>
        <color rgb="FFF8696B"/>
      </colorScale>
    </cfRule>
    <cfRule type="colorScale" priority="274">
      <colorScale>
        <cfvo type="min"/>
        <cfvo type="max"/>
        <color rgb="FFFCFCFF"/>
        <color rgb="FFF8696B"/>
      </colorScale>
    </cfRule>
    <cfRule type="colorScale" priority="31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onditionalFormatting>
  <conditionalFormatting sqref="Q8">
    <cfRule type="colorScale" priority="22">
      <colorScale>
        <cfvo type="min"/>
        <cfvo type="percentile" val="50"/>
        <cfvo type="max"/>
        <color rgb="FFF8696B"/>
        <color rgb="FFFCFCFF"/>
        <color rgb="FF63BE7B"/>
      </colorScale>
    </cfRule>
  </conditionalFormatting>
  <conditionalFormatting sqref="Q8">
    <cfRule type="colorScale" priority="69">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fRule type="colorScale" priority="259">
      <colorScale>
        <cfvo type="min"/>
        <cfvo type="max"/>
        <color rgb="FFFFEF9C"/>
        <color rgb="FF63BE7B"/>
      </colorScale>
    </cfRule>
    <cfRule type="colorScale" priority="275">
      <colorScale>
        <cfvo type="min"/>
        <cfvo type="percentile" val="50"/>
        <cfvo type="max"/>
        <color rgb="FFF8696B"/>
        <color rgb="FFFCFCFF"/>
        <color rgb="FF63BE7B"/>
      </colorScale>
    </cfRule>
    <cfRule type="colorScale" priority="276">
      <colorScale>
        <cfvo type="min"/>
        <cfvo type="max"/>
        <color rgb="FFFFEF9C"/>
        <color rgb="FF63BE7B"/>
      </colorScale>
    </cfRule>
    <cfRule type="colorScale" priority="277">
      <colorScale>
        <cfvo type="min"/>
        <cfvo type="max"/>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onditionalFormatting>
  <conditionalFormatting sqref="Q8:U8 W8">
    <cfRule type="colorScale" priority="246">
      <colorScale>
        <cfvo type="min"/>
        <cfvo type="max"/>
        <color rgb="FFFFEF9C"/>
        <color rgb="FF63BE7B"/>
      </colorScale>
    </cfRule>
  </conditionalFormatting>
  <conditionalFormatting sqref="R8">
    <cfRule type="colorScale" priority="21">
      <colorScale>
        <cfvo type="min"/>
        <cfvo type="max"/>
        <color rgb="FFFCFCFF"/>
        <color rgb="FF63BE7B"/>
      </colorScale>
    </cfRule>
  </conditionalFormatting>
  <conditionalFormatting sqref="R8">
    <cfRule type="colorScale" priority="175">
      <colorScale>
        <cfvo type="min"/>
        <cfvo type="max"/>
        <color rgb="FFFCFCFF"/>
        <color rgb="FF63BE7B"/>
      </colorScale>
    </cfRule>
    <cfRule type="colorScale" priority="323">
      <colorScale>
        <cfvo type="min"/>
        <cfvo type="max"/>
        <color rgb="FFFCFCFF"/>
        <color rgb="FF63BE7B"/>
      </colorScale>
    </cfRule>
    <cfRule type="colorScale" priority="329">
      <colorScale>
        <cfvo type="min"/>
        <cfvo type="percentile" val="50"/>
        <cfvo type="max"/>
        <color rgb="FFF8696B"/>
        <color rgb="FFFCFCFF"/>
        <color rgb="FF63BE7B"/>
      </colorScale>
    </cfRule>
  </conditionalFormatting>
  <conditionalFormatting sqref="R8:S8">
    <cfRule type="colorScale" priority="36">
      <colorScale>
        <cfvo type="min"/>
        <cfvo type="max"/>
        <color rgb="FFFFEF9C"/>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max"/>
        <color rgb="FFFCFCFF"/>
        <color rgb="FF63BE7B"/>
      </colorScale>
    </cfRule>
  </conditionalFormatting>
  <conditionalFormatting sqref="S8">
    <cfRule type="colorScale" priority="20">
      <colorScale>
        <cfvo type="min"/>
        <cfvo type="percentile" val="50"/>
        <cfvo type="max"/>
        <color rgb="FFF8696B"/>
        <color rgb="FFFCFCFF"/>
        <color rgb="FF63BE7B"/>
      </colorScale>
    </cfRule>
  </conditionalFormatting>
  <conditionalFormatting sqref="S8">
    <cfRule type="colorScale" priority="68">
      <colorScale>
        <cfvo type="min"/>
        <cfvo type="percentile" val="50"/>
        <cfvo type="max"/>
        <color rgb="FFF8696B"/>
        <color rgb="FFFCFCFF"/>
        <color rgb="FF63BE7B"/>
      </colorScale>
    </cfRule>
    <cfRule type="colorScale" priority="174">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324">
      <colorScale>
        <cfvo type="min"/>
        <cfvo type="max"/>
        <color rgb="FFFCFCFF"/>
        <color rgb="FF63BE7B"/>
      </colorScale>
    </cfRule>
  </conditionalFormatting>
  <conditionalFormatting sqref="T8">
    <cfRule type="colorScale" priority="33">
      <colorScale>
        <cfvo type="min"/>
        <cfvo type="percentile" val="50"/>
        <cfvo type="max"/>
        <color rgb="FFF8696B"/>
        <color rgb="FFFCFCFF"/>
        <color rgb="FF63BE7B"/>
      </colorScale>
    </cfRule>
  </conditionalFormatting>
  <conditionalFormatting sqref="T8">
    <cfRule type="colorScale" priority="19">
      <colorScale>
        <cfvo type="min"/>
        <cfvo type="percentile" val="50"/>
        <cfvo type="max"/>
        <color rgb="FFF8696B"/>
        <color rgb="FFFCFCFF"/>
        <color rgb="FF63BE7B"/>
      </colorScale>
    </cfRule>
  </conditionalFormatting>
  <conditionalFormatting sqref="T8">
    <cfRule type="colorScale" priority="67">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fRule type="colorScale" priority="260">
      <colorScale>
        <cfvo type="min"/>
        <cfvo type="max"/>
        <color rgb="FFFFEF9C"/>
        <color rgb="FF63BE7B"/>
      </colorScale>
    </cfRule>
    <cfRule type="colorScale" priority="280">
      <colorScale>
        <cfvo type="min"/>
        <cfvo type="percentile" val="50"/>
        <cfvo type="max"/>
        <color rgb="FFF8696B"/>
        <color rgb="FFFCFCFF"/>
        <color rgb="FF63BE7B"/>
      </colorScale>
    </cfRule>
    <cfRule type="colorScale" priority="281">
      <colorScale>
        <cfvo type="min"/>
        <cfvo type="max"/>
        <color rgb="FFFCFCFF"/>
        <color rgb="FF63BE7B"/>
      </colorScale>
    </cfRule>
    <cfRule type="colorScale" priority="282">
      <colorScale>
        <cfvo type="min"/>
        <cfvo type="max"/>
        <color rgb="FFFCFCFF"/>
        <color rgb="FF63BE7B"/>
      </colorScale>
    </cfRule>
    <cfRule type="colorScale" priority="283">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5">
      <colorScale>
        <cfvo type="min"/>
        <cfvo type="max"/>
        <color rgb="FFFCFCFF"/>
        <color rgb="FF63BE7B"/>
      </colorScale>
    </cfRule>
    <cfRule type="colorScale" priority="325">
      <colorScale>
        <cfvo type="min"/>
        <cfvo type="max"/>
        <color rgb="FFFCFCFF"/>
        <color rgb="FF63BE7B"/>
      </colorScale>
    </cfRule>
    <cfRule type="colorScale" priority="330">
      <colorScale>
        <cfvo type="min"/>
        <cfvo type="max"/>
        <color rgb="FFFCFCFF"/>
        <color rgb="FF63BE7B"/>
      </colorScale>
    </cfRule>
  </conditionalFormatting>
  <conditionalFormatting sqref="U8">
    <cfRule type="colorScale" priority="32">
      <colorScale>
        <cfvo type="min"/>
        <cfvo type="percentile" val="50"/>
        <cfvo type="max"/>
        <color rgb="FFF8696B"/>
        <color rgb="FFFCFCFF"/>
        <color rgb="FF63BE7B"/>
      </colorScale>
    </cfRule>
  </conditionalFormatting>
  <conditionalFormatting sqref="U8">
    <cfRule type="colorScale" priority="18">
      <colorScale>
        <cfvo type="min"/>
        <cfvo type="percentile" val="50"/>
        <cfvo type="max"/>
        <color rgb="FFF8696B"/>
        <color rgb="FFFCFCFF"/>
        <color rgb="FF63BE7B"/>
      </colorScale>
    </cfRule>
  </conditionalFormatting>
  <conditionalFormatting sqref="U8">
    <cfRule type="colorScale" priority="66">
      <colorScale>
        <cfvo type="min"/>
        <cfvo type="percentile" val="50"/>
        <cfvo type="max"/>
        <color rgb="FFF8696B"/>
        <color rgb="FFFCFCFF"/>
        <color rgb="FF63BE7B"/>
      </colorScale>
    </cfRule>
    <cfRule type="colorScale" priority="172">
      <colorScale>
        <cfvo type="min"/>
        <cfvo type="percentile" val="50"/>
        <cfvo type="max"/>
        <color rgb="FFF8696B"/>
        <color rgb="FFFCFCFF"/>
        <color rgb="FF63BE7B"/>
      </colorScale>
    </cfRule>
    <cfRule type="colorScale" priority="253">
      <colorScale>
        <cfvo type="min"/>
        <cfvo type="max"/>
        <color rgb="FFFFEF9C"/>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326">
      <colorScale>
        <cfvo type="min"/>
        <cfvo type="percentile" val="50"/>
        <cfvo type="max"/>
        <color rgb="FFF8696B"/>
        <color rgb="FFFCFCFF"/>
        <color rgb="FF63BE7B"/>
      </colorScale>
    </cfRule>
  </conditionalFormatting>
  <conditionalFormatting sqref="V8">
    <cfRule type="colorScale" priority="31">
      <colorScale>
        <cfvo type="min"/>
        <cfvo type="percentile" val="50"/>
        <cfvo type="max"/>
        <color rgb="FF63BE7B"/>
        <color rgb="FFFCFCFF"/>
        <color rgb="FFF8696B"/>
      </colorScale>
    </cfRule>
  </conditionalFormatting>
  <conditionalFormatting sqref="V8">
    <cfRule type="colorScale" priority="17">
      <colorScale>
        <cfvo type="min"/>
        <cfvo type="percentile" val="50"/>
        <cfvo type="max"/>
        <color rgb="FF63BE7B"/>
        <color rgb="FFFCFCFF"/>
        <color rgb="FFF8696B"/>
      </colorScale>
    </cfRule>
  </conditionalFormatting>
  <conditionalFormatting sqref="V8">
    <cfRule type="colorScale" priority="65">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fRule type="colorScale" priority="235">
      <colorScale>
        <cfvo type="min"/>
        <cfvo type="max"/>
        <color rgb="FFFFEF9C"/>
        <color rgb="FF63BE7B"/>
      </colorScale>
    </cfRule>
    <cfRule type="colorScale" priority="236">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38">
      <colorScale>
        <cfvo type="min"/>
        <cfvo type="max"/>
        <color rgb="FF63BE7B"/>
        <color rgb="FFFCFCFF"/>
      </colorScale>
    </cfRule>
    <cfRule type="colorScale" priority="239">
      <colorScale>
        <cfvo type="min"/>
        <cfvo type="percentile" val="50"/>
        <cfvo type="max"/>
        <color rgb="FF63BE7B"/>
        <color rgb="FFFCFCFF"/>
        <color rgb="FFF8696B"/>
      </colorScale>
    </cfRule>
    <cfRule type="colorScale" priority="240">
      <colorScale>
        <cfvo type="min"/>
        <cfvo type="max"/>
        <color rgb="FFFFEF9C"/>
        <color rgb="FF63BE7B"/>
      </colorScale>
    </cfRule>
    <cfRule type="colorScale" priority="241">
      <colorScale>
        <cfvo type="min"/>
        <cfvo type="max"/>
        <color rgb="FFFFEF9C"/>
        <color rgb="FF63BE7B"/>
      </colorScale>
    </cfRule>
    <cfRule type="colorScale" priority="242">
      <colorScale>
        <cfvo type="min"/>
        <cfvo type="max"/>
        <color rgb="FFFFEF9C"/>
        <color rgb="FF63BE7B"/>
      </colorScale>
    </cfRule>
    <cfRule type="colorScale" priority="243">
      <colorScale>
        <cfvo type="min"/>
        <cfvo type="max"/>
        <color rgb="FFFFEF9C"/>
        <color rgb="FF63BE7B"/>
      </colorScale>
    </cfRule>
    <cfRule type="colorScale" priority="244">
      <colorScale>
        <cfvo type="min"/>
        <cfvo type="max"/>
        <color rgb="FFFFEF9C"/>
        <color rgb="FF63BE7B"/>
      </colorScale>
    </cfRule>
    <cfRule type="colorScale" priority="245">
      <colorScale>
        <cfvo type="min"/>
        <cfvo type="max"/>
        <color rgb="FFFFEF9C"/>
        <color rgb="FF63BE7B"/>
      </colorScale>
    </cfRule>
    <cfRule type="colorScale" priority="327">
      <colorScale>
        <cfvo type="min"/>
        <cfvo type="percentile" val="50"/>
        <cfvo type="max"/>
        <color rgb="FF63BE7B"/>
        <color rgb="FFFCFCFF"/>
        <color rgb="FFF8696B"/>
      </colorScale>
    </cfRule>
  </conditionalFormatting>
  <conditionalFormatting sqref="W8">
    <cfRule type="colorScale" priority="30">
      <colorScale>
        <cfvo type="min"/>
        <cfvo type="percentile" val="50"/>
        <cfvo type="max"/>
        <color rgb="FF63BE7B"/>
        <color rgb="FFFCFCFF"/>
        <color rgb="FFF8696B"/>
      </colorScale>
    </cfRule>
  </conditionalFormatting>
  <conditionalFormatting sqref="W8">
    <cfRule type="colorScale" priority="16">
      <colorScale>
        <cfvo type="min"/>
        <cfvo type="percentile" val="50"/>
        <cfvo type="max"/>
        <color rgb="FF63BE7B"/>
        <color rgb="FFFCFCFF"/>
        <color rgb="FFF8696B"/>
      </colorScale>
    </cfRule>
  </conditionalFormatting>
  <conditionalFormatting sqref="W8 U8">
    <cfRule type="colorScale" priority="261">
      <colorScale>
        <cfvo type="min"/>
        <cfvo type="max"/>
        <color rgb="FFFFEF9C"/>
        <color rgb="FF63BE7B"/>
      </colorScale>
    </cfRule>
  </conditionalFormatting>
  <conditionalFormatting sqref="W8">
    <cfRule type="colorScale" priority="64">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287">
      <colorScale>
        <cfvo type="min"/>
        <cfvo type="max"/>
        <color rgb="FF63BE7B"/>
        <color rgb="FFFCFCFF"/>
      </colorScale>
    </cfRule>
    <cfRule type="colorScale" priority="288">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onditionalFormatting>
  <conditionalFormatting sqref="D8">
    <cfRule type="colorScale" priority="15">
      <colorScale>
        <cfvo type="min"/>
        <cfvo type="percentile" val="50"/>
        <cfvo type="max"/>
        <color rgb="FFF8696B"/>
        <color rgb="FFFCFCFF"/>
        <color rgb="FF63BE7B"/>
      </colorScale>
    </cfRule>
  </conditionalFormatting>
  <conditionalFormatting sqref="G8">
    <cfRule type="colorScale" priority="14">
      <colorScale>
        <cfvo type="min"/>
        <cfvo type="max"/>
        <color rgb="FFFCFCFF"/>
        <color rgb="FF63BE7B"/>
      </colorScale>
    </cfRule>
  </conditionalFormatting>
  <conditionalFormatting sqref="J8">
    <cfRule type="colorScale" priority="13">
      <colorScale>
        <cfvo type="min"/>
        <cfvo type="max"/>
        <color rgb="FFFCFCFF"/>
        <color rgb="FF63BE7B"/>
      </colorScale>
    </cfRule>
  </conditionalFormatting>
  <conditionalFormatting sqref="M8">
    <cfRule type="colorScale" priority="12">
      <colorScale>
        <cfvo type="min"/>
        <cfvo type="max"/>
        <color rgb="FFFCFCFF"/>
        <color rgb="FF63BE7B"/>
      </colorScale>
    </cfRule>
  </conditionalFormatting>
  <conditionalFormatting sqref="N8">
    <cfRule type="colorScale" priority="11">
      <colorScale>
        <cfvo type="min"/>
        <cfvo type="max"/>
        <color rgb="FFFCFCFF"/>
        <color rgb="FF63BE7B"/>
      </colorScale>
    </cfRule>
  </conditionalFormatting>
  <conditionalFormatting sqref="O8">
    <cfRule type="colorScale" priority="10">
      <colorScale>
        <cfvo type="min"/>
        <cfvo type="percentile" val="50"/>
        <cfvo type="max"/>
        <color rgb="FF63BE7B"/>
        <color rgb="FFFCFCFF"/>
        <color rgb="FFF8696B"/>
      </colorScale>
    </cfRule>
  </conditionalFormatting>
  <conditionalFormatting sqref="P8">
    <cfRule type="colorScale" priority="9">
      <colorScale>
        <cfvo type="min"/>
        <cfvo type="percentile" val="50"/>
        <cfvo type="max"/>
        <color rgb="FF63BE7B"/>
        <color rgb="FFFCFCFF"/>
        <color rgb="FFF8696B"/>
      </colorScale>
    </cfRule>
  </conditionalFormatting>
  <conditionalFormatting sqref="Q8">
    <cfRule type="colorScale" priority="8">
      <colorScale>
        <cfvo type="min"/>
        <cfvo type="percentile" val="50"/>
        <cfvo type="max"/>
        <color rgb="FFF8696B"/>
        <color rgb="FFFCFCFF"/>
        <color rgb="FF63BE7B"/>
      </colorScale>
    </cfRule>
  </conditionalFormatting>
  <conditionalFormatting sqref="R8">
    <cfRule type="colorScale" priority="7">
      <colorScale>
        <cfvo type="min"/>
        <cfvo type="max"/>
        <color rgb="FFFCFCFF"/>
        <color rgb="FF63BE7B"/>
      </colorScale>
    </cfRule>
  </conditionalFormatting>
  <conditionalFormatting sqref="S8">
    <cfRule type="colorScale" priority="5">
      <colorScale>
        <cfvo type="min"/>
        <cfvo type="percentile" val="50"/>
        <cfvo type="max"/>
        <color rgb="FFF8696B"/>
        <color rgb="FFFCFCFF"/>
        <color rgb="FF63BE7B"/>
      </colorScale>
    </cfRule>
    <cfRule type="colorScale" priority="6">
      <colorScale>
        <cfvo type="min"/>
        <cfvo type="max"/>
        <color rgb="FFFCFCFF"/>
        <color rgb="FF63BE7B"/>
      </colorScale>
    </cfRule>
  </conditionalFormatting>
  <conditionalFormatting sqref="T8">
    <cfRule type="colorScale" priority="4">
      <colorScale>
        <cfvo type="min"/>
        <cfvo type="percentile" val="50"/>
        <cfvo type="max"/>
        <color rgb="FFF8696B"/>
        <color rgb="FFFCFCFF"/>
        <color rgb="FF63BE7B"/>
      </colorScale>
    </cfRule>
  </conditionalFormatting>
  <conditionalFormatting sqref="U8">
    <cfRule type="colorScale" priority="3">
      <colorScale>
        <cfvo type="min"/>
        <cfvo type="percentile" val="50"/>
        <cfvo type="max"/>
        <color rgb="FFF8696B"/>
        <color rgb="FFFCFCFF"/>
        <color rgb="FF63BE7B"/>
      </colorScale>
    </cfRule>
  </conditionalFormatting>
  <conditionalFormatting sqref="V8">
    <cfRule type="colorScale" priority="2">
      <colorScale>
        <cfvo type="min"/>
        <cfvo type="percentile" val="50"/>
        <cfvo type="max"/>
        <color rgb="FF63BE7B"/>
        <color rgb="FFFCFCFF"/>
        <color rgb="FFF8696B"/>
      </colorScale>
    </cfRule>
  </conditionalFormatting>
  <conditionalFormatting sqref="W8">
    <cfRule type="colorScale" priority="1">
      <colorScale>
        <cfvo type="min"/>
        <cfvo type="percentile" val="50"/>
        <cfvo type="max"/>
        <color rgb="FF63BE7B"/>
        <color rgb="FFFCFCFF"/>
        <color rgb="FFF8696B"/>
      </colorScale>
    </cfRule>
  </conditionalFormatting>
  <hyperlinks>
    <hyperlink ref="A2" r:id="rId1" display="Consumer/Lululemon Athletica.xlsx" xr:uid="{2E68E5E4-C3CB-EF47-881D-5A8324E263E0}"/>
    <hyperlink ref="A3" r:id="rId2" display="Consumer/Ferrari.xlsx" xr:uid="{37C9BB48-602F-4842-A5FA-3AC4AD1988F7}"/>
    <hyperlink ref="A4" r:id="rId3" display="Consumer/Booking Holdings.xlsx" xr:uid="{A12FF250-F987-3C4A-860C-4BA6606A14BD}"/>
    <hyperlink ref="A5" r:id="rId4" display="Consumer/Crocs.xlsx" xr:uid="{7B309BA7-7772-E744-A9C1-1EEB08F29993}"/>
    <hyperlink ref="A6" r:id="rId5" display="Consumer/Hershey's.xlsx" xr:uid="{B83B5A54-37BC-5142-86F8-406265EAA401}"/>
    <hyperlink ref="A7" r:id="rId6" display="Consumer/Costco Wholesale.xlsx" xr:uid="{5AE28C33-F776-334C-B25F-88CABC2DCE3F}"/>
    <hyperlink ref="A8" r:id="rId7" display="Consumer/Chipotle Mexican Grill.xlsx" xr:uid="{46775582-21E4-F240-BE1F-2EF8147ED7E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6A20F-70A0-B644-9C9E-380FB923203B}">
  <dimension ref="A1:AJ13"/>
  <sheetViews>
    <sheetView zoomScale="80" zoomScaleNormal="80" workbookViewId="0">
      <pane ySplit="1" topLeftCell="A2" activePane="bottomLeft" state="frozen"/>
      <selection pane="bottomLeft" activeCell="A18" sqref="A18"/>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4" width="11.7109375" customWidth="1"/>
    <col min="25" max="25" width="13.85546875" customWidth="1"/>
    <col min="26" max="26" width="24.7109375" style="10" customWidth="1"/>
    <col min="27" max="27" width="13.5703125" customWidth="1"/>
    <col min="28" max="28" width="109.5703125" customWidth="1"/>
    <col min="29" max="29" width="11.7109375" customWidth="1"/>
  </cols>
  <sheetData>
    <row r="1" spans="1:36" s="13" customFormat="1" ht="60" customHeight="1">
      <c r="A1" s="26" t="s">
        <v>594</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595</v>
      </c>
      <c r="X1" s="3" t="s">
        <v>616</v>
      </c>
      <c r="Y1" s="3" t="s">
        <v>1</v>
      </c>
      <c r="Z1" s="3" t="s">
        <v>7</v>
      </c>
      <c r="AA1" s="3" t="s">
        <v>10</v>
      </c>
      <c r="AB1" s="3" t="s">
        <v>6</v>
      </c>
    </row>
    <row r="2" spans="1:36" ht="49" customHeight="1">
      <c r="A2" s="52" t="e" vm="80">
        <v>#VALUE!</v>
      </c>
      <c r="B2" s="37" cm="1">
        <f t="array" ref="B2">_FV(A2,"Price")</f>
        <v>109.53</v>
      </c>
      <c r="C2" s="37">
        <f>[80]Model!$K$6</f>
        <v>126.41344091840259</v>
      </c>
      <c r="D2" s="32">
        <f>[80]Model!$K$7</f>
        <v>0.15414444369946656</v>
      </c>
      <c r="E2" s="32">
        <f>[80]Model!$E$11</f>
        <v>0.28314252479868807</v>
      </c>
      <c r="F2" s="32">
        <f>[80]Model!$F$11</f>
        <v>0.22706872897711117</v>
      </c>
      <c r="G2" s="32">
        <f>[80]Model!$K$11</f>
        <v>0.17103728785596189</v>
      </c>
      <c r="H2" s="32">
        <f>[80]Model!$E$13</f>
        <v>0.3113748078196743</v>
      </c>
      <c r="I2" s="32">
        <f>[80]Model!$F$13</f>
        <v>0.25641933333397438</v>
      </c>
      <c r="J2" s="32">
        <f>[80]Model!$K$13</f>
        <v>0.14495701306560024</v>
      </c>
      <c r="K2" s="32">
        <f>[80]Model!$E$16</f>
        <v>0.36841403291393315</v>
      </c>
      <c r="L2" s="32">
        <f>[80]Model!$F$16</f>
        <v>0.25370812603994741</v>
      </c>
      <c r="M2" s="32">
        <f>[80]Model!$K$16</f>
        <v>0.18731103241867761</v>
      </c>
      <c r="N2" s="32">
        <f t="shared" ref="N2:N13" si="0">SUM(D2,G2,M2,J2,Q2,R2,S2,T2,U2)/9</f>
        <v>0.3403105634871641</v>
      </c>
      <c r="O2" s="33">
        <f>[80]Model!$A$6</f>
        <v>12.033066116048092</v>
      </c>
      <c r="P2" s="33">
        <f>[80]Model!$A$7</f>
        <v>20.29916708994709</v>
      </c>
      <c r="Q2" s="34">
        <f>[80]Model!$C$7</f>
        <v>4.5744311796482133E-2</v>
      </c>
      <c r="R2" s="32">
        <f>[80]Model!$C$3</f>
        <v>1</v>
      </c>
      <c r="S2" s="32">
        <f>[80]Model!$C$5</f>
        <v>0.59278619968635649</v>
      </c>
      <c r="T2" s="32">
        <f>[80]Model!$C$6</f>
        <v>0.55044432828018819</v>
      </c>
      <c r="U2" s="32">
        <f>[80]Model!$E$7</f>
        <v>0.21637045458174373</v>
      </c>
      <c r="V2" s="35">
        <f>[80]Model!$G$7</f>
        <v>2.3323729274785439E-2</v>
      </c>
      <c r="W2" s="32">
        <f>[80]Model!$G$3</f>
        <v>3.5400142596736517E-4</v>
      </c>
      <c r="X2" s="54">
        <f>[80]Model!$K$3</f>
        <v>2.0256571782051397E-2</v>
      </c>
      <c r="Y2" s="38">
        <f>[80]Model!$A$3</f>
        <v>23019255480</v>
      </c>
      <c r="Z2" s="42" t="str" cm="1">
        <f t="array" ref="Z2">_FV(A2,"Industry")</f>
        <v>Hotels &amp; Entertainment Services</v>
      </c>
      <c r="AA2" s="40" cm="1">
        <f t="array" ref="AA2">_FV(A2,"Year incorporated",TRUE)</f>
        <v>2014</v>
      </c>
      <c r="AB2" s="8" t="str" cm="1">
        <f t="array" ref="AB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3" spans="1:36" ht="50" customHeight="1">
      <c r="A3" s="52" t="e" vm="119">
        <v>#VALUE!</v>
      </c>
      <c r="B3" s="12" cm="1">
        <f t="array" ref="B3">_FV(A3,"Price")</f>
        <v>96.63</v>
      </c>
      <c r="C3" s="37">
        <f>[119]Model!$K$6</f>
        <v>72.114212744201311</v>
      </c>
      <c r="D3" s="32">
        <f>[119]Model!$K$7</f>
        <v>-0.25370782630444666</v>
      </c>
      <c r="E3" s="32">
        <f>[119]Model!$E$11</f>
        <v>0.17965031839907342</v>
      </c>
      <c r="F3" s="32">
        <f>[119]Model!$F$11</f>
        <v>0.32084928723344097</v>
      </c>
      <c r="G3" s="32">
        <f>[119]Model!$K$11</f>
        <v>0.178390977085577</v>
      </c>
      <c r="H3" s="32">
        <f>[119]Model!$E$13</f>
        <v>9.1307373615374887E-2</v>
      </c>
      <c r="I3" s="32">
        <f>[119]Model!$F$13</f>
        <v>0.52558584491113258</v>
      </c>
      <c r="J3" s="32">
        <f>[119]Model!$K$13</f>
        <v>0.21588040586699053</v>
      </c>
      <c r="K3" s="32">
        <f>[119]Model!$E$16</f>
        <v>0.21951774555590786</v>
      </c>
      <c r="L3" s="32">
        <f>[119]Model!$F$16</f>
        <v>0.23184864213449607</v>
      </c>
      <c r="M3" s="32">
        <f>[119]Model!$K$16</f>
        <v>0.16634217837956139</v>
      </c>
      <c r="N3" s="32">
        <f t="shared" si="0"/>
        <v>0.27143920417726392</v>
      </c>
      <c r="O3" s="33">
        <f>[119]Model!$A$6</f>
        <v>9.9142886954447889</v>
      </c>
      <c r="P3" s="33">
        <f>[119]Model!$A$7</f>
        <v>27.355836143785474</v>
      </c>
      <c r="Q3" s="34">
        <f>[119]Model!$C$7</f>
        <v>3.4254967977678942E-2</v>
      </c>
      <c r="R3" s="32">
        <f>[119]Model!$C$3</f>
        <v>0.84349999999999992</v>
      </c>
      <c r="S3" s="32">
        <f>[119]Model!$C$5</f>
        <v>0.36241950870498452</v>
      </c>
      <c r="T3" s="32">
        <f>[119]Model!$C$6</f>
        <v>0.33961364178392561</v>
      </c>
      <c r="U3" s="32">
        <f>[119]Model!$E$7</f>
        <v>0.55625898410110453</v>
      </c>
      <c r="V3" s="35">
        <f>[119]Model!$G$7</f>
        <v>0.28410686064978846</v>
      </c>
      <c r="W3" s="32">
        <f>[119]Model!$G$3</f>
        <v>-4.9800507513766412E-3</v>
      </c>
      <c r="X3" s="54">
        <f>[119]Model!$K$3</f>
        <v>1.2314372896839083E-2</v>
      </c>
      <c r="Y3" s="38">
        <f>[119]Model!$A$3</f>
        <v>332564900000</v>
      </c>
      <c r="Z3" s="42" t="str" cm="1">
        <f t="array" ref="Z3">_FV(A3,"Industry")</f>
        <v>Pharmaceuticals</v>
      </c>
      <c r="AA3" s="40" cm="1">
        <f t="array" ref="AA3">_FV(A3,"Year incorporated",TRUE)</f>
        <v>1931</v>
      </c>
      <c r="AB3" s="8" t="str" cm="1">
        <f t="array" ref="AB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C3" s="4"/>
      <c r="AD3" s="22"/>
      <c r="AE3" s="6"/>
    </row>
    <row r="4" spans="1:36" ht="50" customHeight="1">
      <c r="A4" s="53" t="e" vm="56">
        <v>#VALUE!</v>
      </c>
      <c r="B4" s="12" cm="1">
        <f t="array" ref="B4">_FV(A4,"Price")</f>
        <v>944.3</v>
      </c>
      <c r="C4" s="37">
        <f>[56]Model!$K$6</f>
        <v>993.29398920107849</v>
      </c>
      <c r="D4" s="32">
        <f>[56]Model!$K$7</f>
        <v>5.1883923754186823E-2</v>
      </c>
      <c r="E4" s="32">
        <f>[56]Model!$E$11</f>
        <v>7.881817908020361E-2</v>
      </c>
      <c r="F4" s="32">
        <f>[56]Model!$F$11</f>
        <v>-5.5834729201564848E-4</v>
      </c>
      <c r="G4" s="32">
        <f>[56]Model!$K$11</f>
        <v>0.12441209290690818</v>
      </c>
      <c r="H4" s="32">
        <f>[56]Model!$E$13</f>
        <v>0.22505437146585483</v>
      </c>
      <c r="I4" s="32">
        <f>[56]Model!$F$13</f>
        <v>0.30230080954409888</v>
      </c>
      <c r="J4" s="32">
        <f>[56]Model!$K$13</f>
        <v>0.15632328591774028</v>
      </c>
      <c r="K4" s="32">
        <f>[56]Model!$E$16</f>
        <v>0.18133592349073524</v>
      </c>
      <c r="L4" s="32">
        <f>[56]Model!$F$16</f>
        <v>0.22560242868888758</v>
      </c>
      <c r="M4" s="32">
        <f>[56]Model!$K$16</f>
        <v>0.15904278636753197</v>
      </c>
      <c r="N4" s="32">
        <f t="shared" si="0"/>
        <v>0.26084876636880389</v>
      </c>
      <c r="O4" s="33">
        <f>[56]Model!$A$6</f>
        <v>10.886763481843575</v>
      </c>
      <c r="P4" s="33">
        <f>[56]Model!$A$7</f>
        <v>21.25231106657942</v>
      </c>
      <c r="Q4" s="34">
        <f>[56]Model!$C$7</f>
        <v>4.9719544022780185E-2</v>
      </c>
      <c r="R4" s="32">
        <f>[56]Model!$C$3</f>
        <v>0.68280000000000007</v>
      </c>
      <c r="S4" s="32">
        <f>[56]Model!$C$5</f>
        <v>0.39250000000000002</v>
      </c>
      <c r="T4" s="32">
        <f>[56]Model!$C$6</f>
        <v>0.53315117512833532</v>
      </c>
      <c r="U4" s="32">
        <f>[56]Model!$E$7</f>
        <v>0.19780608922175189</v>
      </c>
      <c r="V4" s="35">
        <f>[56]Model!$G$7</f>
        <v>1.7818288871778614</v>
      </c>
      <c r="W4" s="32">
        <f>[56]Model!$G$3</f>
        <v>6.2379534193363895E-3</v>
      </c>
      <c r="X4" s="54">
        <f>[56]Model!$K$3</f>
        <v>1.9302308271409604E-2</v>
      </c>
      <c r="Y4" s="38">
        <f>[56]Model!$A$3</f>
        <v>389746132650</v>
      </c>
      <c r="Z4" s="42" t="str" cm="1">
        <f t="array" ref="Z4">_FV(A4,"Industry")</f>
        <v>Semiconductors &amp; Semiconductor Equipment</v>
      </c>
      <c r="AA4" s="40" cm="1">
        <f t="array" ref="AA4">_FV(A4,"Year incorporated",TRUE)</f>
        <v>2018</v>
      </c>
      <c r="AB4" s="8" t="str" cm="1">
        <f t="array" ref="AB4">_FV(A4,"Description")</f>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c>
    </row>
    <row r="5" spans="1:36" ht="50" customHeight="1">
      <c r="A5" s="53" t="e" vm="107">
        <v>#VALUE!</v>
      </c>
      <c r="B5" s="37" cm="1">
        <f t="array" ref="B5">_FV(A5,"Price")</f>
        <v>255.69</v>
      </c>
      <c r="C5" s="37">
        <f>[107]Model!$K$6</f>
        <v>198.36862031802323</v>
      </c>
      <c r="D5" s="32">
        <f>[107]Model!$K$7</f>
        <v>-0.22418311111884226</v>
      </c>
      <c r="E5" s="32">
        <f>[107]Model!$E$11</f>
        <v>0.11405663596042315</v>
      </c>
      <c r="F5" s="32">
        <f>[107]Model!$F$11</f>
        <v>9.9102685817535896E-2</v>
      </c>
      <c r="G5" s="32">
        <f>[107]Model!$K$11</f>
        <v>0.10849987101516274</v>
      </c>
      <c r="H5" s="32">
        <f>[107]Model!$E$13</f>
        <v>0.13585612087985566</v>
      </c>
      <c r="I5" s="32">
        <f>[107]Model!$F$13</f>
        <v>0.18488433692389195</v>
      </c>
      <c r="J5" s="32">
        <f>[107]Model!$K$13</f>
        <v>0.11068440359824346</v>
      </c>
      <c r="K5" s="32">
        <f>[107]Model!$E$16</f>
        <v>0.10202124639406018</v>
      </c>
      <c r="L5" s="32">
        <f>[107]Model!$F$16</f>
        <v>4.9524564183833775E-4</v>
      </c>
      <c r="M5" s="32">
        <f>[107]Model!$K$16</f>
        <v>8.0484244919773129E-2</v>
      </c>
      <c r="N5" s="32">
        <f t="shared" si="0"/>
        <v>0.25621196019192377</v>
      </c>
      <c r="O5" s="33">
        <f>[107]Model!$A$6</f>
        <v>14.307675445122461</v>
      </c>
      <c r="P5" s="33">
        <f>[107]Model!$A$7</f>
        <v>25.508602287630403</v>
      </c>
      <c r="Q5" s="34">
        <f>[107]Model!$C$7</f>
        <v>3.9342678983410539E-2</v>
      </c>
      <c r="R5" s="32">
        <f>[107]Model!$C$3</f>
        <v>0.79849999999999999</v>
      </c>
      <c r="S5" s="32">
        <f>[107]Model!$C$5</f>
        <v>0.5608960962969155</v>
      </c>
      <c r="T5" s="32">
        <f>[107]Model!$C$6</f>
        <v>0.56290228203627857</v>
      </c>
      <c r="U5" s="32">
        <f>[107]Model!$E$7</f>
        <v>0.26878117599637225</v>
      </c>
      <c r="V5" s="35">
        <f>[107]Model!$G$7</f>
        <v>0.52743644339550033</v>
      </c>
      <c r="W5" s="32">
        <f>[107]Model!$G$3</f>
        <v>-1.6369472813861162E-2</v>
      </c>
      <c r="X5" s="54">
        <f>[107]Model!$K$3</f>
        <v>7.0439793031876015E-3</v>
      </c>
      <c r="Y5" s="38">
        <f>[107]Model!$A$3</f>
        <v>513488164050</v>
      </c>
      <c r="Z5" s="42" t="str" cm="1">
        <f t="array" ref="Z5">_FV(A5,"Industry")</f>
        <v>Software &amp; IT Services</v>
      </c>
      <c r="AA5" s="40" cm="1">
        <f t="array" ref="AA5">_FV(A5,"Year incorporated",TRUE)</f>
        <v>2007</v>
      </c>
      <c r="AB5" s="8" t="str" cm="1">
        <f t="array" ref="AB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6" spans="1:36" ht="49" customHeight="1">
      <c r="A6" s="52" t="e" vm="75">
        <v>#VALUE!</v>
      </c>
      <c r="B6" s="37" cm="1">
        <f t="array" ref="B6">_FV(A6,"Price")</f>
        <v>185.76</v>
      </c>
      <c r="C6" s="37">
        <f>[75]Model!$K$6</f>
        <v>321.70638182903457</v>
      </c>
      <c r="D6" s="32">
        <f>[75]Model!$K$7</f>
        <v>0.73202531403593496</v>
      </c>
      <c r="E6" s="32">
        <f>[75]Model!$E$11</f>
        <v>0.16139812828344313</v>
      </c>
      <c r="F6" s="32">
        <f>[75]Model!$F$11</f>
        <v>7.9439739391171882E-2</v>
      </c>
      <c r="G6" s="32">
        <f>[75]Model!$K$11</f>
        <v>4.9202062763548507E-2</v>
      </c>
      <c r="H6" s="32">
        <f>[75]Model!$E$13</f>
        <v>0.11323427491621052</v>
      </c>
      <c r="I6" s="32">
        <f>[75]Model!$F$13</f>
        <v>0.19222989548381375</v>
      </c>
      <c r="J6" s="32">
        <f>[75]Model!$K$13</f>
        <v>6.986603677734475E-2</v>
      </c>
      <c r="K6" s="32">
        <f>[75]Model!$E$16</f>
        <v>0.13843113149103647</v>
      </c>
      <c r="L6" s="32">
        <f>[75]Model!$F$16</f>
        <v>-6.6122938974400802E-2</v>
      </c>
      <c r="M6" s="32">
        <f>[75]Model!$K$16</f>
        <v>5.0159107253915078E-2</v>
      </c>
      <c r="N6" s="32">
        <f t="shared" si="0"/>
        <v>0.21490430896358165</v>
      </c>
      <c r="O6" s="33">
        <f>[75]Model!$A$6</f>
        <v>3.3772113157286388</v>
      </c>
      <c r="P6" s="33">
        <f>[75]Model!$A$7</f>
        <v>19.369452150943395</v>
      </c>
      <c r="Q6" s="34">
        <f>[75]Model!$C$7</f>
        <v>4.7362676034991842E-2</v>
      </c>
      <c r="R6" s="32">
        <f>[75]Model!$C$3</f>
        <v>0.43909999999999999</v>
      </c>
      <c r="S6" s="32">
        <f>[75]Model!$C$5</f>
        <v>0.17435760647283721</v>
      </c>
      <c r="T6" s="32">
        <f>[75]Model!$C$6</f>
        <v>0.15995376544856407</v>
      </c>
      <c r="U6" s="32">
        <f>[75]Model!$E$7</f>
        <v>0.21211221188509849</v>
      </c>
      <c r="V6" s="35">
        <f>[75]Model!$G$7</f>
        <v>1.3408027801347033</v>
      </c>
      <c r="W6" s="32">
        <f>[75]Model!$G$3</f>
        <v>-5.7242405612310809E-3</v>
      </c>
      <c r="X6" s="54">
        <f>[75]Model!$K$3</f>
        <v>2.178819999174595E-2</v>
      </c>
      <c r="Y6" s="38">
        <f>[75]Model!$A$3</f>
        <v>37983495668</v>
      </c>
      <c r="Z6" s="42" t="str" cm="1">
        <f t="array" ref="Z6">_FV(A6,"Industry")</f>
        <v>Food &amp; Tobacco</v>
      </c>
      <c r="AA6" s="49" cm="1">
        <f t="array" ref="AA6">_FV(A6,"Year incorporated",TRUE)</f>
        <v>1927</v>
      </c>
      <c r="AB6" s="8" t="str" cm="1">
        <f t="array" ref="AB6">_FV(A6,"Description")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row>
    <row r="7" spans="1:36" ht="50" customHeight="1">
      <c r="A7" s="53" t="e" vm="104">
        <v>#VALUE!</v>
      </c>
      <c r="B7" s="37" cm="1">
        <f t="array" ref="B7">_FV(A7,"Price",TRUE)</f>
        <v>178.72</v>
      </c>
      <c r="C7" s="37">
        <f>[104]Model!$K$6</f>
        <v>205.10071625301245</v>
      </c>
      <c r="D7" s="32">
        <f>[104]Model!$K$7</f>
        <v>0.14760920016233459</v>
      </c>
      <c r="E7" s="32">
        <f>[104]Model!$E$11</f>
        <v>0.13268284308114908</v>
      </c>
      <c r="F7" s="32">
        <f>[104]Model!$F$11</f>
        <v>6.5049892636099615E-2</v>
      </c>
      <c r="G7" s="32">
        <f>[104]Model!$K$11</f>
        <v>4.7915048577075223E-2</v>
      </c>
      <c r="H7" s="32">
        <f>[104]Model!$E$13</f>
        <v>-0.55576559546313797</v>
      </c>
      <c r="I7" s="32">
        <f>[104]Model!$F$13</f>
        <v>2.3191489361702127</v>
      </c>
      <c r="J7" s="32">
        <f>[104]Model!$K$13</f>
        <v>0.49057577627548482</v>
      </c>
      <c r="K7" s="32">
        <f>[104]Model!$E$16</f>
        <v>7.4190736730819662E-2</v>
      </c>
      <c r="L7" s="32">
        <f>[104]Model!$F$16</f>
        <v>0.19630155463358623</v>
      </c>
      <c r="M7" s="32">
        <f>[104]Model!$K$16</f>
        <v>7.554561174837382E-2</v>
      </c>
      <c r="N7" s="32">
        <f t="shared" si="0"/>
        <v>0.19073615432741517</v>
      </c>
      <c r="O7" s="33">
        <f>[104]Model!$A$6</f>
        <v>4.4746129791271345</v>
      </c>
      <c r="P7" s="33">
        <f>[104]Model!$A$7</f>
        <v>24.185856820512821</v>
      </c>
      <c r="Q7" s="34">
        <f>[104]Model!$C$7</f>
        <v>3.9438179136046386E-2</v>
      </c>
      <c r="R7" s="32">
        <f>[104]Model!$C$3</f>
        <v>0.47200000000000003</v>
      </c>
      <c r="S7" s="32">
        <f>[104]Model!$C$5</f>
        <v>0.16719999999999999</v>
      </c>
      <c r="T7" s="32">
        <f>[104]Model!$C$6</f>
        <v>0.1384033426634482</v>
      </c>
      <c r="U7" s="32">
        <f>[104]Model!$E$7</f>
        <v>0.13793823038397329</v>
      </c>
      <c r="V7" s="35">
        <f>[104]Model!$G$7</f>
        <v>0.47118218535094419</v>
      </c>
      <c r="W7" s="32">
        <f>[104]Model!$G$3</f>
        <v>-1.2853612670959552E-2</v>
      </c>
      <c r="X7" s="54">
        <f>[104]Model!$K$3</f>
        <v>1.1306671518439105E-2</v>
      </c>
      <c r="Y7" s="38">
        <f>[104]Model!$A$3</f>
        <v>18864968320</v>
      </c>
      <c r="Z7" s="42" t="str" cm="1">
        <f t="array" ref="Z7">_FV(A7,"Industry")</f>
        <v>Investment Banking &amp; Investment Services</v>
      </c>
      <c r="AA7" s="49" cm="1">
        <f t="array" ref="AA7">_FV(A7,"Year incorporated",TRUE)</f>
        <v>2006</v>
      </c>
      <c r="AB7" s="8" t="str" cm="1">
        <f t="array" ref="AB7">_FV(A7,"Description")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c r="AC7" s="4"/>
      <c r="AD7" s="22"/>
      <c r="AE7" s="6"/>
    </row>
    <row r="8" spans="1:36" ht="50" customHeight="1">
      <c r="A8" s="52" t="e" vm="82">
        <v>#VALUE!</v>
      </c>
      <c r="B8" s="37" cm="1">
        <f t="array" ref="B8">_FV(A8,"Price")</f>
        <v>797</v>
      </c>
      <c r="C8" s="37">
        <f>[82]Model!$K$6</f>
        <v>760.88756659040507</v>
      </c>
      <c r="D8" s="32">
        <f>[82]Model!$K$7</f>
        <v>-4.5310455971888208E-2</v>
      </c>
      <c r="E8" s="32">
        <f>[82]Model!$E$11</f>
        <v>0.15725152167986733</v>
      </c>
      <c r="F8" s="32">
        <f>[82]Model!$F$11</f>
        <v>0.11977546753208212</v>
      </c>
      <c r="G8" s="32">
        <f>[82]Model!$K$11</f>
        <v>8.2632920618428196E-2</v>
      </c>
      <c r="H8" s="32">
        <f>[82]Model!$E$13</f>
        <v>9.817271289769014E-2</v>
      </c>
      <c r="I8" s="32">
        <f>[82]Model!$F$13</f>
        <v>0.15453879915914803</v>
      </c>
      <c r="J8" s="32">
        <f>[82]Model!$K$13</f>
        <v>9.0637107784490079E-2</v>
      </c>
      <c r="K8" s="32">
        <f>[82]Model!$E$16</f>
        <v>-0.21445332125216765</v>
      </c>
      <c r="L8" s="32">
        <f>[82]Model!$F$16</f>
        <v>0.29406927381053394</v>
      </c>
      <c r="M8" s="32">
        <f>[82]Model!$K$16</f>
        <v>0.10423640976119768</v>
      </c>
      <c r="N8" s="32">
        <f t="shared" si="0"/>
        <v>0.16832739264363605</v>
      </c>
      <c r="O8" s="33">
        <f>[82]Model!$A$6</f>
        <v>3.7964916359332563</v>
      </c>
      <c r="P8" s="33">
        <f>[82]Model!$A$7</f>
        <v>20.70218969689985</v>
      </c>
      <c r="Q8" s="34">
        <f>[82]Model!$C$7</f>
        <v>5.0102180613907588E-2</v>
      </c>
      <c r="R8" s="32">
        <f>[82]Model!$C$3</f>
        <v>0.68720000000000003</v>
      </c>
      <c r="S8" s="32">
        <f>[82]Model!$C$5</f>
        <v>0.18338599401887332</v>
      </c>
      <c r="T8" s="32">
        <f>[82]Model!$C$6</f>
        <v>0.19021250964271749</v>
      </c>
      <c r="U8" s="32">
        <f>[82]Model!$E$7</f>
        <v>0.17184986732499832</v>
      </c>
      <c r="V8" s="35">
        <f>[82]Model!$G$7</f>
        <v>0.64186109100472721</v>
      </c>
      <c r="W8" s="32">
        <f>[82]Model!$G$3</f>
        <v>-1.310413570007185E-3</v>
      </c>
      <c r="X8" s="54">
        <f>[82]Model!$K$3</f>
        <v>1.8250866191549545E-2</v>
      </c>
      <c r="Y8" s="38">
        <f>[82]Model!$A$3</f>
        <v>359265800000</v>
      </c>
      <c r="Z8" s="42" t="str" cm="1">
        <f t="array" ref="Z8">_FV(A8,"Industry")</f>
        <v>Textiles &amp; Apparel</v>
      </c>
      <c r="AA8" s="49" cm="1">
        <f t="array" ref="AA8">_FV(A8,"Year incorporated",TRUE)</f>
        <v>1971</v>
      </c>
      <c r="AB8" s="8" t="str" cm="1">
        <f t="array" ref="AB8">_FV(A8,"Description")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C8" s="4"/>
      <c r="AD8" s="22"/>
      <c r="AE8" s="23"/>
    </row>
    <row r="9" spans="1:36" ht="50" customHeight="1">
      <c r="A9" s="53" t="e" vm="64">
        <v>#VALUE!</v>
      </c>
      <c r="B9" s="12" cm="1">
        <f t="array" ref="B9">_FV(A9,"Price")</f>
        <v>157.03</v>
      </c>
      <c r="C9" s="37">
        <f>[64]Model!$K$6</f>
        <v>121.16377088109168</v>
      </c>
      <c r="D9" s="32">
        <f>[64]Model!$K$7</f>
        <v>-0.22840367521434324</v>
      </c>
      <c r="E9" s="32">
        <f>[64]Model!$E$11</f>
        <v>9.1801133885739183E-2</v>
      </c>
      <c r="F9" s="32">
        <f>[64]Model!$F$11</f>
        <v>-0.12422608348312358</v>
      </c>
      <c r="G9" s="32">
        <f>[64]Model!$K$11</f>
        <v>4.1360756772166399E-2</v>
      </c>
      <c r="H9" s="32">
        <f>[64]Model!$E$13</f>
        <v>0.12614236066417805</v>
      </c>
      <c r="I9" s="32">
        <f>[64]Model!$F$13</f>
        <v>-0.25911532746599608</v>
      </c>
      <c r="J9" s="32">
        <f>[64]Model!$K$13</f>
        <v>5.7217098810886657E-2</v>
      </c>
      <c r="K9" s="32">
        <f>[64]Model!$E$16</f>
        <v>-5.3397781687798296E-2</v>
      </c>
      <c r="L9" s="32">
        <f>[64]Model!$F$16</f>
        <v>-0.49113132910483381</v>
      </c>
      <c r="M9" s="32">
        <f>[64]Model!$K$16</f>
        <v>0.1779747961169183</v>
      </c>
      <c r="N9" s="32">
        <f t="shared" si="0"/>
        <v>0.16415169202282054</v>
      </c>
      <c r="O9" s="33">
        <f>[64]Model!$A$6</f>
        <v>8.1308603091790186</v>
      </c>
      <c r="P9" s="33">
        <f>[64]Model!$A$7</f>
        <v>22.001741719068189</v>
      </c>
      <c r="Q9" s="34">
        <f>[64]Model!$C$7</f>
        <v>2.1799906614911931E-2</v>
      </c>
      <c r="R9" s="32">
        <f>[64]Model!$C$3</f>
        <v>0.64459999999999995</v>
      </c>
      <c r="S9" s="32">
        <f>[64]Model!$C$5</f>
        <v>0.36955530216647664</v>
      </c>
      <c r="T9" s="32">
        <f>[64]Model!$C$6</f>
        <v>0.17725199543899658</v>
      </c>
      <c r="U9" s="32">
        <f>[64]Model!$E$7</f>
        <v>0.21600904749937169</v>
      </c>
      <c r="V9" s="35">
        <f>[64]Model!$G$7</f>
        <v>0.67476399494919126</v>
      </c>
      <c r="W9" s="32">
        <f>[64]Model!$G$3</f>
        <v>-7.9402562330412214E-3</v>
      </c>
      <c r="X9" s="54">
        <f>[64]Model!$K$3</f>
        <v>3.1546407160015694E-2</v>
      </c>
      <c r="Y9" s="38">
        <f>[64]Model!$A$3</f>
        <v>142615289823</v>
      </c>
      <c r="Z9" s="42" t="str" cm="1">
        <f t="array" ref="Z9">_FV(A9,"Industry")</f>
        <v>Semiconductors &amp; Semiconductor Equipment</v>
      </c>
      <c r="AA9" s="49" cm="1">
        <f t="array" ref="AA9">_FV(A9,"Year incorporated",TRUE)</f>
        <v>1938</v>
      </c>
      <c r="AB9" s="8" t="str" cm="1">
        <f t="array" ref="AB9">_FV(A9,"Description")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AC9" s="4"/>
      <c r="AD9" s="22"/>
      <c r="AE9" s="23"/>
    </row>
    <row r="10" spans="1:36" ht="50" customHeight="1">
      <c r="A10" s="53" t="e" vm="131">
        <v>#VALUE!</v>
      </c>
      <c r="B10" s="12" cm="1">
        <f t="array" ref="B10">_FV(A10,"Price")</f>
        <v>984.05</v>
      </c>
      <c r="C10" s="37">
        <f>[132]Model!$K$6</f>
        <v>680.06936608246201</v>
      </c>
      <c r="D10" s="32">
        <f>[132]Model!$K$7</f>
        <v>-0.30890771192270505</v>
      </c>
      <c r="E10" s="32">
        <f>[132]Model!$E$11</f>
        <v>0.13151313047102953</v>
      </c>
      <c r="F10" s="32">
        <f>[132]Model!$F$11</f>
        <v>0.21293055811383321</v>
      </c>
      <c r="G10" s="32">
        <f>[132]Model!$K$11</f>
        <v>0.10061822866826335</v>
      </c>
      <c r="H10" s="32">
        <f>[132]Model!$E$13</f>
        <v>0.2735294117647058</v>
      </c>
      <c r="I10" s="32">
        <f>[132]Model!$F$13</f>
        <v>0.50115473441108538</v>
      </c>
      <c r="J10" s="32">
        <f>[132]Model!$K$13</f>
        <v>0.22133278573316401</v>
      </c>
      <c r="K10" s="32">
        <f>[132]Model!$E$16</f>
        <v>-8.853200505016634E-2</v>
      </c>
      <c r="L10" s="32">
        <f>[132]Model!$F$16</f>
        <v>0.2827550947250228</v>
      </c>
      <c r="M10" s="32">
        <f>[132]Model!$K$16</f>
        <v>0.17550709283978305</v>
      </c>
      <c r="N10" s="32">
        <f t="shared" si="0"/>
        <v>0.16076762615536222</v>
      </c>
      <c r="O10" s="33">
        <f>[132]Model!$A$6</f>
        <v>8.2649430523917999</v>
      </c>
      <c r="P10" s="33">
        <f>[132]Model!$A$7</f>
        <v>41.865115384615386</v>
      </c>
      <c r="Q10" s="34">
        <f>[132]Model!$C$7</f>
        <v>3.9026433794245807E-2</v>
      </c>
      <c r="R10" s="32">
        <f>[132]Model!$C$3</f>
        <v>0.58240000000000003</v>
      </c>
      <c r="S10" s="32">
        <f>[132]Model!$C$5</f>
        <v>0.19741837509491267</v>
      </c>
      <c r="T10" s="32">
        <f>[132]Model!$C$6</f>
        <v>0.3225512528473804</v>
      </c>
      <c r="U10" s="32">
        <f>[132]Model!$E$7</f>
        <v>0.11696217834321571</v>
      </c>
      <c r="V10" s="36" t="s">
        <v>586</v>
      </c>
      <c r="W10" s="32">
        <f>[132]Model!$G$3</f>
        <v>-1.2373045474030805E-4</v>
      </c>
      <c r="X10" s="54">
        <f>[132]Model!$K$3</f>
        <v>1.9899071468534937E-2</v>
      </c>
      <c r="Y10" s="38">
        <f>[132]Model!$A$3</f>
        <v>54424650000</v>
      </c>
      <c r="Z10" s="42" t="str" cm="1">
        <f t="array" ref="Z10">_FV(A10,"Industry")</f>
        <v>Aerospace &amp; Defense</v>
      </c>
      <c r="AA10" s="49" cm="1">
        <f t="array" ref="AA10">_FV(A10,"Year incorporated",TRUE)</f>
        <v>2003</v>
      </c>
      <c r="AB10" s="8" t="str" cm="1">
        <f t="array" ref="AB10">_FV(A10,"Description")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c r="AC10" s="4"/>
      <c r="AD10" s="22"/>
      <c r="AE10" s="6"/>
      <c r="AJ10" s="6"/>
    </row>
    <row r="11" spans="1:36" ht="50" customHeight="1">
      <c r="A11" s="52" t="e" vm="79">
        <v>#VALUE!</v>
      </c>
      <c r="B11" s="37" cm="1">
        <f t="array" ref="B11">_FV(A11,"Price")</f>
        <v>96.61</v>
      </c>
      <c r="C11" s="37">
        <f>[79]Model!$K$6</f>
        <v>115.82671489301744</v>
      </c>
      <c r="D11" s="32">
        <f>[79]Model!$K$7</f>
        <v>0.1989102048754523</v>
      </c>
      <c r="E11" s="32">
        <f>[79]Model!$E$11</f>
        <v>0.10976029400631782</v>
      </c>
      <c r="F11" s="32">
        <f>[79]Model!$F$11</f>
        <v>0.11288887235157508</v>
      </c>
      <c r="G11" s="32">
        <f>[79]Model!$K$11</f>
        <v>0.1033539557208992</v>
      </c>
      <c r="H11" s="32">
        <f>[79]Model!$E$13</f>
        <v>-0.21853642273712282</v>
      </c>
      <c r="I11" s="32">
        <f>[79]Model!$F$13</f>
        <v>0.21099463676255481</v>
      </c>
      <c r="J11" s="32">
        <f>[79]Model!$K$13</f>
        <v>0.18044218183442923</v>
      </c>
      <c r="K11" s="32">
        <f>[79]Model!$E$16</f>
        <v>-0.40037086431350322</v>
      </c>
      <c r="L11" s="32">
        <f>[79]Model!$F$16</f>
        <v>0.26251117092916343</v>
      </c>
      <c r="M11" s="32">
        <f>[79]Model!$K$16</f>
        <v>0.19562183841121333</v>
      </c>
      <c r="N11" s="32">
        <f t="shared" si="0"/>
        <v>0.1576395192005009</v>
      </c>
      <c r="O11" s="33">
        <f>[79]Model!$A$6</f>
        <v>3.0543423142291939</v>
      </c>
      <c r="P11" s="33">
        <f>[79]Model!$A$7</f>
        <v>27.585153497735281</v>
      </c>
      <c r="Q11" s="34">
        <f>[79]Model!$C$7</f>
        <v>3.375191792993102E-2</v>
      </c>
      <c r="R11" s="32">
        <f>[79]Model!$C$3</f>
        <v>0.26519999999999999</v>
      </c>
      <c r="S11" s="32">
        <f>[79]Model!$C$5</f>
        <v>0.10800000000000001</v>
      </c>
      <c r="T11" s="32">
        <f>[79]Model!$C$6</f>
        <v>9.691321439790726E-2</v>
      </c>
      <c r="U11" s="46">
        <f>[79]Model!$E$7</f>
        <v>0.23656235963467584</v>
      </c>
      <c r="V11" s="36" t="s">
        <v>586</v>
      </c>
      <c r="W11" s="32">
        <f>[79]Model!$G$3</f>
        <v>-3.1533897869909705E-2</v>
      </c>
      <c r="X11" s="54">
        <f>[79]Model!$K$3</f>
        <v>2.1774548134796037E-2</v>
      </c>
      <c r="Y11" s="38">
        <f>[79]Model!$A$3</f>
        <v>109623400000</v>
      </c>
      <c r="Z11" s="42" t="str" cm="1">
        <f t="array" ref="Z11">_FV(A11,"Industry")</f>
        <v>Hotels &amp; Entertainment Services</v>
      </c>
      <c r="AA11" s="40" cm="1">
        <f t="array" ref="AA11">_FV(A11,"Year incorporated",TRUE)</f>
        <v>1985</v>
      </c>
      <c r="AB11" s="8" t="str" cm="1">
        <f t="array" ref="AB11">_FV(A11,"Description")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C11" s="4"/>
      <c r="AD11" s="22"/>
      <c r="AE11" s="6"/>
      <c r="AJ11" s="6"/>
    </row>
    <row r="12" spans="1:36" ht="50" customHeight="1">
      <c r="A12" s="53" t="e" vm="125">
        <v>#VALUE!</v>
      </c>
      <c r="B12" s="12" cm="1">
        <f t="array" ref="B12">_FV(A12,"Price")</f>
        <v>172.5</v>
      </c>
      <c r="C12" s="37">
        <f>[125]Model!$K$6</f>
        <v>222.59960799894074</v>
      </c>
      <c r="D12" s="32">
        <f>[125]Model!$K$7</f>
        <v>0.29043251013878679</v>
      </c>
      <c r="E12" s="32">
        <f>[125]Model!$E$11</f>
        <v>9.8544420277731248E-2</v>
      </c>
      <c r="F12" s="32">
        <f>[125]Model!$F$11</f>
        <v>3.5638135851355557E-2</v>
      </c>
      <c r="G12" s="32">
        <f>[125]Model!$K$11</f>
        <v>5.5212952191278086E-2</v>
      </c>
      <c r="H12" s="32">
        <f>[125]Model!$E$13</f>
        <v>0.23237885462555075</v>
      </c>
      <c r="I12" s="32">
        <f>[125]Model!$F$13</f>
        <v>8.6237712243074194E-2</v>
      </c>
      <c r="J12" s="32">
        <f>[125]Model!$K$13</f>
        <v>0.10347715411576117</v>
      </c>
      <c r="K12" s="32">
        <f>[125]Model!$E$15</f>
        <v>-0.1756645184324015</v>
      </c>
      <c r="L12" s="32">
        <f>[125]Model!$F$15</f>
        <v>-3.9376776591929841E-2</v>
      </c>
      <c r="M12" s="32">
        <f>[125]Model!$K$15</f>
        <v>0.14797149616467584</v>
      </c>
      <c r="N12" s="32">
        <f t="shared" si="0"/>
        <v>0.14751560039482137</v>
      </c>
      <c r="O12" s="33">
        <f>[125]Model!$A$6</f>
        <v>3.4058213970588236</v>
      </c>
      <c r="P12" s="33">
        <f>[125]Model!$A$7</f>
        <v>28.58031941587824</v>
      </c>
      <c r="Q12" s="34">
        <f>[125]Model!$C$7</f>
        <v>3.0959103305195163E-2</v>
      </c>
      <c r="R12" s="32">
        <f>[125]Model!$C$3</f>
        <v>0.37460000000000004</v>
      </c>
      <c r="S12" s="32">
        <f>[125]Model!$C$5</f>
        <v>0.1142</v>
      </c>
      <c r="T12" s="32">
        <f>[125]Model!$C$6</f>
        <v>9.2279383547275357E-2</v>
      </c>
      <c r="U12" s="32">
        <f>[125]Model!$E$7</f>
        <v>0.1185078040904198</v>
      </c>
      <c r="V12" s="35">
        <f>[125]Model!$G$7</f>
        <v>2.2182448036951503</v>
      </c>
      <c r="W12" s="32">
        <f>[125]Model!$G$3</f>
        <v>-9.5934384919563742E-3</v>
      </c>
      <c r="X12" s="54">
        <f>[125]Model!$K$3</f>
        <v>1.5904141865290867E-2</v>
      </c>
      <c r="Y12" s="38">
        <f>[125]Model!$A$3</f>
        <v>69478756500</v>
      </c>
      <c r="Z12" s="42" t="str" cm="1">
        <f t="array" ref="Z12">_FV(A12,"Industry")</f>
        <v>Professional &amp; Commercial Services</v>
      </c>
      <c r="AA12" s="40" cm="1">
        <f t="array" ref="AA12">_FV(A12,"Year incorporated",TRUE)</f>
        <v>1995</v>
      </c>
      <c r="AB12" s="8" t="str" cm="1">
        <f t="array" ref="AB12">_FV(A12,"Description")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AC12" s="4"/>
      <c r="AD12" s="22"/>
      <c r="AE12" s="6"/>
      <c r="AJ12" s="6"/>
    </row>
    <row r="13" spans="1:36" ht="50" customHeight="1">
      <c r="A13" s="52" t="e" vm="106">
        <v>#VALUE!</v>
      </c>
      <c r="B13" s="37" cm="1">
        <f t="array" ref="B13">_FV(A13,"Price")</f>
        <v>744.73</v>
      </c>
      <c r="C13" s="37">
        <f>[106]Model!$K$6</f>
        <v>583.9238174206497</v>
      </c>
      <c r="D13" s="32">
        <f>[106]Model!$K$7</f>
        <v>-0.21592547981060295</v>
      </c>
      <c r="E13" s="32">
        <f>[106]Model!$E$11</f>
        <v>-7.7474966449881277E-2</v>
      </c>
      <c r="F13" s="32">
        <f>[106]Model!$F$11</f>
        <v>-4.0843730767078368E-3</v>
      </c>
      <c r="G13" s="32">
        <f>[106]Model!$K$11</f>
        <v>4.1507485273212616E-2</v>
      </c>
      <c r="H13" s="32">
        <f>[106]Model!$E$13</f>
        <v>-0.12252160650737165</v>
      </c>
      <c r="I13" s="32">
        <f>[106]Model!$F$13</f>
        <v>7.0683661645422946E-2</v>
      </c>
      <c r="J13" s="32">
        <f>[106]Model!$K$13</f>
        <v>6.9724054354550494E-2</v>
      </c>
      <c r="K13" s="32">
        <f>[106]Model!$E$16</f>
        <v>-3.5160952947273949E-2</v>
      </c>
      <c r="L13" s="32">
        <f>[106]Model!$F$16</f>
        <v>0.12690922432584495</v>
      </c>
      <c r="M13" s="32">
        <f>[106]Model!$K$16</f>
        <v>7.346244748710154E-2</v>
      </c>
      <c r="N13" s="32">
        <f t="shared" si="0"/>
        <v>0.13279982954119751</v>
      </c>
      <c r="O13" s="33">
        <f>[106]Model!$A$6</f>
        <v>6.2240393258426963</v>
      </c>
      <c r="P13" s="33">
        <f>[106]Model!$A$7</f>
        <v>19.983387445887445</v>
      </c>
      <c r="Q13" s="34">
        <f>[106]Model!$C$7</f>
        <v>4.6701851014415832E-2</v>
      </c>
      <c r="R13" s="32">
        <f>[106]Model!$C$3</f>
        <v>0.48520000000000002</v>
      </c>
      <c r="S13" s="32">
        <f>[106]Model!$C$5</f>
        <v>0.31146067415730339</v>
      </c>
      <c r="T13" s="32">
        <f>[106]Model!$C$6</f>
        <v>0.29067415730337076</v>
      </c>
      <c r="U13" s="32">
        <f>[106]Model!$E$7</f>
        <v>9.2393276091425808E-2</v>
      </c>
      <c r="V13" s="35">
        <f>[106]Model!$G$7</f>
        <v>0.24358331662322039</v>
      </c>
      <c r="W13" s="32">
        <f>[106]Model!$G$3</f>
        <v>-1.1792414779435179E-2</v>
      </c>
      <c r="X13" s="54">
        <f>[106]Model!$K$3</f>
        <v>2.7178058253654054E-2</v>
      </c>
      <c r="Y13" s="38">
        <f>[106]Model!$A$3</f>
        <v>110787900000</v>
      </c>
      <c r="Z13" s="9" t="str" cm="1">
        <f t="array" ref="Z13">_FV(A13,"Industry")</f>
        <v>Investment Banking &amp; Investment Services</v>
      </c>
      <c r="AA13" s="40" cm="1">
        <f t="array" ref="AA13">_FV(A13,"Year incorporated",TRUE)</f>
        <v>2006</v>
      </c>
      <c r="AB13" s="8" t="str" cm="1">
        <f t="array" ref="AB13">_FV(A13,"Description")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AC13" s="5" t="str" cm="1">
        <f t="array" ref="AC13">_FV(A13,"Currency")</f>
        <v>USD</v>
      </c>
      <c r="AD13" s="22"/>
      <c r="AE13" s="6"/>
      <c r="AJ13" s="6"/>
    </row>
  </sheetData>
  <autoFilter ref="A1:Y1" xr:uid="{FAB1ACF9-D4B9-FB4D-8299-9FC1FBDA430F}">
    <sortState xmlns:xlrd2="http://schemas.microsoft.com/office/spreadsheetml/2017/richdata2" ref="A2:Y15">
      <sortCondition descending="1" ref="N1:N15"/>
    </sortState>
  </autoFilter>
  <conditionalFormatting sqref="G14:N1048576">
    <cfRule type="colorScale" priority="7784">
      <colorScale>
        <cfvo type="min"/>
        <cfvo type="percentile" val="50"/>
        <cfvo type="max"/>
        <color rgb="FFF8696B"/>
        <color rgb="FFFCFCFF"/>
        <color rgb="FF63BE7B"/>
      </colorScale>
    </cfRule>
  </conditionalFormatting>
  <conditionalFormatting sqref="H1">
    <cfRule type="colorScale" priority="7783">
      <colorScale>
        <cfvo type="min"/>
        <cfvo type="percentile" val="50"/>
        <cfvo type="max"/>
        <color rgb="FFF8696B"/>
        <color rgb="FFFCFCFF"/>
        <color rgb="FF63BE7B"/>
      </colorScale>
    </cfRule>
  </conditionalFormatting>
  <conditionalFormatting sqref="H14:H1048576 H1">
    <cfRule type="colorScale" priority="7782">
      <colorScale>
        <cfvo type="min"/>
        <cfvo type="percentile" val="50"/>
        <cfvo type="max"/>
        <color rgb="FFF8696B"/>
        <color rgb="FFFCFCFF"/>
        <color rgb="FF5A8AC6"/>
      </colorScale>
    </cfRule>
  </conditionalFormatting>
  <conditionalFormatting sqref="I1:N1 G1">
    <cfRule type="colorScale" priority="7781">
      <colorScale>
        <cfvo type="min"/>
        <cfvo type="percentile" val="50"/>
        <cfvo type="max"/>
        <color rgb="FFF8696B"/>
        <color rgb="FFFCFCFF"/>
        <color rgb="FF63BE7B"/>
      </colorScale>
    </cfRule>
  </conditionalFormatting>
  <conditionalFormatting sqref="D2">
    <cfRule type="colorScale" priority="6526">
      <colorScale>
        <cfvo type="min"/>
        <cfvo type="percentile" val="50"/>
        <cfvo type="max"/>
        <color rgb="FFF8696B"/>
        <color rgb="FFFCFCFF"/>
        <color rgb="FF63BE7B"/>
      </colorScale>
    </cfRule>
  </conditionalFormatting>
  <conditionalFormatting sqref="O2">
    <cfRule type="colorScale" priority="6519">
      <colorScale>
        <cfvo type="min"/>
        <cfvo type="percentile" val="50"/>
        <cfvo type="max"/>
        <color rgb="FF63BE7B"/>
        <color rgb="FFFCFCFF"/>
        <color rgb="FFF8696B"/>
      </colorScale>
    </cfRule>
  </conditionalFormatting>
  <conditionalFormatting sqref="P2">
    <cfRule type="colorScale" priority="6518">
      <colorScale>
        <cfvo type="min"/>
        <cfvo type="percentile" val="50"/>
        <cfvo type="max"/>
        <color rgb="FF63BE7B"/>
        <color rgb="FFFCFCFF"/>
        <color rgb="FFF8696B"/>
      </colorScale>
    </cfRule>
  </conditionalFormatting>
  <conditionalFormatting sqref="Q2">
    <cfRule type="colorScale" priority="6517">
      <colorScale>
        <cfvo type="min"/>
        <cfvo type="percentile" val="50"/>
        <cfvo type="max"/>
        <color rgb="FFF8696B"/>
        <color rgb="FFFCFCFF"/>
        <color rgb="FF63BE7B"/>
      </colorScale>
    </cfRule>
  </conditionalFormatting>
  <conditionalFormatting sqref="U2">
    <cfRule type="colorScale" priority="6510">
      <colorScale>
        <cfvo type="min"/>
        <cfvo type="percentile" val="50"/>
        <cfvo type="max"/>
        <color rgb="FFF8696B"/>
        <color rgb="FFFCFCFF"/>
        <color rgb="FF63BE7B"/>
      </colorScale>
    </cfRule>
  </conditionalFormatting>
  <conditionalFormatting sqref="V2">
    <cfRule type="colorScale" priority="6509">
      <colorScale>
        <cfvo type="min"/>
        <cfvo type="percentile" val="50"/>
        <cfvo type="max"/>
        <color rgb="FF63BE7B"/>
        <color rgb="FFFCFCFF"/>
        <color rgb="FFF8696B"/>
      </colorScale>
    </cfRule>
  </conditionalFormatting>
  <conditionalFormatting sqref="W2:X2">
    <cfRule type="colorScale" priority="6508">
      <colorScale>
        <cfvo type="min"/>
        <cfvo type="percentile" val="50"/>
        <cfvo type="max"/>
        <color rgb="FF63BE7B"/>
        <color rgb="FFFCFCFF"/>
        <color rgb="FFF8696B"/>
      </colorScale>
    </cfRule>
  </conditionalFormatting>
  <conditionalFormatting sqref="S2">
    <cfRule type="colorScale" priority="6392">
      <colorScale>
        <cfvo type="min"/>
        <cfvo type="max"/>
        <color rgb="FFFCFCFF"/>
        <color rgb="FF63BE7B"/>
      </colorScale>
    </cfRule>
  </conditionalFormatting>
  <conditionalFormatting sqref="R2">
    <cfRule type="colorScale" priority="6370">
      <colorScale>
        <cfvo type="min"/>
        <cfvo type="max"/>
        <color rgb="FFFCFCFF"/>
        <color rgb="FF63BE7B"/>
      </colorScale>
    </cfRule>
  </conditionalFormatting>
  <conditionalFormatting sqref="G2">
    <cfRule type="colorScale" priority="6335">
      <colorScale>
        <cfvo type="min"/>
        <cfvo type="max"/>
        <color rgb="FFFCFCFF"/>
        <color rgb="FF63BE7B"/>
      </colorScale>
    </cfRule>
  </conditionalFormatting>
  <conditionalFormatting sqref="J2">
    <cfRule type="colorScale" priority="6320">
      <colorScale>
        <cfvo type="min"/>
        <cfvo type="max"/>
        <color rgb="FFFCFCFF"/>
        <color rgb="FF63BE7B"/>
      </colorScale>
    </cfRule>
  </conditionalFormatting>
  <conditionalFormatting sqref="M2">
    <cfRule type="colorScale" priority="6305">
      <colorScale>
        <cfvo type="min"/>
        <cfvo type="max"/>
        <color rgb="FFFCFCFF"/>
        <color rgb="FF63BE7B"/>
      </colorScale>
    </cfRule>
  </conditionalFormatting>
  <conditionalFormatting sqref="D2">
    <cfRule type="colorScale" priority="6252">
      <colorScale>
        <cfvo type="min"/>
        <cfvo type="percentile" val="50"/>
        <cfvo type="max"/>
        <color rgb="FFF8696B"/>
        <color rgb="FFFCFCFF"/>
        <color rgb="FF63BE7B"/>
      </colorScale>
    </cfRule>
  </conditionalFormatting>
  <conditionalFormatting sqref="D2">
    <cfRule type="colorScale" priority="6251">
      <colorScale>
        <cfvo type="min"/>
        <cfvo type="percentile" val="50"/>
        <cfvo type="max"/>
        <color rgb="FFF8696B"/>
        <color rgb="FFFCFCFF"/>
        <color rgb="FF63BE7B"/>
      </colorScale>
    </cfRule>
  </conditionalFormatting>
  <conditionalFormatting sqref="D2">
    <cfRule type="colorScale" priority="6249">
      <colorScale>
        <cfvo type="min"/>
        <cfvo type="percentile" val="50"/>
        <cfvo type="max"/>
        <color rgb="FFF8696B"/>
        <color rgb="FFFCFCFF"/>
        <color rgb="FF63BE7B"/>
      </colorScale>
    </cfRule>
    <cfRule type="colorScale" priority="6250">
      <colorScale>
        <cfvo type="min"/>
        <cfvo type="percentile" val="50"/>
        <cfvo type="max"/>
        <color rgb="FFF8696B"/>
        <color rgb="FFFCFCFF"/>
        <color rgb="FF63BE7B"/>
      </colorScale>
    </cfRule>
  </conditionalFormatting>
  <conditionalFormatting sqref="E2:N2">
    <cfRule type="colorScale" priority="6247">
      <colorScale>
        <cfvo type="min"/>
        <cfvo type="max"/>
        <color rgb="FFFCFCFF"/>
        <color rgb="FF63BE7B"/>
      </colorScale>
    </cfRule>
    <cfRule type="colorScale" priority="6248">
      <colorScale>
        <cfvo type="min"/>
        <cfvo type="max"/>
        <color rgb="FFFCFCFF"/>
        <color rgb="FF63BE7B"/>
      </colorScale>
    </cfRule>
  </conditionalFormatting>
  <conditionalFormatting sqref="E2:N2">
    <cfRule type="colorScale" priority="6243">
      <colorScale>
        <cfvo type="min"/>
        <cfvo type="max"/>
        <color rgb="FFFCFCFF"/>
        <color rgb="FF63BE7B"/>
      </colorScale>
    </cfRule>
    <cfRule type="colorScale" priority="6244">
      <colorScale>
        <cfvo type="min"/>
        <cfvo type="max"/>
        <color rgb="FFFCFCFF"/>
        <color rgb="FF63BE7B"/>
      </colorScale>
    </cfRule>
    <cfRule type="colorScale" priority="6245">
      <colorScale>
        <cfvo type="min"/>
        <cfvo type="percentile" val="50"/>
        <cfvo type="max"/>
        <color rgb="FFF8696B"/>
        <color rgb="FFFFEB84"/>
        <color rgb="FF63BE7B"/>
      </colorScale>
    </cfRule>
    <cfRule type="colorScale" priority="6246">
      <colorScale>
        <cfvo type="min"/>
        <cfvo type="max"/>
        <color rgb="FFFFEF9C"/>
        <color rgb="FF63BE7B"/>
      </colorScale>
    </cfRule>
  </conditionalFormatting>
  <conditionalFormatting sqref="O2">
    <cfRule type="colorScale" priority="6239">
      <colorScale>
        <cfvo type="min"/>
        <cfvo type="percentile" val="50"/>
        <cfvo type="max"/>
        <color rgb="FF63BE7B"/>
        <color rgb="FFFCFCFF"/>
        <color rgb="FFF8696B"/>
      </colorScale>
    </cfRule>
    <cfRule type="colorScale" priority="6240">
      <colorScale>
        <cfvo type="min"/>
        <cfvo type="percentile" val="50"/>
        <cfvo type="max"/>
        <color rgb="FF63BE7B"/>
        <color rgb="FFFCFCFF"/>
        <color rgb="FFF8696B"/>
      </colorScale>
    </cfRule>
    <cfRule type="colorScale" priority="6241">
      <colorScale>
        <cfvo type="min"/>
        <cfvo type="percentile" val="50"/>
        <cfvo type="max"/>
        <color rgb="FF63BE7B"/>
        <color rgb="FFFCFCFF"/>
        <color rgb="FFF8696B"/>
      </colorScale>
    </cfRule>
    <cfRule type="colorScale" priority="6242">
      <colorScale>
        <cfvo type="min"/>
        <cfvo type="percentile" val="50"/>
        <cfvo type="max"/>
        <color rgb="FF63BE7B"/>
        <color rgb="FFFCFCFF"/>
        <color rgb="FFF8696B"/>
      </colorScale>
    </cfRule>
  </conditionalFormatting>
  <conditionalFormatting sqref="P2">
    <cfRule type="colorScale" priority="6235">
      <colorScale>
        <cfvo type="min"/>
        <cfvo type="percentile" val="50"/>
        <cfvo type="max"/>
        <color rgb="FF63BE7B"/>
        <color rgb="FFFCFCFF"/>
        <color rgb="FFF8696B"/>
      </colorScale>
    </cfRule>
    <cfRule type="colorScale" priority="6236">
      <colorScale>
        <cfvo type="min"/>
        <cfvo type="percentile" val="50"/>
        <cfvo type="max"/>
        <color rgb="FF63BE7B"/>
        <color rgb="FFFCFCFF"/>
        <color rgb="FFF8696B"/>
      </colorScale>
    </cfRule>
    <cfRule type="colorScale" priority="6237">
      <colorScale>
        <cfvo type="min"/>
        <cfvo type="percentile" val="50"/>
        <cfvo type="max"/>
        <color rgb="FF63BE7B"/>
        <color rgb="FFFCFCFF"/>
        <color rgb="FFF8696B"/>
      </colorScale>
    </cfRule>
    <cfRule type="colorScale" priority="6238">
      <colorScale>
        <cfvo type="min"/>
        <cfvo type="percentile" val="50"/>
        <cfvo type="max"/>
        <color rgb="FF63BE7B"/>
        <color rgb="FFFCFCFF"/>
        <color rgb="FFF8696B"/>
      </colorScale>
    </cfRule>
  </conditionalFormatting>
  <conditionalFormatting sqref="Q2">
    <cfRule type="colorScale" priority="6231">
      <colorScale>
        <cfvo type="min"/>
        <cfvo type="percentile" val="50"/>
        <cfvo type="max"/>
        <color rgb="FFF8696B"/>
        <color rgb="FFFCFCFF"/>
        <color rgb="FF63BE7B"/>
      </colorScale>
    </cfRule>
    <cfRule type="colorScale" priority="6232">
      <colorScale>
        <cfvo type="min"/>
        <cfvo type="max"/>
        <color rgb="FFFFEF9C"/>
        <color rgb="FF63BE7B"/>
      </colorScale>
    </cfRule>
    <cfRule type="colorScale" priority="6233">
      <colorScale>
        <cfvo type="min"/>
        <cfvo type="max"/>
        <color rgb="FFFFEF9C"/>
        <color rgb="FF63BE7B"/>
      </colorScale>
    </cfRule>
    <cfRule type="colorScale" priority="6234">
      <colorScale>
        <cfvo type="min"/>
        <cfvo type="percentile" val="50"/>
        <cfvo type="max"/>
        <color rgb="FFF8696B"/>
        <color rgb="FFFCFCFF"/>
        <color rgb="FF63BE7B"/>
      </colorScale>
    </cfRule>
  </conditionalFormatting>
  <conditionalFormatting sqref="Q2:U2 W2:X2">
    <cfRule type="colorScale" priority="6228">
      <colorScale>
        <cfvo type="min"/>
        <cfvo type="max"/>
        <color rgb="FFFFEF9C"/>
        <color rgb="FF63BE7B"/>
      </colorScale>
    </cfRule>
    <cfRule type="colorScale" priority="6229">
      <colorScale>
        <cfvo type="min"/>
        <cfvo type="max"/>
        <color rgb="FFFFEF9C"/>
        <color rgb="FF63BE7B"/>
      </colorScale>
    </cfRule>
    <cfRule type="colorScale" priority="6230">
      <colorScale>
        <cfvo type="min"/>
        <cfvo type="max"/>
        <color rgb="FFFFEF9C"/>
        <color rgb="FF63BE7B"/>
      </colorScale>
    </cfRule>
  </conditionalFormatting>
  <conditionalFormatting sqref="R2:S2">
    <cfRule type="colorScale" priority="6225">
      <colorScale>
        <cfvo type="min"/>
        <cfvo type="max"/>
        <color rgb="FFFCFCFF"/>
        <color rgb="FF63BE7B"/>
      </colorScale>
    </cfRule>
    <cfRule type="colorScale" priority="6226">
      <colorScale>
        <cfvo type="min"/>
        <cfvo type="max"/>
        <color rgb="FFFFEF9C"/>
        <color rgb="FF63BE7B"/>
      </colorScale>
    </cfRule>
    <cfRule type="colorScale" priority="6227">
      <colorScale>
        <cfvo type="min"/>
        <cfvo type="max"/>
        <color rgb="FFFCFCFF"/>
        <color rgb="FF63BE7B"/>
      </colorScale>
    </cfRule>
  </conditionalFormatting>
  <conditionalFormatting sqref="T2">
    <cfRule type="colorScale" priority="6222">
      <colorScale>
        <cfvo type="min"/>
        <cfvo type="max"/>
        <color rgb="FFFCFCFF"/>
        <color rgb="FF63BE7B"/>
      </colorScale>
    </cfRule>
    <cfRule type="colorScale" priority="6223">
      <colorScale>
        <cfvo type="min"/>
        <cfvo type="max"/>
        <color rgb="FFFFEF9C"/>
        <color rgb="FF63BE7B"/>
      </colorScale>
    </cfRule>
    <cfRule type="colorScale" priority="6224">
      <colorScale>
        <cfvo type="min"/>
        <cfvo type="max"/>
        <color rgb="FFFCFCFF"/>
        <color rgb="FF63BE7B"/>
      </colorScale>
    </cfRule>
  </conditionalFormatting>
  <conditionalFormatting sqref="U2">
    <cfRule type="colorScale" priority="6220">
      <colorScale>
        <cfvo type="min"/>
        <cfvo type="max"/>
        <color rgb="FFFCFCFF"/>
        <color rgb="FF63BE7B"/>
      </colorScale>
    </cfRule>
    <cfRule type="colorScale" priority="6221">
      <colorScale>
        <cfvo type="min"/>
        <cfvo type="max"/>
        <color rgb="FFFCFCFF"/>
        <color rgb="FF63BE7B"/>
      </colorScale>
    </cfRule>
  </conditionalFormatting>
  <conditionalFormatting sqref="V2">
    <cfRule type="colorScale" priority="6219">
      <colorScale>
        <cfvo type="min"/>
        <cfvo type="max"/>
        <color rgb="FFFFEF9C"/>
        <color rgb="FF63BE7B"/>
      </colorScale>
    </cfRule>
  </conditionalFormatting>
  <conditionalFormatting sqref="W2:X2 U2">
    <cfRule type="colorScale" priority="6218">
      <colorScale>
        <cfvo type="min"/>
        <cfvo type="max"/>
        <color rgb="FFFFEF9C"/>
        <color rgb="FF63BE7B"/>
      </colorScale>
    </cfRule>
  </conditionalFormatting>
  <conditionalFormatting sqref="W2:X2">
    <cfRule type="colorScale" priority="6215">
      <colorScale>
        <cfvo type="min"/>
        <cfvo type="percentile" val="50"/>
        <cfvo type="max"/>
        <color rgb="FF63BE7B"/>
        <color rgb="FFFCFCFF"/>
        <color rgb="FFF8696B"/>
      </colorScale>
    </cfRule>
    <cfRule type="colorScale" priority="6216">
      <colorScale>
        <cfvo type="min"/>
        <cfvo type="percentile" val="50"/>
        <cfvo type="max"/>
        <color rgb="FF63BE7B"/>
        <color rgb="FFFCFCFF"/>
        <color rgb="FFF8696B"/>
      </colorScale>
    </cfRule>
    <cfRule type="colorScale" priority="6217">
      <colorScale>
        <cfvo type="min"/>
        <cfvo type="max"/>
        <color rgb="FF63BE7B"/>
        <color rgb="FFFCFCFF"/>
      </colorScale>
    </cfRule>
  </conditionalFormatting>
  <conditionalFormatting sqref="D2">
    <cfRule type="colorScale" priority="6214">
      <colorScale>
        <cfvo type="min"/>
        <cfvo type="percentile" val="50"/>
        <cfvo type="max"/>
        <color rgb="FFF8696B"/>
        <color rgb="FFFCFCFF"/>
        <color rgb="FF63BE7B"/>
      </colorScale>
    </cfRule>
  </conditionalFormatting>
  <conditionalFormatting sqref="D2">
    <cfRule type="colorScale" priority="6213">
      <colorScale>
        <cfvo type="min"/>
        <cfvo type="percentile" val="50"/>
        <cfvo type="max"/>
        <color rgb="FFF8696B"/>
        <color rgb="FFFCFCFF"/>
        <color rgb="FF63BE7B"/>
      </colorScale>
    </cfRule>
  </conditionalFormatting>
  <conditionalFormatting sqref="D2">
    <cfRule type="colorScale" priority="6212">
      <colorScale>
        <cfvo type="min"/>
        <cfvo type="percentile" val="50"/>
        <cfvo type="max"/>
        <color rgb="FFF8696B"/>
        <color rgb="FFFCFCFF"/>
        <color rgb="FF63BE7B"/>
      </colorScale>
    </cfRule>
  </conditionalFormatting>
  <conditionalFormatting sqref="E2:N2">
    <cfRule type="colorScale" priority="6211">
      <colorScale>
        <cfvo type="min"/>
        <cfvo type="max"/>
        <color rgb="FFFCFCFF"/>
        <color rgb="FF63BE7B"/>
      </colorScale>
    </cfRule>
  </conditionalFormatting>
  <conditionalFormatting sqref="E2:N2">
    <cfRule type="colorScale" priority="6209">
      <colorScale>
        <cfvo type="min"/>
        <cfvo type="percentile" val="50"/>
        <cfvo type="max"/>
        <color rgb="FFF8696B"/>
        <color rgb="FFFCFCFF"/>
        <color rgb="FF63BE7B"/>
      </colorScale>
    </cfRule>
    <cfRule type="colorScale" priority="6210">
      <colorScale>
        <cfvo type="min"/>
        <cfvo type="max"/>
        <color rgb="FFFCFCFF"/>
        <color rgb="FF63BE7B"/>
      </colorScale>
    </cfRule>
  </conditionalFormatting>
  <conditionalFormatting sqref="E2:N2">
    <cfRule type="colorScale" priority="6208">
      <colorScale>
        <cfvo type="min"/>
        <cfvo type="percentile" val="50"/>
        <cfvo type="max"/>
        <color rgb="FFF8696B"/>
        <color rgb="FFFCFCFF"/>
        <color rgb="FF63BE7B"/>
      </colorScale>
    </cfRule>
  </conditionalFormatting>
  <conditionalFormatting sqref="E2:N2">
    <cfRule type="colorScale" priority="6207">
      <colorScale>
        <cfvo type="min"/>
        <cfvo type="max"/>
        <color rgb="FFFCFCFF"/>
        <color rgb="FF63BE7B"/>
      </colorScale>
    </cfRule>
  </conditionalFormatting>
  <conditionalFormatting sqref="O2">
    <cfRule type="colorScale" priority="6206">
      <colorScale>
        <cfvo type="min"/>
        <cfvo type="percentile" val="50"/>
        <cfvo type="max"/>
        <color rgb="FF63BE7B"/>
        <color rgb="FFFCFCFF"/>
        <color rgb="FFF8696B"/>
      </colorScale>
    </cfRule>
  </conditionalFormatting>
  <conditionalFormatting sqref="O2">
    <cfRule type="colorScale" priority="6205">
      <colorScale>
        <cfvo type="min"/>
        <cfvo type="percentile" val="50"/>
        <cfvo type="max"/>
        <color rgb="FF63BE7B"/>
        <color rgb="FFFCFCFF"/>
        <color rgb="FFF8696B"/>
      </colorScale>
    </cfRule>
  </conditionalFormatting>
  <conditionalFormatting sqref="O2">
    <cfRule type="colorScale" priority="6204">
      <colorScale>
        <cfvo type="min"/>
        <cfvo type="percentile" val="50"/>
        <cfvo type="max"/>
        <color rgb="FF63BE7B"/>
        <color rgb="FFFCFCFF"/>
        <color rgb="FFF8696B"/>
      </colorScale>
    </cfRule>
  </conditionalFormatting>
  <conditionalFormatting sqref="P2">
    <cfRule type="colorScale" priority="6202">
      <colorScale>
        <cfvo type="min"/>
        <cfvo type="percentile" val="50"/>
        <cfvo type="max"/>
        <color rgb="FF63BE7B"/>
        <color rgb="FFFCFCFF"/>
        <color rgb="FFF8696B"/>
      </colorScale>
    </cfRule>
    <cfRule type="colorScale" priority="6203">
      <colorScale>
        <cfvo type="min"/>
        <cfvo type="max"/>
        <color rgb="FFFCFCFF"/>
        <color rgb="FFF8696B"/>
      </colorScale>
    </cfRule>
  </conditionalFormatting>
  <conditionalFormatting sqref="P2">
    <cfRule type="colorScale" priority="6201">
      <colorScale>
        <cfvo type="min"/>
        <cfvo type="percentile" val="50"/>
        <cfvo type="max"/>
        <color rgb="FF63BE7B"/>
        <color rgb="FFFCFCFF"/>
        <color rgb="FFF8696B"/>
      </colorScale>
    </cfRule>
  </conditionalFormatting>
  <conditionalFormatting sqref="P2">
    <cfRule type="colorScale" priority="6200">
      <colorScale>
        <cfvo type="min"/>
        <cfvo type="percentile" val="50"/>
        <cfvo type="max"/>
        <color rgb="FF63BE7B"/>
        <color rgb="FFFCFCFF"/>
        <color rgb="FFF8696B"/>
      </colorScale>
    </cfRule>
  </conditionalFormatting>
  <conditionalFormatting sqref="Q2">
    <cfRule type="colorScale" priority="6198">
      <colorScale>
        <cfvo type="min"/>
        <cfvo type="percentile" val="50"/>
        <cfvo type="max"/>
        <color rgb="FFF8696B"/>
        <color rgb="FFFCFCFF"/>
        <color rgb="FF63BE7B"/>
      </colorScale>
    </cfRule>
    <cfRule type="colorScale" priority="6199">
      <colorScale>
        <cfvo type="min"/>
        <cfvo type="max"/>
        <color rgb="FFFCFCFF"/>
        <color rgb="FF63BE7B"/>
      </colorScale>
    </cfRule>
  </conditionalFormatting>
  <conditionalFormatting sqref="Q2">
    <cfRule type="colorScale" priority="6197">
      <colorScale>
        <cfvo type="min"/>
        <cfvo type="percentile" val="50"/>
        <cfvo type="max"/>
        <color rgb="FFF8696B"/>
        <color rgb="FFFCFCFF"/>
        <color rgb="FF63BE7B"/>
      </colorScale>
    </cfRule>
  </conditionalFormatting>
  <conditionalFormatting sqref="Q2">
    <cfRule type="colorScale" priority="6196">
      <colorScale>
        <cfvo type="min"/>
        <cfvo type="percentile" val="50"/>
        <cfvo type="max"/>
        <color rgb="FFF8696B"/>
        <color rgb="FFFCFCFF"/>
        <color rgb="FF63BE7B"/>
      </colorScale>
    </cfRule>
  </conditionalFormatting>
  <conditionalFormatting sqref="R2">
    <cfRule type="colorScale" priority="6195">
      <colorScale>
        <cfvo type="min"/>
        <cfvo type="max"/>
        <color rgb="FFFCFCFF"/>
        <color rgb="FF63BE7B"/>
      </colorScale>
    </cfRule>
  </conditionalFormatting>
  <conditionalFormatting sqref="R2">
    <cfRule type="colorScale" priority="6193">
      <colorScale>
        <cfvo type="min"/>
        <cfvo type="max"/>
        <color rgb="FFFCFCFF"/>
        <color rgb="FF63BE7B"/>
      </colorScale>
    </cfRule>
    <cfRule type="colorScale" priority="6194">
      <colorScale>
        <cfvo type="min"/>
        <cfvo type="percentile" val="50"/>
        <cfvo type="max"/>
        <color rgb="FFF8696B"/>
        <color rgb="FFFCFCFF"/>
        <color rgb="FF63BE7B"/>
      </colorScale>
    </cfRule>
  </conditionalFormatting>
  <conditionalFormatting sqref="R2:S2">
    <cfRule type="colorScale" priority="6192">
      <colorScale>
        <cfvo type="min"/>
        <cfvo type="max"/>
        <color rgb="FFFCFCFF"/>
        <color rgb="FF63BE7B"/>
      </colorScale>
    </cfRule>
  </conditionalFormatting>
  <conditionalFormatting sqref="R2:S2">
    <cfRule type="colorScale" priority="6190">
      <colorScale>
        <cfvo type="min"/>
        <cfvo type="percentile" val="50"/>
        <cfvo type="max"/>
        <color rgb="FFF8696B"/>
        <color rgb="FFFCFCFF"/>
        <color rgb="FF63BE7B"/>
      </colorScale>
    </cfRule>
    <cfRule type="colorScale" priority="6191">
      <colorScale>
        <cfvo type="min"/>
        <cfvo type="max"/>
        <color rgb="FFFCFCFF"/>
        <color rgb="FF63BE7B"/>
      </colorScale>
    </cfRule>
  </conditionalFormatting>
  <conditionalFormatting sqref="S2">
    <cfRule type="colorScale" priority="6189">
      <colorScale>
        <cfvo type="min"/>
        <cfvo type="max"/>
        <color rgb="FFFCFCFF"/>
        <color rgb="FF63BE7B"/>
      </colorScale>
    </cfRule>
  </conditionalFormatting>
  <conditionalFormatting sqref="S2">
    <cfRule type="colorScale" priority="6187">
      <colorScale>
        <cfvo type="min"/>
        <cfvo type="percentile" val="50"/>
        <cfvo type="max"/>
        <color rgb="FFF8696B"/>
        <color rgb="FFFCFCFF"/>
        <color rgb="FF63BE7B"/>
      </colorScale>
    </cfRule>
    <cfRule type="colorScale" priority="6188">
      <colorScale>
        <cfvo type="min"/>
        <cfvo type="max"/>
        <color rgb="FFFCFCFF"/>
        <color rgb="FF63BE7B"/>
      </colorScale>
    </cfRule>
  </conditionalFormatting>
  <conditionalFormatting sqref="T2">
    <cfRule type="colorScale" priority="6185">
      <colorScale>
        <cfvo type="min"/>
        <cfvo type="percentile" val="50"/>
        <cfvo type="max"/>
        <color rgb="FFF8696B"/>
        <color rgb="FFFCFCFF"/>
        <color rgb="FF63BE7B"/>
      </colorScale>
    </cfRule>
    <cfRule type="colorScale" priority="6186">
      <colorScale>
        <cfvo type="min"/>
        <cfvo type="max"/>
        <color rgb="FFFCFCFF"/>
        <color rgb="FF63BE7B"/>
      </colorScale>
    </cfRule>
  </conditionalFormatting>
  <conditionalFormatting sqref="T2">
    <cfRule type="colorScale" priority="6183">
      <colorScale>
        <cfvo type="min"/>
        <cfvo type="max"/>
        <color rgb="FFFCFCFF"/>
        <color rgb="FF63BE7B"/>
      </colorScale>
    </cfRule>
    <cfRule type="colorScale" priority="6184">
      <colorScale>
        <cfvo type="min"/>
        <cfvo type="percentile" val="50"/>
        <cfvo type="max"/>
        <color rgb="FFF8696B"/>
        <color rgb="FFFCFCFF"/>
        <color rgb="FF63BE7B"/>
      </colorScale>
    </cfRule>
  </conditionalFormatting>
  <conditionalFormatting sqref="T2">
    <cfRule type="colorScale" priority="6181">
      <colorScale>
        <cfvo type="min"/>
        <cfvo type="percentile" val="50"/>
        <cfvo type="max"/>
        <color rgb="FFF8696B"/>
        <color rgb="FFFCFCFF"/>
        <color rgb="FF63BE7B"/>
      </colorScale>
    </cfRule>
    <cfRule type="colorScale" priority="6182">
      <colorScale>
        <cfvo type="min"/>
        <cfvo type="max"/>
        <color rgb="FFFCFCFF"/>
        <color rgb="FF63BE7B"/>
      </colorScale>
    </cfRule>
  </conditionalFormatting>
  <conditionalFormatting sqref="U2">
    <cfRule type="colorScale" priority="6180">
      <colorScale>
        <cfvo type="min"/>
        <cfvo type="percentile" val="50"/>
        <cfvo type="max"/>
        <color rgb="FFF8696B"/>
        <color rgb="FFFCFCFF"/>
        <color rgb="FF63BE7B"/>
      </colorScale>
    </cfRule>
  </conditionalFormatting>
  <conditionalFormatting sqref="U2">
    <cfRule type="colorScale" priority="6178">
      <colorScale>
        <cfvo type="min"/>
        <cfvo type="max"/>
        <color rgb="FFFCFCFF"/>
        <color rgb="FF63BE7B"/>
      </colorScale>
    </cfRule>
    <cfRule type="colorScale" priority="6179">
      <colorScale>
        <cfvo type="min"/>
        <cfvo type="percentile" val="50"/>
        <cfvo type="max"/>
        <color rgb="FFF8696B"/>
        <color rgb="FFFCFCFF"/>
        <color rgb="FF63BE7B"/>
      </colorScale>
    </cfRule>
  </conditionalFormatting>
  <conditionalFormatting sqref="U2">
    <cfRule type="colorScale" priority="6177">
      <colorScale>
        <cfvo type="min"/>
        <cfvo type="percentile" val="50"/>
        <cfvo type="max"/>
        <color rgb="FFF8696B"/>
        <color rgb="FFFCFCFF"/>
        <color rgb="FF63BE7B"/>
      </colorScale>
    </cfRule>
  </conditionalFormatting>
  <conditionalFormatting sqref="V2">
    <cfRule type="colorScale" priority="6169">
      <colorScale>
        <cfvo type="min"/>
        <cfvo type="max"/>
        <color rgb="FFFFEF9C"/>
        <color rgb="FF63BE7B"/>
      </colorScale>
    </cfRule>
    <cfRule type="colorScale" priority="6170">
      <colorScale>
        <cfvo type="min"/>
        <cfvo type="percentile" val="50"/>
        <cfvo type="max"/>
        <color rgb="FF63BE7B"/>
        <color rgb="FFFCFCFF"/>
        <color rgb="FFF8696B"/>
      </colorScale>
    </cfRule>
    <cfRule type="colorScale" priority="6171">
      <colorScale>
        <cfvo type="min"/>
        <cfvo type="percentile" val="50"/>
        <cfvo type="max"/>
        <color rgb="FF63BE7B"/>
        <color rgb="FFFCFCFF"/>
        <color rgb="FFF8696B"/>
      </colorScale>
    </cfRule>
    <cfRule type="colorScale" priority="6172">
      <colorScale>
        <cfvo type="min"/>
        <cfvo type="max"/>
        <color rgb="FF63BE7B"/>
        <color rgb="FFFCFCFF"/>
      </colorScale>
    </cfRule>
    <cfRule type="colorScale" priority="6173">
      <colorScale>
        <cfvo type="min"/>
        <cfvo type="percentile" val="50"/>
        <cfvo type="max"/>
        <color rgb="FF63BE7B"/>
        <color rgb="FFFCFCFF"/>
        <color rgb="FFF8696B"/>
      </colorScale>
    </cfRule>
    <cfRule type="colorScale" priority="6174">
      <colorScale>
        <cfvo type="min"/>
        <cfvo type="max"/>
        <color rgb="FFFFEF9C"/>
        <color rgb="FF63BE7B"/>
      </colorScale>
    </cfRule>
    <cfRule type="colorScale" priority="6175">
      <colorScale>
        <cfvo type="min"/>
        <cfvo type="max"/>
        <color rgb="FFFFEF9C"/>
        <color rgb="FF63BE7B"/>
      </colorScale>
    </cfRule>
    <cfRule type="colorScale" priority="6176">
      <colorScale>
        <cfvo type="min"/>
        <cfvo type="max"/>
        <color rgb="FFFFEF9C"/>
        <color rgb="FF63BE7B"/>
      </colorScale>
    </cfRule>
  </conditionalFormatting>
  <conditionalFormatting sqref="V2">
    <cfRule type="colorScale" priority="6168">
      <colorScale>
        <cfvo type="min"/>
        <cfvo type="percentile" val="50"/>
        <cfvo type="max"/>
        <color rgb="FF63BE7B"/>
        <color rgb="FFFCFCFF"/>
        <color rgb="FFF8696B"/>
      </colorScale>
    </cfRule>
  </conditionalFormatting>
  <conditionalFormatting sqref="W2:X2">
    <cfRule type="colorScale" priority="6167">
      <colorScale>
        <cfvo type="min"/>
        <cfvo type="percentile" val="50"/>
        <cfvo type="max"/>
        <color rgb="FF63BE7B"/>
        <color rgb="FFFCFCFF"/>
        <color rgb="FFF8696B"/>
      </colorScale>
    </cfRule>
  </conditionalFormatting>
  <conditionalFormatting sqref="W2:X2">
    <cfRule type="colorScale" priority="6166">
      <colorScale>
        <cfvo type="min"/>
        <cfvo type="percentile" val="50"/>
        <cfvo type="max"/>
        <color rgb="FF63BE7B"/>
        <color rgb="FFFCFCFF"/>
        <color rgb="FFF8696B"/>
      </colorScale>
    </cfRule>
  </conditionalFormatting>
  <conditionalFormatting sqref="W2:X2">
    <cfRule type="colorScale" priority="6165">
      <colorScale>
        <cfvo type="min"/>
        <cfvo type="percentile" val="50"/>
        <cfvo type="max"/>
        <color rgb="FF63BE7B"/>
        <color rgb="FFFCFCFF"/>
        <color rgb="FFF8696B"/>
      </colorScale>
    </cfRule>
  </conditionalFormatting>
  <conditionalFormatting sqref="S2">
    <cfRule type="colorScale" priority="6164">
      <colorScale>
        <cfvo type="min"/>
        <cfvo type="percentile" val="50"/>
        <cfvo type="max"/>
        <color rgb="FFF8696B"/>
        <color rgb="FFFCFCFF"/>
        <color rgb="FF63BE7B"/>
      </colorScale>
    </cfRule>
  </conditionalFormatting>
  <conditionalFormatting sqref="D2">
    <cfRule type="colorScale" priority="6163">
      <colorScale>
        <cfvo type="min"/>
        <cfvo type="percentile" val="50"/>
        <cfvo type="max"/>
        <color rgb="FFF8696B"/>
        <color rgb="FFFCFCFF"/>
        <color rgb="FF63BE7B"/>
      </colorScale>
    </cfRule>
  </conditionalFormatting>
  <conditionalFormatting sqref="E2:N2">
    <cfRule type="colorScale" priority="6162">
      <colorScale>
        <cfvo type="min"/>
        <cfvo type="max"/>
        <color rgb="FFFCFCFF"/>
        <color rgb="FF63BE7B"/>
      </colorScale>
    </cfRule>
  </conditionalFormatting>
  <conditionalFormatting sqref="O2">
    <cfRule type="colorScale" priority="6161">
      <colorScale>
        <cfvo type="min"/>
        <cfvo type="percentile" val="50"/>
        <cfvo type="max"/>
        <color rgb="FF63BE7B"/>
        <color rgb="FFFCFCFF"/>
        <color rgb="FFF8696B"/>
      </colorScale>
    </cfRule>
  </conditionalFormatting>
  <conditionalFormatting sqref="P2">
    <cfRule type="colorScale" priority="6160">
      <colorScale>
        <cfvo type="min"/>
        <cfvo type="percentile" val="50"/>
        <cfvo type="max"/>
        <color rgb="FF63BE7B"/>
        <color rgb="FFFCFCFF"/>
        <color rgb="FFF8696B"/>
      </colorScale>
    </cfRule>
  </conditionalFormatting>
  <conditionalFormatting sqref="Q2">
    <cfRule type="colorScale" priority="6159">
      <colorScale>
        <cfvo type="min"/>
        <cfvo type="percentile" val="50"/>
        <cfvo type="max"/>
        <color rgb="FFF8696B"/>
        <color rgb="FFFCFCFF"/>
        <color rgb="FF63BE7B"/>
      </colorScale>
    </cfRule>
  </conditionalFormatting>
  <conditionalFormatting sqref="R2">
    <cfRule type="colorScale" priority="6157">
      <colorScale>
        <cfvo type="min"/>
        <cfvo type="percentile" val="50"/>
        <cfvo type="max"/>
        <color rgb="FFF8696B"/>
        <color rgb="FFFCFCFF"/>
        <color rgb="FF63BE7B"/>
      </colorScale>
    </cfRule>
    <cfRule type="colorScale" priority="6158">
      <colorScale>
        <cfvo type="min"/>
        <cfvo type="max"/>
        <color rgb="FFFCFCFF"/>
        <color rgb="FF63BE7B"/>
      </colorScale>
    </cfRule>
  </conditionalFormatting>
  <conditionalFormatting sqref="S2">
    <cfRule type="colorScale" priority="6156">
      <colorScale>
        <cfvo type="min"/>
        <cfvo type="percentile" val="50"/>
        <cfvo type="max"/>
        <color rgb="FFF8696B"/>
        <color rgb="FFFCFCFF"/>
        <color rgb="FF63BE7B"/>
      </colorScale>
    </cfRule>
  </conditionalFormatting>
  <conditionalFormatting sqref="T2">
    <cfRule type="colorScale" priority="6155">
      <colorScale>
        <cfvo type="min"/>
        <cfvo type="percentile" val="50"/>
        <cfvo type="max"/>
        <color rgb="FFF8696B"/>
        <color rgb="FFFCFCFF"/>
        <color rgb="FF63BE7B"/>
      </colorScale>
    </cfRule>
  </conditionalFormatting>
  <conditionalFormatting sqref="U2">
    <cfRule type="colorScale" priority="6154">
      <colorScale>
        <cfvo type="min"/>
        <cfvo type="percentile" val="50"/>
        <cfvo type="max"/>
        <color rgb="FFF8696B"/>
        <color rgb="FFFCFCFF"/>
        <color rgb="FF63BE7B"/>
      </colorScale>
    </cfRule>
  </conditionalFormatting>
  <conditionalFormatting sqref="V2">
    <cfRule type="colorScale" priority="6153">
      <colorScale>
        <cfvo type="min"/>
        <cfvo type="percentile" val="50"/>
        <cfvo type="max"/>
        <color rgb="FF63BE7B"/>
        <color rgb="FFFCFCFF"/>
        <color rgb="FFF8696B"/>
      </colorScale>
    </cfRule>
  </conditionalFormatting>
  <conditionalFormatting sqref="W2:X2">
    <cfRule type="colorScale" priority="6152">
      <colorScale>
        <cfvo type="min"/>
        <cfvo type="percentile" val="50"/>
        <cfvo type="max"/>
        <color rgb="FF63BE7B"/>
        <color rgb="FFFCFCFF"/>
        <color rgb="FFF8696B"/>
      </colorScale>
    </cfRule>
  </conditionalFormatting>
  <conditionalFormatting sqref="D2">
    <cfRule type="colorScale" priority="6151">
      <colorScale>
        <cfvo type="min"/>
        <cfvo type="percentile" val="50"/>
        <cfvo type="max"/>
        <color rgb="FFF8696B"/>
        <color rgb="FFFCFCFF"/>
        <color rgb="FF63BE7B"/>
      </colorScale>
    </cfRule>
  </conditionalFormatting>
  <conditionalFormatting sqref="O2">
    <cfRule type="colorScale" priority="6150">
      <colorScale>
        <cfvo type="min"/>
        <cfvo type="percentile" val="50"/>
        <cfvo type="max"/>
        <color rgb="FF63BE7B"/>
        <color rgb="FFFCFCFF"/>
        <color rgb="FFF8696B"/>
      </colorScale>
    </cfRule>
  </conditionalFormatting>
  <conditionalFormatting sqref="P2">
    <cfRule type="colorScale" priority="6149">
      <colorScale>
        <cfvo type="min"/>
        <cfvo type="percentile" val="50"/>
        <cfvo type="max"/>
        <color rgb="FF63BE7B"/>
        <color rgb="FFFCFCFF"/>
        <color rgb="FFF8696B"/>
      </colorScale>
    </cfRule>
  </conditionalFormatting>
  <conditionalFormatting sqref="Q2">
    <cfRule type="colorScale" priority="6148">
      <colorScale>
        <cfvo type="min"/>
        <cfvo type="percentile" val="50"/>
        <cfvo type="max"/>
        <color rgb="FFF8696B"/>
        <color rgb="FFFCFCFF"/>
        <color rgb="FF63BE7B"/>
      </colorScale>
    </cfRule>
  </conditionalFormatting>
  <conditionalFormatting sqref="R2">
    <cfRule type="colorScale" priority="6146">
      <colorScale>
        <cfvo type="min"/>
        <cfvo type="max"/>
        <color rgb="FFFCFCFF"/>
        <color rgb="FF63BE7B"/>
      </colorScale>
    </cfRule>
    <cfRule type="colorScale" priority="6147">
      <colorScale>
        <cfvo type="min"/>
        <cfvo type="percentile" val="50"/>
        <cfvo type="max"/>
        <color rgb="FFF8696B"/>
        <color rgb="FFFCFCFF"/>
        <color rgb="FF63BE7B"/>
      </colorScale>
    </cfRule>
  </conditionalFormatting>
  <conditionalFormatting sqref="S2">
    <cfRule type="colorScale" priority="6145">
      <colorScale>
        <cfvo type="min"/>
        <cfvo type="percentile" val="50"/>
        <cfvo type="max"/>
        <color rgb="FFF8696B"/>
        <color rgb="FFFCFCFF"/>
        <color rgb="FF63BE7B"/>
      </colorScale>
    </cfRule>
  </conditionalFormatting>
  <conditionalFormatting sqref="T2">
    <cfRule type="colorScale" priority="6144">
      <colorScale>
        <cfvo type="min"/>
        <cfvo type="percentile" val="50"/>
        <cfvo type="max"/>
        <color rgb="FFF8696B"/>
        <color rgb="FFFCFCFF"/>
        <color rgb="FF63BE7B"/>
      </colorScale>
    </cfRule>
  </conditionalFormatting>
  <conditionalFormatting sqref="U2">
    <cfRule type="colorScale" priority="6143">
      <colorScale>
        <cfvo type="min"/>
        <cfvo type="percentile" val="50"/>
        <cfvo type="max"/>
        <color rgb="FFF8696B"/>
        <color rgb="FFFCFCFF"/>
        <color rgb="FF63BE7B"/>
      </colorScale>
    </cfRule>
  </conditionalFormatting>
  <conditionalFormatting sqref="V2">
    <cfRule type="colorScale" priority="6142">
      <colorScale>
        <cfvo type="min"/>
        <cfvo type="percentile" val="50"/>
        <cfvo type="max"/>
        <color rgb="FF63BE7B"/>
        <color rgb="FFFCFCFF"/>
        <color rgb="FFF8696B"/>
      </colorScale>
    </cfRule>
  </conditionalFormatting>
  <conditionalFormatting sqref="E2:N2">
    <cfRule type="colorScale" priority="6141">
      <colorScale>
        <cfvo type="min"/>
        <cfvo type="max"/>
        <color rgb="FFFCFCFF"/>
        <color rgb="FF63BE7B"/>
      </colorScale>
    </cfRule>
  </conditionalFormatting>
  <conditionalFormatting sqref="W2:X2">
    <cfRule type="colorScale" priority="6140">
      <colorScale>
        <cfvo type="min"/>
        <cfvo type="percentile" val="50"/>
        <cfvo type="max"/>
        <color rgb="FF63BE7B"/>
        <color rgb="FFFCFCFF"/>
        <color rgb="FFF8696B"/>
      </colorScale>
    </cfRule>
  </conditionalFormatting>
  <conditionalFormatting sqref="D2">
    <cfRule type="colorScale" priority="6139">
      <colorScale>
        <cfvo type="min"/>
        <cfvo type="percentile" val="50"/>
        <cfvo type="max"/>
        <color rgb="FFF8696B"/>
        <color rgb="FFFCFCFF"/>
        <color rgb="FF63BE7B"/>
      </colorScale>
    </cfRule>
  </conditionalFormatting>
  <conditionalFormatting sqref="E2">
    <cfRule type="colorScale" priority="6138">
      <colorScale>
        <cfvo type="min"/>
        <cfvo type="max"/>
        <color rgb="FFFCFCFF"/>
        <color rgb="FF63BE7B"/>
      </colorScale>
    </cfRule>
  </conditionalFormatting>
  <conditionalFormatting sqref="O2">
    <cfRule type="colorScale" priority="6137">
      <colorScale>
        <cfvo type="min"/>
        <cfvo type="percentile" val="50"/>
        <cfvo type="max"/>
        <color rgb="FF63BE7B"/>
        <color rgb="FFFCFCFF"/>
        <color rgb="FFF8696B"/>
      </colorScale>
    </cfRule>
  </conditionalFormatting>
  <conditionalFormatting sqref="P2">
    <cfRule type="colorScale" priority="6136">
      <colorScale>
        <cfvo type="min"/>
        <cfvo type="percentile" val="50"/>
        <cfvo type="max"/>
        <color rgb="FF63BE7B"/>
        <color rgb="FFFCFCFF"/>
        <color rgb="FFF8696B"/>
      </colorScale>
    </cfRule>
  </conditionalFormatting>
  <conditionalFormatting sqref="Q2">
    <cfRule type="colorScale" priority="6135">
      <colorScale>
        <cfvo type="min"/>
        <cfvo type="percentile" val="50"/>
        <cfvo type="max"/>
        <color rgb="FFF8696B"/>
        <color rgb="FFFCFCFF"/>
        <color rgb="FF63BE7B"/>
      </colorScale>
    </cfRule>
  </conditionalFormatting>
  <conditionalFormatting sqref="R2">
    <cfRule type="colorScale" priority="6133">
      <colorScale>
        <cfvo type="min"/>
        <cfvo type="percentile" val="50"/>
        <cfvo type="max"/>
        <color rgb="FFF8696B"/>
        <color rgb="FFFCFCFF"/>
        <color rgb="FF63BE7B"/>
      </colorScale>
    </cfRule>
    <cfRule type="colorScale" priority="6134">
      <colorScale>
        <cfvo type="min"/>
        <cfvo type="max"/>
        <color rgb="FFFCFCFF"/>
        <color rgb="FF63BE7B"/>
      </colorScale>
    </cfRule>
  </conditionalFormatting>
  <conditionalFormatting sqref="S2">
    <cfRule type="colorScale" priority="6132">
      <colorScale>
        <cfvo type="min"/>
        <cfvo type="percentile" val="50"/>
        <cfvo type="max"/>
        <color rgb="FFF8696B"/>
        <color rgb="FFFCFCFF"/>
        <color rgb="FF63BE7B"/>
      </colorScale>
    </cfRule>
  </conditionalFormatting>
  <conditionalFormatting sqref="S2">
    <cfRule type="colorScale" priority="6131">
      <colorScale>
        <cfvo type="min"/>
        <cfvo type="max"/>
        <color rgb="FFFCFCFF"/>
        <color rgb="FF63BE7B"/>
      </colorScale>
    </cfRule>
  </conditionalFormatting>
  <conditionalFormatting sqref="T2">
    <cfRule type="colorScale" priority="6130">
      <colorScale>
        <cfvo type="min"/>
        <cfvo type="percentile" val="50"/>
        <cfvo type="max"/>
        <color rgb="FFF8696B"/>
        <color rgb="FFFCFCFF"/>
        <color rgb="FF63BE7B"/>
      </colorScale>
    </cfRule>
  </conditionalFormatting>
  <conditionalFormatting sqref="U2">
    <cfRule type="colorScale" priority="6129">
      <colorScale>
        <cfvo type="min"/>
        <cfvo type="percentile" val="50"/>
        <cfvo type="max"/>
        <color rgb="FFF8696B"/>
        <color rgb="FFFCFCFF"/>
        <color rgb="FF63BE7B"/>
      </colorScale>
    </cfRule>
  </conditionalFormatting>
  <conditionalFormatting sqref="V2">
    <cfRule type="colorScale" priority="6128">
      <colorScale>
        <cfvo type="min"/>
        <cfvo type="percentile" val="50"/>
        <cfvo type="max"/>
        <color rgb="FF63BE7B"/>
        <color rgb="FFFCFCFF"/>
        <color rgb="FFF8696B"/>
      </colorScale>
    </cfRule>
  </conditionalFormatting>
  <conditionalFormatting sqref="W2:X2">
    <cfRule type="colorScale" priority="6127">
      <colorScale>
        <cfvo type="min"/>
        <cfvo type="percentile" val="50"/>
        <cfvo type="max"/>
        <color rgb="FF63BE7B"/>
        <color rgb="FFFCFCFF"/>
        <color rgb="FFF8696B"/>
      </colorScale>
    </cfRule>
  </conditionalFormatting>
  <conditionalFormatting sqref="D2">
    <cfRule type="colorScale" priority="6126">
      <colorScale>
        <cfvo type="min"/>
        <cfvo type="percentile" val="50"/>
        <cfvo type="max"/>
        <color rgb="FFF8696B"/>
        <color rgb="FFFCFCFF"/>
        <color rgb="FF63BE7B"/>
      </colorScale>
    </cfRule>
  </conditionalFormatting>
  <conditionalFormatting sqref="E2">
    <cfRule type="colorScale" priority="6125">
      <colorScale>
        <cfvo type="min"/>
        <cfvo type="max"/>
        <color rgb="FFFCFCFF"/>
        <color rgb="FF63BE7B"/>
      </colorScale>
    </cfRule>
  </conditionalFormatting>
  <conditionalFormatting sqref="O2">
    <cfRule type="colorScale" priority="6124">
      <colorScale>
        <cfvo type="min"/>
        <cfvo type="percentile" val="50"/>
        <cfvo type="max"/>
        <color rgb="FF63BE7B"/>
        <color rgb="FFFCFCFF"/>
        <color rgb="FFF8696B"/>
      </colorScale>
    </cfRule>
  </conditionalFormatting>
  <conditionalFormatting sqref="P2">
    <cfRule type="colorScale" priority="6123">
      <colorScale>
        <cfvo type="min"/>
        <cfvo type="percentile" val="50"/>
        <cfvo type="max"/>
        <color rgb="FF63BE7B"/>
        <color rgb="FFFCFCFF"/>
        <color rgb="FFF8696B"/>
      </colorScale>
    </cfRule>
  </conditionalFormatting>
  <conditionalFormatting sqref="Q2">
    <cfRule type="colorScale" priority="6122">
      <colorScale>
        <cfvo type="min"/>
        <cfvo type="percentile" val="50"/>
        <cfvo type="max"/>
        <color rgb="FFF8696B"/>
        <color rgb="FFFCFCFF"/>
        <color rgb="FF63BE7B"/>
      </colorScale>
    </cfRule>
  </conditionalFormatting>
  <conditionalFormatting sqref="R2">
    <cfRule type="colorScale" priority="6120">
      <colorScale>
        <cfvo type="min"/>
        <cfvo type="percentile" val="50"/>
        <cfvo type="max"/>
        <color rgb="FFF8696B"/>
        <color rgb="FFFCFCFF"/>
        <color rgb="FF63BE7B"/>
      </colorScale>
    </cfRule>
    <cfRule type="colorScale" priority="6121">
      <colorScale>
        <cfvo type="min"/>
        <cfvo type="max"/>
        <color rgb="FFFCFCFF"/>
        <color rgb="FF63BE7B"/>
      </colorScale>
    </cfRule>
  </conditionalFormatting>
  <conditionalFormatting sqref="S2">
    <cfRule type="colorScale" priority="6118">
      <colorScale>
        <cfvo type="min"/>
        <cfvo type="percentile" val="50"/>
        <cfvo type="max"/>
        <color rgb="FFF8696B"/>
        <color rgb="FFFCFCFF"/>
        <color rgb="FF63BE7B"/>
      </colorScale>
    </cfRule>
    <cfRule type="colorScale" priority="6119">
      <colorScale>
        <cfvo type="min"/>
        <cfvo type="max"/>
        <color rgb="FFFCFCFF"/>
        <color rgb="FF63BE7B"/>
      </colorScale>
    </cfRule>
  </conditionalFormatting>
  <conditionalFormatting sqref="T2">
    <cfRule type="colorScale" priority="6117">
      <colorScale>
        <cfvo type="min"/>
        <cfvo type="percentile" val="50"/>
        <cfvo type="max"/>
        <color rgb="FFF8696B"/>
        <color rgb="FFFCFCFF"/>
        <color rgb="FF63BE7B"/>
      </colorScale>
    </cfRule>
  </conditionalFormatting>
  <conditionalFormatting sqref="U2">
    <cfRule type="colorScale" priority="6116">
      <colorScale>
        <cfvo type="min"/>
        <cfvo type="percentile" val="50"/>
        <cfvo type="max"/>
        <color rgb="FFF8696B"/>
        <color rgb="FFFCFCFF"/>
        <color rgb="FF63BE7B"/>
      </colorScale>
    </cfRule>
  </conditionalFormatting>
  <conditionalFormatting sqref="W2:X2">
    <cfRule type="colorScale" priority="6115">
      <colorScale>
        <cfvo type="min"/>
        <cfvo type="percentile" val="50"/>
        <cfvo type="max"/>
        <color rgb="FF63BE7B"/>
        <color rgb="FFFCFCFF"/>
        <color rgb="FFF8696B"/>
      </colorScale>
    </cfRule>
  </conditionalFormatting>
  <conditionalFormatting sqref="D2">
    <cfRule type="colorScale" priority="6114">
      <colorScale>
        <cfvo type="min"/>
        <cfvo type="percentile" val="50"/>
        <cfvo type="max"/>
        <color rgb="FFF8696B"/>
        <color rgb="FFFCFCFF"/>
        <color rgb="FF63BE7B"/>
      </colorScale>
    </cfRule>
  </conditionalFormatting>
  <conditionalFormatting sqref="E2">
    <cfRule type="colorScale" priority="6113">
      <colorScale>
        <cfvo type="min"/>
        <cfvo type="max"/>
        <color rgb="FFFCFCFF"/>
        <color rgb="FF63BE7B"/>
      </colorScale>
    </cfRule>
  </conditionalFormatting>
  <conditionalFormatting sqref="O2">
    <cfRule type="colorScale" priority="6112">
      <colorScale>
        <cfvo type="min"/>
        <cfvo type="percentile" val="50"/>
        <cfvo type="max"/>
        <color rgb="FF63BE7B"/>
        <color rgb="FFFCFCFF"/>
        <color rgb="FFF8696B"/>
      </colorScale>
    </cfRule>
  </conditionalFormatting>
  <conditionalFormatting sqref="P2">
    <cfRule type="colorScale" priority="6111">
      <colorScale>
        <cfvo type="min"/>
        <cfvo type="percentile" val="50"/>
        <cfvo type="max"/>
        <color rgb="FF63BE7B"/>
        <color rgb="FFFCFCFF"/>
        <color rgb="FFF8696B"/>
      </colorScale>
    </cfRule>
  </conditionalFormatting>
  <conditionalFormatting sqref="Q2">
    <cfRule type="colorScale" priority="6110">
      <colorScale>
        <cfvo type="min"/>
        <cfvo type="percentile" val="50"/>
        <cfvo type="max"/>
        <color rgb="FFF8696B"/>
        <color rgb="FFFCFCFF"/>
        <color rgb="FF63BE7B"/>
      </colorScale>
    </cfRule>
  </conditionalFormatting>
  <conditionalFormatting sqref="R2">
    <cfRule type="colorScale" priority="6109">
      <colorScale>
        <cfvo type="min"/>
        <cfvo type="max"/>
        <color rgb="FFFCFCFF"/>
        <color rgb="FF63BE7B"/>
      </colorScale>
    </cfRule>
  </conditionalFormatting>
  <conditionalFormatting sqref="S2">
    <cfRule type="colorScale" priority="6107">
      <colorScale>
        <cfvo type="min"/>
        <cfvo type="percentile" val="50"/>
        <cfvo type="max"/>
        <color rgb="FFF8696B"/>
        <color rgb="FFFCFCFF"/>
        <color rgb="FF63BE7B"/>
      </colorScale>
    </cfRule>
    <cfRule type="colorScale" priority="6108">
      <colorScale>
        <cfvo type="min"/>
        <cfvo type="max"/>
        <color rgb="FFFCFCFF"/>
        <color rgb="FF63BE7B"/>
      </colorScale>
    </cfRule>
  </conditionalFormatting>
  <conditionalFormatting sqref="T2">
    <cfRule type="colorScale" priority="6106">
      <colorScale>
        <cfvo type="min"/>
        <cfvo type="percentile" val="50"/>
        <cfvo type="max"/>
        <color rgb="FFF8696B"/>
        <color rgb="FFFCFCFF"/>
        <color rgb="FF63BE7B"/>
      </colorScale>
    </cfRule>
  </conditionalFormatting>
  <conditionalFormatting sqref="U2">
    <cfRule type="colorScale" priority="6105">
      <colorScale>
        <cfvo type="min"/>
        <cfvo type="percentile" val="50"/>
        <cfvo type="max"/>
        <color rgb="FFF8696B"/>
        <color rgb="FFFCFCFF"/>
        <color rgb="FF63BE7B"/>
      </colorScale>
    </cfRule>
  </conditionalFormatting>
  <conditionalFormatting sqref="W2:X2">
    <cfRule type="colorScale" priority="6104">
      <colorScale>
        <cfvo type="min"/>
        <cfvo type="percentile" val="50"/>
        <cfvo type="max"/>
        <color rgb="FF63BE7B"/>
        <color rgb="FFFCFCFF"/>
        <color rgb="FFF8696B"/>
      </colorScale>
    </cfRule>
  </conditionalFormatting>
  <conditionalFormatting sqref="D2">
    <cfRule type="colorScale" priority="6103">
      <colorScale>
        <cfvo type="min"/>
        <cfvo type="percentile" val="50"/>
        <cfvo type="max"/>
        <color rgb="FFF8696B"/>
        <color rgb="FFFCFCFF"/>
        <color rgb="FF63BE7B"/>
      </colorScale>
    </cfRule>
  </conditionalFormatting>
  <conditionalFormatting sqref="O2">
    <cfRule type="colorScale" priority="6102">
      <colorScale>
        <cfvo type="min"/>
        <cfvo type="percentile" val="50"/>
        <cfvo type="max"/>
        <color rgb="FF63BE7B"/>
        <color rgb="FFFCFCFF"/>
        <color rgb="FFF8696B"/>
      </colorScale>
    </cfRule>
  </conditionalFormatting>
  <conditionalFormatting sqref="P2">
    <cfRule type="colorScale" priority="6101">
      <colorScale>
        <cfvo type="min"/>
        <cfvo type="percentile" val="50"/>
        <cfvo type="max"/>
        <color rgb="FF63BE7B"/>
        <color rgb="FFFCFCFF"/>
        <color rgb="FFF8696B"/>
      </colorScale>
    </cfRule>
  </conditionalFormatting>
  <conditionalFormatting sqref="Q2">
    <cfRule type="colorScale" priority="6100">
      <colorScale>
        <cfvo type="min"/>
        <cfvo type="percentile" val="50"/>
        <cfvo type="max"/>
        <color rgb="FFF8696B"/>
        <color rgb="FFFCFCFF"/>
        <color rgb="FF63BE7B"/>
      </colorScale>
    </cfRule>
  </conditionalFormatting>
  <conditionalFormatting sqref="R2">
    <cfRule type="colorScale" priority="6099">
      <colorScale>
        <cfvo type="min"/>
        <cfvo type="max"/>
        <color rgb="FFFCFCFF"/>
        <color rgb="FF63BE7B"/>
      </colorScale>
    </cfRule>
  </conditionalFormatting>
  <conditionalFormatting sqref="S2">
    <cfRule type="colorScale" priority="6098">
      <colorScale>
        <cfvo type="min"/>
        <cfvo type="percentile" val="50"/>
        <cfvo type="max"/>
        <color rgb="FFF8696B"/>
        <color rgb="FFFCFCFF"/>
        <color rgb="FF63BE7B"/>
      </colorScale>
    </cfRule>
  </conditionalFormatting>
  <conditionalFormatting sqref="T2">
    <cfRule type="colorScale" priority="6097">
      <colorScale>
        <cfvo type="min"/>
        <cfvo type="percentile" val="50"/>
        <cfvo type="max"/>
        <color rgb="FFF8696B"/>
        <color rgb="FFFCFCFF"/>
        <color rgb="FF63BE7B"/>
      </colorScale>
    </cfRule>
  </conditionalFormatting>
  <conditionalFormatting sqref="U2">
    <cfRule type="colorScale" priority="6096">
      <colorScale>
        <cfvo type="min"/>
        <cfvo type="percentile" val="50"/>
        <cfvo type="max"/>
        <color rgb="FFF8696B"/>
        <color rgb="FFFCFCFF"/>
        <color rgb="FF63BE7B"/>
      </colorScale>
    </cfRule>
  </conditionalFormatting>
  <conditionalFormatting sqref="V2">
    <cfRule type="colorScale" priority="6095">
      <colorScale>
        <cfvo type="min"/>
        <cfvo type="percentile" val="50"/>
        <cfvo type="max"/>
        <color rgb="FF63BE7B"/>
        <color rgb="FFFCFCFF"/>
        <color rgb="FFF8696B"/>
      </colorScale>
    </cfRule>
  </conditionalFormatting>
  <conditionalFormatting sqref="W2:X2">
    <cfRule type="colorScale" priority="6094">
      <colorScale>
        <cfvo type="min"/>
        <cfvo type="percentile" val="50"/>
        <cfvo type="max"/>
        <color rgb="FF63BE7B"/>
        <color rgb="FFFCFCFF"/>
        <color rgb="FFF8696B"/>
      </colorScale>
    </cfRule>
  </conditionalFormatting>
  <conditionalFormatting sqref="D2">
    <cfRule type="colorScale" priority="6093">
      <colorScale>
        <cfvo type="min"/>
        <cfvo type="percentile" val="50"/>
        <cfvo type="max"/>
        <color rgb="FFF8696B"/>
        <color rgb="FFFCFCFF"/>
        <color rgb="FF63BE7B"/>
      </colorScale>
    </cfRule>
  </conditionalFormatting>
  <conditionalFormatting sqref="E2">
    <cfRule type="colorScale" priority="6092">
      <colorScale>
        <cfvo type="min"/>
        <cfvo type="max"/>
        <color rgb="FFFCFCFF"/>
        <color rgb="FF63BE7B"/>
      </colorScale>
    </cfRule>
  </conditionalFormatting>
  <conditionalFormatting sqref="D2">
    <cfRule type="colorScale" priority="6091">
      <colorScale>
        <cfvo type="min"/>
        <cfvo type="percentile" val="50"/>
        <cfvo type="max"/>
        <color rgb="FFF8696B"/>
        <color rgb="FFFCFCFF"/>
        <color rgb="FF63BE7B"/>
      </colorScale>
    </cfRule>
  </conditionalFormatting>
  <conditionalFormatting sqref="O2">
    <cfRule type="colorScale" priority="6089">
      <colorScale>
        <cfvo type="min"/>
        <cfvo type="percentile" val="50"/>
        <cfvo type="max"/>
        <color rgb="FF63BE7B"/>
        <color rgb="FFFCFCFF"/>
        <color rgb="FFF8696B"/>
      </colorScale>
    </cfRule>
    <cfRule type="colorScale" priority="6090">
      <colorScale>
        <cfvo type="min"/>
        <cfvo type="max"/>
        <color rgb="FFFCFCFF"/>
        <color rgb="FF63BE7B"/>
      </colorScale>
    </cfRule>
  </conditionalFormatting>
  <conditionalFormatting sqref="P2">
    <cfRule type="colorScale" priority="6088">
      <colorScale>
        <cfvo type="min"/>
        <cfvo type="percentile" val="50"/>
        <cfvo type="max"/>
        <color rgb="FF63BE7B"/>
        <color rgb="FFFCFCFF"/>
        <color rgb="FFF8696B"/>
      </colorScale>
    </cfRule>
  </conditionalFormatting>
  <conditionalFormatting sqref="Q2">
    <cfRule type="colorScale" priority="6087">
      <colorScale>
        <cfvo type="min"/>
        <cfvo type="percentile" val="50"/>
        <cfvo type="max"/>
        <color rgb="FFF8696B"/>
        <color rgb="FFFCFCFF"/>
        <color rgb="FF63BE7B"/>
      </colorScale>
    </cfRule>
  </conditionalFormatting>
  <conditionalFormatting sqref="R2">
    <cfRule type="colorScale" priority="6086">
      <colorScale>
        <cfvo type="min"/>
        <cfvo type="max"/>
        <color rgb="FFFCFCFF"/>
        <color rgb="FF63BE7B"/>
      </colorScale>
    </cfRule>
  </conditionalFormatting>
  <conditionalFormatting sqref="S2">
    <cfRule type="colorScale" priority="6085">
      <colorScale>
        <cfvo type="min"/>
        <cfvo type="percentile" val="50"/>
        <cfvo type="max"/>
        <color rgb="FFF8696B"/>
        <color rgb="FFFCFCFF"/>
        <color rgb="FF63BE7B"/>
      </colorScale>
    </cfRule>
  </conditionalFormatting>
  <conditionalFormatting sqref="T2">
    <cfRule type="colorScale" priority="6084">
      <colorScale>
        <cfvo type="min"/>
        <cfvo type="percentile" val="50"/>
        <cfvo type="max"/>
        <color rgb="FFF8696B"/>
        <color rgb="FFFCFCFF"/>
        <color rgb="FF63BE7B"/>
      </colorScale>
    </cfRule>
  </conditionalFormatting>
  <conditionalFormatting sqref="U2">
    <cfRule type="colorScale" priority="6083">
      <colorScale>
        <cfvo type="min"/>
        <cfvo type="percentile" val="50"/>
        <cfvo type="max"/>
        <color rgb="FFF8696B"/>
        <color rgb="FFFCFCFF"/>
        <color rgb="FF63BE7B"/>
      </colorScale>
    </cfRule>
  </conditionalFormatting>
  <conditionalFormatting sqref="V2">
    <cfRule type="colorScale" priority="6082">
      <colorScale>
        <cfvo type="min"/>
        <cfvo type="percentile" val="50"/>
        <cfvo type="max"/>
        <color rgb="FF63BE7B"/>
        <color rgb="FFFCFCFF"/>
        <color rgb="FFF8696B"/>
      </colorScale>
    </cfRule>
  </conditionalFormatting>
  <conditionalFormatting sqref="W2:X2">
    <cfRule type="colorScale" priority="6081">
      <colorScale>
        <cfvo type="min"/>
        <cfvo type="percentile" val="50"/>
        <cfvo type="max"/>
        <color rgb="FF63BE7B"/>
        <color rgb="FFFCFCFF"/>
        <color rgb="FFF8696B"/>
      </colorScale>
    </cfRule>
  </conditionalFormatting>
  <conditionalFormatting sqref="E2">
    <cfRule type="colorScale" priority="6080">
      <colorScale>
        <cfvo type="min"/>
        <cfvo type="max"/>
        <color rgb="FFFCFCFF"/>
        <color rgb="FF63BE7B"/>
      </colorScale>
    </cfRule>
  </conditionalFormatting>
  <conditionalFormatting sqref="F2">
    <cfRule type="colorScale" priority="6079">
      <colorScale>
        <cfvo type="min"/>
        <cfvo type="max"/>
        <color rgb="FFFCFCFF"/>
        <color rgb="FF63BE7B"/>
      </colorScale>
    </cfRule>
  </conditionalFormatting>
  <conditionalFormatting sqref="F2">
    <cfRule type="colorScale" priority="6078">
      <colorScale>
        <cfvo type="min"/>
        <cfvo type="max"/>
        <color rgb="FFFCFCFF"/>
        <color rgb="FF63BE7B"/>
      </colorScale>
    </cfRule>
  </conditionalFormatting>
  <conditionalFormatting sqref="F2">
    <cfRule type="colorScale" priority="6077">
      <colorScale>
        <cfvo type="min"/>
        <cfvo type="max"/>
        <color rgb="FFFCFCFF"/>
        <color rgb="FF63BE7B"/>
      </colorScale>
    </cfRule>
  </conditionalFormatting>
  <conditionalFormatting sqref="F2">
    <cfRule type="colorScale" priority="6076">
      <colorScale>
        <cfvo type="min"/>
        <cfvo type="max"/>
        <color rgb="FFFCFCFF"/>
        <color rgb="FF63BE7B"/>
      </colorScale>
    </cfRule>
  </conditionalFormatting>
  <conditionalFormatting sqref="F2">
    <cfRule type="colorScale" priority="6075">
      <colorScale>
        <cfvo type="min"/>
        <cfvo type="max"/>
        <color rgb="FFFCFCFF"/>
        <color rgb="FF63BE7B"/>
      </colorScale>
    </cfRule>
  </conditionalFormatting>
  <conditionalFormatting sqref="G2">
    <cfRule type="colorScale" priority="6074">
      <colorScale>
        <cfvo type="min"/>
        <cfvo type="max"/>
        <color rgb="FFFCFCFF"/>
        <color rgb="FF63BE7B"/>
      </colorScale>
    </cfRule>
  </conditionalFormatting>
  <conditionalFormatting sqref="G2">
    <cfRule type="colorScale" priority="6073">
      <colorScale>
        <cfvo type="min"/>
        <cfvo type="max"/>
        <color rgb="FFFCFCFF"/>
        <color rgb="FF63BE7B"/>
      </colorScale>
    </cfRule>
  </conditionalFormatting>
  <conditionalFormatting sqref="G2">
    <cfRule type="colorScale" priority="6072">
      <colorScale>
        <cfvo type="min"/>
        <cfvo type="max"/>
        <color rgb="FFFCFCFF"/>
        <color rgb="FF63BE7B"/>
      </colorScale>
    </cfRule>
  </conditionalFormatting>
  <conditionalFormatting sqref="G2">
    <cfRule type="colorScale" priority="6071">
      <colorScale>
        <cfvo type="min"/>
        <cfvo type="max"/>
        <color rgb="FFFCFCFF"/>
        <color rgb="FF63BE7B"/>
      </colorScale>
    </cfRule>
  </conditionalFormatting>
  <conditionalFormatting sqref="G2">
    <cfRule type="colorScale" priority="6070">
      <colorScale>
        <cfvo type="min"/>
        <cfvo type="max"/>
        <color rgb="FFFCFCFF"/>
        <color rgb="FF63BE7B"/>
      </colorScale>
    </cfRule>
  </conditionalFormatting>
  <conditionalFormatting sqref="H2">
    <cfRule type="colorScale" priority="6069">
      <colorScale>
        <cfvo type="min"/>
        <cfvo type="max"/>
        <color rgb="FFFCFCFF"/>
        <color rgb="FF63BE7B"/>
      </colorScale>
    </cfRule>
  </conditionalFormatting>
  <conditionalFormatting sqref="H2">
    <cfRule type="colorScale" priority="6068">
      <colorScale>
        <cfvo type="min"/>
        <cfvo type="max"/>
        <color rgb="FFFCFCFF"/>
        <color rgb="FF63BE7B"/>
      </colorScale>
    </cfRule>
  </conditionalFormatting>
  <conditionalFormatting sqref="H2">
    <cfRule type="colorScale" priority="6067">
      <colorScale>
        <cfvo type="min"/>
        <cfvo type="max"/>
        <color rgb="FFFCFCFF"/>
        <color rgb="FF63BE7B"/>
      </colorScale>
    </cfRule>
  </conditionalFormatting>
  <conditionalFormatting sqref="H2">
    <cfRule type="colorScale" priority="6066">
      <colorScale>
        <cfvo type="min"/>
        <cfvo type="max"/>
        <color rgb="FFFCFCFF"/>
        <color rgb="FF63BE7B"/>
      </colorScale>
    </cfRule>
  </conditionalFormatting>
  <conditionalFormatting sqref="H2">
    <cfRule type="colorScale" priority="6065">
      <colorScale>
        <cfvo type="min"/>
        <cfvo type="max"/>
        <color rgb="FFFCFCFF"/>
        <color rgb="FF63BE7B"/>
      </colorScale>
    </cfRule>
  </conditionalFormatting>
  <conditionalFormatting sqref="I2">
    <cfRule type="colorScale" priority="6064">
      <colorScale>
        <cfvo type="min"/>
        <cfvo type="max"/>
        <color rgb="FFFCFCFF"/>
        <color rgb="FF63BE7B"/>
      </colorScale>
    </cfRule>
  </conditionalFormatting>
  <conditionalFormatting sqref="I2">
    <cfRule type="colorScale" priority="6063">
      <colorScale>
        <cfvo type="min"/>
        <cfvo type="max"/>
        <color rgb="FFFCFCFF"/>
        <color rgb="FF63BE7B"/>
      </colorScale>
    </cfRule>
  </conditionalFormatting>
  <conditionalFormatting sqref="I2">
    <cfRule type="colorScale" priority="6062">
      <colorScale>
        <cfvo type="min"/>
        <cfvo type="max"/>
        <color rgb="FFFCFCFF"/>
        <color rgb="FF63BE7B"/>
      </colorScale>
    </cfRule>
  </conditionalFormatting>
  <conditionalFormatting sqref="I2">
    <cfRule type="colorScale" priority="6061">
      <colorScale>
        <cfvo type="min"/>
        <cfvo type="max"/>
        <color rgb="FFFCFCFF"/>
        <color rgb="FF63BE7B"/>
      </colorScale>
    </cfRule>
  </conditionalFormatting>
  <conditionalFormatting sqref="I2">
    <cfRule type="colorScale" priority="6060">
      <colorScale>
        <cfvo type="min"/>
        <cfvo type="max"/>
        <color rgb="FFFCFCFF"/>
        <color rgb="FF63BE7B"/>
      </colorScale>
    </cfRule>
  </conditionalFormatting>
  <conditionalFormatting sqref="J2">
    <cfRule type="colorScale" priority="6059">
      <colorScale>
        <cfvo type="min"/>
        <cfvo type="max"/>
        <color rgb="FFFCFCFF"/>
        <color rgb="FF63BE7B"/>
      </colorScale>
    </cfRule>
  </conditionalFormatting>
  <conditionalFormatting sqref="J2">
    <cfRule type="colorScale" priority="6058">
      <colorScale>
        <cfvo type="min"/>
        <cfvo type="max"/>
        <color rgb="FFFCFCFF"/>
        <color rgb="FF63BE7B"/>
      </colorScale>
    </cfRule>
  </conditionalFormatting>
  <conditionalFormatting sqref="J2">
    <cfRule type="colorScale" priority="6057">
      <colorScale>
        <cfvo type="min"/>
        <cfvo type="max"/>
        <color rgb="FFFCFCFF"/>
        <color rgb="FF63BE7B"/>
      </colorScale>
    </cfRule>
  </conditionalFormatting>
  <conditionalFormatting sqref="J2">
    <cfRule type="colorScale" priority="6056">
      <colorScale>
        <cfvo type="min"/>
        <cfvo type="max"/>
        <color rgb="FFFCFCFF"/>
        <color rgb="FF63BE7B"/>
      </colorScale>
    </cfRule>
  </conditionalFormatting>
  <conditionalFormatting sqref="J2">
    <cfRule type="colorScale" priority="6055">
      <colorScale>
        <cfvo type="min"/>
        <cfvo type="max"/>
        <color rgb="FFFCFCFF"/>
        <color rgb="FF63BE7B"/>
      </colorScale>
    </cfRule>
  </conditionalFormatting>
  <conditionalFormatting sqref="K2">
    <cfRule type="colorScale" priority="6054">
      <colorScale>
        <cfvo type="min"/>
        <cfvo type="max"/>
        <color rgb="FFFCFCFF"/>
        <color rgb="FF63BE7B"/>
      </colorScale>
    </cfRule>
  </conditionalFormatting>
  <conditionalFormatting sqref="K2">
    <cfRule type="colorScale" priority="6053">
      <colorScale>
        <cfvo type="min"/>
        <cfvo type="max"/>
        <color rgb="FFFCFCFF"/>
        <color rgb="FF63BE7B"/>
      </colorScale>
    </cfRule>
  </conditionalFormatting>
  <conditionalFormatting sqref="K2">
    <cfRule type="colorScale" priority="6052">
      <colorScale>
        <cfvo type="min"/>
        <cfvo type="max"/>
        <color rgb="FFFCFCFF"/>
        <color rgb="FF63BE7B"/>
      </colorScale>
    </cfRule>
  </conditionalFormatting>
  <conditionalFormatting sqref="K2">
    <cfRule type="colorScale" priority="6051">
      <colorScale>
        <cfvo type="min"/>
        <cfvo type="max"/>
        <color rgb="FFFCFCFF"/>
        <color rgb="FF63BE7B"/>
      </colorScale>
    </cfRule>
  </conditionalFormatting>
  <conditionalFormatting sqref="K2">
    <cfRule type="colorScale" priority="6050">
      <colorScale>
        <cfvo type="min"/>
        <cfvo type="max"/>
        <color rgb="FFFCFCFF"/>
        <color rgb="FF63BE7B"/>
      </colorScale>
    </cfRule>
  </conditionalFormatting>
  <conditionalFormatting sqref="L2">
    <cfRule type="colorScale" priority="6049">
      <colorScale>
        <cfvo type="min"/>
        <cfvo type="max"/>
        <color rgb="FFFCFCFF"/>
        <color rgb="FF63BE7B"/>
      </colorScale>
    </cfRule>
  </conditionalFormatting>
  <conditionalFormatting sqref="L2">
    <cfRule type="colorScale" priority="6048">
      <colorScale>
        <cfvo type="min"/>
        <cfvo type="max"/>
        <color rgb="FFFCFCFF"/>
        <color rgb="FF63BE7B"/>
      </colorScale>
    </cfRule>
  </conditionalFormatting>
  <conditionalFormatting sqref="L2">
    <cfRule type="colorScale" priority="6047">
      <colorScale>
        <cfvo type="min"/>
        <cfvo type="max"/>
        <color rgb="FFFCFCFF"/>
        <color rgb="FF63BE7B"/>
      </colorScale>
    </cfRule>
  </conditionalFormatting>
  <conditionalFormatting sqref="L2">
    <cfRule type="colorScale" priority="6046">
      <colorScale>
        <cfvo type="min"/>
        <cfvo type="max"/>
        <color rgb="FFFCFCFF"/>
        <color rgb="FF63BE7B"/>
      </colorScale>
    </cfRule>
  </conditionalFormatting>
  <conditionalFormatting sqref="L2">
    <cfRule type="colorScale" priority="6045">
      <colorScale>
        <cfvo type="min"/>
        <cfvo type="max"/>
        <color rgb="FFFCFCFF"/>
        <color rgb="FF63BE7B"/>
      </colorScale>
    </cfRule>
  </conditionalFormatting>
  <conditionalFormatting sqref="M2">
    <cfRule type="colorScale" priority="6044">
      <colorScale>
        <cfvo type="min"/>
        <cfvo type="max"/>
        <color rgb="FFFCFCFF"/>
        <color rgb="FF63BE7B"/>
      </colorScale>
    </cfRule>
  </conditionalFormatting>
  <conditionalFormatting sqref="M2">
    <cfRule type="colorScale" priority="6043">
      <colorScale>
        <cfvo type="min"/>
        <cfvo type="max"/>
        <color rgb="FFFCFCFF"/>
        <color rgb="FF63BE7B"/>
      </colorScale>
    </cfRule>
  </conditionalFormatting>
  <conditionalFormatting sqref="M2">
    <cfRule type="colorScale" priority="6042">
      <colorScale>
        <cfvo type="min"/>
        <cfvo type="max"/>
        <color rgb="FFFCFCFF"/>
        <color rgb="FF63BE7B"/>
      </colorScale>
    </cfRule>
  </conditionalFormatting>
  <conditionalFormatting sqref="M2">
    <cfRule type="colorScale" priority="6041">
      <colorScale>
        <cfvo type="min"/>
        <cfvo type="max"/>
        <color rgb="FFFCFCFF"/>
        <color rgb="FF63BE7B"/>
      </colorScale>
    </cfRule>
  </conditionalFormatting>
  <conditionalFormatting sqref="M2">
    <cfRule type="colorScale" priority="6040">
      <colorScale>
        <cfvo type="min"/>
        <cfvo type="max"/>
        <color rgb="FFFCFCFF"/>
        <color rgb="FF63BE7B"/>
      </colorScale>
    </cfRule>
  </conditionalFormatting>
  <conditionalFormatting sqref="N2">
    <cfRule type="colorScale" priority="6039">
      <colorScale>
        <cfvo type="min"/>
        <cfvo type="max"/>
        <color rgb="FFFCFCFF"/>
        <color rgb="FF63BE7B"/>
      </colorScale>
    </cfRule>
  </conditionalFormatting>
  <conditionalFormatting sqref="N2">
    <cfRule type="colorScale" priority="6038">
      <colorScale>
        <cfvo type="min"/>
        <cfvo type="max"/>
        <color rgb="FFFCFCFF"/>
        <color rgb="FF63BE7B"/>
      </colorScale>
    </cfRule>
  </conditionalFormatting>
  <conditionalFormatting sqref="N2">
    <cfRule type="colorScale" priority="6037">
      <colorScale>
        <cfvo type="min"/>
        <cfvo type="max"/>
        <color rgb="FFFCFCFF"/>
        <color rgb="FF63BE7B"/>
      </colorScale>
    </cfRule>
  </conditionalFormatting>
  <conditionalFormatting sqref="N2">
    <cfRule type="colorScale" priority="6036">
      <colorScale>
        <cfvo type="min"/>
        <cfvo type="max"/>
        <color rgb="FFFCFCFF"/>
        <color rgb="FF63BE7B"/>
      </colorScale>
    </cfRule>
  </conditionalFormatting>
  <conditionalFormatting sqref="N2">
    <cfRule type="colorScale" priority="6035">
      <colorScale>
        <cfvo type="min"/>
        <cfvo type="max"/>
        <color rgb="FFFCFCFF"/>
        <color rgb="FF63BE7B"/>
      </colorScale>
    </cfRule>
  </conditionalFormatting>
  <conditionalFormatting sqref="D2">
    <cfRule type="colorScale" priority="6034">
      <colorScale>
        <cfvo type="min"/>
        <cfvo type="percentile" val="50"/>
        <cfvo type="max"/>
        <color rgb="FFF8696B"/>
        <color rgb="FFFCFCFF"/>
        <color rgb="FF63BE7B"/>
      </colorScale>
    </cfRule>
  </conditionalFormatting>
  <conditionalFormatting sqref="G2">
    <cfRule type="colorScale" priority="6033">
      <colorScale>
        <cfvo type="min"/>
        <cfvo type="max"/>
        <color rgb="FFFCFCFF"/>
        <color rgb="FF63BE7B"/>
      </colorScale>
    </cfRule>
  </conditionalFormatting>
  <conditionalFormatting sqref="J2">
    <cfRule type="colorScale" priority="6032">
      <colorScale>
        <cfvo type="min"/>
        <cfvo type="max"/>
        <color rgb="FFFCFCFF"/>
        <color rgb="FF63BE7B"/>
      </colorScale>
    </cfRule>
  </conditionalFormatting>
  <conditionalFormatting sqref="M2">
    <cfRule type="colorScale" priority="6031">
      <colorScale>
        <cfvo type="min"/>
        <cfvo type="max"/>
        <color rgb="FFFCFCFF"/>
        <color rgb="FF63BE7B"/>
      </colorScale>
    </cfRule>
  </conditionalFormatting>
  <conditionalFormatting sqref="N2">
    <cfRule type="colorScale" priority="6030">
      <colorScale>
        <cfvo type="min"/>
        <cfvo type="max"/>
        <color rgb="FFFCFCFF"/>
        <color rgb="FF63BE7B"/>
      </colorScale>
    </cfRule>
  </conditionalFormatting>
  <conditionalFormatting sqref="O2">
    <cfRule type="colorScale" priority="6029">
      <colorScale>
        <cfvo type="min"/>
        <cfvo type="percentile" val="50"/>
        <cfvo type="max"/>
        <color rgb="FF63BE7B"/>
        <color rgb="FFFCFCFF"/>
        <color rgb="FFF8696B"/>
      </colorScale>
    </cfRule>
  </conditionalFormatting>
  <conditionalFormatting sqref="P2">
    <cfRule type="colorScale" priority="6028">
      <colorScale>
        <cfvo type="min"/>
        <cfvo type="percentile" val="50"/>
        <cfvo type="max"/>
        <color rgb="FF63BE7B"/>
        <color rgb="FFFCFCFF"/>
        <color rgb="FFF8696B"/>
      </colorScale>
    </cfRule>
  </conditionalFormatting>
  <conditionalFormatting sqref="Q2">
    <cfRule type="colorScale" priority="6027">
      <colorScale>
        <cfvo type="min"/>
        <cfvo type="percentile" val="50"/>
        <cfvo type="max"/>
        <color rgb="FFF8696B"/>
        <color rgb="FFFCFCFF"/>
        <color rgb="FF63BE7B"/>
      </colorScale>
    </cfRule>
  </conditionalFormatting>
  <conditionalFormatting sqref="R2">
    <cfRule type="colorScale" priority="6026">
      <colorScale>
        <cfvo type="min"/>
        <cfvo type="max"/>
        <color rgb="FFFCFCFF"/>
        <color rgb="FF63BE7B"/>
      </colorScale>
    </cfRule>
  </conditionalFormatting>
  <conditionalFormatting sqref="S2">
    <cfRule type="colorScale" priority="6025">
      <colorScale>
        <cfvo type="min"/>
        <cfvo type="percentile" val="50"/>
        <cfvo type="max"/>
        <color rgb="FFF8696B"/>
        <color rgb="FFFCFCFF"/>
        <color rgb="FF63BE7B"/>
      </colorScale>
    </cfRule>
  </conditionalFormatting>
  <conditionalFormatting sqref="T2">
    <cfRule type="colorScale" priority="6024">
      <colorScale>
        <cfvo type="min"/>
        <cfvo type="percentile" val="50"/>
        <cfvo type="max"/>
        <color rgb="FFF8696B"/>
        <color rgb="FFFCFCFF"/>
        <color rgb="FF63BE7B"/>
      </colorScale>
    </cfRule>
  </conditionalFormatting>
  <conditionalFormatting sqref="U2">
    <cfRule type="colorScale" priority="6023">
      <colorScale>
        <cfvo type="min"/>
        <cfvo type="percentile" val="50"/>
        <cfvo type="max"/>
        <color rgb="FFF8696B"/>
        <color rgb="FFFCFCFF"/>
        <color rgb="FF63BE7B"/>
      </colorScale>
    </cfRule>
  </conditionalFormatting>
  <conditionalFormatting sqref="V2">
    <cfRule type="colorScale" priority="6022">
      <colorScale>
        <cfvo type="min"/>
        <cfvo type="percentile" val="50"/>
        <cfvo type="max"/>
        <color rgb="FF63BE7B"/>
        <color rgb="FFFCFCFF"/>
        <color rgb="FFF8696B"/>
      </colorScale>
    </cfRule>
  </conditionalFormatting>
  <conditionalFormatting sqref="W2:X2">
    <cfRule type="colorScale" priority="6021">
      <colorScale>
        <cfvo type="min"/>
        <cfvo type="percentile" val="50"/>
        <cfvo type="max"/>
        <color rgb="FF63BE7B"/>
        <color rgb="FFFCFCFF"/>
        <color rgb="FFF8696B"/>
      </colorScale>
    </cfRule>
  </conditionalFormatting>
  <conditionalFormatting sqref="D2">
    <cfRule type="colorScale" priority="6020">
      <colorScale>
        <cfvo type="min"/>
        <cfvo type="percentile" val="50"/>
        <cfvo type="max"/>
        <color rgb="FFF8696B"/>
        <color rgb="FFFCFCFF"/>
        <color rgb="FF63BE7B"/>
      </colorScale>
    </cfRule>
  </conditionalFormatting>
  <conditionalFormatting sqref="G2">
    <cfRule type="colorScale" priority="6019">
      <colorScale>
        <cfvo type="min"/>
        <cfvo type="max"/>
        <color rgb="FFFCFCFF"/>
        <color rgb="FF63BE7B"/>
      </colorScale>
    </cfRule>
  </conditionalFormatting>
  <conditionalFormatting sqref="J2">
    <cfRule type="colorScale" priority="6018">
      <colorScale>
        <cfvo type="min"/>
        <cfvo type="max"/>
        <color rgb="FFFCFCFF"/>
        <color rgb="FF63BE7B"/>
      </colorScale>
    </cfRule>
  </conditionalFormatting>
  <conditionalFormatting sqref="M2">
    <cfRule type="colorScale" priority="6017">
      <colorScale>
        <cfvo type="min"/>
        <cfvo type="max"/>
        <color rgb="FFFCFCFF"/>
        <color rgb="FF63BE7B"/>
      </colorScale>
    </cfRule>
  </conditionalFormatting>
  <conditionalFormatting sqref="N2">
    <cfRule type="colorScale" priority="6016">
      <colorScale>
        <cfvo type="min"/>
        <cfvo type="max"/>
        <color rgb="FFFCFCFF"/>
        <color rgb="FF63BE7B"/>
      </colorScale>
    </cfRule>
  </conditionalFormatting>
  <conditionalFormatting sqref="O2">
    <cfRule type="colorScale" priority="6015">
      <colorScale>
        <cfvo type="min"/>
        <cfvo type="percentile" val="50"/>
        <cfvo type="max"/>
        <color rgb="FF63BE7B"/>
        <color rgb="FFFCFCFF"/>
        <color rgb="FFF8696B"/>
      </colorScale>
    </cfRule>
  </conditionalFormatting>
  <conditionalFormatting sqref="P2">
    <cfRule type="colorScale" priority="6014">
      <colorScale>
        <cfvo type="min"/>
        <cfvo type="percentile" val="50"/>
        <cfvo type="max"/>
        <color rgb="FF63BE7B"/>
        <color rgb="FFFCFCFF"/>
        <color rgb="FFF8696B"/>
      </colorScale>
    </cfRule>
  </conditionalFormatting>
  <conditionalFormatting sqref="Q2">
    <cfRule type="colorScale" priority="6013">
      <colorScale>
        <cfvo type="min"/>
        <cfvo type="percentile" val="50"/>
        <cfvo type="max"/>
        <color rgb="FFF8696B"/>
        <color rgb="FFFCFCFF"/>
        <color rgb="FF63BE7B"/>
      </colorScale>
    </cfRule>
  </conditionalFormatting>
  <conditionalFormatting sqref="R2">
    <cfRule type="colorScale" priority="6012">
      <colorScale>
        <cfvo type="min"/>
        <cfvo type="max"/>
        <color rgb="FFFCFCFF"/>
        <color rgb="FF63BE7B"/>
      </colorScale>
    </cfRule>
  </conditionalFormatting>
  <conditionalFormatting sqref="S2">
    <cfRule type="colorScale" priority="6011">
      <colorScale>
        <cfvo type="min"/>
        <cfvo type="percentile" val="50"/>
        <cfvo type="max"/>
        <color rgb="FFF8696B"/>
        <color rgb="FFFCFCFF"/>
        <color rgb="FF63BE7B"/>
      </colorScale>
    </cfRule>
  </conditionalFormatting>
  <conditionalFormatting sqref="T2">
    <cfRule type="colorScale" priority="6010">
      <colorScale>
        <cfvo type="min"/>
        <cfvo type="percentile" val="50"/>
        <cfvo type="max"/>
        <color rgb="FFF8696B"/>
        <color rgb="FFFCFCFF"/>
        <color rgb="FF63BE7B"/>
      </colorScale>
    </cfRule>
  </conditionalFormatting>
  <conditionalFormatting sqref="U2">
    <cfRule type="colorScale" priority="6009">
      <colorScale>
        <cfvo type="min"/>
        <cfvo type="percentile" val="50"/>
        <cfvo type="max"/>
        <color rgb="FFF8696B"/>
        <color rgb="FFFCFCFF"/>
        <color rgb="FF63BE7B"/>
      </colorScale>
    </cfRule>
  </conditionalFormatting>
  <conditionalFormatting sqref="V2">
    <cfRule type="colorScale" priority="6008">
      <colorScale>
        <cfvo type="min"/>
        <cfvo type="percentile" val="50"/>
        <cfvo type="max"/>
        <color rgb="FF63BE7B"/>
        <color rgb="FFFCFCFF"/>
        <color rgb="FFF8696B"/>
      </colorScale>
    </cfRule>
  </conditionalFormatting>
  <conditionalFormatting sqref="W2:X2">
    <cfRule type="colorScale" priority="6007">
      <colorScale>
        <cfvo type="min"/>
        <cfvo type="percentile" val="50"/>
        <cfvo type="max"/>
        <color rgb="FF63BE7B"/>
        <color rgb="FFFCFCFF"/>
        <color rgb="FFF8696B"/>
      </colorScale>
    </cfRule>
  </conditionalFormatting>
  <conditionalFormatting sqref="D2">
    <cfRule type="colorScale" priority="6006">
      <colorScale>
        <cfvo type="min"/>
        <cfvo type="percentile" val="50"/>
        <cfvo type="max"/>
        <color rgb="FFF8696B"/>
        <color rgb="FFFCFCFF"/>
        <color rgb="FF63BE7B"/>
      </colorScale>
    </cfRule>
  </conditionalFormatting>
  <conditionalFormatting sqref="G2">
    <cfRule type="colorScale" priority="6005">
      <colorScale>
        <cfvo type="min"/>
        <cfvo type="max"/>
        <color rgb="FFFCFCFF"/>
        <color rgb="FF63BE7B"/>
      </colorScale>
    </cfRule>
  </conditionalFormatting>
  <conditionalFormatting sqref="J2">
    <cfRule type="colorScale" priority="6004">
      <colorScale>
        <cfvo type="min"/>
        <cfvo type="max"/>
        <color rgb="FFFCFCFF"/>
        <color rgb="FF63BE7B"/>
      </colorScale>
    </cfRule>
  </conditionalFormatting>
  <conditionalFormatting sqref="M2">
    <cfRule type="colorScale" priority="6003">
      <colorScale>
        <cfvo type="min"/>
        <cfvo type="max"/>
        <color rgb="FFFCFCFF"/>
        <color rgb="FF63BE7B"/>
      </colorScale>
    </cfRule>
  </conditionalFormatting>
  <conditionalFormatting sqref="N2">
    <cfRule type="colorScale" priority="6002">
      <colorScale>
        <cfvo type="min"/>
        <cfvo type="max"/>
        <color rgb="FFFCFCFF"/>
        <color rgb="FF63BE7B"/>
      </colorScale>
    </cfRule>
  </conditionalFormatting>
  <conditionalFormatting sqref="O2">
    <cfRule type="colorScale" priority="6001">
      <colorScale>
        <cfvo type="min"/>
        <cfvo type="percentile" val="50"/>
        <cfvo type="max"/>
        <color rgb="FF63BE7B"/>
        <color rgb="FFFCFCFF"/>
        <color rgb="FFF8696B"/>
      </colorScale>
    </cfRule>
  </conditionalFormatting>
  <conditionalFormatting sqref="P2">
    <cfRule type="colorScale" priority="6000">
      <colorScale>
        <cfvo type="min"/>
        <cfvo type="percentile" val="50"/>
        <cfvo type="max"/>
        <color rgb="FF63BE7B"/>
        <color rgb="FFFCFCFF"/>
        <color rgb="FFF8696B"/>
      </colorScale>
    </cfRule>
  </conditionalFormatting>
  <conditionalFormatting sqref="Q2">
    <cfRule type="colorScale" priority="5999">
      <colorScale>
        <cfvo type="min"/>
        <cfvo type="percentile" val="50"/>
        <cfvo type="max"/>
        <color rgb="FFF8696B"/>
        <color rgb="FFFCFCFF"/>
        <color rgb="FF63BE7B"/>
      </colorScale>
    </cfRule>
  </conditionalFormatting>
  <conditionalFormatting sqref="R2">
    <cfRule type="colorScale" priority="5998">
      <colorScale>
        <cfvo type="min"/>
        <cfvo type="max"/>
        <color rgb="FFFCFCFF"/>
        <color rgb="FF63BE7B"/>
      </colorScale>
    </cfRule>
  </conditionalFormatting>
  <conditionalFormatting sqref="S2">
    <cfRule type="colorScale" priority="5996">
      <colorScale>
        <cfvo type="min"/>
        <cfvo type="percentile" val="50"/>
        <cfvo type="max"/>
        <color rgb="FFF8696B"/>
        <color rgb="FFFCFCFF"/>
        <color rgb="FF63BE7B"/>
      </colorScale>
    </cfRule>
    <cfRule type="colorScale" priority="5997">
      <colorScale>
        <cfvo type="min"/>
        <cfvo type="max"/>
        <color rgb="FFFCFCFF"/>
        <color rgb="FF63BE7B"/>
      </colorScale>
    </cfRule>
  </conditionalFormatting>
  <conditionalFormatting sqref="T2">
    <cfRule type="colorScale" priority="5995">
      <colorScale>
        <cfvo type="min"/>
        <cfvo type="percentile" val="50"/>
        <cfvo type="max"/>
        <color rgb="FFF8696B"/>
        <color rgb="FFFCFCFF"/>
        <color rgb="FF63BE7B"/>
      </colorScale>
    </cfRule>
  </conditionalFormatting>
  <conditionalFormatting sqref="U2">
    <cfRule type="colorScale" priority="5994">
      <colorScale>
        <cfvo type="min"/>
        <cfvo type="percentile" val="50"/>
        <cfvo type="max"/>
        <color rgb="FFF8696B"/>
        <color rgb="FFFCFCFF"/>
        <color rgb="FF63BE7B"/>
      </colorScale>
    </cfRule>
  </conditionalFormatting>
  <conditionalFormatting sqref="V2">
    <cfRule type="colorScale" priority="5993">
      <colorScale>
        <cfvo type="min"/>
        <cfvo type="percentile" val="50"/>
        <cfvo type="max"/>
        <color rgb="FF63BE7B"/>
        <color rgb="FFFCFCFF"/>
        <color rgb="FFF8696B"/>
      </colorScale>
    </cfRule>
  </conditionalFormatting>
  <conditionalFormatting sqref="W2:X2">
    <cfRule type="colorScale" priority="5992">
      <colorScale>
        <cfvo type="min"/>
        <cfvo type="percentile" val="50"/>
        <cfvo type="max"/>
        <color rgb="FF63BE7B"/>
        <color rgb="FFFCFCFF"/>
        <color rgb="FFF8696B"/>
      </colorScale>
    </cfRule>
  </conditionalFormatting>
  <conditionalFormatting sqref="W3:X3">
    <cfRule type="colorScale" priority="4506">
      <colorScale>
        <cfvo type="min"/>
        <cfvo type="max"/>
        <color rgb="FFFFEF9C"/>
        <color rgb="FF63BE7B"/>
      </colorScale>
    </cfRule>
  </conditionalFormatting>
  <conditionalFormatting sqref="T2">
    <cfRule type="colorScale" priority="107696">
      <colorScale>
        <cfvo type="min"/>
        <cfvo type="max"/>
        <color rgb="FFFCFCFF"/>
        <color rgb="FF63BE7B"/>
      </colorScale>
    </cfRule>
  </conditionalFormatting>
  <conditionalFormatting sqref="D3">
    <cfRule type="colorScale" priority="4333">
      <colorScale>
        <cfvo type="min"/>
        <cfvo type="percentile" val="50"/>
        <cfvo type="max"/>
        <color rgb="FFF8696B"/>
        <color rgb="FFFCFCFF"/>
        <color rgb="FF63BE7B"/>
      </colorScale>
    </cfRule>
  </conditionalFormatting>
  <conditionalFormatting sqref="D3">
    <cfRule type="colorScale" priority="4282">
      <colorScale>
        <cfvo type="min"/>
        <cfvo type="percentile" val="50"/>
        <cfvo type="max"/>
        <color rgb="FFF8696B"/>
        <color rgb="FFFCFCFF"/>
        <color rgb="FF63BE7B"/>
      </colorScale>
    </cfRule>
  </conditionalFormatting>
  <conditionalFormatting sqref="D3">
    <cfRule type="colorScale" priority="4328">
      <colorScale>
        <cfvo type="min"/>
        <cfvo type="percentile" val="50"/>
        <cfvo type="max"/>
        <color rgb="FFF8696B"/>
        <color rgb="FFFCFCFF"/>
        <color rgb="FF63BE7B"/>
      </colorScale>
    </cfRule>
  </conditionalFormatting>
  <conditionalFormatting sqref="D3">
    <cfRule type="colorScale" priority="4261">
      <colorScale>
        <cfvo type="min"/>
        <cfvo type="percentile" val="50"/>
        <cfvo type="max"/>
        <color rgb="FFF8696B"/>
        <color rgb="FFFCFCFF"/>
        <color rgb="FF63BE7B"/>
      </colorScale>
    </cfRule>
  </conditionalFormatting>
  <conditionalFormatting sqref="E3">
    <cfRule type="colorScale" priority="4298">
      <colorScale>
        <cfvo type="min"/>
        <cfvo type="max"/>
        <color rgb="FFFCFCFF"/>
        <color rgb="FF63BE7B"/>
      </colorScale>
    </cfRule>
  </conditionalFormatting>
  <conditionalFormatting sqref="E3">
    <cfRule type="colorScale" priority="4280">
      <colorScale>
        <cfvo type="min"/>
        <cfvo type="max"/>
        <color rgb="FFFCFCFF"/>
        <color rgb="FF63BE7B"/>
      </colorScale>
    </cfRule>
    <cfRule type="colorScale" priority="4281">
      <colorScale>
        <cfvo type="min"/>
        <cfvo type="percentile" val="50"/>
        <cfvo type="max"/>
        <color rgb="FFF8696B"/>
        <color rgb="FFFCFCFF"/>
        <color rgb="FF63BE7B"/>
      </colorScale>
    </cfRule>
  </conditionalFormatting>
  <conditionalFormatting sqref="E3">
    <cfRule type="colorScale" priority="4357">
      <colorScale>
        <cfvo type="min"/>
        <cfvo type="percentile" val="50"/>
        <cfvo type="max"/>
        <color rgb="FFF8696B"/>
        <color rgb="FFFCFCFF"/>
        <color rgb="FF63BE7B"/>
      </colorScale>
    </cfRule>
    <cfRule type="colorScale" priority="4358">
      <colorScale>
        <cfvo type="min"/>
        <cfvo type="max"/>
        <color rgb="FFFCFCFF"/>
        <color rgb="FF63BE7B"/>
      </colorScale>
    </cfRule>
    <cfRule type="colorScale" priority="4359">
      <colorScale>
        <cfvo type="min"/>
        <cfvo type="percentile" val="50"/>
        <cfvo type="max"/>
        <color rgb="FFF8696B"/>
        <color rgb="FFFCFCFF"/>
        <color rgb="FF63BE7B"/>
      </colorScale>
    </cfRule>
  </conditionalFormatting>
  <conditionalFormatting sqref="E3">
    <cfRule type="colorScale" priority="4315">
      <colorScale>
        <cfvo type="min"/>
        <cfvo type="max"/>
        <color rgb="FFFCFCFF"/>
        <color rgb="FF63BE7B"/>
      </colorScale>
    </cfRule>
  </conditionalFormatting>
  <conditionalFormatting sqref="N3">
    <cfRule type="colorScale" priority="4360">
      <colorScale>
        <cfvo type="min"/>
        <cfvo type="max"/>
        <color rgb="FFFCFCFF"/>
        <color rgb="FF63BE7B"/>
      </colorScale>
    </cfRule>
    <cfRule type="colorScale" priority="4361">
      <colorScale>
        <cfvo type="min"/>
        <cfvo type="max"/>
        <color rgb="FFFCFCFF"/>
        <color rgb="FF63BE7B"/>
      </colorScale>
    </cfRule>
    <cfRule type="colorScale" priority="4362">
      <colorScale>
        <cfvo type="min"/>
        <cfvo type="percentile" val="50"/>
        <cfvo type="max"/>
        <color rgb="FFF8696B"/>
        <color rgb="FFFFEB84"/>
        <color rgb="FF63BE7B"/>
      </colorScale>
    </cfRule>
    <cfRule type="colorScale" priority="4363">
      <colorScale>
        <cfvo type="min"/>
        <cfvo type="max"/>
        <color rgb="FFFFEF9C"/>
        <color rgb="FF63BE7B"/>
      </colorScale>
    </cfRule>
  </conditionalFormatting>
  <conditionalFormatting sqref="E3:N3">
    <cfRule type="colorScale" priority="4293">
      <colorScale>
        <cfvo type="min"/>
        <cfvo type="max"/>
        <color rgb="FFFCFCFF"/>
        <color rgb="FF63BE7B"/>
      </colorScale>
    </cfRule>
    <cfRule type="colorScale" priority="4294">
      <colorScale>
        <cfvo type="min"/>
        <cfvo type="max"/>
        <color rgb="FFFCFCFF"/>
        <color rgb="FF63BE7B"/>
      </colorScale>
    </cfRule>
    <cfRule type="colorScale" priority="4295">
      <colorScale>
        <cfvo type="min"/>
        <cfvo type="percentile" val="50"/>
        <cfvo type="max"/>
        <color rgb="FFF8696B"/>
        <color rgb="FFFFEB84"/>
        <color rgb="FF63BE7B"/>
      </colorScale>
    </cfRule>
    <cfRule type="colorScale" priority="4296">
      <colorScale>
        <cfvo type="min"/>
        <cfvo type="max"/>
        <color rgb="FFFFEF9C"/>
        <color rgb="FF63BE7B"/>
      </colorScale>
    </cfRule>
  </conditionalFormatting>
  <conditionalFormatting sqref="N3">
    <cfRule type="colorScale" priority="4239">
      <colorScale>
        <cfvo type="min"/>
        <cfvo type="max"/>
        <color rgb="FFFCFCFF"/>
        <color rgb="FF63BE7B"/>
      </colorScale>
    </cfRule>
    <cfRule type="colorScale" priority="4240">
      <colorScale>
        <cfvo type="min"/>
        <cfvo type="max"/>
        <color rgb="FFFCFCFF"/>
        <color rgb="FF63BE7B"/>
      </colorScale>
    </cfRule>
    <cfRule type="colorScale" priority="4241">
      <colorScale>
        <cfvo type="min"/>
        <cfvo type="percentile" val="50"/>
        <cfvo type="max"/>
        <color rgb="FFF8696B"/>
        <color rgb="FFFFEB84"/>
        <color rgb="FF63BE7B"/>
      </colorScale>
    </cfRule>
    <cfRule type="colorScale" priority="4242">
      <colorScale>
        <cfvo type="min"/>
        <cfvo type="max"/>
        <color rgb="FFFFEF9C"/>
        <color rgb="FF63BE7B"/>
      </colorScale>
    </cfRule>
  </conditionalFormatting>
  <conditionalFormatting sqref="F3">
    <cfRule type="colorScale" priority="4299">
      <colorScale>
        <cfvo type="min"/>
        <cfvo type="max"/>
        <color rgb="FFFCFCFF"/>
        <color rgb="FF63BE7B"/>
      </colorScale>
    </cfRule>
  </conditionalFormatting>
  <conditionalFormatting sqref="F3">
    <cfRule type="colorScale" priority="4279">
      <colorScale>
        <cfvo type="min"/>
        <cfvo type="max"/>
        <color rgb="FFFCFCFF"/>
        <color rgb="FF63BE7B"/>
      </colorScale>
    </cfRule>
  </conditionalFormatting>
  <conditionalFormatting sqref="F3">
    <cfRule type="colorScale" priority="4329">
      <colorScale>
        <cfvo type="min"/>
        <cfvo type="max"/>
        <color rgb="FFFCFCFF"/>
        <color rgb="FF63BE7B"/>
      </colorScale>
    </cfRule>
    <cfRule type="colorScale" priority="4364">
      <colorScale>
        <cfvo type="min"/>
        <cfvo type="percentile" val="50"/>
        <cfvo type="max"/>
        <color rgb="FFF8696B"/>
        <color rgb="FFFCFCFF"/>
        <color rgb="FF63BE7B"/>
      </colorScale>
    </cfRule>
    <cfRule type="colorScale" priority="4365">
      <colorScale>
        <cfvo type="min"/>
        <cfvo type="max"/>
        <color rgb="FFFCFCFF"/>
        <color rgb="FF63BE7B"/>
      </colorScale>
    </cfRule>
    <cfRule type="colorScale" priority="4366">
      <colorScale>
        <cfvo type="min"/>
        <cfvo type="percentile" val="50"/>
        <cfvo type="max"/>
        <color rgb="FFF8696B"/>
        <color rgb="FFFCFCFF"/>
        <color rgb="FF63BE7B"/>
      </colorScale>
    </cfRule>
  </conditionalFormatting>
  <conditionalFormatting sqref="F3">
    <cfRule type="colorScale" priority="4316">
      <colorScale>
        <cfvo type="min"/>
        <cfvo type="max"/>
        <color rgb="FFFCFCFF"/>
        <color rgb="FF63BE7B"/>
      </colorScale>
    </cfRule>
  </conditionalFormatting>
  <conditionalFormatting sqref="G3">
    <cfRule type="colorScale" priority="4300">
      <colorScale>
        <cfvo type="min"/>
        <cfvo type="max"/>
        <color rgb="FFFCFCFF"/>
        <color rgb="FF63BE7B"/>
      </colorScale>
    </cfRule>
  </conditionalFormatting>
  <conditionalFormatting sqref="G3">
    <cfRule type="colorScale" priority="4262">
      <colorScale>
        <cfvo type="min"/>
        <cfvo type="percentile" val="50"/>
        <cfvo type="max"/>
        <color rgb="FFF8696B"/>
        <color rgb="FFFCFCFF"/>
        <color rgb="FF63BE7B"/>
      </colorScale>
    </cfRule>
    <cfRule type="colorScale" priority="4278">
      <colorScale>
        <cfvo type="min"/>
        <cfvo type="max"/>
        <color rgb="FFFCFCFF"/>
        <color rgb="FF63BE7B"/>
      </colorScale>
    </cfRule>
  </conditionalFormatting>
  <conditionalFormatting sqref="G3">
    <cfRule type="colorScale" priority="4367">
      <colorScale>
        <cfvo type="min"/>
        <cfvo type="percentile" val="50"/>
        <cfvo type="max"/>
        <color rgb="FFF8696B"/>
        <color rgb="FFFCFCFF"/>
        <color rgb="FF63BE7B"/>
      </colorScale>
    </cfRule>
    <cfRule type="colorScale" priority="4368">
      <colorScale>
        <cfvo type="min"/>
        <cfvo type="max"/>
        <color rgb="FFFCFCFF"/>
        <color rgb="FF63BE7B"/>
      </colorScale>
    </cfRule>
    <cfRule type="colorScale" priority="4369">
      <colorScale>
        <cfvo type="min"/>
        <cfvo type="percentile" val="50"/>
        <cfvo type="max"/>
        <color rgb="FFF8696B"/>
        <color rgb="FFFCFCFF"/>
        <color rgb="FF63BE7B"/>
      </colorScale>
    </cfRule>
  </conditionalFormatting>
  <conditionalFormatting sqref="G3">
    <cfRule type="colorScale" priority="4260">
      <colorScale>
        <cfvo type="min"/>
        <cfvo type="max"/>
        <color rgb="FFFCFCFF"/>
        <color rgb="FF63BE7B"/>
      </colorScale>
    </cfRule>
  </conditionalFormatting>
  <conditionalFormatting sqref="G3">
    <cfRule type="colorScale" priority="4317">
      <colorScale>
        <cfvo type="min"/>
        <cfvo type="max"/>
        <color rgb="FFFCFCFF"/>
        <color rgb="FF63BE7B"/>
      </colorScale>
    </cfRule>
  </conditionalFormatting>
  <conditionalFormatting sqref="H3">
    <cfRule type="colorScale" priority="4297">
      <colorScale>
        <cfvo type="min"/>
        <cfvo type="percentile" val="50"/>
        <cfvo type="max"/>
        <color rgb="FFF8696B"/>
        <color rgb="FFFCFCFF"/>
        <color rgb="FF5A8AC6"/>
      </colorScale>
    </cfRule>
  </conditionalFormatting>
  <conditionalFormatting sqref="H3">
    <cfRule type="colorScale" priority="4334">
      <colorScale>
        <cfvo type="min"/>
        <cfvo type="percentile" val="50"/>
        <cfvo type="max"/>
        <color rgb="FFF8696B"/>
        <color rgb="FFFCFCFF"/>
        <color rgb="FF63BE7B"/>
      </colorScale>
    </cfRule>
    <cfRule type="colorScale" priority="4335">
      <colorScale>
        <cfvo type="min"/>
        <cfvo type="max"/>
        <color rgb="FFFCFCFF"/>
        <color rgb="FF63BE7B"/>
      </colorScale>
    </cfRule>
    <cfRule type="colorScale" priority="4336">
      <colorScale>
        <cfvo type="min"/>
        <cfvo type="percentile" val="50"/>
        <cfvo type="max"/>
        <color rgb="FFF8696B"/>
        <color rgb="FFFCFCFF"/>
        <color rgb="FF63BE7B"/>
      </colorScale>
    </cfRule>
  </conditionalFormatting>
  <conditionalFormatting sqref="H3">
    <cfRule type="colorScale" priority="4277">
      <colorScale>
        <cfvo type="min"/>
        <cfvo type="max"/>
        <color rgb="FFFCFCFF"/>
        <color rgb="FF63BE7B"/>
      </colorScale>
    </cfRule>
  </conditionalFormatting>
  <conditionalFormatting sqref="H3">
    <cfRule type="colorScale" priority="4374">
      <colorScale>
        <cfvo type="min"/>
        <cfvo type="percentile" val="50"/>
        <cfvo type="max"/>
        <color rgb="FFF8696B"/>
        <color rgb="FFFCFCFF"/>
        <color rgb="FF63BE7B"/>
      </colorScale>
    </cfRule>
    <cfRule type="colorScale" priority="4375">
      <colorScale>
        <cfvo type="min"/>
        <cfvo type="max"/>
        <color rgb="FFFCFCFF"/>
        <color rgb="FF63BE7B"/>
      </colorScale>
    </cfRule>
    <cfRule type="colorScale" priority="4376">
      <colorScale>
        <cfvo type="min"/>
        <cfvo type="percentile" val="50"/>
        <cfvo type="max"/>
        <color rgb="FFF8696B"/>
        <color rgb="FFFCFCFF"/>
        <color rgb="FF63BE7B"/>
      </colorScale>
    </cfRule>
  </conditionalFormatting>
  <conditionalFormatting sqref="H3">
    <cfRule type="colorScale" priority="4318">
      <colorScale>
        <cfvo type="min"/>
        <cfvo type="percentile" val="50"/>
        <cfvo type="max"/>
        <color rgb="FFF8696B"/>
        <color rgb="FFFCFCFF"/>
        <color rgb="FF63BE7B"/>
      </colorScale>
    </cfRule>
    <cfRule type="colorScale" priority="4319">
      <colorScale>
        <cfvo type="min"/>
        <cfvo type="max"/>
        <color rgb="FFFCFCFF"/>
        <color rgb="FF63BE7B"/>
      </colorScale>
    </cfRule>
  </conditionalFormatting>
  <conditionalFormatting sqref="I3">
    <cfRule type="colorScale" priority="4276">
      <colorScale>
        <cfvo type="min"/>
        <cfvo type="max"/>
        <color rgb="FFFCFCFF"/>
        <color rgb="FF63BE7B"/>
      </colorScale>
    </cfRule>
  </conditionalFormatting>
  <conditionalFormatting sqref="I3">
    <cfRule type="colorScale" priority="4377">
      <colorScale>
        <cfvo type="min"/>
        <cfvo type="percentile" val="50"/>
        <cfvo type="max"/>
        <color rgb="FFF8696B"/>
        <color rgb="FFFCFCFF"/>
        <color rgb="FF63BE7B"/>
      </colorScale>
    </cfRule>
    <cfRule type="colorScale" priority="4378">
      <colorScale>
        <cfvo type="min"/>
        <cfvo type="max"/>
        <color rgb="FFFCFCFF"/>
        <color rgb="FF63BE7B"/>
      </colorScale>
    </cfRule>
    <cfRule type="colorScale" priority="4379">
      <colorScale>
        <cfvo type="min"/>
        <cfvo type="percentile" val="50"/>
        <cfvo type="max"/>
        <color rgb="FFF8696B"/>
        <color rgb="FFFCFCFF"/>
        <color rgb="FF63BE7B"/>
      </colorScale>
    </cfRule>
  </conditionalFormatting>
  <conditionalFormatting sqref="N3">
    <cfRule type="colorScale" priority="4380">
      <colorScale>
        <cfvo type="min"/>
        <cfvo type="max"/>
        <color rgb="FFFCFCFF"/>
        <color rgb="FF63BE7B"/>
      </colorScale>
    </cfRule>
    <cfRule type="colorScale" priority="4381">
      <colorScale>
        <cfvo type="min"/>
        <cfvo type="percentile" val="50"/>
        <cfvo type="max"/>
        <color rgb="FFF8696B"/>
        <color rgb="FFFCFCFF"/>
        <color rgb="FF63BE7B"/>
      </colorScale>
    </cfRule>
  </conditionalFormatting>
  <conditionalFormatting sqref="I3:J3 N3">
    <cfRule type="colorScale" priority="4382">
      <colorScale>
        <cfvo type="min"/>
        <cfvo type="percentile" val="50"/>
        <cfvo type="max"/>
        <color rgb="FFF8696B"/>
        <color rgb="FFFCFCFF"/>
        <color rgb="FF63BE7B"/>
      </colorScale>
    </cfRule>
    <cfRule type="colorScale" priority="4383">
      <colorScale>
        <cfvo type="min"/>
        <cfvo type="percentile" val="50"/>
        <cfvo type="max"/>
        <color rgb="FFF8696B"/>
        <color rgb="FFFCFCFF"/>
        <color rgb="FF5A8AC6"/>
      </colorScale>
    </cfRule>
    <cfRule type="colorScale" priority="4384">
      <colorScale>
        <cfvo type="min"/>
        <cfvo type="percentile" val="50"/>
        <cfvo type="max"/>
        <color rgb="FFF8696B"/>
        <color rgb="FFFCFCFF"/>
        <color rgb="FF63BE7B"/>
      </colorScale>
    </cfRule>
    <cfRule type="colorScale" priority="4385">
      <colorScale>
        <cfvo type="min"/>
        <cfvo type="percentile" val="50"/>
        <cfvo type="max"/>
        <color rgb="FFF8696B"/>
        <color rgb="FFFCFCFF"/>
        <color rgb="FF63BE7B"/>
      </colorScale>
    </cfRule>
    <cfRule type="colorScale" priority="4386">
      <colorScale>
        <cfvo type="min"/>
        <cfvo type="max"/>
        <color rgb="FFFCFCFF"/>
        <color rgb="FF63BE7B"/>
      </colorScale>
    </cfRule>
    <cfRule type="colorScale" priority="4387">
      <colorScale>
        <cfvo type="min"/>
        <cfvo type="percentile" val="50"/>
        <cfvo type="max"/>
        <color rgb="FFF8696B"/>
        <color rgb="FFFCFCFF"/>
        <color rgb="FF63BE7B"/>
      </colorScale>
    </cfRule>
  </conditionalFormatting>
  <conditionalFormatting sqref="I3:J3 N3">
    <cfRule type="colorScale" priority="4388">
      <colorScale>
        <cfvo type="min"/>
        <cfvo type="percentile" val="50"/>
        <cfvo type="max"/>
        <color rgb="FFF8696B"/>
        <color rgb="FFFCFCFF"/>
        <color rgb="FF63BE7B"/>
      </colorScale>
    </cfRule>
    <cfRule type="colorScale" priority="4389">
      <colorScale>
        <cfvo type="min"/>
        <cfvo type="max"/>
        <color rgb="FFFCFCFF"/>
        <color rgb="FF63BE7B"/>
      </colorScale>
    </cfRule>
  </conditionalFormatting>
  <conditionalFormatting sqref="N3">
    <cfRule type="colorScale" priority="4305">
      <colorScale>
        <cfvo type="min"/>
        <cfvo type="percentile" val="50"/>
        <cfvo type="max"/>
        <color rgb="FFF8696B"/>
        <color rgb="FFFCFCFF"/>
        <color rgb="FF63BE7B"/>
      </colorScale>
    </cfRule>
    <cfRule type="colorScale" priority="4306">
      <colorScale>
        <cfvo type="min"/>
        <cfvo type="max"/>
        <color rgb="FFFCFCFF"/>
        <color rgb="FF63BE7B"/>
      </colorScale>
    </cfRule>
    <cfRule type="colorScale" priority="4307">
      <colorScale>
        <cfvo type="min"/>
        <cfvo type="percentile" val="50"/>
        <cfvo type="max"/>
        <color rgb="FFF8696B"/>
        <color rgb="FFFCFCFF"/>
        <color rgb="FF63BE7B"/>
      </colorScale>
    </cfRule>
    <cfRule type="colorScale" priority="4308">
      <colorScale>
        <cfvo type="min"/>
        <cfvo type="percentile" val="50"/>
        <cfvo type="max"/>
        <color rgb="FFF8696B"/>
        <color rgb="FFFCFCFF"/>
        <color rgb="FF5A8AC6"/>
      </colorScale>
    </cfRule>
    <cfRule type="colorScale" priority="4309">
      <colorScale>
        <cfvo type="min"/>
        <cfvo type="percentile" val="50"/>
        <cfvo type="max"/>
        <color rgb="FFF8696B"/>
        <color rgb="FFFCFCFF"/>
        <color rgb="FF63BE7B"/>
      </colorScale>
    </cfRule>
    <cfRule type="colorScale" priority="4310">
      <colorScale>
        <cfvo type="min"/>
        <cfvo type="percentile" val="50"/>
        <cfvo type="max"/>
        <color rgb="FFF8696B"/>
        <color rgb="FFFCFCFF"/>
        <color rgb="FF63BE7B"/>
      </colorScale>
    </cfRule>
    <cfRule type="colorScale" priority="4311">
      <colorScale>
        <cfvo type="min"/>
        <cfvo type="max"/>
        <color rgb="FFFCFCFF"/>
        <color rgb="FF63BE7B"/>
      </colorScale>
    </cfRule>
    <cfRule type="colorScale" priority="4312">
      <colorScale>
        <cfvo type="min"/>
        <cfvo type="percentile" val="50"/>
        <cfvo type="max"/>
        <color rgb="FFF8696B"/>
        <color rgb="FFFCFCFF"/>
        <color rgb="FF63BE7B"/>
      </colorScale>
    </cfRule>
  </conditionalFormatting>
  <conditionalFormatting sqref="J3">
    <cfRule type="colorScale" priority="4263">
      <colorScale>
        <cfvo type="min"/>
        <cfvo type="percentile" val="50"/>
        <cfvo type="max"/>
        <color rgb="FFF8696B"/>
        <color rgb="FFFCFCFF"/>
        <color rgb="FF63BE7B"/>
      </colorScale>
    </cfRule>
    <cfRule type="colorScale" priority="4275">
      <colorScale>
        <cfvo type="min"/>
        <cfvo type="max"/>
        <color rgb="FFFCFCFF"/>
        <color rgb="FF63BE7B"/>
      </colorScale>
    </cfRule>
  </conditionalFormatting>
  <conditionalFormatting sqref="J3">
    <cfRule type="colorScale" priority="4391">
      <colorScale>
        <cfvo type="min"/>
        <cfvo type="percentile" val="50"/>
        <cfvo type="max"/>
        <color rgb="FFF8696B"/>
        <color rgb="FFFCFCFF"/>
        <color rgb="FF63BE7B"/>
      </colorScale>
    </cfRule>
    <cfRule type="colorScale" priority="4392">
      <colorScale>
        <cfvo type="min"/>
        <cfvo type="max"/>
        <color rgb="FFFCFCFF"/>
        <color rgb="FF63BE7B"/>
      </colorScale>
    </cfRule>
    <cfRule type="colorScale" priority="4393">
      <colorScale>
        <cfvo type="min"/>
        <cfvo type="percentile" val="50"/>
        <cfvo type="max"/>
        <color rgb="FFF8696B"/>
        <color rgb="FFFCFCFF"/>
        <color rgb="FF63BE7B"/>
      </colorScale>
    </cfRule>
  </conditionalFormatting>
  <conditionalFormatting sqref="N3 J3">
    <cfRule type="colorScale" priority="4390">
      <colorScale>
        <cfvo type="min"/>
        <cfvo type="percentile" val="50"/>
        <cfvo type="max"/>
        <color rgb="FFF8696B"/>
        <color rgb="FFFCFCFF"/>
        <color rgb="FF63BE7B"/>
      </colorScale>
    </cfRule>
  </conditionalFormatting>
  <conditionalFormatting sqref="J3">
    <cfRule type="colorScale" priority="4259">
      <colorScale>
        <cfvo type="min"/>
        <cfvo type="max"/>
        <color rgb="FFFCFCFF"/>
        <color rgb="FF63BE7B"/>
      </colorScale>
    </cfRule>
  </conditionalFormatting>
  <conditionalFormatting sqref="K3">
    <cfRule type="colorScale" priority="4274">
      <colorScale>
        <cfvo type="min"/>
        <cfvo type="max"/>
        <color rgb="FFFCFCFF"/>
        <color rgb="FF63BE7B"/>
      </colorScale>
    </cfRule>
  </conditionalFormatting>
  <conditionalFormatting sqref="K3">
    <cfRule type="colorScale" priority="4394">
      <colorScale>
        <cfvo type="min"/>
        <cfvo type="percentile" val="50"/>
        <cfvo type="max"/>
        <color rgb="FFF8696B"/>
        <color rgb="FFFCFCFF"/>
        <color rgb="FF63BE7B"/>
      </colorScale>
    </cfRule>
  </conditionalFormatting>
  <conditionalFormatting sqref="K3:L3">
    <cfRule type="colorScale" priority="4301">
      <colorScale>
        <cfvo type="min"/>
        <cfvo type="max"/>
        <color rgb="FFFCFCFF"/>
        <color rgb="FF63BE7B"/>
      </colorScale>
    </cfRule>
  </conditionalFormatting>
  <conditionalFormatting sqref="K3:L3">
    <cfRule type="colorScale" priority="4395">
      <colorScale>
        <cfvo type="min"/>
        <cfvo type="percentile" val="50"/>
        <cfvo type="max"/>
        <color rgb="FFF8696B"/>
        <color rgb="FFFCFCFF"/>
        <color rgb="FF63BE7B"/>
      </colorScale>
    </cfRule>
    <cfRule type="colorScale" priority="4396">
      <colorScale>
        <cfvo type="min"/>
        <cfvo type="max"/>
        <color rgb="FFFCFCFF"/>
        <color rgb="FF63BE7B"/>
      </colorScale>
    </cfRule>
  </conditionalFormatting>
  <conditionalFormatting sqref="K3:L3">
    <cfRule type="colorScale" priority="4320">
      <colorScale>
        <cfvo type="min"/>
        <cfvo type="max"/>
        <color rgb="FFFCFCFF"/>
        <color rgb="FF63BE7B"/>
      </colorScale>
    </cfRule>
  </conditionalFormatting>
  <conditionalFormatting sqref="L3">
    <cfRule type="colorScale" priority="4273">
      <colorScale>
        <cfvo type="min"/>
        <cfvo type="max"/>
        <color rgb="FFFCFCFF"/>
        <color rgb="FF63BE7B"/>
      </colorScale>
    </cfRule>
  </conditionalFormatting>
  <conditionalFormatting sqref="L3">
    <cfRule type="colorScale" priority="4397">
      <colorScale>
        <cfvo type="min"/>
        <cfvo type="percentile" val="50"/>
        <cfvo type="max"/>
        <color rgb="FFF8696B"/>
        <color rgb="FFFCFCFF"/>
        <color rgb="FF63BE7B"/>
      </colorScale>
    </cfRule>
  </conditionalFormatting>
  <conditionalFormatting sqref="M3">
    <cfRule type="colorScale" priority="4302">
      <colorScale>
        <cfvo type="min"/>
        <cfvo type="max"/>
        <color rgb="FFFCFCFF"/>
        <color rgb="FF63BE7B"/>
      </colorScale>
    </cfRule>
  </conditionalFormatting>
  <conditionalFormatting sqref="M3">
    <cfRule type="colorScale" priority="4272">
      <colorScale>
        <cfvo type="min"/>
        <cfvo type="percentile" val="50"/>
        <cfvo type="max"/>
        <color rgb="FFF8696B"/>
        <color rgb="FFFCFCFF"/>
        <color rgb="FF63BE7B"/>
      </colorScale>
    </cfRule>
  </conditionalFormatting>
  <conditionalFormatting sqref="M3">
    <cfRule type="colorScale" priority="4398">
      <colorScale>
        <cfvo type="min"/>
        <cfvo type="percentile" val="50"/>
        <cfvo type="max"/>
        <color rgb="FFF8696B"/>
        <color rgb="FFFCFCFF"/>
        <color rgb="FF63BE7B"/>
      </colorScale>
    </cfRule>
    <cfRule type="colorScale" priority="4399">
      <colorScale>
        <cfvo type="min"/>
        <cfvo type="max"/>
        <color rgb="FFFCFCFF"/>
        <color rgb="FF63BE7B"/>
      </colorScale>
    </cfRule>
    <cfRule type="colorScale" priority="4400">
      <colorScale>
        <cfvo type="min"/>
        <cfvo type="percentile" val="50"/>
        <cfvo type="max"/>
        <color rgb="FFF8696B"/>
        <color rgb="FFFCFCFF"/>
        <color rgb="FF63BE7B"/>
      </colorScale>
    </cfRule>
  </conditionalFormatting>
  <conditionalFormatting sqref="M3">
    <cfRule type="colorScale" priority="4258">
      <colorScale>
        <cfvo type="min"/>
        <cfvo type="max"/>
        <color rgb="FFFCFCFF"/>
        <color rgb="FF63BE7B"/>
      </colorScale>
    </cfRule>
  </conditionalFormatting>
  <conditionalFormatting sqref="M3">
    <cfRule type="colorScale" priority="4321">
      <colorScale>
        <cfvo type="min"/>
        <cfvo type="max"/>
        <color rgb="FFFCFCFF"/>
        <color rgb="FF63BE7B"/>
      </colorScale>
    </cfRule>
  </conditionalFormatting>
  <conditionalFormatting sqref="N3">
    <cfRule type="colorScale" priority="4214">
      <colorScale>
        <cfvo type="min"/>
        <cfvo type="max"/>
        <color rgb="FFFCFCFF"/>
        <color rgb="FF63BE7B"/>
      </colorScale>
    </cfRule>
    <cfRule type="colorScale" priority="4228">
      <colorScale>
        <cfvo type="min"/>
        <cfvo type="max"/>
        <color rgb="FFFCFCFF"/>
        <color rgb="FF63BE7B"/>
      </colorScale>
    </cfRule>
    <cfRule type="colorScale" priority="4229">
      <colorScale>
        <cfvo type="min"/>
        <cfvo type="max"/>
        <color rgb="FFFCFCFF"/>
        <color rgb="FF63BE7B"/>
      </colorScale>
    </cfRule>
    <cfRule type="colorScale" priority="4230">
      <colorScale>
        <cfvo type="min"/>
        <cfvo type="percentile" val="50"/>
        <cfvo type="max"/>
        <color rgb="FFF8696B"/>
        <color rgb="FFFCFCFF"/>
        <color rgb="FF63BE7B"/>
      </colorScale>
    </cfRule>
  </conditionalFormatting>
  <conditionalFormatting sqref="N3">
    <cfRule type="colorScale" priority="4370">
      <colorScale>
        <cfvo type="min"/>
        <cfvo type="max"/>
        <color rgb="FFFCFCFF"/>
        <color rgb="FF63BE7B"/>
      </colorScale>
    </cfRule>
    <cfRule type="colorScale" priority="4371">
      <colorScale>
        <cfvo type="min"/>
        <cfvo type="max"/>
        <color rgb="FFFCFCFF"/>
        <color rgb="FF63BE7B"/>
      </colorScale>
    </cfRule>
    <cfRule type="colorScale" priority="4372">
      <colorScale>
        <cfvo type="min"/>
        <cfvo type="percentile" val="50"/>
        <cfvo type="max"/>
        <color rgb="FFF8696B"/>
        <color rgb="FFFFEB84"/>
        <color rgb="FF63BE7B"/>
      </colorScale>
    </cfRule>
    <cfRule type="colorScale" priority="4373">
      <colorScale>
        <cfvo type="min"/>
        <cfvo type="max"/>
        <color rgb="FFFFEF9C"/>
        <color rgb="FF63BE7B"/>
      </colorScale>
    </cfRule>
    <cfRule type="colorScale" priority="4401">
      <colorScale>
        <cfvo type="min"/>
        <cfvo type="max"/>
        <color rgb="FFFCFCFF"/>
        <color rgb="FF63BE7B"/>
      </colorScale>
    </cfRule>
    <cfRule type="colorScale" priority="4402">
      <colorScale>
        <cfvo type="min"/>
        <cfvo type="max"/>
        <color rgb="FFFCFCFF"/>
        <color rgb="FF63BE7B"/>
      </colorScale>
    </cfRule>
    <cfRule type="colorScale" priority="4403">
      <colorScale>
        <cfvo type="min"/>
        <cfvo type="max"/>
        <color rgb="FFFCFCFF"/>
        <color rgb="FF63BE7B"/>
      </colorScale>
    </cfRule>
    <cfRule type="colorScale" priority="4404">
      <colorScale>
        <cfvo type="min"/>
        <cfvo type="percentile" val="50"/>
        <cfvo type="max"/>
        <color rgb="FFF8696B"/>
        <color rgb="FFFFEB84"/>
        <color rgb="FF63BE7B"/>
      </colorScale>
    </cfRule>
    <cfRule type="colorScale" priority="4405">
      <colorScale>
        <cfvo type="min"/>
        <cfvo type="max"/>
        <color rgb="FFFFEF9C"/>
        <color rgb="FF63BE7B"/>
      </colorScale>
    </cfRule>
  </conditionalFormatting>
  <conditionalFormatting sqref="N3">
    <cfRule type="colorScale" priority="4257">
      <colorScale>
        <cfvo type="min"/>
        <cfvo type="max"/>
        <color rgb="FFFCFCFF"/>
        <color rgb="FF63BE7B"/>
      </colorScale>
    </cfRule>
  </conditionalFormatting>
  <conditionalFormatting sqref="I3:J3">
    <cfRule type="colorScale" priority="4322">
      <colorScale>
        <cfvo type="min"/>
        <cfvo type="percentile" val="50"/>
        <cfvo type="max"/>
        <color rgb="FFF8696B"/>
        <color rgb="FFFCFCFF"/>
        <color rgb="FF63BE7B"/>
      </colorScale>
    </cfRule>
    <cfRule type="colorScale" priority="4323">
      <colorScale>
        <cfvo type="min"/>
        <cfvo type="max"/>
        <color rgb="FFFCFCFF"/>
        <color rgb="FF63BE7B"/>
      </colorScale>
    </cfRule>
  </conditionalFormatting>
  <conditionalFormatting sqref="N3">
    <cfRule type="colorScale" priority="4210">
      <colorScale>
        <cfvo type="min"/>
        <cfvo type="max"/>
        <color rgb="FFFCFCFF"/>
        <color rgb="FF63BE7B"/>
      </colorScale>
    </cfRule>
    <cfRule type="colorScale" priority="4211">
      <colorScale>
        <cfvo type="min"/>
        <cfvo type="max"/>
        <color rgb="FFFCFCFF"/>
        <color rgb="FF63BE7B"/>
      </colorScale>
    </cfRule>
    <cfRule type="colorScale" priority="4212">
      <colorScale>
        <cfvo type="min"/>
        <cfvo type="max"/>
        <color rgb="FFFCFCFF"/>
        <color rgb="FF63BE7B"/>
      </colorScale>
    </cfRule>
    <cfRule type="colorScale" priority="4213">
      <colorScale>
        <cfvo type="min"/>
        <cfvo type="max"/>
        <color rgb="FFFCFCFF"/>
        <color rgb="FF63BE7B"/>
      </colorScale>
    </cfRule>
    <cfRule type="colorScale" priority="4215">
      <colorScale>
        <cfvo type="min"/>
        <cfvo type="max"/>
        <color rgb="FFFCFCFF"/>
        <color rgb="FF63BE7B"/>
      </colorScale>
    </cfRule>
    <cfRule type="colorScale" priority="4216">
      <colorScale>
        <cfvo type="min"/>
        <cfvo type="max"/>
        <color rgb="FFFCFCFF"/>
        <color rgb="FF63BE7B"/>
      </colorScale>
    </cfRule>
    <cfRule type="colorScale" priority="4217">
      <colorScale>
        <cfvo type="min"/>
        <cfvo type="max"/>
        <color rgb="FFFCFCFF"/>
        <color rgb="FF63BE7B"/>
      </colorScale>
    </cfRule>
    <cfRule type="colorScale" priority="4218">
      <colorScale>
        <cfvo type="min"/>
        <cfvo type="max"/>
        <color rgb="FFFCFCFF"/>
        <color rgb="FF63BE7B"/>
      </colorScale>
    </cfRule>
    <cfRule type="colorScale" priority="4219">
      <colorScale>
        <cfvo type="min"/>
        <cfvo type="percentile" val="50"/>
        <cfvo type="max"/>
        <color rgb="FFF8696B"/>
        <color rgb="FFFCFCFF"/>
        <color rgb="FF63BE7B"/>
      </colorScale>
    </cfRule>
    <cfRule type="colorScale" priority="4220">
      <colorScale>
        <cfvo type="min"/>
        <cfvo type="max"/>
        <color rgb="FFFCFCFF"/>
        <color rgb="FF63BE7B"/>
      </colorScale>
    </cfRule>
    <cfRule type="colorScale" priority="4221">
      <colorScale>
        <cfvo type="min"/>
        <cfvo type="max"/>
        <color rgb="FFFCFCFF"/>
        <color rgb="FF63BE7B"/>
      </colorScale>
    </cfRule>
    <cfRule type="colorScale" priority="4222">
      <colorScale>
        <cfvo type="min"/>
        <cfvo type="percentile" val="50"/>
        <cfvo type="max"/>
        <color rgb="FFF8696B"/>
        <color rgb="FFFCFCFF"/>
        <color rgb="FF63BE7B"/>
      </colorScale>
    </cfRule>
    <cfRule type="colorScale" priority="4223">
      <colorScale>
        <cfvo type="min"/>
        <cfvo type="percentile" val="50"/>
        <cfvo type="max"/>
        <color rgb="FFF8696B"/>
        <color rgb="FFFCFCFF"/>
        <color rgb="FF63BE7B"/>
      </colorScale>
    </cfRule>
    <cfRule type="colorScale" priority="4224">
      <colorScale>
        <cfvo type="min"/>
        <cfvo type="max"/>
        <color rgb="FFFCFCFF"/>
        <color rgb="FF63BE7B"/>
      </colorScale>
    </cfRule>
    <cfRule type="colorScale" priority="4225">
      <colorScale>
        <cfvo type="min"/>
        <cfvo type="max"/>
        <color rgb="FFFCFCFF"/>
        <color rgb="FF63BE7B"/>
      </colorScale>
    </cfRule>
    <cfRule type="colorScale" priority="4226">
      <colorScale>
        <cfvo type="min"/>
        <cfvo type="max"/>
        <color rgb="FFFCFCFF"/>
        <color rgb="FF63BE7B"/>
      </colorScale>
    </cfRule>
    <cfRule type="colorScale" priority="4227">
      <colorScale>
        <cfvo type="min"/>
        <cfvo type="max"/>
        <color rgb="FFFCFCFF"/>
        <color rgb="FF63BE7B"/>
      </colorScale>
    </cfRule>
    <cfRule type="colorScale" priority="4231">
      <colorScale>
        <cfvo type="min"/>
        <cfvo type="max"/>
        <color rgb="FFFCFCFF"/>
        <color rgb="FF63BE7B"/>
      </colorScale>
    </cfRule>
    <cfRule type="colorScale" priority="4232">
      <colorScale>
        <cfvo type="min"/>
        <cfvo type="max"/>
        <color rgb="FFFCFCFF"/>
        <color rgb="FF63BE7B"/>
      </colorScale>
    </cfRule>
    <cfRule type="colorScale" priority="4233">
      <colorScale>
        <cfvo type="min"/>
        <cfvo type="max"/>
        <color rgb="FFFCFCFF"/>
        <color rgb="FF63BE7B"/>
      </colorScale>
    </cfRule>
    <cfRule type="colorScale" priority="4234">
      <colorScale>
        <cfvo type="min"/>
        <cfvo type="max"/>
        <color rgb="FFFCFCFF"/>
        <color rgb="FF63BE7B"/>
      </colorScale>
    </cfRule>
    <cfRule type="colorScale" priority="4235">
      <colorScale>
        <cfvo type="min"/>
        <cfvo type="max"/>
        <color rgb="FFFCFCFF"/>
        <color rgb="FF63BE7B"/>
      </colorScale>
    </cfRule>
    <cfRule type="colorScale" priority="4236">
      <colorScale>
        <cfvo type="min"/>
        <cfvo type="percentile" val="50"/>
        <cfvo type="max"/>
        <color rgb="FFF8696B"/>
        <color rgb="FFFCFCFF"/>
        <color rgb="FF63BE7B"/>
      </colorScale>
    </cfRule>
    <cfRule type="colorScale" priority="4237">
      <colorScale>
        <cfvo type="min"/>
        <cfvo type="percentile" val="50"/>
        <cfvo type="max"/>
        <color rgb="FFF8696B"/>
        <color rgb="FFFCFCFF"/>
        <color rgb="FF63BE7B"/>
      </colorScale>
    </cfRule>
    <cfRule type="colorScale" priority="4238">
      <colorScale>
        <cfvo type="min"/>
        <cfvo type="max"/>
        <color rgb="FFFCFCFF"/>
        <color rgb="FF63BE7B"/>
      </colorScale>
    </cfRule>
    <cfRule type="colorScale" priority="4243">
      <colorScale>
        <cfvo type="min"/>
        <cfvo type="max"/>
        <color rgb="FFFCFCFF"/>
        <color rgb="FF63BE7B"/>
      </colorScale>
    </cfRule>
    <cfRule type="colorScale" priority="4244">
      <colorScale>
        <cfvo type="min"/>
        <cfvo type="max"/>
        <color rgb="FFFCFCFF"/>
        <color rgb="FF63BE7B"/>
      </colorScale>
    </cfRule>
    <cfRule type="colorScale" priority="4245">
      <colorScale>
        <cfvo type="min"/>
        <cfvo type="percentile" val="50"/>
        <cfvo type="max"/>
        <color rgb="FFF8696B"/>
        <color rgb="FFFFEB84"/>
        <color rgb="FF63BE7B"/>
      </colorScale>
    </cfRule>
    <cfRule type="colorScale" priority="4246">
      <colorScale>
        <cfvo type="min"/>
        <cfvo type="max"/>
        <color rgb="FFFFEF9C"/>
        <color rgb="FF63BE7B"/>
      </colorScale>
    </cfRule>
  </conditionalFormatting>
  <conditionalFormatting sqref="O3">
    <cfRule type="colorScale" priority="4303">
      <colorScale>
        <cfvo type="min"/>
        <cfvo type="percentile" val="50"/>
        <cfvo type="max"/>
        <color rgb="FF63BE7B"/>
        <color rgb="FFFCFCFF"/>
        <color rgb="FFF8696B"/>
      </colorScale>
    </cfRule>
  </conditionalFormatting>
  <conditionalFormatting sqref="O3">
    <cfRule type="colorScale" priority="4271">
      <colorScale>
        <cfvo type="min"/>
        <cfvo type="percentile" val="50"/>
        <cfvo type="max"/>
        <color rgb="FF63BE7B"/>
        <color rgb="FFFCFCFF"/>
        <color rgb="FFF8696B"/>
      </colorScale>
    </cfRule>
  </conditionalFormatting>
  <conditionalFormatting sqref="O3">
    <cfRule type="colorScale" priority="4330">
      <colorScale>
        <cfvo type="min"/>
        <cfvo type="percentile" val="50"/>
        <cfvo type="max"/>
        <color rgb="FF63BE7B"/>
        <color rgb="FFFCFCFF"/>
        <color rgb="FFF8696B"/>
      </colorScale>
    </cfRule>
  </conditionalFormatting>
  <conditionalFormatting sqref="O3">
    <cfRule type="colorScale" priority="4256">
      <colorScale>
        <cfvo type="min"/>
        <cfvo type="percentile" val="50"/>
        <cfvo type="max"/>
        <color rgb="FF63BE7B"/>
        <color rgb="FFFCFCFF"/>
        <color rgb="FFF8696B"/>
      </colorScale>
    </cfRule>
  </conditionalFormatting>
  <conditionalFormatting sqref="O3">
    <cfRule type="colorScale" priority="4324">
      <colorScale>
        <cfvo type="min"/>
        <cfvo type="percentile" val="50"/>
        <cfvo type="max"/>
        <color rgb="FF63BE7B"/>
        <color rgb="FFFCFCFF"/>
        <color rgb="FFF8696B"/>
      </colorScale>
    </cfRule>
  </conditionalFormatting>
  <conditionalFormatting sqref="O3">
    <cfRule type="colorScale" priority="4313">
      <colorScale>
        <cfvo type="min"/>
        <cfvo type="percentile" val="50"/>
        <cfvo type="max"/>
        <color rgb="FF63BE7B"/>
        <color rgb="FFFCFCFF"/>
        <color rgb="FFF8696B"/>
      </colorScale>
    </cfRule>
  </conditionalFormatting>
  <conditionalFormatting sqref="P3">
    <cfRule type="colorScale" priority="4337">
      <colorScale>
        <cfvo type="min"/>
        <cfvo type="percentile" val="50"/>
        <cfvo type="max"/>
        <color rgb="FF63BE7B"/>
        <color rgb="FFFCFCFF"/>
        <color rgb="FFF8696B"/>
      </colorScale>
    </cfRule>
    <cfRule type="colorScale" priority="4338">
      <colorScale>
        <cfvo type="min"/>
        <cfvo type="percentile" val="50"/>
        <cfvo type="max"/>
        <color rgb="FF63BE7B"/>
        <color rgb="FFFCFCFF"/>
        <color rgb="FFF8696B"/>
      </colorScale>
    </cfRule>
    <cfRule type="colorScale" priority="4339">
      <colorScale>
        <cfvo type="min"/>
        <cfvo type="max"/>
        <color rgb="FFFCFCFF"/>
        <color rgb="FFF8696B"/>
      </colorScale>
    </cfRule>
  </conditionalFormatting>
  <conditionalFormatting sqref="P3">
    <cfRule type="colorScale" priority="4270">
      <colorScale>
        <cfvo type="min"/>
        <cfvo type="percentile" val="50"/>
        <cfvo type="max"/>
        <color rgb="FF63BE7B"/>
        <color rgb="FFFCFCFF"/>
        <color rgb="FFF8696B"/>
      </colorScale>
    </cfRule>
  </conditionalFormatting>
  <conditionalFormatting sqref="P3">
    <cfRule type="colorScale" priority="4406">
      <colorScale>
        <cfvo type="min"/>
        <cfvo type="percentile" val="50"/>
        <cfvo type="max"/>
        <color rgb="FF63BE7B"/>
        <color rgb="FFFCFCFF"/>
        <color rgb="FFF8696B"/>
      </colorScale>
    </cfRule>
  </conditionalFormatting>
  <conditionalFormatting sqref="P3">
    <cfRule type="colorScale" priority="4255">
      <colorScale>
        <cfvo type="min"/>
        <cfvo type="percentile" val="50"/>
        <cfvo type="max"/>
        <color rgb="FF63BE7B"/>
        <color rgb="FFFCFCFF"/>
        <color rgb="FFF8696B"/>
      </colorScale>
    </cfRule>
  </conditionalFormatting>
  <conditionalFormatting sqref="Q3">
    <cfRule type="colorScale" priority="4340">
      <colorScale>
        <cfvo type="min"/>
        <cfvo type="percentile" val="50"/>
        <cfvo type="max"/>
        <color rgb="FFF8696B"/>
        <color rgb="FFFCFCFF"/>
        <color rgb="FF63BE7B"/>
      </colorScale>
    </cfRule>
    <cfRule type="colorScale" priority="4341">
      <colorScale>
        <cfvo type="min"/>
        <cfvo type="max"/>
        <color rgb="FFFFEF9C"/>
        <color rgb="FF63BE7B"/>
      </colorScale>
    </cfRule>
    <cfRule type="colorScale" priority="4342">
      <colorScale>
        <cfvo type="min"/>
        <cfvo type="max"/>
        <color rgb="FFFCFCFF"/>
        <color rgb="FF63BE7B"/>
      </colorScale>
    </cfRule>
    <cfRule type="colorScale" priority="4343">
      <colorScale>
        <cfvo type="min"/>
        <cfvo type="max"/>
        <color rgb="FFFCFCFF"/>
        <color rgb="FF63BE7B"/>
      </colorScale>
    </cfRule>
    <cfRule type="colorScale" priority="4344">
      <colorScale>
        <cfvo type="min"/>
        <cfvo type="percentile" val="50"/>
        <cfvo type="max"/>
        <color rgb="FFF8696B"/>
        <color rgb="FFFCFCFF"/>
        <color rgb="FF63BE7B"/>
      </colorScale>
    </cfRule>
  </conditionalFormatting>
  <conditionalFormatting sqref="Q3">
    <cfRule type="colorScale" priority="4269">
      <colorScale>
        <cfvo type="min"/>
        <cfvo type="percentile" val="50"/>
        <cfvo type="max"/>
        <color rgb="FFF8696B"/>
        <color rgb="FFFCFCFF"/>
        <color rgb="FF63BE7B"/>
      </colorScale>
    </cfRule>
  </conditionalFormatting>
  <conditionalFormatting sqref="Q3">
    <cfRule type="colorScale" priority="4407">
      <colorScale>
        <cfvo type="min"/>
        <cfvo type="percentile" val="50"/>
        <cfvo type="max"/>
        <color rgb="FFF8696B"/>
        <color rgb="FFFCFCFF"/>
        <color rgb="FF63BE7B"/>
      </colorScale>
    </cfRule>
  </conditionalFormatting>
  <conditionalFormatting sqref="Q3">
    <cfRule type="colorScale" priority="4254">
      <colorScale>
        <cfvo type="min"/>
        <cfvo type="percentile" val="50"/>
        <cfvo type="max"/>
        <color rgb="FFF8696B"/>
        <color rgb="FFFCFCFF"/>
        <color rgb="FF63BE7B"/>
      </colorScale>
    </cfRule>
  </conditionalFormatting>
  <conditionalFormatting sqref="Q3">
    <cfRule type="colorScale" priority="4325">
      <colorScale>
        <cfvo type="min"/>
        <cfvo type="max"/>
        <color rgb="FFFFEF9C"/>
        <color rgb="FF63BE7B"/>
      </colorScale>
    </cfRule>
  </conditionalFormatting>
  <conditionalFormatting sqref="Q3:U3">
    <cfRule type="colorScale" priority="4292">
      <colorScale>
        <cfvo type="min"/>
        <cfvo type="max"/>
        <color rgb="FFFFEF9C"/>
        <color rgb="FF63BE7B"/>
      </colorScale>
    </cfRule>
  </conditionalFormatting>
  <conditionalFormatting sqref="R3">
    <cfRule type="colorScale" priority="4268">
      <colorScale>
        <cfvo type="min"/>
        <cfvo type="max"/>
        <color rgb="FFFCFCFF"/>
        <color rgb="FF63BE7B"/>
      </colorScale>
    </cfRule>
  </conditionalFormatting>
  <conditionalFormatting sqref="R3">
    <cfRule type="colorScale" priority="4253">
      <colorScale>
        <cfvo type="min"/>
        <cfvo type="max"/>
        <color rgb="FFFCFCFF"/>
        <color rgb="FF63BE7B"/>
      </colorScale>
    </cfRule>
  </conditionalFormatting>
  <conditionalFormatting sqref="R3:S3">
    <cfRule type="colorScale" priority="4345">
      <colorScale>
        <cfvo type="min"/>
        <cfvo type="percentile" val="50"/>
        <cfvo type="max"/>
        <color rgb="FFF8696B"/>
        <color rgb="FFFCFCFF"/>
        <color rgb="FF63BE7B"/>
      </colorScale>
    </cfRule>
    <cfRule type="colorScale" priority="4346">
      <colorScale>
        <cfvo type="min"/>
        <cfvo type="max"/>
        <color rgb="FFFCFCFF"/>
        <color rgb="FF63BE7B"/>
      </colorScale>
    </cfRule>
    <cfRule type="colorScale" priority="4347">
      <colorScale>
        <cfvo type="min"/>
        <cfvo type="max"/>
        <color rgb="FFFCFCFF"/>
        <color rgb="FF63BE7B"/>
      </colorScale>
    </cfRule>
  </conditionalFormatting>
  <conditionalFormatting sqref="R3:S3">
    <cfRule type="colorScale" priority="4408">
      <colorScale>
        <cfvo type="min"/>
        <cfvo type="percentile" val="50"/>
        <cfvo type="max"/>
        <color rgb="FFF8696B"/>
        <color rgb="FFFCFCFF"/>
        <color rgb="FF63BE7B"/>
      </colorScale>
    </cfRule>
    <cfRule type="colorScale" priority="4409">
      <colorScale>
        <cfvo type="min"/>
        <cfvo type="max"/>
        <color rgb="FFFCFCFF"/>
        <color rgb="FF63BE7B"/>
      </colorScale>
    </cfRule>
  </conditionalFormatting>
  <conditionalFormatting sqref="R3:S3">
    <cfRule type="colorScale" priority="4326">
      <colorScale>
        <cfvo type="min"/>
        <cfvo type="max"/>
        <color rgb="FFFFEF9C"/>
        <color rgb="FF63BE7B"/>
      </colorScale>
    </cfRule>
  </conditionalFormatting>
  <conditionalFormatting sqref="S3">
    <cfRule type="colorScale" priority="4267">
      <colorScale>
        <cfvo type="min"/>
        <cfvo type="max"/>
        <color rgb="FFFCFCFF"/>
        <color rgb="FF63BE7B"/>
      </colorScale>
    </cfRule>
  </conditionalFormatting>
  <conditionalFormatting sqref="S3">
    <cfRule type="colorScale" priority="4252">
      <colorScale>
        <cfvo type="min"/>
        <cfvo type="max"/>
        <color rgb="FFFCFCFF"/>
        <color rgb="FF63BE7B"/>
      </colorScale>
    </cfRule>
  </conditionalFormatting>
  <conditionalFormatting sqref="T3">
    <cfRule type="colorScale" priority="4348">
      <colorScale>
        <cfvo type="min"/>
        <cfvo type="percentile" val="50"/>
        <cfvo type="max"/>
        <color rgb="FFF8696B"/>
        <color rgb="FFFCFCFF"/>
        <color rgb="FF63BE7B"/>
      </colorScale>
    </cfRule>
    <cfRule type="colorScale" priority="4349">
      <colorScale>
        <cfvo type="min"/>
        <cfvo type="max"/>
        <color rgb="FFFCFCFF"/>
        <color rgb="FF63BE7B"/>
      </colorScale>
    </cfRule>
    <cfRule type="colorScale" priority="4350">
      <colorScale>
        <cfvo type="min"/>
        <cfvo type="max"/>
        <color rgb="FFFCFCFF"/>
        <color rgb="FF63BE7B"/>
      </colorScale>
    </cfRule>
    <cfRule type="colorScale" priority="4351">
      <colorScale>
        <cfvo type="min"/>
        <cfvo type="max"/>
        <color rgb="FFFCFCFF"/>
        <color rgb="FF63BE7B"/>
      </colorScale>
    </cfRule>
  </conditionalFormatting>
  <conditionalFormatting sqref="T3">
    <cfRule type="colorScale" priority="4266">
      <colorScale>
        <cfvo type="min"/>
        <cfvo type="max"/>
        <color rgb="FFFCFCFF"/>
        <color rgb="FF63BE7B"/>
      </colorScale>
    </cfRule>
  </conditionalFormatting>
  <conditionalFormatting sqref="T3">
    <cfRule type="colorScale" priority="4410">
      <colorScale>
        <cfvo type="min"/>
        <cfvo type="percentile" val="50"/>
        <cfvo type="max"/>
        <color rgb="FFF8696B"/>
        <color rgb="FFFCFCFF"/>
        <color rgb="FF63BE7B"/>
      </colorScale>
    </cfRule>
    <cfRule type="colorScale" priority="4411">
      <colorScale>
        <cfvo type="min"/>
        <cfvo type="max"/>
        <color rgb="FFFCFCFF"/>
        <color rgb="FF63BE7B"/>
      </colorScale>
    </cfRule>
  </conditionalFormatting>
  <conditionalFormatting sqref="T3">
    <cfRule type="colorScale" priority="4251">
      <colorScale>
        <cfvo type="min"/>
        <cfvo type="max"/>
        <color rgb="FFFCFCFF"/>
        <color rgb="FF63BE7B"/>
      </colorScale>
    </cfRule>
  </conditionalFormatting>
  <conditionalFormatting sqref="T3">
    <cfRule type="colorScale" priority="4327">
      <colorScale>
        <cfvo type="min"/>
        <cfvo type="max"/>
        <color rgb="FFFFEF9C"/>
        <color rgb="FF63BE7B"/>
      </colorScale>
    </cfRule>
  </conditionalFormatting>
  <conditionalFormatting sqref="W3:X3 U3">
    <cfRule type="colorScale" priority="4304">
      <colorScale>
        <cfvo type="min"/>
        <cfvo type="max"/>
        <color rgb="FFFFEF9C"/>
        <color rgb="FF63BE7B"/>
      </colorScale>
    </cfRule>
  </conditionalFormatting>
  <conditionalFormatting sqref="U3">
    <cfRule type="colorScale" priority="4352">
      <colorScale>
        <cfvo type="min"/>
        <cfvo type="percentile" val="50"/>
        <cfvo type="max"/>
        <color rgb="FFF8696B"/>
        <color rgb="FFFCFCFF"/>
        <color rgb="FF63BE7B"/>
      </colorScale>
    </cfRule>
    <cfRule type="colorScale" priority="4353">
      <colorScale>
        <cfvo type="min"/>
        <cfvo type="max"/>
        <color rgb="FFFCFCFF"/>
        <color rgb="FF63BE7B"/>
      </colorScale>
    </cfRule>
  </conditionalFormatting>
  <conditionalFormatting sqref="U3">
    <cfRule type="colorScale" priority="4265">
      <colorScale>
        <cfvo type="min"/>
        <cfvo type="max"/>
        <color rgb="FFFCFCFF"/>
        <color rgb="FF63BE7B"/>
      </colorScale>
    </cfRule>
  </conditionalFormatting>
  <conditionalFormatting sqref="U3">
    <cfRule type="colorScale" priority="4331">
      <colorScale>
        <cfvo type="min"/>
        <cfvo type="percentile" val="50"/>
        <cfvo type="max"/>
        <color rgb="FFF8696B"/>
        <color rgb="FFFCFCFF"/>
        <color rgb="FF63BE7B"/>
      </colorScale>
    </cfRule>
    <cfRule type="colorScale" priority="4332">
      <colorScale>
        <cfvo type="min"/>
        <cfvo type="max"/>
        <color rgb="FFFCFCFF"/>
        <color rgb="FF63BE7B"/>
      </colorScale>
    </cfRule>
  </conditionalFormatting>
  <conditionalFormatting sqref="U3">
    <cfRule type="colorScale" priority="4247">
      <colorScale>
        <cfvo type="min"/>
        <cfvo type="percentile" val="50"/>
        <cfvo type="max"/>
        <color rgb="FFF8696B"/>
        <color rgb="FFFCFCFF"/>
        <color rgb="FF63BE7B"/>
      </colorScale>
    </cfRule>
    <cfRule type="colorScale" priority="4250">
      <colorScale>
        <cfvo type="min"/>
        <cfvo type="max"/>
        <color rgb="FFFCFCFF"/>
        <color rgb="FF63BE7B"/>
      </colorScale>
    </cfRule>
  </conditionalFormatting>
  <conditionalFormatting sqref="W3:X3">
    <cfRule type="colorScale" priority="4314">
      <colorScale>
        <cfvo type="min"/>
        <cfvo type="max"/>
        <color rgb="FFFFEF9C"/>
        <color rgb="FF63BE7B"/>
      </colorScale>
    </cfRule>
  </conditionalFormatting>
  <conditionalFormatting sqref="V3">
    <cfRule type="colorScale" priority="4284">
      <colorScale>
        <cfvo type="min"/>
        <cfvo type="percentile" val="50"/>
        <cfvo type="max"/>
        <color rgb="FF63BE7B"/>
        <color rgb="FFFCFCFF"/>
        <color rgb="FFF8696B"/>
      </colorScale>
    </cfRule>
    <cfRule type="colorScale" priority="4285">
      <colorScale>
        <cfvo type="min"/>
        <cfvo type="percentile" val="50"/>
        <cfvo type="max"/>
        <color rgb="FF63BE7B"/>
        <color rgb="FFFCFCFF"/>
        <color rgb="FFF8696B"/>
      </colorScale>
    </cfRule>
    <cfRule type="colorScale" priority="4286">
      <colorScale>
        <cfvo type="min"/>
        <cfvo type="max"/>
        <color rgb="FF63BE7B"/>
        <color rgb="FFFCFCFF"/>
      </colorScale>
    </cfRule>
    <cfRule type="colorScale" priority="4287">
      <colorScale>
        <cfvo type="min"/>
        <cfvo type="percentile" val="50"/>
        <cfvo type="max"/>
        <color rgb="FF63BE7B"/>
        <color rgb="FFFCFCFF"/>
        <color rgb="FFF8696B"/>
      </colorScale>
    </cfRule>
    <cfRule type="colorScale" priority="4289">
      <colorScale>
        <cfvo type="min"/>
        <cfvo type="max"/>
        <color rgb="FFFFEF9C"/>
        <color rgb="FF63BE7B"/>
      </colorScale>
    </cfRule>
    <cfRule type="colorScale" priority="4290">
      <colorScale>
        <cfvo type="min"/>
        <cfvo type="max"/>
        <color rgb="FFFFEF9C"/>
        <color rgb="FF63BE7B"/>
      </colorScale>
    </cfRule>
    <cfRule type="colorScale" priority="4291">
      <colorScale>
        <cfvo type="min"/>
        <cfvo type="max"/>
        <color rgb="FFFFEF9C"/>
        <color rgb="FF63BE7B"/>
      </colorScale>
    </cfRule>
  </conditionalFormatting>
  <conditionalFormatting sqref="V3">
    <cfRule type="colorScale" priority="4249">
      <colorScale>
        <cfvo type="min"/>
        <cfvo type="percentile" val="50"/>
        <cfvo type="max"/>
        <color rgb="FF63BE7B"/>
        <color rgb="FFFCFCFF"/>
        <color rgb="FFF8696B"/>
      </colorScale>
    </cfRule>
  </conditionalFormatting>
  <conditionalFormatting sqref="V3">
    <cfRule type="colorScale" priority="4283">
      <colorScale>
        <cfvo type="min"/>
        <cfvo type="max"/>
        <color rgb="FFFFEF9C"/>
        <color rgb="FF63BE7B"/>
      </colorScale>
    </cfRule>
  </conditionalFormatting>
  <conditionalFormatting sqref="V3">
    <cfRule type="colorScale" priority="4288">
      <colorScale>
        <cfvo type="min"/>
        <cfvo type="max"/>
        <color rgb="FFFFEF9C"/>
        <color rgb="FF63BE7B"/>
      </colorScale>
    </cfRule>
  </conditionalFormatting>
  <conditionalFormatting sqref="W3:X3">
    <cfRule type="colorScale" priority="4354">
      <colorScale>
        <cfvo type="min"/>
        <cfvo type="percentile" val="50"/>
        <cfvo type="max"/>
        <color rgb="FF63BE7B"/>
        <color rgb="FFFCFCFF"/>
        <color rgb="FFF8696B"/>
      </colorScale>
    </cfRule>
    <cfRule type="colorScale" priority="4355">
      <colorScale>
        <cfvo type="min"/>
        <cfvo type="max"/>
        <color rgb="FF63BE7B"/>
        <color rgb="FFFCFCFF"/>
      </colorScale>
    </cfRule>
    <cfRule type="colorScale" priority="4356">
      <colorScale>
        <cfvo type="min"/>
        <cfvo type="percentile" val="50"/>
        <cfvo type="max"/>
        <color rgb="FF63BE7B"/>
        <color rgb="FFFCFCFF"/>
        <color rgb="FFF8696B"/>
      </colorScale>
    </cfRule>
  </conditionalFormatting>
  <conditionalFormatting sqref="W3:X3">
    <cfRule type="colorScale" priority="4264">
      <colorScale>
        <cfvo type="min"/>
        <cfvo type="percentile" val="50"/>
        <cfvo type="max"/>
        <color rgb="FF63BE7B"/>
        <color rgb="FFFCFCFF"/>
        <color rgb="FFF8696B"/>
      </colorScale>
    </cfRule>
  </conditionalFormatting>
  <conditionalFormatting sqref="W3:X3">
    <cfRule type="colorScale" priority="4412">
      <colorScale>
        <cfvo type="min"/>
        <cfvo type="percentile" val="50"/>
        <cfvo type="max"/>
        <color rgb="FF63BE7B"/>
        <color rgb="FFFCFCFF"/>
        <color rgb="FFF8696B"/>
      </colorScale>
    </cfRule>
  </conditionalFormatting>
  <conditionalFormatting sqref="W3:X3">
    <cfRule type="colorScale" priority="4248">
      <colorScale>
        <cfvo type="min"/>
        <cfvo type="percentile" val="50"/>
        <cfvo type="max"/>
        <color rgb="FF63BE7B"/>
        <color rgb="FFFCFCFF"/>
        <color rgb="FFF8696B"/>
      </colorScale>
    </cfRule>
  </conditionalFormatting>
  <conditionalFormatting sqref="D3">
    <cfRule type="colorScale" priority="4209">
      <colorScale>
        <cfvo type="min"/>
        <cfvo type="percentile" val="50"/>
        <cfvo type="max"/>
        <color rgb="FFF8696B"/>
        <color rgb="FFFCFCFF"/>
        <color rgb="FF63BE7B"/>
      </colorScale>
    </cfRule>
  </conditionalFormatting>
  <conditionalFormatting sqref="G3">
    <cfRule type="colorScale" priority="4208">
      <colorScale>
        <cfvo type="min"/>
        <cfvo type="max"/>
        <color rgb="FFFCFCFF"/>
        <color rgb="FF63BE7B"/>
      </colorScale>
    </cfRule>
  </conditionalFormatting>
  <conditionalFormatting sqref="J3">
    <cfRule type="colorScale" priority="4207">
      <colorScale>
        <cfvo type="min"/>
        <cfvo type="max"/>
        <color rgb="FFFCFCFF"/>
        <color rgb="FF63BE7B"/>
      </colorScale>
    </cfRule>
  </conditionalFormatting>
  <conditionalFormatting sqref="M3">
    <cfRule type="colorScale" priority="4206">
      <colorScale>
        <cfvo type="min"/>
        <cfvo type="max"/>
        <color rgb="FFFCFCFF"/>
        <color rgb="FF63BE7B"/>
      </colorScale>
    </cfRule>
  </conditionalFormatting>
  <conditionalFormatting sqref="N3">
    <cfRule type="colorScale" priority="4205">
      <colorScale>
        <cfvo type="min"/>
        <cfvo type="max"/>
        <color rgb="FFFCFCFF"/>
        <color rgb="FF63BE7B"/>
      </colorScale>
    </cfRule>
  </conditionalFormatting>
  <conditionalFormatting sqref="O3">
    <cfRule type="colorScale" priority="4204">
      <colorScale>
        <cfvo type="min"/>
        <cfvo type="percentile" val="50"/>
        <cfvo type="max"/>
        <color rgb="FF63BE7B"/>
        <color rgb="FFFCFCFF"/>
        <color rgb="FFF8696B"/>
      </colorScale>
    </cfRule>
  </conditionalFormatting>
  <conditionalFormatting sqref="P3">
    <cfRule type="colorScale" priority="4203">
      <colorScale>
        <cfvo type="min"/>
        <cfvo type="percentile" val="50"/>
        <cfvo type="max"/>
        <color rgb="FF63BE7B"/>
        <color rgb="FFFCFCFF"/>
        <color rgb="FFF8696B"/>
      </colorScale>
    </cfRule>
  </conditionalFormatting>
  <conditionalFormatting sqref="Q3">
    <cfRule type="colorScale" priority="4202">
      <colorScale>
        <cfvo type="min"/>
        <cfvo type="percentile" val="50"/>
        <cfvo type="max"/>
        <color rgb="FFF8696B"/>
        <color rgb="FFFCFCFF"/>
        <color rgb="FF63BE7B"/>
      </colorScale>
    </cfRule>
  </conditionalFormatting>
  <conditionalFormatting sqref="R3">
    <cfRule type="colorScale" priority="4201">
      <colorScale>
        <cfvo type="min"/>
        <cfvo type="max"/>
        <color rgb="FFFCFCFF"/>
        <color rgb="FF63BE7B"/>
      </colorScale>
    </cfRule>
  </conditionalFormatting>
  <conditionalFormatting sqref="S3">
    <cfRule type="colorScale" priority="4196">
      <colorScale>
        <cfvo type="min"/>
        <cfvo type="percentile" val="50"/>
        <cfvo type="max"/>
        <color rgb="FFF8696B"/>
        <color rgb="FFFCFCFF"/>
        <color rgb="FF63BE7B"/>
      </colorScale>
    </cfRule>
    <cfRule type="colorScale" priority="4200">
      <colorScale>
        <cfvo type="min"/>
        <cfvo type="max"/>
        <color rgb="FFFCFCFF"/>
        <color rgb="FF63BE7B"/>
      </colorScale>
    </cfRule>
  </conditionalFormatting>
  <conditionalFormatting sqref="T3">
    <cfRule type="colorScale" priority="4197">
      <colorScale>
        <cfvo type="min"/>
        <cfvo type="percentile" val="50"/>
        <cfvo type="max"/>
        <color rgb="FFF8696B"/>
        <color rgb="FFFCFCFF"/>
        <color rgb="FF63BE7B"/>
      </colorScale>
    </cfRule>
    <cfRule type="colorScale" priority="4199">
      <colorScale>
        <cfvo type="min"/>
        <cfvo type="max"/>
        <color rgb="FFFCFCFF"/>
        <color rgb="FF63BE7B"/>
      </colorScale>
    </cfRule>
  </conditionalFormatting>
  <conditionalFormatting sqref="U3">
    <cfRule type="colorScale" priority="4198">
      <colorScale>
        <cfvo type="min"/>
        <cfvo type="percentile" val="50"/>
        <cfvo type="max"/>
        <color rgb="FFF8696B"/>
        <color rgb="FFFCFCFF"/>
        <color rgb="FF63BE7B"/>
      </colorScale>
    </cfRule>
  </conditionalFormatting>
  <conditionalFormatting sqref="V3">
    <cfRule type="colorScale" priority="4195">
      <colorScale>
        <cfvo type="min"/>
        <cfvo type="percentile" val="50"/>
        <cfvo type="max"/>
        <color rgb="FF63BE7B"/>
        <color rgb="FFFCFCFF"/>
        <color rgb="FFF8696B"/>
      </colorScale>
    </cfRule>
  </conditionalFormatting>
  <conditionalFormatting sqref="W3:X3">
    <cfRule type="colorScale" priority="4194">
      <colorScale>
        <cfvo type="min"/>
        <cfvo type="percentile" val="50"/>
        <cfvo type="max"/>
        <color rgb="FF63BE7B"/>
        <color rgb="FFFCFCFF"/>
        <color rgb="FFF8696B"/>
      </colorScale>
    </cfRule>
  </conditionalFormatting>
  <conditionalFormatting sqref="N3">
    <cfRule type="colorScale" priority="4190">
      <colorScale>
        <cfvo type="min"/>
        <cfvo type="max"/>
        <color rgb="FFFCFCFF"/>
        <color rgb="FF63BE7B"/>
      </colorScale>
    </cfRule>
    <cfRule type="colorScale" priority="4191">
      <colorScale>
        <cfvo type="min"/>
        <cfvo type="max"/>
        <color rgb="FFFCFCFF"/>
        <color rgb="FF63BE7B"/>
      </colorScale>
    </cfRule>
    <cfRule type="colorScale" priority="4192">
      <colorScale>
        <cfvo type="min"/>
        <cfvo type="percentile" val="50"/>
        <cfvo type="max"/>
        <color rgb="FFF8696B"/>
        <color rgb="FFFFEB84"/>
        <color rgb="FF63BE7B"/>
      </colorScale>
    </cfRule>
    <cfRule type="colorScale" priority="4193">
      <colorScale>
        <cfvo type="min"/>
        <cfvo type="max"/>
        <color rgb="FFFFEF9C"/>
        <color rgb="FF63BE7B"/>
      </colorScale>
    </cfRule>
  </conditionalFormatting>
  <conditionalFormatting sqref="N3">
    <cfRule type="colorScale" priority="4186">
      <colorScale>
        <cfvo type="min"/>
        <cfvo type="max"/>
        <color rgb="FFFCFCFF"/>
        <color rgb="FF63BE7B"/>
      </colorScale>
    </cfRule>
    <cfRule type="colorScale" priority="4187">
      <colorScale>
        <cfvo type="min"/>
        <cfvo type="max"/>
        <color rgb="FFFCFCFF"/>
        <color rgb="FF63BE7B"/>
      </colorScale>
    </cfRule>
    <cfRule type="colorScale" priority="4188">
      <colorScale>
        <cfvo type="min"/>
        <cfvo type="max"/>
        <color rgb="FFFCFCFF"/>
        <color rgb="FF63BE7B"/>
      </colorScale>
    </cfRule>
    <cfRule type="colorScale" priority="4189">
      <colorScale>
        <cfvo type="min"/>
        <cfvo type="percentile" val="50"/>
        <cfvo type="max"/>
        <color rgb="FFF8696B"/>
        <color rgb="FFFCFCFF"/>
        <color rgb="FF63BE7B"/>
      </colorScale>
    </cfRule>
  </conditionalFormatting>
  <conditionalFormatting sqref="D3">
    <cfRule type="colorScale" priority="4185">
      <colorScale>
        <cfvo type="min"/>
        <cfvo type="percentile" val="50"/>
        <cfvo type="max"/>
        <color rgb="FFF8696B"/>
        <color rgb="FFFCFCFF"/>
        <color rgb="FF63BE7B"/>
      </colorScale>
    </cfRule>
  </conditionalFormatting>
  <conditionalFormatting sqref="G3">
    <cfRule type="colorScale" priority="4184">
      <colorScale>
        <cfvo type="min"/>
        <cfvo type="max"/>
        <color rgb="FFFCFCFF"/>
        <color rgb="FF63BE7B"/>
      </colorScale>
    </cfRule>
  </conditionalFormatting>
  <conditionalFormatting sqref="J3">
    <cfRule type="colorScale" priority="4183">
      <colorScale>
        <cfvo type="min"/>
        <cfvo type="max"/>
        <color rgb="FFFCFCFF"/>
        <color rgb="FF63BE7B"/>
      </colorScale>
    </cfRule>
  </conditionalFormatting>
  <conditionalFormatting sqref="M3">
    <cfRule type="colorScale" priority="4182">
      <colorScale>
        <cfvo type="min"/>
        <cfvo type="max"/>
        <color rgb="FFFCFCFF"/>
        <color rgb="FF63BE7B"/>
      </colorScale>
    </cfRule>
  </conditionalFormatting>
  <conditionalFormatting sqref="N3">
    <cfRule type="colorScale" priority="4181">
      <colorScale>
        <cfvo type="min"/>
        <cfvo type="max"/>
        <color rgb="FFFCFCFF"/>
        <color rgb="FF63BE7B"/>
      </colorScale>
    </cfRule>
  </conditionalFormatting>
  <conditionalFormatting sqref="O3">
    <cfRule type="colorScale" priority="4180">
      <colorScale>
        <cfvo type="min"/>
        <cfvo type="percentile" val="50"/>
        <cfvo type="max"/>
        <color rgb="FF63BE7B"/>
        <color rgb="FFFCFCFF"/>
        <color rgb="FFF8696B"/>
      </colorScale>
    </cfRule>
  </conditionalFormatting>
  <conditionalFormatting sqref="P3">
    <cfRule type="colorScale" priority="4179">
      <colorScale>
        <cfvo type="min"/>
        <cfvo type="percentile" val="50"/>
        <cfvo type="max"/>
        <color rgb="FF63BE7B"/>
        <color rgb="FFFCFCFF"/>
        <color rgb="FFF8696B"/>
      </colorScale>
    </cfRule>
  </conditionalFormatting>
  <conditionalFormatting sqref="Q3">
    <cfRule type="colorScale" priority="4178">
      <colorScale>
        <cfvo type="min"/>
        <cfvo type="percentile" val="50"/>
        <cfvo type="max"/>
        <color rgb="FFF8696B"/>
        <color rgb="FFFCFCFF"/>
        <color rgb="FF63BE7B"/>
      </colorScale>
    </cfRule>
  </conditionalFormatting>
  <conditionalFormatting sqref="R3">
    <cfRule type="colorScale" priority="4177">
      <colorScale>
        <cfvo type="min"/>
        <cfvo type="max"/>
        <color rgb="FFFCFCFF"/>
        <color rgb="FF63BE7B"/>
      </colorScale>
    </cfRule>
  </conditionalFormatting>
  <conditionalFormatting sqref="S3">
    <cfRule type="colorScale" priority="4176">
      <colorScale>
        <cfvo type="min"/>
        <cfvo type="percentile" val="50"/>
        <cfvo type="max"/>
        <color rgb="FFF8696B"/>
        <color rgb="FFFCFCFF"/>
        <color rgb="FF63BE7B"/>
      </colorScale>
    </cfRule>
  </conditionalFormatting>
  <conditionalFormatting sqref="T3">
    <cfRule type="colorScale" priority="4175">
      <colorScale>
        <cfvo type="min"/>
        <cfvo type="percentile" val="50"/>
        <cfvo type="max"/>
        <color rgb="FFF8696B"/>
        <color rgb="FFFCFCFF"/>
        <color rgb="FF63BE7B"/>
      </colorScale>
    </cfRule>
  </conditionalFormatting>
  <conditionalFormatting sqref="U3">
    <cfRule type="colorScale" priority="4174">
      <colorScale>
        <cfvo type="min"/>
        <cfvo type="percentile" val="50"/>
        <cfvo type="max"/>
        <color rgb="FFF8696B"/>
        <color rgb="FFFCFCFF"/>
        <color rgb="FF63BE7B"/>
      </colorScale>
    </cfRule>
  </conditionalFormatting>
  <conditionalFormatting sqref="V3">
    <cfRule type="colorScale" priority="4173">
      <colorScale>
        <cfvo type="min"/>
        <cfvo type="percentile" val="50"/>
        <cfvo type="max"/>
        <color rgb="FF63BE7B"/>
        <color rgb="FFFCFCFF"/>
        <color rgb="FFF8696B"/>
      </colorScale>
    </cfRule>
  </conditionalFormatting>
  <conditionalFormatting sqref="W3:X3">
    <cfRule type="colorScale" priority="4172">
      <colorScale>
        <cfvo type="min"/>
        <cfvo type="percentile" val="50"/>
        <cfvo type="max"/>
        <color rgb="FF63BE7B"/>
        <color rgb="FFFCFCFF"/>
        <color rgb="FFF8696B"/>
      </colorScale>
    </cfRule>
  </conditionalFormatting>
  <conditionalFormatting sqref="W4:X4">
    <cfRule type="colorScale" priority="3981">
      <colorScale>
        <cfvo type="min"/>
        <cfvo type="max"/>
        <color rgb="FFFFEF9C"/>
        <color rgb="FF63BE7B"/>
      </colorScale>
    </cfRule>
  </conditionalFormatting>
  <conditionalFormatting sqref="U4">
    <cfRule type="colorScale" priority="3982">
      <colorScale>
        <cfvo type="min"/>
        <cfvo type="max"/>
        <color rgb="FFFFEF9C"/>
        <color rgb="FF63BE7B"/>
      </colorScale>
    </cfRule>
    <cfRule type="colorScale" priority="3983">
      <colorScale>
        <cfvo type="min"/>
        <cfvo type="max"/>
        <color rgb="FFFFEF9C"/>
        <color rgb="FF63BE7B"/>
      </colorScale>
    </cfRule>
    <cfRule type="colorScale" priority="3984">
      <colorScale>
        <cfvo type="min"/>
        <cfvo type="max"/>
        <color rgb="FFFFEF9C"/>
        <color rgb="FF63BE7B"/>
      </colorScale>
    </cfRule>
  </conditionalFormatting>
  <conditionalFormatting sqref="D4">
    <cfRule type="colorScale" priority="3697">
      <colorScale>
        <cfvo type="min"/>
        <cfvo type="percentile" val="50"/>
        <cfvo type="max"/>
        <color rgb="FFF8696B"/>
        <color rgb="FFFCFCFF"/>
        <color rgb="FF63BE7B"/>
      </colorScale>
    </cfRule>
    <cfRule type="colorScale" priority="3698">
      <colorScale>
        <cfvo type="min"/>
        <cfvo type="percentile" val="50"/>
        <cfvo type="max"/>
        <color rgb="FFF8696B"/>
        <color rgb="FFFCFCFF"/>
        <color rgb="FF63BE7B"/>
      </colorScale>
    </cfRule>
    <cfRule type="colorScale" priority="3699">
      <colorScale>
        <cfvo type="min"/>
        <cfvo type="percentile" val="50"/>
        <cfvo type="max"/>
        <color rgb="FFF8696B"/>
        <color rgb="FFFCFCFF"/>
        <color rgb="FF63BE7B"/>
      </colorScale>
    </cfRule>
  </conditionalFormatting>
  <conditionalFormatting sqref="D4">
    <cfRule type="colorScale" priority="3659">
      <colorScale>
        <cfvo type="min"/>
        <cfvo type="percentile" val="50"/>
        <cfvo type="max"/>
        <color rgb="FFF8696B"/>
        <color rgb="FFFCFCFF"/>
        <color rgb="FF63BE7B"/>
      </colorScale>
    </cfRule>
  </conditionalFormatting>
  <conditionalFormatting sqref="D4">
    <cfRule type="colorScale" priority="3646">
      <colorScale>
        <cfvo type="min"/>
        <cfvo type="percentile" val="50"/>
        <cfvo type="max"/>
        <color rgb="FFF8696B"/>
        <color rgb="FFFCFCFF"/>
        <color rgb="FF63BE7B"/>
      </colorScale>
    </cfRule>
  </conditionalFormatting>
  <conditionalFormatting sqref="E4">
    <cfRule type="colorScale" priority="3717">
      <colorScale>
        <cfvo type="min"/>
        <cfvo type="max"/>
        <color rgb="FFFCFCFF"/>
        <color rgb="FF63BE7B"/>
      </colorScale>
    </cfRule>
    <cfRule type="colorScale" priority="3739">
      <colorScale>
        <cfvo type="min"/>
        <cfvo type="max"/>
        <color rgb="FFFCFCFF"/>
        <color rgb="FF63BE7B"/>
      </colorScale>
    </cfRule>
    <cfRule type="colorScale" priority="3740">
      <colorScale>
        <cfvo type="min"/>
        <cfvo type="max"/>
        <color rgb="FFFCFCFF"/>
        <color rgb="FF63BE7B"/>
      </colorScale>
    </cfRule>
    <cfRule type="colorScale" priority="3741">
      <colorScale>
        <cfvo type="min"/>
        <cfvo type="max"/>
        <color rgb="FFFCFCFF"/>
        <color rgb="FF63BE7B"/>
      </colorScale>
    </cfRule>
    <cfRule type="colorScale" priority="3785">
      <colorScale>
        <cfvo type="min"/>
        <cfvo type="percentile" val="50"/>
        <cfvo type="max"/>
        <color rgb="FFF8696B"/>
        <color rgb="FFFCFCFF"/>
        <color rgb="FF63BE7B"/>
      </colorScale>
    </cfRule>
    <cfRule type="colorScale" priority="3786">
      <colorScale>
        <cfvo type="min"/>
        <cfvo type="max"/>
        <color rgb="FFFCFCFF"/>
        <color rgb="FF63BE7B"/>
      </colorScale>
    </cfRule>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fRule type="colorScale" priority="3842">
      <colorScale>
        <cfvo type="min"/>
        <cfvo type="max"/>
        <color rgb="FFFCFCFF"/>
        <color rgb="FF63BE7B"/>
      </colorScale>
    </cfRule>
  </conditionalFormatting>
  <conditionalFormatting sqref="E4:M4">
    <cfRule type="colorScale" priority="3681">
      <colorScale>
        <cfvo type="min"/>
        <cfvo type="max"/>
        <color rgb="FFFCFCFF"/>
        <color rgb="FF63BE7B"/>
      </colorScale>
    </cfRule>
    <cfRule type="colorScale" priority="3682">
      <colorScale>
        <cfvo type="min"/>
        <cfvo type="max"/>
        <color rgb="FFFCFCFF"/>
        <color rgb="FF63BE7B"/>
      </colorScale>
    </cfRule>
    <cfRule type="colorScale" priority="3683">
      <colorScale>
        <cfvo type="min"/>
        <cfvo type="percentile" val="50"/>
        <cfvo type="max"/>
        <color rgb="FFF8696B"/>
        <color rgb="FFFFEB84"/>
        <color rgb="FF63BE7B"/>
      </colorScale>
    </cfRule>
    <cfRule type="colorScale" priority="3684">
      <colorScale>
        <cfvo type="min"/>
        <cfvo type="max"/>
        <color rgb="FFFFEF9C"/>
        <color rgb="FF63BE7B"/>
      </colorScale>
    </cfRule>
  </conditionalFormatting>
  <conditionalFormatting sqref="N4">
    <cfRule type="colorScale" priority="3666">
      <colorScale>
        <cfvo type="min"/>
        <cfvo type="max"/>
        <color rgb="FFFCFCFF"/>
        <color rgb="FF63BE7B"/>
      </colorScale>
    </cfRule>
    <cfRule type="colorScale" priority="3667">
      <colorScale>
        <cfvo type="min"/>
        <cfvo type="max"/>
        <color rgb="FFFCFCFF"/>
        <color rgb="FF63BE7B"/>
      </colorScale>
    </cfRule>
    <cfRule type="colorScale" priority="3668">
      <colorScale>
        <cfvo type="min"/>
        <cfvo type="percentile" val="50"/>
        <cfvo type="max"/>
        <color rgb="FFF8696B"/>
        <color rgb="FFFFEB84"/>
        <color rgb="FF63BE7B"/>
      </colorScale>
    </cfRule>
    <cfRule type="colorScale" priority="3669">
      <colorScale>
        <cfvo type="min"/>
        <cfvo type="max"/>
        <color rgb="FFFFEF9C"/>
        <color rgb="FF63BE7B"/>
      </colorScale>
    </cfRule>
  </conditionalFormatting>
  <conditionalFormatting sqref="F4">
    <cfRule type="colorScale" priority="3716">
      <colorScale>
        <cfvo type="min"/>
        <cfvo type="max"/>
        <color rgb="FFFCFCFF"/>
        <color rgb="FF63BE7B"/>
      </colorScale>
    </cfRule>
    <cfRule type="colorScale" priority="3731">
      <colorScale>
        <cfvo type="min"/>
        <cfvo type="max"/>
        <color rgb="FFFCFCFF"/>
        <color rgb="FF63BE7B"/>
      </colorScale>
    </cfRule>
    <cfRule type="colorScale" priority="3732">
      <colorScale>
        <cfvo type="min"/>
        <cfvo type="max"/>
        <color rgb="FFFCFCFF"/>
        <color rgb="FF63BE7B"/>
      </colorScale>
    </cfRule>
    <cfRule type="colorScale" priority="3733">
      <colorScale>
        <cfvo type="min"/>
        <cfvo type="max"/>
        <color rgb="FFFCFCFF"/>
        <color rgb="FF63BE7B"/>
      </colorScale>
    </cfRule>
    <cfRule type="colorScale" priority="3789">
      <colorScale>
        <cfvo type="min"/>
        <cfvo type="max"/>
        <color rgb="FFFCFCFF"/>
        <color rgb="FF63BE7B"/>
      </colorScale>
    </cfRule>
    <cfRule type="colorScale" priority="3790">
      <colorScale>
        <cfvo type="min"/>
        <cfvo type="percentile" val="50"/>
        <cfvo type="max"/>
        <color rgb="FFF8696B"/>
        <color rgb="FFFCFCFF"/>
        <color rgb="FF63BE7B"/>
      </colorScale>
    </cfRule>
    <cfRule type="colorScale" priority="3791">
      <colorScale>
        <cfvo type="min"/>
        <cfvo type="max"/>
        <color rgb="FFFCFCFF"/>
        <color rgb="FF63BE7B"/>
      </colorScale>
    </cfRule>
    <cfRule type="colorScale" priority="3792">
      <colorScale>
        <cfvo type="min"/>
        <cfvo type="percentile" val="50"/>
        <cfvo type="max"/>
        <color rgb="FFF8696B"/>
        <color rgb="FFFCFCFF"/>
        <color rgb="FF63BE7B"/>
      </colorScale>
    </cfRule>
    <cfRule type="colorScale" priority="3793">
      <colorScale>
        <cfvo type="min"/>
        <cfvo type="max"/>
        <color rgb="FFFCFCFF"/>
        <color rgb="FF63BE7B"/>
      </colorScale>
    </cfRule>
    <cfRule type="colorScale" priority="3843">
      <colorScale>
        <cfvo type="min"/>
        <cfvo type="percentile" val="50"/>
        <cfvo type="max"/>
        <color rgb="FFF8696B"/>
        <color rgb="FFFCFCFF"/>
        <color rgb="FF63BE7B"/>
      </colorScale>
    </cfRule>
    <cfRule type="colorScale" priority="3844">
      <colorScale>
        <cfvo type="min"/>
        <cfvo type="max"/>
        <color rgb="FFFCFCFF"/>
        <color rgb="FF63BE7B"/>
      </colorScale>
    </cfRule>
  </conditionalFormatting>
  <conditionalFormatting sqref="G4">
    <cfRule type="colorScale" priority="3715">
      <colorScale>
        <cfvo type="min"/>
        <cfvo type="max"/>
        <color rgb="FFFCFCFF"/>
        <color rgb="FF63BE7B"/>
      </colorScale>
    </cfRule>
    <cfRule type="colorScale" priority="3742">
      <colorScale>
        <cfvo type="min"/>
        <cfvo type="max"/>
        <color rgb="FFFCFCFF"/>
        <color rgb="FF63BE7B"/>
      </colorScale>
    </cfRule>
    <cfRule type="colorScale" priority="3743">
      <colorScale>
        <cfvo type="min"/>
        <cfvo type="max"/>
        <color rgb="FFFCFCFF"/>
        <color rgb="FF63BE7B"/>
      </colorScale>
    </cfRule>
    <cfRule type="colorScale" priority="3744">
      <colorScale>
        <cfvo type="min"/>
        <cfvo type="max"/>
        <color rgb="FFFCFCFF"/>
        <color rgb="FF63BE7B"/>
      </colorScale>
    </cfRule>
    <cfRule type="colorScale" priority="3794">
      <colorScale>
        <cfvo type="min"/>
        <cfvo type="percentile" val="50"/>
        <cfvo type="max"/>
        <color rgb="FFF8696B"/>
        <color rgb="FFFCFCFF"/>
        <color rgb="FF63BE7B"/>
      </colorScale>
    </cfRule>
    <cfRule type="colorScale" priority="3795">
      <colorScale>
        <cfvo type="min"/>
        <cfvo type="max"/>
        <color rgb="FFFCFCFF"/>
        <color rgb="FF63BE7B"/>
      </colorScale>
    </cfRule>
    <cfRule type="colorScale" priority="3796">
      <colorScale>
        <cfvo type="min"/>
        <cfvo type="max"/>
        <color rgb="FFFCFCFF"/>
        <color rgb="FF63BE7B"/>
      </colorScale>
    </cfRule>
    <cfRule type="colorScale" priority="3797">
      <colorScale>
        <cfvo type="min"/>
        <cfvo type="percentile" val="50"/>
        <cfvo type="max"/>
        <color rgb="FFF8696B"/>
        <color rgb="FFFCFCFF"/>
        <color rgb="FF63BE7B"/>
      </colorScale>
    </cfRule>
    <cfRule type="colorScale" priority="3798">
      <colorScale>
        <cfvo type="min"/>
        <cfvo type="max"/>
        <color rgb="FFFCFCFF"/>
        <color rgb="FF63BE7B"/>
      </colorScale>
    </cfRule>
    <cfRule type="colorScale" priority="3845">
      <colorScale>
        <cfvo type="min"/>
        <cfvo type="percentile" val="50"/>
        <cfvo type="max"/>
        <color rgb="FFF8696B"/>
        <color rgb="FFFCFCFF"/>
        <color rgb="FF63BE7B"/>
      </colorScale>
    </cfRule>
    <cfRule type="colorScale" priority="3846">
      <colorScale>
        <cfvo type="min"/>
        <cfvo type="max"/>
        <color rgb="FFFCFCFF"/>
        <color rgb="FF63BE7B"/>
      </colorScale>
    </cfRule>
    <cfRule type="colorScale" priority="3875">
      <colorScale>
        <cfvo type="min"/>
        <cfvo type="percentile" val="50"/>
        <cfvo type="max"/>
        <color rgb="FFF8696B"/>
        <color rgb="FFFCFCFF"/>
        <color rgb="FF63BE7B"/>
      </colorScale>
    </cfRule>
  </conditionalFormatting>
  <conditionalFormatting sqref="G4">
    <cfRule type="colorScale" priority="3658">
      <colorScale>
        <cfvo type="min"/>
        <cfvo type="max"/>
        <color rgb="FFFCFCFF"/>
        <color rgb="FF63BE7B"/>
      </colorScale>
    </cfRule>
  </conditionalFormatting>
  <conditionalFormatting sqref="G4">
    <cfRule type="colorScale" priority="3645">
      <colorScale>
        <cfvo type="min"/>
        <cfvo type="max"/>
        <color rgb="FFFCFCFF"/>
        <color rgb="FF63BE7B"/>
      </colorScale>
    </cfRule>
  </conditionalFormatting>
  <conditionalFormatting sqref="H4">
    <cfRule type="colorScale" priority="3714">
      <colorScale>
        <cfvo type="min"/>
        <cfvo type="max"/>
        <color rgb="FFFCFCFF"/>
        <color rgb="FF63BE7B"/>
      </colorScale>
    </cfRule>
    <cfRule type="colorScale" priority="3738">
      <colorScale>
        <cfvo type="min"/>
        <cfvo type="percentile" val="50"/>
        <cfvo type="max"/>
        <color rgb="FFF8696B"/>
        <color rgb="FFFCFCFF"/>
        <color rgb="FF5A8AC6"/>
      </colorScale>
    </cfRule>
    <cfRule type="colorScale" priority="3745">
      <colorScale>
        <cfvo type="min"/>
        <cfvo type="percentile" val="50"/>
        <cfvo type="max"/>
        <color rgb="FFF8696B"/>
        <color rgb="FFFCFCFF"/>
        <color rgb="FF63BE7B"/>
      </colorScale>
    </cfRule>
    <cfRule type="colorScale" priority="3746">
      <colorScale>
        <cfvo type="min"/>
        <cfvo type="max"/>
        <color rgb="FFFCFCFF"/>
        <color rgb="FF63BE7B"/>
      </colorScale>
    </cfRule>
    <cfRule type="colorScale" priority="3747">
      <colorScale>
        <cfvo type="min"/>
        <cfvo type="percentile" val="50"/>
        <cfvo type="max"/>
        <color rgb="FFF8696B"/>
        <color rgb="FFFCFCFF"/>
        <color rgb="FF63BE7B"/>
      </colorScale>
    </cfRule>
    <cfRule type="colorScale" priority="3748">
      <colorScale>
        <cfvo type="min"/>
        <cfvo type="max"/>
        <color rgb="FFFCFCFF"/>
        <color rgb="FF63BE7B"/>
      </colorScale>
    </cfRule>
    <cfRule type="colorScale" priority="3749">
      <colorScale>
        <cfvo type="min"/>
        <cfvo type="percentile" val="50"/>
        <cfvo type="max"/>
        <color rgb="FFF8696B"/>
        <color rgb="FFFCFCFF"/>
        <color rgb="FF63BE7B"/>
      </colorScale>
    </cfRule>
    <cfRule type="colorScale" priority="3799">
      <colorScale>
        <cfvo type="min"/>
        <cfvo type="percentile" val="50"/>
        <cfvo type="max"/>
        <color rgb="FFF8696B"/>
        <color rgb="FFFCFCFF"/>
        <color rgb="FF63BE7B"/>
      </colorScale>
    </cfRule>
    <cfRule type="colorScale" priority="3800">
      <colorScale>
        <cfvo type="min"/>
        <cfvo type="max"/>
        <color rgb="FFFCFCFF"/>
        <color rgb="FF63BE7B"/>
      </colorScale>
    </cfRule>
    <cfRule type="colorScale" priority="3801">
      <colorScale>
        <cfvo type="min"/>
        <cfvo type="percentile" val="50"/>
        <cfvo type="max"/>
        <color rgb="FFF8696B"/>
        <color rgb="FFFCFCFF"/>
        <color rgb="FF63BE7B"/>
      </colorScale>
    </cfRule>
    <cfRule type="colorScale" priority="3802">
      <colorScale>
        <cfvo type="min"/>
        <cfvo type="percentile" val="50"/>
        <cfvo type="max"/>
        <color rgb="FFF8696B"/>
        <color rgb="FFFCFCFF"/>
        <color rgb="FF63BE7B"/>
      </colorScale>
    </cfRule>
    <cfRule type="colorScale" priority="3803">
      <colorScale>
        <cfvo type="min"/>
        <cfvo type="max"/>
        <color rgb="FFFCFCFF"/>
        <color rgb="FF63BE7B"/>
      </colorScale>
    </cfRule>
    <cfRule type="colorScale" priority="3847">
      <colorScale>
        <cfvo type="min"/>
        <cfvo type="percentile" val="50"/>
        <cfvo type="max"/>
        <color rgb="FFF8696B"/>
        <color rgb="FFFCFCFF"/>
        <color rgb="FF63BE7B"/>
      </colorScale>
    </cfRule>
  </conditionalFormatting>
  <conditionalFormatting sqref="I4">
    <cfRule type="colorScale" priority="3713">
      <colorScale>
        <cfvo type="min"/>
        <cfvo type="max"/>
        <color rgb="FFFCFCFF"/>
        <color rgb="FF63BE7B"/>
      </colorScale>
    </cfRule>
    <cfRule type="colorScale" priority="3750">
      <colorScale>
        <cfvo type="min"/>
        <cfvo type="percentile" val="50"/>
        <cfvo type="max"/>
        <color rgb="FFF8696B"/>
        <color rgb="FFFCFCFF"/>
        <color rgb="FF63BE7B"/>
      </colorScale>
    </cfRule>
    <cfRule type="colorScale" priority="3751">
      <colorScale>
        <cfvo type="min"/>
        <cfvo type="max"/>
        <color rgb="FFFCFCFF"/>
        <color rgb="FF63BE7B"/>
      </colorScale>
    </cfRule>
    <cfRule type="colorScale" priority="3752">
      <colorScale>
        <cfvo type="min"/>
        <cfvo type="percentile" val="50"/>
        <cfvo type="max"/>
        <color rgb="FFF8696B"/>
        <color rgb="FFFCFCFF"/>
        <color rgb="FF63BE7B"/>
      </colorScale>
    </cfRule>
    <cfRule type="colorScale" priority="3753">
      <colorScale>
        <cfvo type="min"/>
        <cfvo type="percentile" val="50"/>
        <cfvo type="max"/>
        <color rgb="FFF8696B"/>
        <color rgb="FFFCFCFF"/>
        <color rgb="FF5A8AC6"/>
      </colorScale>
    </cfRule>
    <cfRule type="colorScale" priority="3754">
      <colorScale>
        <cfvo type="min"/>
        <cfvo type="percentile" val="50"/>
        <cfvo type="max"/>
        <color rgb="FFF8696B"/>
        <color rgb="FFFCFCFF"/>
        <color rgb="FF63BE7B"/>
      </colorScale>
    </cfRule>
    <cfRule type="colorScale" priority="3755">
      <colorScale>
        <cfvo type="min"/>
        <cfvo type="percentile" val="50"/>
        <cfvo type="max"/>
        <color rgb="FFF8696B"/>
        <color rgb="FFFCFCFF"/>
        <color rgb="FF63BE7B"/>
      </colorScale>
    </cfRule>
    <cfRule type="colorScale" priority="3756">
      <colorScale>
        <cfvo type="min"/>
        <cfvo type="max"/>
        <color rgb="FFFCFCFF"/>
        <color rgb="FF63BE7B"/>
      </colorScale>
    </cfRule>
    <cfRule type="colorScale" priority="3757">
      <colorScale>
        <cfvo type="min"/>
        <cfvo type="percentile" val="50"/>
        <cfvo type="max"/>
        <color rgb="FFF8696B"/>
        <color rgb="FFFCFCFF"/>
        <color rgb="FF63BE7B"/>
      </colorScale>
    </cfRule>
    <cfRule type="colorScale" priority="3804">
      <colorScale>
        <cfvo type="min"/>
        <cfvo type="percentile" val="50"/>
        <cfvo type="max"/>
        <color rgb="FFF8696B"/>
        <color rgb="FFFCFCFF"/>
        <color rgb="FF63BE7B"/>
      </colorScale>
    </cfRule>
    <cfRule type="colorScale" priority="3805">
      <colorScale>
        <cfvo type="min"/>
        <cfvo type="max"/>
        <color rgb="FFFCFCFF"/>
        <color rgb="FF63BE7B"/>
      </colorScale>
    </cfRule>
    <cfRule type="colorScale" priority="3806">
      <colorScale>
        <cfvo type="min"/>
        <cfvo type="percentile" val="50"/>
        <cfvo type="max"/>
        <color rgb="FFF8696B"/>
        <color rgb="FFFCFCFF"/>
        <color rgb="FF63BE7B"/>
      </colorScale>
    </cfRule>
    <cfRule type="colorScale" priority="3807">
      <colorScale>
        <cfvo type="min"/>
        <cfvo type="percentile" val="50"/>
        <cfvo type="max"/>
        <color rgb="FFF8696B"/>
        <color rgb="FFFCFCFF"/>
        <color rgb="FF63BE7B"/>
      </colorScale>
    </cfRule>
    <cfRule type="colorScale" priority="3848">
      <colorScale>
        <cfvo type="min"/>
        <cfvo type="percentile" val="50"/>
        <cfvo type="max"/>
        <color rgb="FFF8696B"/>
        <color rgb="FFFCFCFF"/>
        <color rgb="FF63BE7B"/>
      </colorScale>
    </cfRule>
  </conditionalFormatting>
  <conditionalFormatting sqref="J4">
    <cfRule type="colorScale" priority="3712">
      <colorScale>
        <cfvo type="min"/>
        <cfvo type="max"/>
        <color rgb="FFFCFCFF"/>
        <color rgb="FF63BE7B"/>
      </colorScale>
    </cfRule>
    <cfRule type="colorScale" priority="3721">
      <colorScale>
        <cfvo type="min"/>
        <cfvo type="max"/>
        <color rgb="FFFCFCFF"/>
        <color rgb="FF63BE7B"/>
      </colorScale>
    </cfRule>
    <cfRule type="colorScale" priority="3722">
      <colorScale>
        <cfvo type="min"/>
        <cfvo type="max"/>
        <color rgb="FFFCFCFF"/>
        <color rgb="FF63BE7B"/>
      </colorScale>
    </cfRule>
    <cfRule type="colorScale" priority="3723">
      <colorScale>
        <cfvo type="min"/>
        <cfvo type="max"/>
        <color rgb="FFFCFCFF"/>
        <color rgb="FF63BE7B"/>
      </colorScale>
    </cfRule>
    <cfRule type="colorScale" priority="3861">
      <colorScale>
        <cfvo type="min"/>
        <cfvo type="percentile" val="50"/>
        <cfvo type="max"/>
        <color rgb="FFF8696B"/>
        <color rgb="FFFCFCFF"/>
        <color rgb="FF63BE7B"/>
      </colorScale>
    </cfRule>
    <cfRule type="colorScale" priority="3862">
      <colorScale>
        <cfvo type="min"/>
        <cfvo type="max"/>
        <color rgb="FFFCFCFF"/>
        <color rgb="FF63BE7B"/>
      </colorScale>
    </cfRule>
    <cfRule type="colorScale" priority="3863">
      <colorScale>
        <cfvo type="min"/>
        <cfvo type="max"/>
        <color rgb="FFFCFCFF"/>
        <color rgb="FF63BE7B"/>
      </colorScale>
    </cfRule>
    <cfRule type="colorScale" priority="3864">
      <colorScale>
        <cfvo type="min"/>
        <cfvo type="percentile" val="50"/>
        <cfvo type="max"/>
        <color rgb="FFF8696B"/>
        <color rgb="FFFCFCFF"/>
        <color rgb="FF63BE7B"/>
      </colorScale>
    </cfRule>
    <cfRule type="colorScale" priority="3865">
      <colorScale>
        <cfvo type="min"/>
        <cfvo type="max"/>
        <color rgb="FFFCFCFF"/>
        <color rgb="FF63BE7B"/>
      </colorScale>
    </cfRule>
    <cfRule type="colorScale" priority="3866">
      <colorScale>
        <cfvo type="min"/>
        <cfvo type="percentile" val="50"/>
        <cfvo type="max"/>
        <color rgb="FFF8696B"/>
        <color rgb="FFFCFCFF"/>
        <color rgb="FF63BE7B"/>
      </colorScale>
    </cfRule>
    <cfRule type="colorScale" priority="3867">
      <colorScale>
        <cfvo type="min"/>
        <cfvo type="max"/>
        <color rgb="FFFCFCFF"/>
        <color rgb="FF63BE7B"/>
      </colorScale>
    </cfRule>
    <cfRule type="colorScale" priority="3876">
      <colorScale>
        <cfvo type="min"/>
        <cfvo type="percentile" val="50"/>
        <cfvo type="max"/>
        <color rgb="FFF8696B"/>
        <color rgb="FFFCFCFF"/>
        <color rgb="FF63BE7B"/>
      </colorScale>
    </cfRule>
  </conditionalFormatting>
  <conditionalFormatting sqref="J4">
    <cfRule type="colorScale" priority="3657">
      <colorScale>
        <cfvo type="min"/>
        <cfvo type="max"/>
        <color rgb="FFFCFCFF"/>
        <color rgb="FF63BE7B"/>
      </colorScale>
    </cfRule>
  </conditionalFormatting>
  <conditionalFormatting sqref="J4">
    <cfRule type="colorScale" priority="3644">
      <colorScale>
        <cfvo type="min"/>
        <cfvo type="max"/>
        <color rgb="FFFCFCFF"/>
        <color rgb="FF63BE7B"/>
      </colorScale>
    </cfRule>
  </conditionalFormatting>
  <conditionalFormatting sqref="K4">
    <cfRule type="colorScale" priority="3711">
      <colorScale>
        <cfvo type="min"/>
        <cfvo type="max"/>
        <color rgb="FFFCFCFF"/>
        <color rgb="FF63BE7B"/>
      </colorScale>
    </cfRule>
    <cfRule type="colorScale" priority="3783">
      <colorScale>
        <cfvo type="min"/>
        <cfvo type="percentile" val="50"/>
        <cfvo type="max"/>
        <color rgb="FFF8696B"/>
        <color rgb="FFFCFCFF"/>
        <color rgb="FF63BE7B"/>
      </colorScale>
    </cfRule>
    <cfRule type="colorScale" priority="3808">
      <colorScale>
        <cfvo type="min"/>
        <cfvo type="percentile" val="50"/>
        <cfvo type="max"/>
        <color rgb="FFF8696B"/>
        <color rgb="FFFCFCFF"/>
        <color rgb="FF63BE7B"/>
      </colorScale>
    </cfRule>
    <cfRule type="colorScale" priority="3809">
      <colorScale>
        <cfvo type="min"/>
        <cfvo type="percentile" val="50"/>
        <cfvo type="max"/>
        <color rgb="FFF8696B"/>
        <color rgb="FFFCFCFF"/>
        <color rgb="FF63BE7B"/>
      </colorScale>
    </cfRule>
    <cfRule type="colorScale" priority="3849">
      <colorScale>
        <cfvo type="min"/>
        <cfvo type="percentile" val="50"/>
        <cfvo type="max"/>
        <color rgb="FFF8696B"/>
        <color rgb="FFFCFCFF"/>
        <color rgb="FF63BE7B"/>
      </colorScale>
    </cfRule>
  </conditionalFormatting>
  <conditionalFormatting sqref="K4:L4">
    <cfRule type="colorScale" priority="3685">
      <colorScale>
        <cfvo type="min"/>
        <cfvo type="max"/>
        <color rgb="FFFCFCFF"/>
        <color rgb="FF63BE7B"/>
      </colorScale>
    </cfRule>
    <cfRule type="colorScale" priority="3686">
      <colorScale>
        <cfvo type="min"/>
        <cfvo type="max"/>
        <color rgb="FFFCFCFF"/>
        <color rgb="FF63BE7B"/>
      </colorScale>
    </cfRule>
    <cfRule type="colorScale" priority="3687">
      <colorScale>
        <cfvo type="min"/>
        <cfvo type="max"/>
        <color rgb="FFFCFCFF"/>
        <color rgb="FF63BE7B"/>
      </colorScale>
    </cfRule>
    <cfRule type="colorScale" priority="3693">
      <colorScale>
        <cfvo type="min"/>
        <cfvo type="percentile" val="50"/>
        <cfvo type="max"/>
        <color rgb="FFF8696B"/>
        <color rgb="FFFCFCFF"/>
        <color rgb="FF63BE7B"/>
      </colorScale>
    </cfRule>
    <cfRule type="colorScale" priority="3694">
      <colorScale>
        <cfvo type="min"/>
        <cfvo type="max"/>
        <color rgb="FFFCFCFF"/>
        <color rgb="FF63BE7B"/>
      </colorScale>
    </cfRule>
  </conditionalFormatting>
  <conditionalFormatting sqref="L4">
    <cfRule type="colorScale" priority="3710">
      <colorScale>
        <cfvo type="min"/>
        <cfvo type="max"/>
        <color rgb="FFFCFCFF"/>
        <color rgb="FF63BE7B"/>
      </colorScale>
    </cfRule>
    <cfRule type="colorScale" priority="3784">
      <colorScale>
        <cfvo type="min"/>
        <cfvo type="percentile" val="50"/>
        <cfvo type="max"/>
        <color rgb="FFF8696B"/>
        <color rgb="FFFCFCFF"/>
        <color rgb="FF63BE7B"/>
      </colorScale>
    </cfRule>
    <cfRule type="colorScale" priority="3810">
      <colorScale>
        <cfvo type="min"/>
        <cfvo type="percentile" val="50"/>
        <cfvo type="max"/>
        <color rgb="FFF8696B"/>
        <color rgb="FFFCFCFF"/>
        <color rgb="FF63BE7B"/>
      </colorScale>
    </cfRule>
    <cfRule type="colorScale" priority="3811">
      <colorScale>
        <cfvo type="min"/>
        <cfvo type="percentile" val="50"/>
        <cfvo type="max"/>
        <color rgb="FFF8696B"/>
        <color rgb="FFFCFCFF"/>
        <color rgb="FF63BE7B"/>
      </colorScale>
    </cfRule>
    <cfRule type="colorScale" priority="3850">
      <colorScale>
        <cfvo type="min"/>
        <cfvo type="percentile" val="50"/>
        <cfvo type="max"/>
        <color rgb="FFF8696B"/>
        <color rgb="FFFCFCFF"/>
        <color rgb="FF63BE7B"/>
      </colorScale>
    </cfRule>
  </conditionalFormatting>
  <conditionalFormatting sqref="M4">
    <cfRule type="colorScale" priority="3709">
      <colorScale>
        <cfvo type="min"/>
        <cfvo type="max"/>
        <color rgb="FFFCFCFF"/>
        <color rgb="FF63BE7B"/>
      </colorScale>
    </cfRule>
    <cfRule type="colorScale" priority="3718">
      <colorScale>
        <cfvo type="min"/>
        <cfvo type="max"/>
        <color rgb="FFFCFCFF"/>
        <color rgb="FF63BE7B"/>
      </colorScale>
    </cfRule>
    <cfRule type="colorScale" priority="3719">
      <colorScale>
        <cfvo type="min"/>
        <cfvo type="max"/>
        <color rgb="FFFCFCFF"/>
        <color rgb="FF63BE7B"/>
      </colorScale>
    </cfRule>
    <cfRule type="colorScale" priority="3720">
      <colorScale>
        <cfvo type="min"/>
        <cfvo type="max"/>
        <color rgb="FFFCFCFF"/>
        <color rgb="FF63BE7B"/>
      </colorScale>
    </cfRule>
    <cfRule type="colorScale" priority="3868">
      <colorScale>
        <cfvo type="min"/>
        <cfvo type="percentile" val="50"/>
        <cfvo type="max"/>
        <color rgb="FFF8696B"/>
        <color rgb="FFFCFCFF"/>
        <color rgb="FF63BE7B"/>
      </colorScale>
    </cfRule>
    <cfRule type="colorScale" priority="3869">
      <colorScale>
        <cfvo type="min"/>
        <cfvo type="max"/>
        <color rgb="FFFCFCFF"/>
        <color rgb="FF63BE7B"/>
      </colorScale>
    </cfRule>
    <cfRule type="colorScale" priority="3870">
      <colorScale>
        <cfvo type="min"/>
        <cfvo type="max"/>
        <color rgb="FFFCFCFF"/>
        <color rgb="FF63BE7B"/>
      </colorScale>
    </cfRule>
    <cfRule type="colorScale" priority="3871">
      <colorScale>
        <cfvo type="min"/>
        <cfvo type="percentile" val="50"/>
        <cfvo type="max"/>
        <color rgb="FFF8696B"/>
        <color rgb="FFFCFCFF"/>
        <color rgb="FF63BE7B"/>
      </colorScale>
    </cfRule>
    <cfRule type="colorScale" priority="3872">
      <colorScale>
        <cfvo type="min"/>
        <cfvo type="max"/>
        <color rgb="FFFCFCFF"/>
        <color rgb="FF63BE7B"/>
      </colorScale>
    </cfRule>
    <cfRule type="colorScale" priority="3873">
      <colorScale>
        <cfvo type="min"/>
        <cfvo type="percentile" val="50"/>
        <cfvo type="max"/>
        <color rgb="FFF8696B"/>
        <color rgb="FFFCFCFF"/>
        <color rgb="FF63BE7B"/>
      </colorScale>
    </cfRule>
    <cfRule type="colorScale" priority="3874">
      <colorScale>
        <cfvo type="min"/>
        <cfvo type="max"/>
        <color rgb="FFFCFCFF"/>
        <color rgb="FF63BE7B"/>
      </colorScale>
    </cfRule>
    <cfRule type="colorScale" priority="3877">
      <colorScale>
        <cfvo type="min"/>
        <cfvo type="percentile" val="50"/>
        <cfvo type="max"/>
        <color rgb="FFF8696B"/>
        <color rgb="FFFCFCFF"/>
        <color rgb="FF63BE7B"/>
      </colorScale>
    </cfRule>
  </conditionalFormatting>
  <conditionalFormatting sqref="M4">
    <cfRule type="colorScale" priority="3656">
      <colorScale>
        <cfvo type="min"/>
        <cfvo type="max"/>
        <color rgb="FFFCFCFF"/>
        <color rgb="FF63BE7B"/>
      </colorScale>
    </cfRule>
  </conditionalFormatting>
  <conditionalFormatting sqref="M4">
    <cfRule type="colorScale" priority="3643">
      <colorScale>
        <cfvo type="min"/>
        <cfvo type="max"/>
        <color rgb="FFFCFCFF"/>
        <color rgb="FF63BE7B"/>
      </colorScale>
    </cfRule>
  </conditionalFormatting>
  <conditionalFormatting sqref="N4">
    <cfRule type="colorScale" priority="3642">
      <colorScale>
        <cfvo type="min"/>
        <cfvo type="max"/>
        <color rgb="FFFCFCFF"/>
        <color rgb="FF63BE7B"/>
      </colorScale>
    </cfRule>
  </conditionalFormatting>
  <conditionalFormatting sqref="N4">
    <cfRule type="colorScale" priority="3660">
      <colorScale>
        <cfvo type="min"/>
        <cfvo type="max"/>
        <color rgb="FFFCFCFF"/>
        <color rgb="FF63BE7B"/>
      </colorScale>
    </cfRule>
    <cfRule type="colorScale" priority="3661">
      <colorScale>
        <cfvo type="min"/>
        <cfvo type="max"/>
        <color rgb="FFFCFCFF"/>
        <color rgb="FF63BE7B"/>
      </colorScale>
    </cfRule>
    <cfRule type="colorScale" priority="3662">
      <colorScale>
        <cfvo type="min"/>
        <cfvo type="max"/>
        <color rgb="FFFCFCFF"/>
        <color rgb="FF63BE7B"/>
      </colorScale>
    </cfRule>
    <cfRule type="colorScale" priority="3663">
      <colorScale>
        <cfvo type="min"/>
        <cfvo type="max"/>
        <color rgb="FFFCFCFF"/>
        <color rgb="FF63BE7B"/>
      </colorScale>
    </cfRule>
    <cfRule type="colorScale" priority="3664">
      <colorScale>
        <cfvo type="min"/>
        <cfvo type="max"/>
        <color rgb="FFFCFCFF"/>
        <color rgb="FF63BE7B"/>
      </colorScale>
    </cfRule>
    <cfRule type="colorScale" priority="3665">
      <colorScale>
        <cfvo type="min"/>
        <cfvo type="max"/>
        <color rgb="FFFCFCFF"/>
        <color rgb="FF63BE7B"/>
      </colorScale>
    </cfRule>
    <cfRule type="colorScale" priority="3670">
      <colorScale>
        <cfvo type="min"/>
        <cfvo type="percentile" val="50"/>
        <cfvo type="max"/>
        <color rgb="FFF8696B"/>
        <color rgb="FFFCFCFF"/>
        <color rgb="FF63BE7B"/>
      </colorScale>
    </cfRule>
    <cfRule type="colorScale" priority="3671">
      <colorScale>
        <cfvo type="min"/>
        <cfvo type="max"/>
        <color rgb="FFFCFCFF"/>
        <color rgb="FF63BE7B"/>
      </colorScale>
    </cfRule>
    <cfRule type="colorScale" priority="3672">
      <colorScale>
        <cfvo type="min"/>
        <cfvo type="max"/>
        <color rgb="FFFCFCFF"/>
        <color rgb="FF63BE7B"/>
      </colorScale>
    </cfRule>
    <cfRule type="colorScale" priority="3673">
      <colorScale>
        <cfvo type="min"/>
        <cfvo type="percentile" val="50"/>
        <cfvo type="max"/>
        <color rgb="FFF8696B"/>
        <color rgb="FFFCFCFF"/>
        <color rgb="FF63BE7B"/>
      </colorScale>
    </cfRule>
    <cfRule type="colorScale" priority="3674">
      <colorScale>
        <cfvo type="min"/>
        <cfvo type="max"/>
        <color rgb="FFFCFCFF"/>
        <color rgb="FF63BE7B"/>
      </colorScale>
    </cfRule>
    <cfRule type="colorScale" priority="3675">
      <colorScale>
        <cfvo type="min"/>
        <cfvo type="percentile" val="50"/>
        <cfvo type="max"/>
        <color rgb="FFF8696B"/>
        <color rgb="FFFCFCFF"/>
        <color rgb="FF63BE7B"/>
      </colorScale>
    </cfRule>
    <cfRule type="colorScale" priority="3676">
      <colorScale>
        <cfvo type="min"/>
        <cfvo type="max"/>
        <color rgb="FFFCFCFF"/>
        <color rgb="FF63BE7B"/>
      </colorScale>
    </cfRule>
    <cfRule type="colorScale" priority="3677">
      <colorScale>
        <cfvo type="min"/>
        <cfvo type="max"/>
        <color rgb="FFFCFCFF"/>
        <color rgb="FF63BE7B"/>
      </colorScale>
    </cfRule>
    <cfRule type="colorScale" priority="3678">
      <colorScale>
        <cfvo type="min"/>
        <cfvo type="percentile" val="50"/>
        <cfvo type="max"/>
        <color rgb="FFF8696B"/>
        <color rgb="FFFCFCFF"/>
        <color rgb="FF63BE7B"/>
      </colorScale>
    </cfRule>
    <cfRule type="colorScale" priority="3679">
      <colorScale>
        <cfvo type="min"/>
        <cfvo type="max"/>
        <color rgb="FFFCFCFF"/>
        <color rgb="FF63BE7B"/>
      </colorScale>
    </cfRule>
    <cfRule type="colorScale" priority="3680">
      <colorScale>
        <cfvo type="min"/>
        <cfvo type="percentile" val="50"/>
        <cfvo type="max"/>
        <color rgb="FFF8696B"/>
        <color rgb="FFFCFCFF"/>
        <color rgb="FF63BE7B"/>
      </colorScale>
    </cfRule>
  </conditionalFormatting>
  <conditionalFormatting sqref="O4">
    <cfRule type="colorScale" priority="3708">
      <colorScale>
        <cfvo type="min"/>
        <cfvo type="percentile" val="50"/>
        <cfvo type="max"/>
        <color rgb="FF63BE7B"/>
        <color rgb="FFFCFCFF"/>
        <color rgb="FFF8696B"/>
      </colorScale>
    </cfRule>
    <cfRule type="colorScale" priority="3758">
      <colorScale>
        <cfvo type="min"/>
        <cfvo type="percentile" val="50"/>
        <cfvo type="max"/>
        <color rgb="FF63BE7B"/>
        <color rgb="FFFCFCFF"/>
        <color rgb="FFF8696B"/>
      </colorScale>
    </cfRule>
    <cfRule type="colorScale" priority="3759">
      <colorScale>
        <cfvo type="min"/>
        <cfvo type="percentile" val="50"/>
        <cfvo type="max"/>
        <color rgb="FF63BE7B"/>
        <color rgb="FFFCFCFF"/>
        <color rgb="FFF8696B"/>
      </colorScale>
    </cfRule>
    <cfRule type="colorScale" priority="3760">
      <colorScale>
        <cfvo type="min"/>
        <cfvo type="percentile" val="50"/>
        <cfvo type="max"/>
        <color rgb="FF63BE7B"/>
        <color rgb="FFFCFCFF"/>
        <color rgb="FFF8696B"/>
      </colorScale>
    </cfRule>
    <cfRule type="colorScale" priority="3761">
      <colorScale>
        <cfvo type="min"/>
        <cfvo type="percentile" val="50"/>
        <cfvo type="max"/>
        <color rgb="FF63BE7B"/>
        <color rgb="FFFCFCFF"/>
        <color rgb="FFF8696B"/>
      </colorScale>
    </cfRule>
    <cfRule type="colorScale" priority="3812">
      <colorScale>
        <cfvo type="min"/>
        <cfvo type="percentile" val="50"/>
        <cfvo type="max"/>
        <color rgb="FF63BE7B"/>
        <color rgb="FFFCFCFF"/>
        <color rgb="FFF8696B"/>
      </colorScale>
    </cfRule>
    <cfRule type="colorScale" priority="3813">
      <colorScale>
        <cfvo type="min"/>
        <cfvo type="percentile" val="50"/>
        <cfvo type="max"/>
        <color rgb="FF63BE7B"/>
        <color rgb="FFFCFCFF"/>
        <color rgb="FFF8696B"/>
      </colorScale>
    </cfRule>
    <cfRule type="colorScale" priority="3851">
      <colorScale>
        <cfvo type="min"/>
        <cfvo type="percentile" val="50"/>
        <cfvo type="max"/>
        <color rgb="FF63BE7B"/>
        <color rgb="FFFCFCFF"/>
        <color rgb="FFF8696B"/>
      </colorScale>
    </cfRule>
  </conditionalFormatting>
  <conditionalFormatting sqref="O4">
    <cfRule type="colorScale" priority="3655">
      <colorScale>
        <cfvo type="min"/>
        <cfvo type="percentile" val="50"/>
        <cfvo type="max"/>
        <color rgb="FF63BE7B"/>
        <color rgb="FFFCFCFF"/>
        <color rgb="FFF8696B"/>
      </colorScale>
    </cfRule>
  </conditionalFormatting>
  <conditionalFormatting sqref="O4">
    <cfRule type="colorScale" priority="3641">
      <colorScale>
        <cfvo type="min"/>
        <cfvo type="percentile" val="50"/>
        <cfvo type="max"/>
        <color rgb="FF63BE7B"/>
        <color rgb="FFFCFCFF"/>
        <color rgb="FFF8696B"/>
      </colorScale>
    </cfRule>
  </conditionalFormatting>
  <conditionalFormatting sqref="P4">
    <cfRule type="colorScale" priority="3707">
      <colorScale>
        <cfvo type="min"/>
        <cfvo type="percentile" val="50"/>
        <cfvo type="max"/>
        <color rgb="FF63BE7B"/>
        <color rgb="FFFCFCFF"/>
        <color rgb="FFF8696B"/>
      </colorScale>
    </cfRule>
    <cfRule type="colorScale" priority="3762">
      <colorScale>
        <cfvo type="min"/>
        <cfvo type="percentile" val="50"/>
        <cfvo type="max"/>
        <color rgb="FF63BE7B"/>
        <color rgb="FFFCFCFF"/>
        <color rgb="FFF8696B"/>
      </colorScale>
    </cfRule>
    <cfRule type="colorScale" priority="3763">
      <colorScale>
        <cfvo type="min"/>
        <cfvo type="percentile" val="50"/>
        <cfvo type="max"/>
        <color rgb="FF63BE7B"/>
        <color rgb="FFFCFCFF"/>
        <color rgb="FFF8696B"/>
      </colorScale>
    </cfRule>
    <cfRule type="colorScale" priority="3764">
      <colorScale>
        <cfvo type="min"/>
        <cfvo type="max"/>
        <color rgb="FFFCFCFF"/>
        <color rgb="FFF8696B"/>
      </colorScale>
    </cfRule>
    <cfRule type="colorScale" priority="3814">
      <colorScale>
        <cfvo type="min"/>
        <cfvo type="percentile" val="50"/>
        <cfvo type="max"/>
        <color rgb="FF63BE7B"/>
        <color rgb="FFFCFCFF"/>
        <color rgb="FFF8696B"/>
      </colorScale>
    </cfRule>
    <cfRule type="colorScale" priority="3815">
      <colorScale>
        <cfvo type="min"/>
        <cfvo type="percentile" val="50"/>
        <cfvo type="max"/>
        <color rgb="FF63BE7B"/>
        <color rgb="FFFCFCFF"/>
        <color rgb="FFF8696B"/>
      </colorScale>
    </cfRule>
    <cfRule type="colorScale" priority="3852">
      <colorScale>
        <cfvo type="min"/>
        <cfvo type="percentile" val="50"/>
        <cfvo type="max"/>
        <color rgb="FF63BE7B"/>
        <color rgb="FFFCFCFF"/>
        <color rgb="FFF8696B"/>
      </colorScale>
    </cfRule>
  </conditionalFormatting>
  <conditionalFormatting sqref="P4">
    <cfRule type="colorScale" priority="3654">
      <colorScale>
        <cfvo type="min"/>
        <cfvo type="percentile" val="50"/>
        <cfvo type="max"/>
        <color rgb="FF63BE7B"/>
        <color rgb="FFFCFCFF"/>
        <color rgb="FFF8696B"/>
      </colorScale>
    </cfRule>
  </conditionalFormatting>
  <conditionalFormatting sqref="P4">
    <cfRule type="colorScale" priority="3640">
      <colorScale>
        <cfvo type="min"/>
        <cfvo type="percentile" val="50"/>
        <cfvo type="max"/>
        <color rgb="FF63BE7B"/>
        <color rgb="FFFCFCFF"/>
        <color rgb="FFF8696B"/>
      </colorScale>
    </cfRule>
  </conditionalFormatting>
  <conditionalFormatting sqref="Q4">
    <cfRule type="colorScale" priority="3706">
      <colorScale>
        <cfvo type="min"/>
        <cfvo type="percentile" val="50"/>
        <cfvo type="max"/>
        <color rgb="FFF8696B"/>
        <color rgb="FFFCFCFF"/>
        <color rgb="FF63BE7B"/>
      </colorScale>
    </cfRule>
    <cfRule type="colorScale" priority="3765">
      <colorScale>
        <cfvo type="min"/>
        <cfvo type="percentile" val="50"/>
        <cfvo type="max"/>
        <color rgb="FFF8696B"/>
        <color rgb="FFFCFCFF"/>
        <color rgb="FF63BE7B"/>
      </colorScale>
    </cfRule>
    <cfRule type="colorScale" priority="3766">
      <colorScale>
        <cfvo type="min"/>
        <cfvo type="max"/>
        <color rgb="FFFFEF9C"/>
        <color rgb="FF63BE7B"/>
      </colorScale>
    </cfRule>
    <cfRule type="colorScale" priority="3767">
      <colorScale>
        <cfvo type="min"/>
        <cfvo type="max"/>
        <color rgb="FFFFEF9C"/>
        <color rgb="FF63BE7B"/>
      </colorScale>
    </cfRule>
    <cfRule type="colorScale" priority="3768">
      <colorScale>
        <cfvo type="min"/>
        <cfvo type="max"/>
        <color rgb="FFFFEF9C"/>
        <color rgb="FF63BE7B"/>
      </colorScale>
    </cfRule>
    <cfRule type="colorScale" priority="3769">
      <colorScale>
        <cfvo type="min"/>
        <cfvo type="max"/>
        <color rgb="FFFCFCFF"/>
        <color rgb="FF63BE7B"/>
      </colorScale>
    </cfRule>
    <cfRule type="colorScale" priority="3770">
      <colorScale>
        <cfvo type="min"/>
        <cfvo type="max"/>
        <color rgb="FFFCFCFF"/>
        <color rgb="FF63BE7B"/>
      </colorScale>
    </cfRule>
    <cfRule type="colorScale" priority="3771">
      <colorScale>
        <cfvo type="min"/>
        <cfvo type="percentile" val="50"/>
        <cfvo type="max"/>
        <color rgb="FFF8696B"/>
        <color rgb="FFFCFCFF"/>
        <color rgb="FF63BE7B"/>
      </colorScale>
    </cfRule>
    <cfRule type="colorScale" priority="3816">
      <colorScale>
        <cfvo type="min"/>
        <cfvo type="percentile" val="50"/>
        <cfvo type="max"/>
        <color rgb="FFF8696B"/>
        <color rgb="FFFCFCFF"/>
        <color rgb="FF63BE7B"/>
      </colorScale>
    </cfRule>
    <cfRule type="colorScale" priority="3817">
      <colorScale>
        <cfvo type="min"/>
        <cfvo type="percentile" val="50"/>
        <cfvo type="max"/>
        <color rgb="FFF8696B"/>
        <color rgb="FFFCFCFF"/>
        <color rgb="FF63BE7B"/>
      </colorScale>
    </cfRule>
    <cfRule type="colorScale" priority="3853">
      <colorScale>
        <cfvo type="min"/>
        <cfvo type="percentile" val="50"/>
        <cfvo type="max"/>
        <color rgb="FFF8696B"/>
        <color rgb="FFFCFCFF"/>
        <color rgb="FF63BE7B"/>
      </colorScale>
    </cfRule>
  </conditionalFormatting>
  <conditionalFormatting sqref="Q4">
    <cfRule type="colorScale" priority="3653">
      <colorScale>
        <cfvo type="min"/>
        <cfvo type="percentile" val="50"/>
        <cfvo type="max"/>
        <color rgb="FFF8696B"/>
        <color rgb="FFFCFCFF"/>
        <color rgb="FF63BE7B"/>
      </colorScale>
    </cfRule>
  </conditionalFormatting>
  <conditionalFormatting sqref="Q4">
    <cfRule type="colorScale" priority="3639">
      <colorScale>
        <cfvo type="min"/>
        <cfvo type="percentile" val="50"/>
        <cfvo type="max"/>
        <color rgb="FFF8696B"/>
        <color rgb="FFFCFCFF"/>
        <color rgb="FF63BE7B"/>
      </colorScale>
    </cfRule>
  </conditionalFormatting>
  <conditionalFormatting sqref="Q4:U4">
    <cfRule type="colorScale" priority="3734">
      <colorScale>
        <cfvo type="min"/>
        <cfvo type="max"/>
        <color rgb="FFFFEF9C"/>
        <color rgb="FF63BE7B"/>
      </colorScale>
    </cfRule>
  </conditionalFormatting>
  <conditionalFormatting sqref="R4">
    <cfRule type="colorScale" priority="3705">
      <colorScale>
        <cfvo type="min"/>
        <cfvo type="max"/>
        <color rgb="FFFCFCFF"/>
        <color rgb="FF63BE7B"/>
      </colorScale>
    </cfRule>
    <cfRule type="colorScale" priority="3818">
      <colorScale>
        <cfvo type="min"/>
        <cfvo type="max"/>
        <color rgb="FFFCFCFF"/>
        <color rgb="FF63BE7B"/>
      </colorScale>
    </cfRule>
    <cfRule type="colorScale" priority="3819">
      <colorScale>
        <cfvo type="min"/>
        <cfvo type="max"/>
        <color rgb="FFFCFCFF"/>
        <color rgb="FF63BE7B"/>
      </colorScale>
    </cfRule>
    <cfRule type="colorScale" priority="3820">
      <colorScale>
        <cfvo type="min"/>
        <cfvo type="percentile" val="50"/>
        <cfvo type="max"/>
        <color rgb="FFF8696B"/>
        <color rgb="FFFCFCFF"/>
        <color rgb="FF63BE7B"/>
      </colorScale>
    </cfRule>
    <cfRule type="colorScale" priority="3854">
      <colorScale>
        <cfvo type="min"/>
        <cfvo type="percentile" val="50"/>
        <cfvo type="max"/>
        <color rgb="FFF8696B"/>
        <color rgb="FFFCFCFF"/>
        <color rgb="FF63BE7B"/>
      </colorScale>
    </cfRule>
    <cfRule type="colorScale" priority="3855">
      <colorScale>
        <cfvo type="min"/>
        <cfvo type="max"/>
        <color rgb="FFFCFCFF"/>
        <color rgb="FF63BE7B"/>
      </colorScale>
    </cfRule>
    <cfRule type="colorScale" priority="3878">
      <colorScale>
        <cfvo type="min"/>
        <cfvo type="percentile" val="50"/>
        <cfvo type="max"/>
        <color rgb="FFF8696B"/>
        <color rgb="FFFCFCFF"/>
        <color rgb="FF63BE7B"/>
      </colorScale>
    </cfRule>
  </conditionalFormatting>
  <conditionalFormatting sqref="R4">
    <cfRule type="colorScale" priority="3652">
      <colorScale>
        <cfvo type="min"/>
        <cfvo type="max"/>
        <color rgb="FFFCFCFF"/>
        <color rgb="FF63BE7B"/>
      </colorScale>
    </cfRule>
  </conditionalFormatting>
  <conditionalFormatting sqref="R4">
    <cfRule type="colorScale" priority="3638">
      <colorScale>
        <cfvo type="min"/>
        <cfvo type="max"/>
        <color rgb="FFFCFCFF"/>
        <color rgb="FF63BE7B"/>
      </colorScale>
    </cfRule>
  </conditionalFormatting>
  <conditionalFormatting sqref="R4:S4">
    <cfRule type="colorScale" priority="3688">
      <colorScale>
        <cfvo type="min"/>
        <cfvo type="percentile" val="50"/>
        <cfvo type="max"/>
        <color rgb="FFF8696B"/>
        <color rgb="FFFCFCFF"/>
        <color rgb="FF63BE7B"/>
      </colorScale>
    </cfRule>
    <cfRule type="colorScale" priority="3689">
      <colorScale>
        <cfvo type="min"/>
        <cfvo type="max"/>
        <color rgb="FFFCFCFF"/>
        <color rgb="FF63BE7B"/>
      </colorScale>
    </cfRule>
    <cfRule type="colorScale" priority="3690">
      <colorScale>
        <cfvo type="min"/>
        <cfvo type="max"/>
        <color rgb="FFFFEF9C"/>
        <color rgb="FF63BE7B"/>
      </colorScale>
    </cfRule>
    <cfRule type="colorScale" priority="3691">
      <colorScale>
        <cfvo type="min"/>
        <cfvo type="max"/>
        <color rgb="FFFFEF9C"/>
        <color rgb="FF63BE7B"/>
      </colorScale>
    </cfRule>
    <cfRule type="colorScale" priority="3692">
      <colorScale>
        <cfvo type="min"/>
        <cfvo type="max"/>
        <color rgb="FFFCFCFF"/>
        <color rgb="FF63BE7B"/>
      </colorScale>
    </cfRule>
    <cfRule type="colorScale" priority="3695">
      <colorScale>
        <cfvo type="min"/>
        <cfvo type="percentile" val="50"/>
        <cfvo type="max"/>
        <color rgb="FFF8696B"/>
        <color rgb="FFFCFCFF"/>
        <color rgb="FF63BE7B"/>
      </colorScale>
    </cfRule>
    <cfRule type="colorScale" priority="3696">
      <colorScale>
        <cfvo type="min"/>
        <cfvo type="max"/>
        <color rgb="FFFCFCFF"/>
        <color rgb="FF63BE7B"/>
      </colorScale>
    </cfRule>
  </conditionalFormatting>
  <conditionalFormatting sqref="S4">
    <cfRule type="colorScale" priority="3704">
      <colorScale>
        <cfvo type="min"/>
        <cfvo type="percentile" val="50"/>
        <cfvo type="max"/>
        <color rgb="FFF8696B"/>
        <color rgb="FFFCFCFF"/>
        <color rgb="FF63BE7B"/>
      </colorScale>
    </cfRule>
    <cfRule type="colorScale" priority="3724">
      <colorScale>
        <cfvo type="min"/>
        <cfvo type="percentile" val="50"/>
        <cfvo type="max"/>
        <color rgb="FFF8696B"/>
        <color rgb="FFFCFCFF"/>
        <color rgb="FF63BE7B"/>
      </colorScale>
    </cfRule>
    <cfRule type="colorScale" priority="3821">
      <colorScale>
        <cfvo type="min"/>
        <cfvo type="max"/>
        <color rgb="FFFCFCFF"/>
        <color rgb="FF63BE7B"/>
      </colorScale>
    </cfRule>
    <cfRule type="colorScale" priority="3822">
      <colorScale>
        <cfvo type="min"/>
        <cfvo type="percentile" val="50"/>
        <cfvo type="max"/>
        <color rgb="FFF8696B"/>
        <color rgb="FFFCFCFF"/>
        <color rgb="FF63BE7B"/>
      </colorScale>
    </cfRule>
    <cfRule type="colorScale" priority="3823">
      <colorScale>
        <cfvo type="min"/>
        <cfvo type="max"/>
        <color rgb="FFFCFCFF"/>
        <color rgb="FF63BE7B"/>
      </colorScale>
    </cfRule>
    <cfRule type="colorScale" priority="3856">
      <colorScale>
        <cfvo type="min"/>
        <cfvo type="percentile" val="50"/>
        <cfvo type="max"/>
        <color rgb="FFF8696B"/>
        <color rgb="FFFCFCFF"/>
        <color rgb="FF63BE7B"/>
      </colorScale>
    </cfRule>
  </conditionalFormatting>
  <conditionalFormatting sqref="S4">
    <cfRule type="colorScale" priority="3651">
      <colorScale>
        <cfvo type="min"/>
        <cfvo type="max"/>
        <color rgb="FFFCFCFF"/>
        <color rgb="FF63BE7B"/>
      </colorScale>
    </cfRule>
  </conditionalFormatting>
  <conditionalFormatting sqref="S4">
    <cfRule type="colorScale" priority="3637">
      <colorScale>
        <cfvo type="min"/>
        <cfvo type="max"/>
        <color rgb="FFFCFCFF"/>
        <color rgb="FF63BE7B"/>
      </colorScale>
    </cfRule>
  </conditionalFormatting>
  <conditionalFormatting sqref="T4">
    <cfRule type="colorScale" priority="3703">
      <colorScale>
        <cfvo type="min"/>
        <cfvo type="percentile" val="50"/>
        <cfvo type="max"/>
        <color rgb="FFF8696B"/>
        <color rgb="FFFCFCFF"/>
        <color rgb="FF63BE7B"/>
      </colorScale>
    </cfRule>
    <cfRule type="colorScale" priority="3772">
      <colorScale>
        <cfvo type="min"/>
        <cfvo type="percentile" val="50"/>
        <cfvo type="max"/>
        <color rgb="FFF8696B"/>
        <color rgb="FFFCFCFF"/>
        <color rgb="FF63BE7B"/>
      </colorScale>
    </cfRule>
    <cfRule type="colorScale" priority="3773">
      <colorScale>
        <cfvo type="min"/>
        <cfvo type="max"/>
        <color rgb="FFFCFCFF"/>
        <color rgb="FF63BE7B"/>
      </colorScale>
    </cfRule>
    <cfRule type="colorScale" priority="3774">
      <colorScale>
        <cfvo type="min"/>
        <cfvo type="max"/>
        <color rgb="FFFFEF9C"/>
        <color rgb="FF63BE7B"/>
      </colorScale>
    </cfRule>
    <cfRule type="colorScale" priority="3775">
      <colorScale>
        <cfvo type="min"/>
        <cfvo type="max"/>
        <color rgb="FFFFEF9C"/>
        <color rgb="FF63BE7B"/>
      </colorScale>
    </cfRule>
    <cfRule type="colorScale" priority="3776">
      <colorScale>
        <cfvo type="min"/>
        <cfvo type="max"/>
        <color rgb="FFFCFCFF"/>
        <color rgb="FF63BE7B"/>
      </colorScale>
    </cfRule>
    <cfRule type="colorScale" priority="3777">
      <colorScale>
        <cfvo type="min"/>
        <cfvo type="max"/>
        <color rgb="FFFCFCFF"/>
        <color rgb="FF63BE7B"/>
      </colorScale>
    </cfRule>
    <cfRule type="colorScale" priority="3824">
      <colorScale>
        <cfvo type="min"/>
        <cfvo type="max"/>
        <color rgb="FFFCFCFF"/>
        <color rgb="FF63BE7B"/>
      </colorScale>
    </cfRule>
    <cfRule type="colorScale" priority="3825">
      <colorScale>
        <cfvo type="min"/>
        <cfvo type="percentile" val="50"/>
        <cfvo type="max"/>
        <color rgb="FFF8696B"/>
        <color rgb="FFFCFCFF"/>
        <color rgb="FF63BE7B"/>
      </colorScale>
    </cfRule>
    <cfRule type="colorScale" priority="3826">
      <colorScale>
        <cfvo type="min"/>
        <cfvo type="percentile" val="50"/>
        <cfvo type="max"/>
        <color rgb="FFF8696B"/>
        <color rgb="FFFCFCFF"/>
        <color rgb="FF63BE7B"/>
      </colorScale>
    </cfRule>
    <cfRule type="colorScale" priority="3827">
      <colorScale>
        <cfvo type="min"/>
        <cfvo type="max"/>
        <color rgb="FFFCFCFF"/>
        <color rgb="FF63BE7B"/>
      </colorScale>
    </cfRule>
    <cfRule type="colorScale" priority="3857">
      <colorScale>
        <cfvo type="min"/>
        <cfvo type="percentile" val="50"/>
        <cfvo type="max"/>
        <color rgb="FFF8696B"/>
        <color rgb="FFFCFCFF"/>
        <color rgb="FF63BE7B"/>
      </colorScale>
    </cfRule>
  </conditionalFormatting>
  <conditionalFormatting sqref="T4">
    <cfRule type="colorScale" priority="3650">
      <colorScale>
        <cfvo type="min"/>
        <cfvo type="max"/>
        <color rgb="FFFCFCFF"/>
        <color rgb="FF63BE7B"/>
      </colorScale>
    </cfRule>
  </conditionalFormatting>
  <conditionalFormatting sqref="T4">
    <cfRule type="colorScale" priority="3636">
      <colorScale>
        <cfvo type="min"/>
        <cfvo type="max"/>
        <color rgb="FFFCFCFF"/>
        <color rgb="FF63BE7B"/>
      </colorScale>
    </cfRule>
  </conditionalFormatting>
  <conditionalFormatting sqref="U4">
    <cfRule type="colorScale" priority="3702">
      <colorScale>
        <cfvo type="min"/>
        <cfvo type="percentile" val="50"/>
        <cfvo type="max"/>
        <color rgb="FFF8696B"/>
        <color rgb="FFFCFCFF"/>
        <color rgb="FF63BE7B"/>
      </colorScale>
    </cfRule>
    <cfRule type="colorScale" priority="3778">
      <colorScale>
        <cfvo type="min"/>
        <cfvo type="percentile" val="50"/>
        <cfvo type="max"/>
        <color rgb="FFF8696B"/>
        <color rgb="FFFCFCFF"/>
        <color rgb="FF63BE7B"/>
      </colorScale>
    </cfRule>
    <cfRule type="colorScale" priority="3779">
      <colorScale>
        <cfvo type="min"/>
        <cfvo type="max"/>
        <color rgb="FFFCFCFF"/>
        <color rgb="FF63BE7B"/>
      </colorScale>
    </cfRule>
    <cfRule type="colorScale" priority="3828">
      <colorScale>
        <cfvo type="min"/>
        <cfvo type="max"/>
        <color rgb="FFFCFCFF"/>
        <color rgb="FF63BE7B"/>
      </colorScale>
    </cfRule>
    <cfRule type="colorScale" priority="3829">
      <colorScale>
        <cfvo type="min"/>
        <cfvo type="percentile" val="50"/>
        <cfvo type="max"/>
        <color rgb="FFF8696B"/>
        <color rgb="FFFCFCFF"/>
        <color rgb="FF63BE7B"/>
      </colorScale>
    </cfRule>
    <cfRule type="colorScale" priority="3830">
      <colorScale>
        <cfvo type="min"/>
        <cfvo type="percentile" val="50"/>
        <cfvo type="max"/>
        <color rgb="FFF8696B"/>
        <color rgb="FFFCFCFF"/>
        <color rgb="FF63BE7B"/>
      </colorScale>
    </cfRule>
    <cfRule type="colorScale" priority="3858">
      <colorScale>
        <cfvo type="min"/>
        <cfvo type="percentile" val="50"/>
        <cfvo type="max"/>
        <color rgb="FFF8696B"/>
        <color rgb="FFFCFCFF"/>
        <color rgb="FF63BE7B"/>
      </colorScale>
    </cfRule>
  </conditionalFormatting>
  <conditionalFormatting sqref="W4:X4">
    <cfRule type="colorScale" priority="3735">
      <colorScale>
        <cfvo type="min"/>
        <cfvo type="max"/>
        <color rgb="FFFFEF9C"/>
        <color rgb="FF63BE7B"/>
      </colorScale>
    </cfRule>
    <cfRule type="colorScale" priority="3736">
      <colorScale>
        <cfvo type="min"/>
        <cfvo type="max"/>
        <color rgb="FFFFEF9C"/>
        <color rgb="FF63BE7B"/>
      </colorScale>
    </cfRule>
    <cfRule type="colorScale" priority="3737">
      <colorScale>
        <cfvo type="min"/>
        <cfvo type="max"/>
        <color rgb="FFFFEF9C"/>
        <color rgb="FF63BE7B"/>
      </colorScale>
    </cfRule>
  </conditionalFormatting>
  <conditionalFormatting sqref="U4">
    <cfRule type="colorScale" priority="3649">
      <colorScale>
        <cfvo type="min"/>
        <cfvo type="max"/>
        <color rgb="FFFCFCFF"/>
        <color rgb="FF63BE7B"/>
      </colorScale>
    </cfRule>
  </conditionalFormatting>
  <conditionalFormatting sqref="U4">
    <cfRule type="colorScale" priority="3635">
      <colorScale>
        <cfvo type="min"/>
        <cfvo type="max"/>
        <color rgb="FFFCFCFF"/>
        <color rgb="FF63BE7B"/>
      </colorScale>
    </cfRule>
  </conditionalFormatting>
  <conditionalFormatting sqref="V4">
    <cfRule type="colorScale" priority="3701">
      <colorScale>
        <cfvo type="min"/>
        <cfvo type="percentile" val="50"/>
        <cfvo type="max"/>
        <color rgb="FF63BE7B"/>
        <color rgb="FFFCFCFF"/>
        <color rgb="FFF8696B"/>
      </colorScale>
    </cfRule>
    <cfRule type="colorScale" priority="3725">
      <colorScale>
        <cfvo type="min"/>
        <cfvo type="max"/>
        <color rgb="FFFFEF9C"/>
        <color rgb="FF63BE7B"/>
      </colorScale>
    </cfRule>
    <cfRule type="colorScale" priority="3726">
      <colorScale>
        <cfvo type="min"/>
        <cfvo type="max"/>
        <color rgb="FFFFEF9C"/>
        <color rgb="FF63BE7B"/>
      </colorScale>
    </cfRule>
    <cfRule type="colorScale" priority="3727">
      <colorScale>
        <cfvo type="min"/>
        <cfvo type="max"/>
        <color rgb="FFFFEF9C"/>
        <color rgb="FF63BE7B"/>
      </colorScale>
    </cfRule>
    <cfRule type="colorScale" priority="3728">
      <colorScale>
        <cfvo type="min"/>
        <cfvo type="max"/>
        <color rgb="FFFFEF9C"/>
        <color rgb="FF63BE7B"/>
      </colorScale>
    </cfRule>
    <cfRule type="colorScale" priority="3729">
      <colorScale>
        <cfvo type="min"/>
        <cfvo type="percentile" val="50"/>
        <cfvo type="max"/>
        <color rgb="FFF8696B"/>
        <color rgb="FFFFEB84"/>
        <color rgb="FF63BE7B"/>
      </colorScale>
    </cfRule>
    <cfRule type="colorScale" priority="3730">
      <colorScale>
        <cfvo type="min"/>
        <cfvo type="percentile" val="50"/>
        <cfvo type="max"/>
        <color rgb="FFF8696B"/>
        <color rgb="FFFFEB84"/>
        <color rgb="FF63BE7B"/>
      </colorScale>
    </cfRule>
    <cfRule type="colorScale" priority="3831">
      <colorScale>
        <cfvo type="min"/>
        <cfvo type="max"/>
        <color rgb="FFFFEF9C"/>
        <color rgb="FF63BE7B"/>
      </colorScale>
    </cfRule>
    <cfRule type="colorScale" priority="3832">
      <colorScale>
        <cfvo type="min"/>
        <cfvo type="percentile" val="50"/>
        <cfvo type="max"/>
        <color rgb="FF63BE7B"/>
        <color rgb="FFFCFCFF"/>
        <color rgb="FFF8696B"/>
      </colorScale>
    </cfRule>
    <cfRule type="colorScale" priority="3833">
      <colorScale>
        <cfvo type="min"/>
        <cfvo type="percentile" val="50"/>
        <cfvo type="max"/>
        <color rgb="FF63BE7B"/>
        <color rgb="FFFCFCFF"/>
        <color rgb="FFF8696B"/>
      </colorScale>
    </cfRule>
    <cfRule type="colorScale" priority="3834">
      <colorScale>
        <cfvo type="min"/>
        <cfvo type="max"/>
        <color rgb="FF63BE7B"/>
        <color rgb="FFFCFCFF"/>
      </colorScale>
    </cfRule>
    <cfRule type="colorScale" priority="3835">
      <colorScale>
        <cfvo type="min"/>
        <cfvo type="percentile" val="50"/>
        <cfvo type="max"/>
        <color rgb="FF63BE7B"/>
        <color rgb="FFFCFCFF"/>
        <color rgb="FFF8696B"/>
      </colorScale>
    </cfRule>
    <cfRule type="colorScale" priority="3836">
      <colorScale>
        <cfvo type="min"/>
        <cfvo type="max"/>
        <color rgb="FFFFEF9C"/>
        <color rgb="FF63BE7B"/>
      </colorScale>
    </cfRule>
    <cfRule type="colorScale" priority="3837">
      <colorScale>
        <cfvo type="min"/>
        <cfvo type="max"/>
        <color rgb="FFFFEF9C"/>
        <color rgb="FF63BE7B"/>
      </colorScale>
    </cfRule>
    <cfRule type="colorScale" priority="3838">
      <colorScale>
        <cfvo type="min"/>
        <cfvo type="max"/>
        <color rgb="FFFFEF9C"/>
        <color rgb="FF63BE7B"/>
      </colorScale>
    </cfRule>
    <cfRule type="colorScale" priority="3839">
      <colorScale>
        <cfvo type="min"/>
        <cfvo type="percentile" val="50"/>
        <cfvo type="max"/>
        <color rgb="FF63BE7B"/>
        <color rgb="FFFCFCFF"/>
        <color rgb="FFF8696B"/>
      </colorScale>
    </cfRule>
    <cfRule type="colorScale" priority="3859">
      <colorScale>
        <cfvo type="min"/>
        <cfvo type="percentile" val="50"/>
        <cfvo type="max"/>
        <color rgb="FF63BE7B"/>
        <color rgb="FFFCFCFF"/>
        <color rgb="FFF8696B"/>
      </colorScale>
    </cfRule>
  </conditionalFormatting>
  <conditionalFormatting sqref="V4">
    <cfRule type="colorScale" priority="3648">
      <colorScale>
        <cfvo type="min"/>
        <cfvo type="percentile" val="50"/>
        <cfvo type="max"/>
        <color rgb="FF63BE7B"/>
        <color rgb="FFFCFCFF"/>
        <color rgb="FFF8696B"/>
      </colorScale>
    </cfRule>
  </conditionalFormatting>
  <conditionalFormatting sqref="V4">
    <cfRule type="colorScale" priority="3634">
      <colorScale>
        <cfvo type="min"/>
        <cfvo type="percentile" val="50"/>
        <cfvo type="max"/>
        <color rgb="FF63BE7B"/>
        <color rgb="FFFCFCFF"/>
        <color rgb="FFF8696B"/>
      </colorScale>
    </cfRule>
  </conditionalFormatting>
  <conditionalFormatting sqref="W4:X4">
    <cfRule type="colorScale" priority="3700">
      <colorScale>
        <cfvo type="min"/>
        <cfvo type="percentile" val="50"/>
        <cfvo type="max"/>
        <color rgb="FF63BE7B"/>
        <color rgb="FFFCFCFF"/>
        <color rgb="FFF8696B"/>
      </colorScale>
    </cfRule>
    <cfRule type="colorScale" priority="3780">
      <colorScale>
        <cfvo type="min"/>
        <cfvo type="percentile" val="50"/>
        <cfvo type="max"/>
        <color rgb="FF63BE7B"/>
        <color rgb="FFFCFCFF"/>
        <color rgb="FFF8696B"/>
      </colorScale>
    </cfRule>
    <cfRule type="colorScale" priority="3781">
      <colorScale>
        <cfvo type="min"/>
        <cfvo type="max"/>
        <color rgb="FF63BE7B"/>
        <color rgb="FFFCFCFF"/>
      </colorScale>
    </cfRule>
    <cfRule type="colorScale" priority="3782">
      <colorScale>
        <cfvo type="min"/>
        <cfvo type="percentile" val="50"/>
        <cfvo type="max"/>
        <color rgb="FF63BE7B"/>
        <color rgb="FFFCFCFF"/>
        <color rgb="FFF8696B"/>
      </colorScale>
    </cfRule>
    <cfRule type="colorScale" priority="3840">
      <colorScale>
        <cfvo type="min"/>
        <cfvo type="percentile" val="50"/>
        <cfvo type="max"/>
        <color rgb="FF63BE7B"/>
        <color rgb="FFFCFCFF"/>
        <color rgb="FFF8696B"/>
      </colorScale>
    </cfRule>
    <cfRule type="colorScale" priority="3841">
      <colorScale>
        <cfvo type="min"/>
        <cfvo type="percentile" val="50"/>
        <cfvo type="max"/>
        <color rgb="FF63BE7B"/>
        <color rgb="FFFCFCFF"/>
        <color rgb="FFF8696B"/>
      </colorScale>
    </cfRule>
    <cfRule type="colorScale" priority="3860">
      <colorScale>
        <cfvo type="min"/>
        <cfvo type="percentile" val="50"/>
        <cfvo type="max"/>
        <color rgb="FF63BE7B"/>
        <color rgb="FFFCFCFF"/>
        <color rgb="FFF8696B"/>
      </colorScale>
    </cfRule>
  </conditionalFormatting>
  <conditionalFormatting sqref="W4:X4">
    <cfRule type="colorScale" priority="3647">
      <colorScale>
        <cfvo type="min"/>
        <cfvo type="percentile" val="50"/>
        <cfvo type="max"/>
        <color rgb="FF63BE7B"/>
        <color rgb="FFFCFCFF"/>
        <color rgb="FFF8696B"/>
      </colorScale>
    </cfRule>
  </conditionalFormatting>
  <conditionalFormatting sqref="W4:X4">
    <cfRule type="colorScale" priority="3633">
      <colorScale>
        <cfvo type="min"/>
        <cfvo type="percentile" val="50"/>
        <cfvo type="max"/>
        <color rgb="FF63BE7B"/>
        <color rgb="FFFCFCFF"/>
        <color rgb="FFF8696B"/>
      </colorScale>
    </cfRule>
  </conditionalFormatting>
  <conditionalFormatting sqref="D4">
    <cfRule type="colorScale" priority="3631">
      <colorScale>
        <cfvo type="min"/>
        <cfvo type="percentile" val="50"/>
        <cfvo type="max"/>
        <color rgb="FFF8696B"/>
        <color rgb="FFFCFCFF"/>
        <color rgb="FF63BE7B"/>
      </colorScale>
    </cfRule>
  </conditionalFormatting>
  <conditionalFormatting sqref="G4">
    <cfRule type="colorScale" priority="3630">
      <colorScale>
        <cfvo type="min"/>
        <cfvo type="max"/>
        <color rgb="FFFCFCFF"/>
        <color rgb="FF63BE7B"/>
      </colorScale>
    </cfRule>
  </conditionalFormatting>
  <conditionalFormatting sqref="J4">
    <cfRule type="colorScale" priority="3629">
      <colorScale>
        <cfvo type="min"/>
        <cfvo type="max"/>
        <color rgb="FFFCFCFF"/>
        <color rgb="FF63BE7B"/>
      </colorScale>
    </cfRule>
  </conditionalFormatting>
  <conditionalFormatting sqref="M4">
    <cfRule type="colorScale" priority="3628">
      <colorScale>
        <cfvo type="min"/>
        <cfvo type="max"/>
        <color rgb="FFFCFCFF"/>
        <color rgb="FF63BE7B"/>
      </colorScale>
    </cfRule>
  </conditionalFormatting>
  <conditionalFormatting sqref="N4">
    <cfRule type="colorScale" priority="3627">
      <colorScale>
        <cfvo type="min"/>
        <cfvo type="max"/>
        <color rgb="FFFCFCFF"/>
        <color rgb="FF63BE7B"/>
      </colorScale>
    </cfRule>
  </conditionalFormatting>
  <conditionalFormatting sqref="O4">
    <cfRule type="colorScale" priority="3626">
      <colorScale>
        <cfvo type="min"/>
        <cfvo type="percentile" val="50"/>
        <cfvo type="max"/>
        <color rgb="FF63BE7B"/>
        <color rgb="FFFCFCFF"/>
        <color rgb="FFF8696B"/>
      </colorScale>
    </cfRule>
  </conditionalFormatting>
  <conditionalFormatting sqref="P4">
    <cfRule type="colorScale" priority="3625">
      <colorScale>
        <cfvo type="min"/>
        <cfvo type="percentile" val="50"/>
        <cfvo type="max"/>
        <color rgb="FF63BE7B"/>
        <color rgb="FFFCFCFF"/>
        <color rgb="FFF8696B"/>
      </colorScale>
    </cfRule>
  </conditionalFormatting>
  <conditionalFormatting sqref="Q4">
    <cfRule type="colorScale" priority="3624">
      <colorScale>
        <cfvo type="min"/>
        <cfvo type="percentile" val="50"/>
        <cfvo type="max"/>
        <color rgb="FFF8696B"/>
        <color rgb="FFFCFCFF"/>
        <color rgb="FF63BE7B"/>
      </colorScale>
    </cfRule>
  </conditionalFormatting>
  <conditionalFormatting sqref="R4">
    <cfRule type="colorScale" priority="3623">
      <colorScale>
        <cfvo type="min"/>
        <cfvo type="max"/>
        <color rgb="FFFCFCFF"/>
        <color rgb="FF63BE7B"/>
      </colorScale>
    </cfRule>
  </conditionalFormatting>
  <conditionalFormatting sqref="S4">
    <cfRule type="colorScale" priority="3622">
      <colorScale>
        <cfvo type="min"/>
        <cfvo type="max"/>
        <color rgb="FFFCFCFF"/>
        <color rgb="FF63BE7B"/>
      </colorScale>
    </cfRule>
  </conditionalFormatting>
  <conditionalFormatting sqref="T4">
    <cfRule type="colorScale" priority="3621">
      <colorScale>
        <cfvo type="min"/>
        <cfvo type="max"/>
        <color rgb="FFFCFCFF"/>
        <color rgb="FF63BE7B"/>
      </colorScale>
    </cfRule>
  </conditionalFormatting>
  <conditionalFormatting sqref="U4">
    <cfRule type="colorScale" priority="3620">
      <colorScale>
        <cfvo type="min"/>
        <cfvo type="max"/>
        <color rgb="FFFCFCFF"/>
        <color rgb="FF63BE7B"/>
      </colorScale>
    </cfRule>
  </conditionalFormatting>
  <conditionalFormatting sqref="V4">
    <cfRule type="colorScale" priority="3619">
      <colorScale>
        <cfvo type="min"/>
        <cfvo type="percentile" val="50"/>
        <cfvo type="max"/>
        <color rgb="FF63BE7B"/>
        <color rgb="FFFCFCFF"/>
        <color rgb="FFF8696B"/>
      </colorScale>
    </cfRule>
    <cfRule type="colorScale" priority="3632">
      <colorScale>
        <cfvo type="min"/>
        <cfvo type="max"/>
        <color rgb="FFFCFCFF"/>
        <color rgb="FF63BE7B"/>
      </colorScale>
    </cfRule>
  </conditionalFormatting>
  <conditionalFormatting sqref="W4:X4">
    <cfRule type="colorScale" priority="3618">
      <colorScale>
        <cfvo type="min"/>
        <cfvo type="percentile" val="50"/>
        <cfvo type="max"/>
        <color rgb="FF63BE7B"/>
        <color rgb="FFFCFCFF"/>
        <color rgb="FFF8696B"/>
      </colorScale>
    </cfRule>
  </conditionalFormatting>
  <conditionalFormatting sqref="D5">
    <cfRule type="colorScale" priority="3617">
      <colorScale>
        <cfvo type="min"/>
        <cfvo type="percentile" val="50"/>
        <cfvo type="max"/>
        <color rgb="FFF8696B"/>
        <color rgb="FFFCFCFF"/>
        <color rgb="FF63BE7B"/>
      </colorScale>
    </cfRule>
  </conditionalFormatting>
  <conditionalFormatting sqref="D5">
    <cfRule type="colorScale" priority="3616">
      <colorScale>
        <cfvo type="min"/>
        <cfvo type="percentile" val="50"/>
        <cfvo type="max"/>
        <color rgb="FFF8696B"/>
        <color rgb="FFFCFCFF"/>
        <color rgb="FF63BE7B"/>
      </colorScale>
    </cfRule>
  </conditionalFormatting>
  <conditionalFormatting sqref="D5">
    <cfRule type="colorScale" priority="3615">
      <colorScale>
        <cfvo type="min"/>
        <cfvo type="percentile" val="50"/>
        <cfvo type="max"/>
        <color rgb="FFF8696B"/>
        <color rgb="FFFCFCFF"/>
        <color rgb="FF63BE7B"/>
      </colorScale>
    </cfRule>
  </conditionalFormatting>
  <conditionalFormatting sqref="D5">
    <cfRule type="colorScale" priority="3614">
      <colorScale>
        <cfvo type="min"/>
        <cfvo type="percentile" val="50"/>
        <cfvo type="max"/>
        <color rgb="FFF8696B"/>
        <color rgb="FFFCFCFF"/>
        <color rgb="FF63BE7B"/>
      </colorScale>
    </cfRule>
  </conditionalFormatting>
  <conditionalFormatting sqref="E5">
    <cfRule type="colorScale" priority="3612">
      <colorScale>
        <cfvo type="min"/>
        <cfvo type="max"/>
        <color rgb="FFFCFCFF"/>
        <color rgb="FF63BE7B"/>
      </colorScale>
    </cfRule>
    <cfRule type="colorScale" priority="3613">
      <colorScale>
        <cfvo type="min"/>
        <cfvo type="percentile" val="50"/>
        <cfvo type="max"/>
        <color rgb="FFF8696B"/>
        <color rgb="FFFCFCFF"/>
        <color rgb="FF63BE7B"/>
      </colorScale>
    </cfRule>
  </conditionalFormatting>
  <conditionalFormatting sqref="E5">
    <cfRule type="colorScale" priority="3609">
      <colorScale>
        <cfvo type="min"/>
        <cfvo type="percentile" val="50"/>
        <cfvo type="max"/>
        <color rgb="FFF8696B"/>
        <color rgb="FFFCFCFF"/>
        <color rgb="FF63BE7B"/>
      </colorScale>
    </cfRule>
    <cfRule type="colorScale" priority="3610">
      <colorScale>
        <cfvo type="min"/>
        <cfvo type="max"/>
        <color rgb="FFFCFCFF"/>
        <color rgb="FF63BE7B"/>
      </colorScale>
    </cfRule>
    <cfRule type="colorScale" priority="3611">
      <colorScale>
        <cfvo type="min"/>
        <cfvo type="percentile" val="50"/>
        <cfvo type="max"/>
        <color rgb="FFF8696B"/>
        <color rgb="FFFCFCFF"/>
        <color rgb="FF63BE7B"/>
      </colorScale>
    </cfRule>
  </conditionalFormatting>
  <conditionalFormatting sqref="E5">
    <cfRule type="colorScale" priority="3606">
      <colorScale>
        <cfvo type="min"/>
        <cfvo type="max"/>
        <color rgb="FFFCFCFF"/>
        <color rgb="FF63BE7B"/>
      </colorScale>
    </cfRule>
    <cfRule type="colorScale" priority="3607">
      <colorScale>
        <cfvo type="min"/>
        <cfvo type="max"/>
        <color rgb="FFFCFCFF"/>
        <color rgb="FF63BE7B"/>
      </colorScale>
    </cfRule>
    <cfRule type="colorScale" priority="3608">
      <colorScale>
        <cfvo type="min"/>
        <cfvo type="max"/>
        <color rgb="FFFCFCFF"/>
        <color rgb="FF63BE7B"/>
      </colorScale>
    </cfRule>
  </conditionalFormatting>
  <conditionalFormatting sqref="N5">
    <cfRule type="colorScale" priority="3602">
      <colorScale>
        <cfvo type="min"/>
        <cfvo type="max"/>
        <color rgb="FFFCFCFF"/>
        <color rgb="FF63BE7B"/>
      </colorScale>
    </cfRule>
    <cfRule type="colorScale" priority="3603">
      <colorScale>
        <cfvo type="min"/>
        <cfvo type="max"/>
        <color rgb="FFFCFCFF"/>
        <color rgb="FF63BE7B"/>
      </colorScale>
    </cfRule>
    <cfRule type="colorScale" priority="3604">
      <colorScale>
        <cfvo type="min"/>
        <cfvo type="percentile" val="50"/>
        <cfvo type="max"/>
        <color rgb="FFF8696B"/>
        <color rgb="FFFFEB84"/>
        <color rgb="FF63BE7B"/>
      </colorScale>
    </cfRule>
    <cfRule type="colorScale" priority="3605">
      <colorScale>
        <cfvo type="min"/>
        <cfvo type="max"/>
        <color rgb="FFFFEF9C"/>
        <color rgb="FF63BE7B"/>
      </colorScale>
    </cfRule>
  </conditionalFormatting>
  <conditionalFormatting sqref="E5:N5">
    <cfRule type="colorScale" priority="3598">
      <colorScale>
        <cfvo type="min"/>
        <cfvo type="max"/>
        <color rgb="FFFCFCFF"/>
        <color rgb="FF63BE7B"/>
      </colorScale>
    </cfRule>
    <cfRule type="colorScale" priority="3599">
      <colorScale>
        <cfvo type="min"/>
        <cfvo type="max"/>
        <color rgb="FFFCFCFF"/>
        <color rgb="FF63BE7B"/>
      </colorScale>
    </cfRule>
    <cfRule type="colorScale" priority="3600">
      <colorScale>
        <cfvo type="min"/>
        <cfvo type="percentile" val="50"/>
        <cfvo type="max"/>
        <color rgb="FFF8696B"/>
        <color rgb="FFFFEB84"/>
        <color rgb="FF63BE7B"/>
      </colorScale>
    </cfRule>
    <cfRule type="colorScale" priority="3601">
      <colorScale>
        <cfvo type="min"/>
        <cfvo type="max"/>
        <color rgb="FFFFEF9C"/>
        <color rgb="FF63BE7B"/>
      </colorScale>
    </cfRule>
  </conditionalFormatting>
  <conditionalFormatting sqref="F5">
    <cfRule type="colorScale" priority="3597">
      <colorScale>
        <cfvo type="min"/>
        <cfvo type="max"/>
        <color rgb="FFFCFCFF"/>
        <color rgb="FF63BE7B"/>
      </colorScale>
    </cfRule>
  </conditionalFormatting>
  <conditionalFormatting sqref="F5">
    <cfRule type="colorScale" priority="3593">
      <colorScale>
        <cfvo type="min"/>
        <cfvo type="max"/>
        <color rgb="FFFCFCFF"/>
        <color rgb="FF63BE7B"/>
      </colorScale>
    </cfRule>
    <cfRule type="colorScale" priority="3594">
      <colorScale>
        <cfvo type="min"/>
        <cfvo type="percentile" val="50"/>
        <cfvo type="max"/>
        <color rgb="FFF8696B"/>
        <color rgb="FFFCFCFF"/>
        <color rgb="FF63BE7B"/>
      </colorScale>
    </cfRule>
    <cfRule type="colorScale" priority="3595">
      <colorScale>
        <cfvo type="min"/>
        <cfvo type="max"/>
        <color rgb="FFFCFCFF"/>
        <color rgb="FF63BE7B"/>
      </colorScale>
    </cfRule>
    <cfRule type="colorScale" priority="3596">
      <colorScale>
        <cfvo type="min"/>
        <cfvo type="percentile" val="50"/>
        <cfvo type="max"/>
        <color rgb="FFF8696B"/>
        <color rgb="FFFCFCFF"/>
        <color rgb="FF63BE7B"/>
      </colorScale>
    </cfRule>
  </conditionalFormatting>
  <conditionalFormatting sqref="F5">
    <cfRule type="colorScale" priority="3590">
      <colorScale>
        <cfvo type="min"/>
        <cfvo type="max"/>
        <color rgb="FFFCFCFF"/>
        <color rgb="FF63BE7B"/>
      </colorScale>
    </cfRule>
    <cfRule type="colorScale" priority="3591">
      <colorScale>
        <cfvo type="min"/>
        <cfvo type="max"/>
        <color rgb="FFFCFCFF"/>
        <color rgb="FF63BE7B"/>
      </colorScale>
    </cfRule>
    <cfRule type="colorScale" priority="3592">
      <colorScale>
        <cfvo type="min"/>
        <cfvo type="max"/>
        <color rgb="FFFCFCFF"/>
        <color rgb="FF63BE7B"/>
      </colorScale>
    </cfRule>
  </conditionalFormatting>
  <conditionalFormatting sqref="G5">
    <cfRule type="colorScale" priority="3588">
      <colorScale>
        <cfvo type="min"/>
        <cfvo type="percentile" val="50"/>
        <cfvo type="max"/>
        <color rgb="FFF8696B"/>
        <color rgb="FFFCFCFF"/>
        <color rgb="FF63BE7B"/>
      </colorScale>
    </cfRule>
    <cfRule type="colorScale" priority="3589">
      <colorScale>
        <cfvo type="min"/>
        <cfvo type="max"/>
        <color rgb="FFFCFCFF"/>
        <color rgb="FF63BE7B"/>
      </colorScale>
    </cfRule>
  </conditionalFormatting>
  <conditionalFormatting sqref="G5">
    <cfRule type="colorScale" priority="3585">
      <colorScale>
        <cfvo type="min"/>
        <cfvo type="percentile" val="50"/>
        <cfvo type="max"/>
        <color rgb="FFF8696B"/>
        <color rgb="FFFCFCFF"/>
        <color rgb="FF63BE7B"/>
      </colorScale>
    </cfRule>
    <cfRule type="colorScale" priority="3586">
      <colorScale>
        <cfvo type="min"/>
        <cfvo type="max"/>
        <color rgb="FFFCFCFF"/>
        <color rgb="FF63BE7B"/>
      </colorScale>
    </cfRule>
    <cfRule type="colorScale" priority="3587">
      <colorScale>
        <cfvo type="min"/>
        <cfvo type="percentile" val="50"/>
        <cfvo type="max"/>
        <color rgb="FFF8696B"/>
        <color rgb="FFFCFCFF"/>
        <color rgb="FF63BE7B"/>
      </colorScale>
    </cfRule>
  </conditionalFormatting>
  <conditionalFormatting sqref="G5">
    <cfRule type="colorScale" priority="3584">
      <colorScale>
        <cfvo type="min"/>
        <cfvo type="max"/>
        <color rgb="FFFCFCFF"/>
        <color rgb="FF63BE7B"/>
      </colorScale>
    </cfRule>
  </conditionalFormatting>
  <conditionalFormatting sqref="G5">
    <cfRule type="colorScale" priority="3581">
      <colorScale>
        <cfvo type="min"/>
        <cfvo type="max"/>
        <color rgb="FFFCFCFF"/>
        <color rgb="FF63BE7B"/>
      </colorScale>
    </cfRule>
    <cfRule type="colorScale" priority="3582">
      <colorScale>
        <cfvo type="min"/>
        <cfvo type="max"/>
        <color rgb="FFFCFCFF"/>
        <color rgb="FF63BE7B"/>
      </colorScale>
    </cfRule>
    <cfRule type="colorScale" priority="3583">
      <colorScale>
        <cfvo type="min"/>
        <cfvo type="max"/>
        <color rgb="FFFCFCFF"/>
        <color rgb="FF63BE7B"/>
      </colorScale>
    </cfRule>
  </conditionalFormatting>
  <conditionalFormatting sqref="H5">
    <cfRule type="colorScale" priority="3580">
      <colorScale>
        <cfvo type="min"/>
        <cfvo type="percentile" val="50"/>
        <cfvo type="max"/>
        <color rgb="FFF8696B"/>
        <color rgb="FFFCFCFF"/>
        <color rgb="FF5A8AC6"/>
      </colorScale>
    </cfRule>
  </conditionalFormatting>
  <conditionalFormatting sqref="H5">
    <cfRule type="colorScale" priority="3579">
      <colorScale>
        <cfvo type="min"/>
        <cfvo type="max"/>
        <color rgb="FFFCFCFF"/>
        <color rgb="FF63BE7B"/>
      </colorScale>
    </cfRule>
  </conditionalFormatting>
  <conditionalFormatting sqref="H5">
    <cfRule type="colorScale" priority="3576">
      <colorScale>
        <cfvo type="min"/>
        <cfvo type="percentile" val="50"/>
        <cfvo type="max"/>
        <color rgb="FFF8696B"/>
        <color rgb="FFFCFCFF"/>
        <color rgb="FF63BE7B"/>
      </colorScale>
    </cfRule>
    <cfRule type="colorScale" priority="3577">
      <colorScale>
        <cfvo type="min"/>
        <cfvo type="max"/>
        <color rgb="FFFCFCFF"/>
        <color rgb="FF63BE7B"/>
      </colorScale>
    </cfRule>
    <cfRule type="colorScale" priority="3578">
      <colorScale>
        <cfvo type="min"/>
        <cfvo type="percentile" val="50"/>
        <cfvo type="max"/>
        <color rgb="FFF8696B"/>
        <color rgb="FFFCFCFF"/>
        <color rgb="FF63BE7B"/>
      </colorScale>
    </cfRule>
  </conditionalFormatting>
  <conditionalFormatting sqref="H5">
    <cfRule type="colorScale" priority="3571">
      <colorScale>
        <cfvo type="min"/>
        <cfvo type="percentile" val="50"/>
        <cfvo type="max"/>
        <color rgb="FFF8696B"/>
        <color rgb="FFFCFCFF"/>
        <color rgb="FF63BE7B"/>
      </colorScale>
    </cfRule>
    <cfRule type="colorScale" priority="3572">
      <colorScale>
        <cfvo type="min"/>
        <cfvo type="max"/>
        <color rgb="FFFCFCFF"/>
        <color rgb="FF63BE7B"/>
      </colorScale>
    </cfRule>
    <cfRule type="colorScale" priority="3573">
      <colorScale>
        <cfvo type="min"/>
        <cfvo type="percentile" val="50"/>
        <cfvo type="max"/>
        <color rgb="FFF8696B"/>
        <color rgb="FFFCFCFF"/>
        <color rgb="FF63BE7B"/>
      </colorScale>
    </cfRule>
    <cfRule type="colorScale" priority="3574">
      <colorScale>
        <cfvo type="min"/>
        <cfvo type="max"/>
        <color rgb="FFFCFCFF"/>
        <color rgb="FF63BE7B"/>
      </colorScale>
    </cfRule>
    <cfRule type="colorScale" priority="3575">
      <colorScale>
        <cfvo type="min"/>
        <cfvo type="percentile" val="50"/>
        <cfvo type="max"/>
        <color rgb="FFF8696B"/>
        <color rgb="FFFCFCFF"/>
        <color rgb="FF63BE7B"/>
      </colorScale>
    </cfRule>
  </conditionalFormatting>
  <conditionalFormatting sqref="I5">
    <cfRule type="colorScale" priority="3570">
      <colorScale>
        <cfvo type="min"/>
        <cfvo type="max"/>
        <color rgb="FFFCFCFF"/>
        <color rgb="FF63BE7B"/>
      </colorScale>
    </cfRule>
  </conditionalFormatting>
  <conditionalFormatting sqref="I5">
    <cfRule type="colorScale" priority="3567">
      <colorScale>
        <cfvo type="min"/>
        <cfvo type="percentile" val="50"/>
        <cfvo type="max"/>
        <color rgb="FFF8696B"/>
        <color rgb="FFFCFCFF"/>
        <color rgb="FF63BE7B"/>
      </colorScale>
    </cfRule>
    <cfRule type="colorScale" priority="3568">
      <colorScale>
        <cfvo type="min"/>
        <cfvo type="max"/>
        <color rgb="FFFCFCFF"/>
        <color rgb="FF63BE7B"/>
      </colorScale>
    </cfRule>
    <cfRule type="colorScale" priority="3569">
      <colorScale>
        <cfvo type="min"/>
        <cfvo type="percentile" val="50"/>
        <cfvo type="max"/>
        <color rgb="FFF8696B"/>
        <color rgb="FFFCFCFF"/>
        <color rgb="FF63BE7B"/>
      </colorScale>
    </cfRule>
  </conditionalFormatting>
  <conditionalFormatting sqref="N5">
    <cfRule type="colorScale" priority="3565">
      <colorScale>
        <cfvo type="min"/>
        <cfvo type="max"/>
        <color rgb="FFFCFCFF"/>
        <color rgb="FF63BE7B"/>
      </colorScale>
    </cfRule>
    <cfRule type="colorScale" priority="3566">
      <colorScale>
        <cfvo type="min"/>
        <cfvo type="percentile" val="50"/>
        <cfvo type="max"/>
        <color rgb="FFF8696B"/>
        <color rgb="FFFCFCFF"/>
        <color rgb="FF63BE7B"/>
      </colorScale>
    </cfRule>
  </conditionalFormatting>
  <conditionalFormatting sqref="N5">
    <cfRule type="colorScale" priority="3559">
      <colorScale>
        <cfvo type="min"/>
        <cfvo type="percentile" val="50"/>
        <cfvo type="max"/>
        <color rgb="FFF8696B"/>
        <color rgb="FFFCFCFF"/>
        <color rgb="FF63BE7B"/>
      </colorScale>
    </cfRule>
    <cfRule type="colorScale" priority="3560">
      <colorScale>
        <cfvo type="min"/>
        <cfvo type="percentile" val="50"/>
        <cfvo type="max"/>
        <color rgb="FFF8696B"/>
        <color rgb="FFFCFCFF"/>
        <color rgb="FF5A8AC6"/>
      </colorScale>
    </cfRule>
    <cfRule type="colorScale" priority="3561">
      <colorScale>
        <cfvo type="min"/>
        <cfvo type="percentile" val="50"/>
        <cfvo type="max"/>
        <color rgb="FFF8696B"/>
        <color rgb="FFFCFCFF"/>
        <color rgb="FF63BE7B"/>
      </colorScale>
    </cfRule>
    <cfRule type="colorScale" priority="3562">
      <colorScale>
        <cfvo type="min"/>
        <cfvo type="percentile" val="50"/>
        <cfvo type="max"/>
        <color rgb="FFF8696B"/>
        <color rgb="FFFCFCFF"/>
        <color rgb="FF63BE7B"/>
      </colorScale>
    </cfRule>
    <cfRule type="colorScale" priority="3563">
      <colorScale>
        <cfvo type="min"/>
        <cfvo type="max"/>
        <color rgb="FFFCFCFF"/>
        <color rgb="FF63BE7B"/>
      </colorScale>
    </cfRule>
    <cfRule type="colorScale" priority="3564">
      <colorScale>
        <cfvo type="min"/>
        <cfvo type="percentile" val="50"/>
        <cfvo type="max"/>
        <color rgb="FFF8696B"/>
        <color rgb="FFFCFCFF"/>
        <color rgb="FF63BE7B"/>
      </colorScale>
    </cfRule>
  </conditionalFormatting>
  <conditionalFormatting sqref="I5:J5 N5">
    <cfRule type="colorScale" priority="3557">
      <colorScale>
        <cfvo type="min"/>
        <cfvo type="percentile" val="50"/>
        <cfvo type="max"/>
        <color rgb="FFF8696B"/>
        <color rgb="FFFCFCFF"/>
        <color rgb="FF63BE7B"/>
      </colorScale>
    </cfRule>
    <cfRule type="colorScale" priority="3558">
      <colorScale>
        <cfvo type="min"/>
        <cfvo type="max"/>
        <color rgb="FFFCFCFF"/>
        <color rgb="FF63BE7B"/>
      </colorScale>
    </cfRule>
  </conditionalFormatting>
  <conditionalFormatting sqref="I5:J5 N5">
    <cfRule type="colorScale" priority="3549">
      <colorScale>
        <cfvo type="min"/>
        <cfvo type="percentile" val="50"/>
        <cfvo type="max"/>
        <color rgb="FFF8696B"/>
        <color rgb="FFFCFCFF"/>
        <color rgb="FF63BE7B"/>
      </colorScale>
    </cfRule>
    <cfRule type="colorScale" priority="3550">
      <colorScale>
        <cfvo type="min"/>
        <cfvo type="max"/>
        <color rgb="FFFCFCFF"/>
        <color rgb="FF63BE7B"/>
      </colorScale>
    </cfRule>
    <cfRule type="colorScale" priority="3551">
      <colorScale>
        <cfvo type="min"/>
        <cfvo type="percentile" val="50"/>
        <cfvo type="max"/>
        <color rgb="FFF8696B"/>
        <color rgb="FFFCFCFF"/>
        <color rgb="FF63BE7B"/>
      </colorScale>
    </cfRule>
    <cfRule type="colorScale" priority="3552">
      <colorScale>
        <cfvo type="min"/>
        <cfvo type="percentile" val="50"/>
        <cfvo type="max"/>
        <color rgb="FFF8696B"/>
        <color rgb="FFFCFCFF"/>
        <color rgb="FF5A8AC6"/>
      </colorScale>
    </cfRule>
    <cfRule type="colorScale" priority="3553">
      <colorScale>
        <cfvo type="min"/>
        <cfvo type="percentile" val="50"/>
        <cfvo type="max"/>
        <color rgb="FFF8696B"/>
        <color rgb="FFFCFCFF"/>
        <color rgb="FF63BE7B"/>
      </colorScale>
    </cfRule>
    <cfRule type="colorScale" priority="3554">
      <colorScale>
        <cfvo type="min"/>
        <cfvo type="percentile" val="50"/>
        <cfvo type="max"/>
        <color rgb="FFF8696B"/>
        <color rgb="FFFCFCFF"/>
        <color rgb="FF63BE7B"/>
      </colorScale>
    </cfRule>
    <cfRule type="colorScale" priority="3555">
      <colorScale>
        <cfvo type="min"/>
        <cfvo type="max"/>
        <color rgb="FFFCFCFF"/>
        <color rgb="FF63BE7B"/>
      </colorScale>
    </cfRule>
    <cfRule type="colorScale" priority="3556">
      <colorScale>
        <cfvo type="min"/>
        <cfvo type="percentile" val="50"/>
        <cfvo type="max"/>
        <color rgb="FFF8696B"/>
        <color rgb="FFFCFCFF"/>
        <color rgb="FF63BE7B"/>
      </colorScale>
    </cfRule>
  </conditionalFormatting>
  <conditionalFormatting sqref="J5">
    <cfRule type="colorScale" priority="3547">
      <colorScale>
        <cfvo type="min"/>
        <cfvo type="percentile" val="50"/>
        <cfvo type="max"/>
        <color rgb="FFF8696B"/>
        <color rgb="FFFCFCFF"/>
        <color rgb="FF63BE7B"/>
      </colorScale>
    </cfRule>
    <cfRule type="colorScale" priority="3548">
      <colorScale>
        <cfvo type="min"/>
        <cfvo type="max"/>
        <color rgb="FFFCFCFF"/>
        <color rgb="FF63BE7B"/>
      </colorScale>
    </cfRule>
  </conditionalFormatting>
  <conditionalFormatting sqref="J5">
    <cfRule type="colorScale" priority="3544">
      <colorScale>
        <cfvo type="min"/>
        <cfvo type="percentile" val="50"/>
        <cfvo type="max"/>
        <color rgb="FFF8696B"/>
        <color rgb="FFFCFCFF"/>
        <color rgb="FF63BE7B"/>
      </colorScale>
    </cfRule>
    <cfRule type="colorScale" priority="3545">
      <colorScale>
        <cfvo type="min"/>
        <cfvo type="max"/>
        <color rgb="FFFCFCFF"/>
        <color rgb="FF63BE7B"/>
      </colorScale>
    </cfRule>
    <cfRule type="colorScale" priority="3546">
      <colorScale>
        <cfvo type="min"/>
        <cfvo type="percentile" val="50"/>
        <cfvo type="max"/>
        <color rgb="FFF8696B"/>
        <color rgb="FFFCFCFF"/>
        <color rgb="FF63BE7B"/>
      </colorScale>
    </cfRule>
  </conditionalFormatting>
  <conditionalFormatting sqref="N5 J5">
    <cfRule type="colorScale" priority="3543">
      <colorScale>
        <cfvo type="min"/>
        <cfvo type="percentile" val="50"/>
        <cfvo type="max"/>
        <color rgb="FFF8696B"/>
        <color rgb="FFFCFCFF"/>
        <color rgb="FF63BE7B"/>
      </colorScale>
    </cfRule>
  </conditionalFormatting>
  <conditionalFormatting sqref="J5">
    <cfRule type="colorScale" priority="3542">
      <colorScale>
        <cfvo type="min"/>
        <cfvo type="max"/>
        <color rgb="FFFCFCFF"/>
        <color rgb="FF63BE7B"/>
      </colorScale>
    </cfRule>
  </conditionalFormatting>
  <conditionalFormatting sqref="K5">
    <cfRule type="colorScale" priority="3541">
      <colorScale>
        <cfvo type="min"/>
        <cfvo type="max"/>
        <color rgb="FFFCFCFF"/>
        <color rgb="FF63BE7B"/>
      </colorScale>
    </cfRule>
  </conditionalFormatting>
  <conditionalFormatting sqref="K5">
    <cfRule type="colorScale" priority="3540">
      <colorScale>
        <cfvo type="min"/>
        <cfvo type="percentile" val="50"/>
        <cfvo type="max"/>
        <color rgb="FFF8696B"/>
        <color rgb="FFFCFCFF"/>
        <color rgb="FF63BE7B"/>
      </colorScale>
    </cfRule>
  </conditionalFormatting>
  <conditionalFormatting sqref="K5:L5">
    <cfRule type="colorScale" priority="3535">
      <colorScale>
        <cfvo type="min"/>
        <cfvo type="max"/>
        <color rgb="FFFCFCFF"/>
        <color rgb="FF63BE7B"/>
      </colorScale>
    </cfRule>
    <cfRule type="colorScale" priority="3536">
      <colorScale>
        <cfvo type="min"/>
        <cfvo type="max"/>
        <color rgb="FFFCFCFF"/>
        <color rgb="FF63BE7B"/>
      </colorScale>
    </cfRule>
    <cfRule type="colorScale" priority="3537">
      <colorScale>
        <cfvo type="min"/>
        <cfvo type="max"/>
        <color rgb="FFFCFCFF"/>
        <color rgb="FF63BE7B"/>
      </colorScale>
    </cfRule>
    <cfRule type="colorScale" priority="3538">
      <colorScale>
        <cfvo type="min"/>
        <cfvo type="percentile" val="50"/>
        <cfvo type="max"/>
        <color rgb="FFF8696B"/>
        <color rgb="FFFCFCFF"/>
        <color rgb="FF63BE7B"/>
      </colorScale>
    </cfRule>
    <cfRule type="colorScale" priority="3539">
      <colorScale>
        <cfvo type="min"/>
        <cfvo type="max"/>
        <color rgb="FFFCFCFF"/>
        <color rgb="FF63BE7B"/>
      </colorScale>
    </cfRule>
  </conditionalFormatting>
  <conditionalFormatting sqref="L5">
    <cfRule type="colorScale" priority="3534">
      <colorScale>
        <cfvo type="min"/>
        <cfvo type="max"/>
        <color rgb="FFFCFCFF"/>
        <color rgb="FF63BE7B"/>
      </colorScale>
    </cfRule>
  </conditionalFormatting>
  <conditionalFormatting sqref="L5">
    <cfRule type="colorScale" priority="3533">
      <colorScale>
        <cfvo type="min"/>
        <cfvo type="percentile" val="50"/>
        <cfvo type="max"/>
        <color rgb="FFF8696B"/>
        <color rgb="FFFCFCFF"/>
        <color rgb="FF63BE7B"/>
      </colorScale>
    </cfRule>
  </conditionalFormatting>
  <conditionalFormatting sqref="M5">
    <cfRule type="colorScale" priority="3532">
      <colorScale>
        <cfvo type="min"/>
        <cfvo type="percentile" val="50"/>
        <cfvo type="max"/>
        <color rgb="FFF8696B"/>
        <color rgb="FFFCFCFF"/>
        <color rgb="FF63BE7B"/>
      </colorScale>
    </cfRule>
  </conditionalFormatting>
  <conditionalFormatting sqref="M5">
    <cfRule type="colorScale" priority="3529">
      <colorScale>
        <cfvo type="min"/>
        <cfvo type="percentile" val="50"/>
        <cfvo type="max"/>
        <color rgb="FFF8696B"/>
        <color rgb="FFFCFCFF"/>
        <color rgb="FF63BE7B"/>
      </colorScale>
    </cfRule>
    <cfRule type="colorScale" priority="3530">
      <colorScale>
        <cfvo type="min"/>
        <cfvo type="max"/>
        <color rgb="FFFCFCFF"/>
        <color rgb="FF63BE7B"/>
      </colorScale>
    </cfRule>
    <cfRule type="colorScale" priority="3531">
      <colorScale>
        <cfvo type="min"/>
        <cfvo type="percentile" val="50"/>
        <cfvo type="max"/>
        <color rgb="FFF8696B"/>
        <color rgb="FFFCFCFF"/>
        <color rgb="FF63BE7B"/>
      </colorScale>
    </cfRule>
  </conditionalFormatting>
  <conditionalFormatting sqref="M5">
    <cfRule type="colorScale" priority="3528">
      <colorScale>
        <cfvo type="min"/>
        <cfvo type="max"/>
        <color rgb="FFFCFCFF"/>
        <color rgb="FF63BE7B"/>
      </colorScale>
    </cfRule>
  </conditionalFormatting>
  <conditionalFormatting sqref="M5">
    <cfRule type="colorScale" priority="3525">
      <colorScale>
        <cfvo type="min"/>
        <cfvo type="max"/>
        <color rgb="FFFCFCFF"/>
        <color rgb="FF63BE7B"/>
      </colorScale>
    </cfRule>
    <cfRule type="colorScale" priority="3526">
      <colorScale>
        <cfvo type="min"/>
        <cfvo type="max"/>
        <color rgb="FFFCFCFF"/>
        <color rgb="FF63BE7B"/>
      </colorScale>
    </cfRule>
    <cfRule type="colorScale" priority="3527">
      <colorScale>
        <cfvo type="min"/>
        <cfvo type="max"/>
        <color rgb="FFFCFCFF"/>
        <color rgb="FF63BE7B"/>
      </colorScale>
    </cfRule>
  </conditionalFormatting>
  <conditionalFormatting sqref="N5">
    <cfRule type="colorScale" priority="3516">
      <colorScale>
        <cfvo type="min"/>
        <cfvo type="max"/>
        <color rgb="FFFCFCFF"/>
        <color rgb="FF63BE7B"/>
      </colorScale>
    </cfRule>
    <cfRule type="colorScale" priority="3517">
      <colorScale>
        <cfvo type="min"/>
        <cfvo type="max"/>
        <color rgb="FFFCFCFF"/>
        <color rgb="FF63BE7B"/>
      </colorScale>
    </cfRule>
    <cfRule type="colorScale" priority="3518">
      <colorScale>
        <cfvo type="min"/>
        <cfvo type="percentile" val="50"/>
        <cfvo type="max"/>
        <color rgb="FFF8696B"/>
        <color rgb="FFFFEB84"/>
        <color rgb="FF63BE7B"/>
      </colorScale>
    </cfRule>
    <cfRule type="colorScale" priority="3519">
      <colorScale>
        <cfvo type="min"/>
        <cfvo type="max"/>
        <color rgb="FFFFEF9C"/>
        <color rgb="FF63BE7B"/>
      </colorScale>
    </cfRule>
    <cfRule type="colorScale" priority="3520">
      <colorScale>
        <cfvo type="min"/>
        <cfvo type="max"/>
        <color rgb="FFFCFCFF"/>
        <color rgb="FF63BE7B"/>
      </colorScale>
    </cfRule>
    <cfRule type="colorScale" priority="3521">
      <colorScale>
        <cfvo type="min"/>
        <cfvo type="max"/>
        <color rgb="FFFCFCFF"/>
        <color rgb="FF63BE7B"/>
      </colorScale>
    </cfRule>
    <cfRule type="colorScale" priority="3522">
      <colorScale>
        <cfvo type="min"/>
        <cfvo type="max"/>
        <color rgb="FFFCFCFF"/>
        <color rgb="FF63BE7B"/>
      </colorScale>
    </cfRule>
    <cfRule type="colorScale" priority="3523">
      <colorScale>
        <cfvo type="min"/>
        <cfvo type="percentile" val="50"/>
        <cfvo type="max"/>
        <color rgb="FFF8696B"/>
        <color rgb="FFFFEB84"/>
        <color rgb="FF63BE7B"/>
      </colorScale>
    </cfRule>
    <cfRule type="colorScale" priority="3524">
      <colorScale>
        <cfvo type="min"/>
        <cfvo type="max"/>
        <color rgb="FFFFEF9C"/>
        <color rgb="FF63BE7B"/>
      </colorScale>
    </cfRule>
  </conditionalFormatting>
  <conditionalFormatting sqref="N5">
    <cfRule type="colorScale" priority="3515">
      <colorScale>
        <cfvo type="min"/>
        <cfvo type="max"/>
        <color rgb="FFFCFCFF"/>
        <color rgb="FF63BE7B"/>
      </colorScale>
    </cfRule>
  </conditionalFormatting>
  <conditionalFormatting sqref="O5">
    <cfRule type="colorScale" priority="3514">
      <colorScale>
        <cfvo type="min"/>
        <cfvo type="percentile" val="50"/>
        <cfvo type="max"/>
        <color rgb="FF63BE7B"/>
        <color rgb="FFFCFCFF"/>
        <color rgb="FFF8696B"/>
      </colorScale>
    </cfRule>
  </conditionalFormatting>
  <conditionalFormatting sqref="O5">
    <cfRule type="colorScale" priority="3513">
      <colorScale>
        <cfvo type="min"/>
        <cfvo type="percentile" val="50"/>
        <cfvo type="max"/>
        <color rgb="FF63BE7B"/>
        <color rgb="FFFCFCFF"/>
        <color rgb="FFF8696B"/>
      </colorScale>
    </cfRule>
  </conditionalFormatting>
  <conditionalFormatting sqref="O5">
    <cfRule type="colorScale" priority="3512">
      <colorScale>
        <cfvo type="min"/>
        <cfvo type="percentile" val="50"/>
        <cfvo type="max"/>
        <color rgb="FF63BE7B"/>
        <color rgb="FFFCFCFF"/>
        <color rgb="FFF8696B"/>
      </colorScale>
    </cfRule>
  </conditionalFormatting>
  <conditionalFormatting sqref="O5">
    <cfRule type="colorScale" priority="3508">
      <colorScale>
        <cfvo type="min"/>
        <cfvo type="percentile" val="50"/>
        <cfvo type="max"/>
        <color rgb="FF63BE7B"/>
        <color rgb="FFFCFCFF"/>
        <color rgb="FFF8696B"/>
      </colorScale>
    </cfRule>
    <cfRule type="colorScale" priority="3509">
      <colorScale>
        <cfvo type="min"/>
        <cfvo type="percentile" val="50"/>
        <cfvo type="max"/>
        <color rgb="FF63BE7B"/>
        <color rgb="FFFCFCFF"/>
        <color rgb="FFF8696B"/>
      </colorScale>
    </cfRule>
    <cfRule type="colorScale" priority="3510">
      <colorScale>
        <cfvo type="min"/>
        <cfvo type="percentile" val="50"/>
        <cfvo type="max"/>
        <color rgb="FF63BE7B"/>
        <color rgb="FFFCFCFF"/>
        <color rgb="FFF8696B"/>
      </colorScale>
    </cfRule>
    <cfRule type="colorScale" priority="3511">
      <colorScale>
        <cfvo type="min"/>
        <cfvo type="percentile" val="50"/>
        <cfvo type="max"/>
        <color rgb="FF63BE7B"/>
        <color rgb="FFFCFCFF"/>
        <color rgb="FFF8696B"/>
      </colorScale>
    </cfRule>
  </conditionalFormatting>
  <conditionalFormatting sqref="P5">
    <cfRule type="colorScale" priority="3507">
      <colorScale>
        <cfvo type="min"/>
        <cfvo type="percentile" val="50"/>
        <cfvo type="max"/>
        <color rgb="FF63BE7B"/>
        <color rgb="FFFCFCFF"/>
        <color rgb="FFF8696B"/>
      </colorScale>
    </cfRule>
  </conditionalFormatting>
  <conditionalFormatting sqref="P5">
    <cfRule type="colorScale" priority="3506">
      <colorScale>
        <cfvo type="min"/>
        <cfvo type="percentile" val="50"/>
        <cfvo type="max"/>
        <color rgb="FF63BE7B"/>
        <color rgb="FFFCFCFF"/>
        <color rgb="FFF8696B"/>
      </colorScale>
    </cfRule>
  </conditionalFormatting>
  <conditionalFormatting sqref="P5">
    <cfRule type="colorScale" priority="3505">
      <colorScale>
        <cfvo type="min"/>
        <cfvo type="percentile" val="50"/>
        <cfvo type="max"/>
        <color rgb="FF63BE7B"/>
        <color rgb="FFFCFCFF"/>
        <color rgb="FFF8696B"/>
      </colorScale>
    </cfRule>
  </conditionalFormatting>
  <conditionalFormatting sqref="P5">
    <cfRule type="colorScale" priority="3502">
      <colorScale>
        <cfvo type="min"/>
        <cfvo type="percentile" val="50"/>
        <cfvo type="max"/>
        <color rgb="FF63BE7B"/>
        <color rgb="FFFCFCFF"/>
        <color rgb="FFF8696B"/>
      </colorScale>
    </cfRule>
    <cfRule type="colorScale" priority="3503">
      <colorScale>
        <cfvo type="min"/>
        <cfvo type="percentile" val="50"/>
        <cfvo type="max"/>
        <color rgb="FF63BE7B"/>
        <color rgb="FFFCFCFF"/>
        <color rgb="FFF8696B"/>
      </colorScale>
    </cfRule>
    <cfRule type="colorScale" priority="3504">
      <colorScale>
        <cfvo type="min"/>
        <cfvo type="max"/>
        <color rgb="FFFCFCFF"/>
        <color rgb="FFF8696B"/>
      </colorScale>
    </cfRule>
  </conditionalFormatting>
  <conditionalFormatting sqref="Q5">
    <cfRule type="colorScale" priority="3501">
      <colorScale>
        <cfvo type="min"/>
        <cfvo type="percentile" val="50"/>
        <cfvo type="max"/>
        <color rgb="FFF8696B"/>
        <color rgb="FFFCFCFF"/>
        <color rgb="FF63BE7B"/>
      </colorScale>
    </cfRule>
  </conditionalFormatting>
  <conditionalFormatting sqref="Q5">
    <cfRule type="colorScale" priority="3500">
      <colorScale>
        <cfvo type="min"/>
        <cfvo type="percentile" val="50"/>
        <cfvo type="max"/>
        <color rgb="FFF8696B"/>
        <color rgb="FFFCFCFF"/>
        <color rgb="FF63BE7B"/>
      </colorScale>
    </cfRule>
  </conditionalFormatting>
  <conditionalFormatting sqref="Q5">
    <cfRule type="colorScale" priority="3499">
      <colorScale>
        <cfvo type="min"/>
        <cfvo type="percentile" val="50"/>
        <cfvo type="max"/>
        <color rgb="FFF8696B"/>
        <color rgb="FFFCFCFF"/>
        <color rgb="FF63BE7B"/>
      </colorScale>
    </cfRule>
  </conditionalFormatting>
  <conditionalFormatting sqref="Q5">
    <cfRule type="colorScale" priority="3492">
      <colorScale>
        <cfvo type="min"/>
        <cfvo type="percentile" val="50"/>
        <cfvo type="max"/>
        <color rgb="FFF8696B"/>
        <color rgb="FFFCFCFF"/>
        <color rgb="FF63BE7B"/>
      </colorScale>
    </cfRule>
    <cfRule type="colorScale" priority="3493">
      <colorScale>
        <cfvo type="min"/>
        <cfvo type="max"/>
        <color rgb="FFFFEF9C"/>
        <color rgb="FF63BE7B"/>
      </colorScale>
    </cfRule>
    <cfRule type="colorScale" priority="3494">
      <colorScale>
        <cfvo type="min"/>
        <cfvo type="max"/>
        <color rgb="FFFFEF9C"/>
        <color rgb="FF63BE7B"/>
      </colorScale>
    </cfRule>
    <cfRule type="colorScale" priority="3495">
      <colorScale>
        <cfvo type="min"/>
        <cfvo type="max"/>
        <color rgb="FFFFEF9C"/>
        <color rgb="FF63BE7B"/>
      </colorScale>
    </cfRule>
    <cfRule type="colorScale" priority="3496">
      <colorScale>
        <cfvo type="min"/>
        <cfvo type="max"/>
        <color rgb="FFFCFCFF"/>
        <color rgb="FF63BE7B"/>
      </colorScale>
    </cfRule>
    <cfRule type="colorScale" priority="3497">
      <colorScale>
        <cfvo type="min"/>
        <cfvo type="max"/>
        <color rgb="FFFCFCFF"/>
        <color rgb="FF63BE7B"/>
      </colorScale>
    </cfRule>
    <cfRule type="colorScale" priority="3498">
      <colorScale>
        <cfvo type="min"/>
        <cfvo type="percentile" val="50"/>
        <cfvo type="max"/>
        <color rgb="FFF8696B"/>
        <color rgb="FFFCFCFF"/>
        <color rgb="FF63BE7B"/>
      </colorScale>
    </cfRule>
  </conditionalFormatting>
  <conditionalFormatting sqref="Q5:U5 W5:X5">
    <cfRule type="colorScale" priority="3491">
      <colorScale>
        <cfvo type="min"/>
        <cfvo type="max"/>
        <color rgb="FFFFEF9C"/>
        <color rgb="FF63BE7B"/>
      </colorScale>
    </cfRule>
  </conditionalFormatting>
  <conditionalFormatting sqref="R5">
    <cfRule type="colorScale" priority="3490">
      <colorScale>
        <cfvo type="min"/>
        <cfvo type="max"/>
        <color rgb="FFFCFCFF"/>
        <color rgb="FF63BE7B"/>
      </colorScale>
    </cfRule>
  </conditionalFormatting>
  <conditionalFormatting sqref="R5">
    <cfRule type="colorScale" priority="3489">
      <colorScale>
        <cfvo type="min"/>
        <cfvo type="max"/>
        <color rgb="FFFCFCFF"/>
        <color rgb="FF63BE7B"/>
      </colorScale>
    </cfRule>
  </conditionalFormatting>
  <conditionalFormatting sqref="R5:S5">
    <cfRule type="colorScale" priority="3482">
      <colorScale>
        <cfvo type="min"/>
        <cfvo type="percentile" val="50"/>
        <cfvo type="max"/>
        <color rgb="FFF8696B"/>
        <color rgb="FFFCFCFF"/>
        <color rgb="FF63BE7B"/>
      </colorScale>
    </cfRule>
    <cfRule type="colorScale" priority="3483">
      <colorScale>
        <cfvo type="min"/>
        <cfvo type="max"/>
        <color rgb="FFFCFCFF"/>
        <color rgb="FF63BE7B"/>
      </colorScale>
    </cfRule>
    <cfRule type="colorScale" priority="3484">
      <colorScale>
        <cfvo type="min"/>
        <cfvo type="max"/>
        <color rgb="FFFFEF9C"/>
        <color rgb="FF63BE7B"/>
      </colorScale>
    </cfRule>
    <cfRule type="colorScale" priority="3485">
      <colorScale>
        <cfvo type="min"/>
        <cfvo type="max"/>
        <color rgb="FFFFEF9C"/>
        <color rgb="FF63BE7B"/>
      </colorScale>
    </cfRule>
    <cfRule type="colorScale" priority="3486">
      <colorScale>
        <cfvo type="min"/>
        <cfvo type="max"/>
        <color rgb="FFFCFCFF"/>
        <color rgb="FF63BE7B"/>
      </colorScale>
    </cfRule>
    <cfRule type="colorScale" priority="3487">
      <colorScale>
        <cfvo type="min"/>
        <cfvo type="percentile" val="50"/>
        <cfvo type="max"/>
        <color rgb="FFF8696B"/>
        <color rgb="FFFCFCFF"/>
        <color rgb="FF63BE7B"/>
      </colorScale>
    </cfRule>
    <cfRule type="colorScale" priority="3488">
      <colorScale>
        <cfvo type="min"/>
        <cfvo type="max"/>
        <color rgb="FFFCFCFF"/>
        <color rgb="FF63BE7B"/>
      </colorScale>
    </cfRule>
  </conditionalFormatting>
  <conditionalFormatting sqref="S5">
    <cfRule type="colorScale" priority="3481">
      <colorScale>
        <cfvo type="min"/>
        <cfvo type="max"/>
        <color rgb="FFFCFCFF"/>
        <color rgb="FF63BE7B"/>
      </colorScale>
    </cfRule>
  </conditionalFormatting>
  <conditionalFormatting sqref="S5">
    <cfRule type="colorScale" priority="3480">
      <colorScale>
        <cfvo type="min"/>
        <cfvo type="max"/>
        <color rgb="FFFCFCFF"/>
        <color rgb="FF63BE7B"/>
      </colorScale>
    </cfRule>
  </conditionalFormatting>
  <conditionalFormatting sqref="T5">
    <cfRule type="colorScale" priority="3479">
      <colorScale>
        <cfvo type="min"/>
        <cfvo type="max"/>
        <color rgb="FFFCFCFF"/>
        <color rgb="FF63BE7B"/>
      </colorScale>
    </cfRule>
  </conditionalFormatting>
  <conditionalFormatting sqref="T5">
    <cfRule type="colorScale" priority="3477">
      <colorScale>
        <cfvo type="min"/>
        <cfvo type="percentile" val="50"/>
        <cfvo type="max"/>
        <color rgb="FFF8696B"/>
        <color rgb="FFFCFCFF"/>
        <color rgb="FF63BE7B"/>
      </colorScale>
    </cfRule>
    <cfRule type="colorScale" priority="3478">
      <colorScale>
        <cfvo type="min"/>
        <cfvo type="max"/>
        <color rgb="FFFCFCFF"/>
        <color rgb="FF63BE7B"/>
      </colorScale>
    </cfRule>
  </conditionalFormatting>
  <conditionalFormatting sqref="T5">
    <cfRule type="colorScale" priority="3476">
      <colorScale>
        <cfvo type="min"/>
        <cfvo type="max"/>
        <color rgb="FFFCFCFF"/>
        <color rgb="FF63BE7B"/>
      </colorScale>
    </cfRule>
  </conditionalFormatting>
  <conditionalFormatting sqref="T5">
    <cfRule type="colorScale" priority="3470">
      <colorScale>
        <cfvo type="min"/>
        <cfvo type="percentile" val="50"/>
        <cfvo type="max"/>
        <color rgb="FFF8696B"/>
        <color rgb="FFFCFCFF"/>
        <color rgb="FF63BE7B"/>
      </colorScale>
    </cfRule>
    <cfRule type="colorScale" priority="3471">
      <colorScale>
        <cfvo type="min"/>
        <cfvo type="max"/>
        <color rgb="FFFCFCFF"/>
        <color rgb="FF63BE7B"/>
      </colorScale>
    </cfRule>
    <cfRule type="colorScale" priority="3472">
      <colorScale>
        <cfvo type="min"/>
        <cfvo type="max"/>
        <color rgb="FFFFEF9C"/>
        <color rgb="FF63BE7B"/>
      </colorScale>
    </cfRule>
    <cfRule type="colorScale" priority="3473">
      <colorScale>
        <cfvo type="min"/>
        <cfvo type="max"/>
        <color rgb="FFFFEF9C"/>
        <color rgb="FF63BE7B"/>
      </colorScale>
    </cfRule>
    <cfRule type="colorScale" priority="3474">
      <colorScale>
        <cfvo type="min"/>
        <cfvo type="max"/>
        <color rgb="FFFCFCFF"/>
        <color rgb="FF63BE7B"/>
      </colorScale>
    </cfRule>
    <cfRule type="colorScale" priority="3475">
      <colorScale>
        <cfvo type="min"/>
        <cfvo type="max"/>
        <color rgb="FFFCFCFF"/>
        <color rgb="FF63BE7B"/>
      </colorScale>
    </cfRule>
  </conditionalFormatting>
  <conditionalFormatting sqref="U5">
    <cfRule type="colorScale" priority="3469">
      <colorScale>
        <cfvo type="min"/>
        <cfvo type="max"/>
        <color rgb="FFFCFCFF"/>
        <color rgb="FF63BE7B"/>
      </colorScale>
    </cfRule>
  </conditionalFormatting>
  <conditionalFormatting sqref="U5">
    <cfRule type="colorScale" priority="3467">
      <colorScale>
        <cfvo type="min"/>
        <cfvo type="percentile" val="50"/>
        <cfvo type="max"/>
        <color rgb="FFF8696B"/>
        <color rgb="FFFCFCFF"/>
        <color rgb="FF63BE7B"/>
      </colorScale>
    </cfRule>
    <cfRule type="colorScale" priority="3468">
      <colorScale>
        <cfvo type="min"/>
        <cfvo type="max"/>
        <color rgb="FFFCFCFF"/>
        <color rgb="FF63BE7B"/>
      </colorScale>
    </cfRule>
  </conditionalFormatting>
  <conditionalFormatting sqref="U5">
    <cfRule type="colorScale" priority="3465">
      <colorScale>
        <cfvo type="min"/>
        <cfvo type="percentile" val="50"/>
        <cfvo type="max"/>
        <color rgb="FFF8696B"/>
        <color rgb="FFFCFCFF"/>
        <color rgb="FF63BE7B"/>
      </colorScale>
    </cfRule>
    <cfRule type="colorScale" priority="3466">
      <colorScale>
        <cfvo type="min"/>
        <cfvo type="max"/>
        <color rgb="FFFCFCFF"/>
        <color rgb="FF63BE7B"/>
      </colorScale>
    </cfRule>
  </conditionalFormatting>
  <conditionalFormatting sqref="U5">
    <cfRule type="colorScale" priority="3463">
      <colorScale>
        <cfvo type="min"/>
        <cfvo type="percentile" val="50"/>
        <cfvo type="max"/>
        <color rgb="FFF8696B"/>
        <color rgb="FFFCFCFF"/>
        <color rgb="FF63BE7B"/>
      </colorScale>
    </cfRule>
    <cfRule type="colorScale" priority="3464">
      <colorScale>
        <cfvo type="min"/>
        <cfvo type="max"/>
        <color rgb="FFFCFCFF"/>
        <color rgb="FF63BE7B"/>
      </colorScale>
    </cfRule>
  </conditionalFormatting>
  <conditionalFormatting sqref="W5:X5 U5">
    <cfRule type="colorScale" priority="3460">
      <colorScale>
        <cfvo type="min"/>
        <cfvo type="max"/>
        <color rgb="FFFFEF9C"/>
        <color rgb="FF63BE7B"/>
      </colorScale>
    </cfRule>
    <cfRule type="colorScale" priority="3461">
      <colorScale>
        <cfvo type="min"/>
        <cfvo type="max"/>
        <color rgb="FFFFEF9C"/>
        <color rgb="FF63BE7B"/>
      </colorScale>
    </cfRule>
    <cfRule type="colorScale" priority="3462">
      <colorScale>
        <cfvo type="min"/>
        <cfvo type="max"/>
        <color rgb="FFFFEF9C"/>
        <color rgb="FF63BE7B"/>
      </colorScale>
    </cfRule>
  </conditionalFormatting>
  <conditionalFormatting sqref="V5">
    <cfRule type="colorScale" priority="3453">
      <colorScale>
        <cfvo type="min"/>
        <cfvo type="percentile" val="50"/>
        <cfvo type="max"/>
        <color rgb="FF63BE7B"/>
        <color rgb="FFFCFCFF"/>
        <color rgb="FFF8696B"/>
      </colorScale>
    </cfRule>
    <cfRule type="colorScale" priority="3454">
      <colorScale>
        <cfvo type="min"/>
        <cfvo type="percentile" val="50"/>
        <cfvo type="max"/>
        <color rgb="FF63BE7B"/>
        <color rgb="FFFCFCFF"/>
        <color rgb="FFF8696B"/>
      </colorScale>
    </cfRule>
    <cfRule type="colorScale" priority="3455">
      <colorScale>
        <cfvo type="min"/>
        <cfvo type="max"/>
        <color rgb="FF63BE7B"/>
        <color rgb="FFFCFCFF"/>
      </colorScale>
    </cfRule>
    <cfRule type="colorScale" priority="3456">
      <colorScale>
        <cfvo type="min"/>
        <cfvo type="percentile" val="50"/>
        <cfvo type="max"/>
        <color rgb="FF63BE7B"/>
        <color rgb="FFFCFCFF"/>
        <color rgb="FFF8696B"/>
      </colorScale>
    </cfRule>
    <cfRule type="colorScale" priority="3457">
      <colorScale>
        <cfvo type="min"/>
        <cfvo type="max"/>
        <color rgb="FFFFEF9C"/>
        <color rgb="FF63BE7B"/>
      </colorScale>
    </cfRule>
    <cfRule type="colorScale" priority="3458">
      <colorScale>
        <cfvo type="min"/>
        <cfvo type="max"/>
        <color rgb="FFFFEF9C"/>
        <color rgb="FF63BE7B"/>
      </colorScale>
    </cfRule>
    <cfRule type="colorScale" priority="3459">
      <colorScale>
        <cfvo type="min"/>
        <cfvo type="max"/>
        <color rgb="FFFFEF9C"/>
        <color rgb="FF63BE7B"/>
      </colorScale>
    </cfRule>
  </conditionalFormatting>
  <conditionalFormatting sqref="V5">
    <cfRule type="colorScale" priority="3452">
      <colorScale>
        <cfvo type="min"/>
        <cfvo type="percentile" val="50"/>
        <cfvo type="max"/>
        <color rgb="FF63BE7B"/>
        <color rgb="FFFCFCFF"/>
        <color rgb="FFF8696B"/>
      </colorScale>
    </cfRule>
  </conditionalFormatting>
  <conditionalFormatting sqref="V5">
    <cfRule type="colorScale" priority="3451">
      <colorScale>
        <cfvo type="min"/>
        <cfvo type="max"/>
        <color rgb="FFFFEF9C"/>
        <color rgb="FF63BE7B"/>
      </colorScale>
    </cfRule>
  </conditionalFormatting>
  <conditionalFormatting sqref="V5">
    <cfRule type="colorScale" priority="3449">
      <colorScale>
        <cfvo type="min"/>
        <cfvo type="max"/>
        <color rgb="FFFFEF9C"/>
        <color rgb="FF63BE7B"/>
      </colorScale>
    </cfRule>
    <cfRule type="colorScale" priority="3450">
      <colorScale>
        <cfvo type="min"/>
        <cfvo type="percentile" val="50"/>
        <cfvo type="max"/>
        <color rgb="FFF8696B"/>
        <color rgb="FFFFEB84"/>
        <color rgb="FF63BE7B"/>
      </colorScale>
    </cfRule>
  </conditionalFormatting>
  <conditionalFormatting sqref="W5:X5">
    <cfRule type="colorScale" priority="3448">
      <colorScale>
        <cfvo type="min"/>
        <cfvo type="percentile" val="50"/>
        <cfvo type="max"/>
        <color rgb="FF63BE7B"/>
        <color rgb="FFFCFCFF"/>
        <color rgb="FFF8696B"/>
      </colorScale>
    </cfRule>
  </conditionalFormatting>
  <conditionalFormatting sqref="W5:X5">
    <cfRule type="colorScale" priority="3447">
      <colorScale>
        <cfvo type="min"/>
        <cfvo type="percentile" val="50"/>
        <cfvo type="max"/>
        <color rgb="FF63BE7B"/>
        <color rgb="FFFCFCFF"/>
        <color rgb="FFF8696B"/>
      </colorScale>
    </cfRule>
  </conditionalFormatting>
  <conditionalFormatting sqref="W5:X5">
    <cfRule type="colorScale" priority="3446">
      <colorScale>
        <cfvo type="min"/>
        <cfvo type="percentile" val="50"/>
        <cfvo type="max"/>
        <color rgb="FF63BE7B"/>
        <color rgb="FFFCFCFF"/>
        <color rgb="FFF8696B"/>
      </colorScale>
    </cfRule>
  </conditionalFormatting>
  <conditionalFormatting sqref="W5:X5">
    <cfRule type="colorScale" priority="3443">
      <colorScale>
        <cfvo type="min"/>
        <cfvo type="percentile" val="50"/>
        <cfvo type="max"/>
        <color rgb="FF63BE7B"/>
        <color rgb="FFFCFCFF"/>
        <color rgb="FFF8696B"/>
      </colorScale>
    </cfRule>
    <cfRule type="colorScale" priority="3444">
      <colorScale>
        <cfvo type="min"/>
        <cfvo type="max"/>
        <color rgb="FF63BE7B"/>
        <color rgb="FFFCFCFF"/>
      </colorScale>
    </cfRule>
    <cfRule type="colorScale" priority="3445">
      <colorScale>
        <cfvo type="min"/>
        <cfvo type="percentile" val="50"/>
        <cfvo type="max"/>
        <color rgb="FF63BE7B"/>
        <color rgb="FFFCFCFF"/>
        <color rgb="FFF8696B"/>
      </colorScale>
    </cfRule>
  </conditionalFormatting>
  <conditionalFormatting sqref="V5">
    <cfRule type="colorScale" priority="3440">
      <colorScale>
        <cfvo type="min"/>
        <cfvo type="max"/>
        <color rgb="FFFFEF9C"/>
        <color rgb="FF63BE7B"/>
      </colorScale>
    </cfRule>
    <cfRule type="colorScale" priority="3441">
      <colorScale>
        <cfvo type="min"/>
        <cfvo type="max"/>
        <color rgb="FFFFEF9C"/>
        <color rgb="FF63BE7B"/>
      </colorScale>
    </cfRule>
    <cfRule type="colorScale" priority="3442">
      <colorScale>
        <cfvo type="min"/>
        <cfvo type="max"/>
        <color rgb="FFFFEF9C"/>
        <color rgb="FF63BE7B"/>
      </colorScale>
    </cfRule>
  </conditionalFormatting>
  <conditionalFormatting sqref="D5">
    <cfRule type="colorScale" priority="3439">
      <colorScale>
        <cfvo type="min"/>
        <cfvo type="percentile" val="50"/>
        <cfvo type="max"/>
        <color rgb="FFF8696B"/>
        <color rgb="FFFCFCFF"/>
        <color rgb="FF63BE7B"/>
      </colorScale>
    </cfRule>
  </conditionalFormatting>
  <conditionalFormatting sqref="G5">
    <cfRule type="colorScale" priority="3438">
      <colorScale>
        <cfvo type="min"/>
        <cfvo type="max"/>
        <color rgb="FFFCFCFF"/>
        <color rgb="FF63BE7B"/>
      </colorScale>
    </cfRule>
  </conditionalFormatting>
  <conditionalFormatting sqref="J5">
    <cfRule type="colorScale" priority="3437">
      <colorScale>
        <cfvo type="min"/>
        <cfvo type="max"/>
        <color rgb="FFFCFCFF"/>
        <color rgb="FF63BE7B"/>
      </colorScale>
    </cfRule>
  </conditionalFormatting>
  <conditionalFormatting sqref="M5">
    <cfRule type="colorScale" priority="3436">
      <colorScale>
        <cfvo type="min"/>
        <cfvo type="max"/>
        <color rgb="FFFCFCFF"/>
        <color rgb="FF63BE7B"/>
      </colorScale>
    </cfRule>
  </conditionalFormatting>
  <conditionalFormatting sqref="N5">
    <cfRule type="colorScale" priority="3435">
      <colorScale>
        <cfvo type="min"/>
        <cfvo type="max"/>
        <color rgb="FFFCFCFF"/>
        <color rgb="FF63BE7B"/>
      </colorScale>
    </cfRule>
  </conditionalFormatting>
  <conditionalFormatting sqref="O5">
    <cfRule type="colorScale" priority="3434">
      <colorScale>
        <cfvo type="min"/>
        <cfvo type="percentile" val="50"/>
        <cfvo type="max"/>
        <color rgb="FF63BE7B"/>
        <color rgb="FFFCFCFF"/>
        <color rgb="FFF8696B"/>
      </colorScale>
    </cfRule>
  </conditionalFormatting>
  <conditionalFormatting sqref="P5">
    <cfRule type="colorScale" priority="3433">
      <colorScale>
        <cfvo type="min"/>
        <cfvo type="percentile" val="50"/>
        <cfvo type="max"/>
        <color rgb="FF63BE7B"/>
        <color rgb="FFFCFCFF"/>
        <color rgb="FFF8696B"/>
      </colorScale>
    </cfRule>
  </conditionalFormatting>
  <conditionalFormatting sqref="Q5">
    <cfRule type="colorScale" priority="3432">
      <colorScale>
        <cfvo type="min"/>
        <cfvo type="percentile" val="50"/>
        <cfvo type="max"/>
        <color rgb="FFF8696B"/>
        <color rgb="FFFCFCFF"/>
        <color rgb="FF63BE7B"/>
      </colorScale>
    </cfRule>
  </conditionalFormatting>
  <conditionalFormatting sqref="R5">
    <cfRule type="colorScale" priority="3431">
      <colorScale>
        <cfvo type="min"/>
        <cfvo type="max"/>
        <color rgb="FFFCFCFF"/>
        <color rgb="FF63BE7B"/>
      </colorScale>
    </cfRule>
  </conditionalFormatting>
  <conditionalFormatting sqref="S5">
    <cfRule type="colorScale" priority="3429">
      <colorScale>
        <cfvo type="min"/>
        <cfvo type="percentile" val="50"/>
        <cfvo type="max"/>
        <color rgb="FFF8696B"/>
        <color rgb="FFFCFCFF"/>
        <color rgb="FF63BE7B"/>
      </colorScale>
    </cfRule>
    <cfRule type="colorScale" priority="3430">
      <colorScale>
        <cfvo type="min"/>
        <cfvo type="max"/>
        <color rgb="FFFCFCFF"/>
        <color rgb="FF63BE7B"/>
      </colorScale>
    </cfRule>
  </conditionalFormatting>
  <conditionalFormatting sqref="T5">
    <cfRule type="colorScale" priority="3427">
      <colorScale>
        <cfvo type="min"/>
        <cfvo type="percentile" val="50"/>
        <cfvo type="max"/>
        <color rgb="FFF8696B"/>
        <color rgb="FFFCFCFF"/>
        <color rgb="FF63BE7B"/>
      </colorScale>
    </cfRule>
    <cfRule type="colorScale" priority="3428">
      <colorScale>
        <cfvo type="min"/>
        <cfvo type="max"/>
        <color rgb="FFFCFCFF"/>
        <color rgb="FF63BE7B"/>
      </colorScale>
    </cfRule>
  </conditionalFormatting>
  <conditionalFormatting sqref="U5">
    <cfRule type="colorScale" priority="3426">
      <colorScale>
        <cfvo type="min"/>
        <cfvo type="percentile" val="50"/>
        <cfvo type="max"/>
        <color rgb="FFF8696B"/>
        <color rgb="FFFCFCFF"/>
        <color rgb="FF63BE7B"/>
      </colorScale>
    </cfRule>
  </conditionalFormatting>
  <conditionalFormatting sqref="V5">
    <cfRule type="colorScale" priority="3425">
      <colorScale>
        <cfvo type="min"/>
        <cfvo type="percentile" val="50"/>
        <cfvo type="max"/>
        <color rgb="FF63BE7B"/>
        <color rgb="FFFCFCFF"/>
        <color rgb="FFF8696B"/>
      </colorScale>
    </cfRule>
  </conditionalFormatting>
  <conditionalFormatting sqref="W5:X5">
    <cfRule type="colorScale" priority="3424">
      <colorScale>
        <cfvo type="min"/>
        <cfvo type="percentile" val="50"/>
        <cfvo type="max"/>
        <color rgb="FF63BE7B"/>
        <color rgb="FFFCFCFF"/>
        <color rgb="FFF8696B"/>
      </colorScale>
    </cfRule>
  </conditionalFormatting>
  <conditionalFormatting sqref="D5">
    <cfRule type="colorScale" priority="3423">
      <colorScale>
        <cfvo type="min"/>
        <cfvo type="percentile" val="50"/>
        <cfvo type="max"/>
        <color rgb="FFF8696B"/>
        <color rgb="FFFCFCFF"/>
        <color rgb="FF63BE7B"/>
      </colorScale>
    </cfRule>
  </conditionalFormatting>
  <conditionalFormatting sqref="G5">
    <cfRule type="colorScale" priority="3422">
      <colorScale>
        <cfvo type="min"/>
        <cfvo type="max"/>
        <color rgb="FFFCFCFF"/>
        <color rgb="FF63BE7B"/>
      </colorScale>
    </cfRule>
  </conditionalFormatting>
  <conditionalFormatting sqref="J5">
    <cfRule type="colorScale" priority="3421">
      <colorScale>
        <cfvo type="min"/>
        <cfvo type="max"/>
        <color rgb="FFFCFCFF"/>
        <color rgb="FF63BE7B"/>
      </colorScale>
    </cfRule>
  </conditionalFormatting>
  <conditionalFormatting sqref="M5">
    <cfRule type="colorScale" priority="3420">
      <colorScale>
        <cfvo type="min"/>
        <cfvo type="max"/>
        <color rgb="FFFCFCFF"/>
        <color rgb="FF63BE7B"/>
      </colorScale>
    </cfRule>
  </conditionalFormatting>
  <conditionalFormatting sqref="N5">
    <cfRule type="colorScale" priority="3419">
      <colorScale>
        <cfvo type="min"/>
        <cfvo type="max"/>
        <color rgb="FFFCFCFF"/>
        <color rgb="FF63BE7B"/>
      </colorScale>
    </cfRule>
  </conditionalFormatting>
  <conditionalFormatting sqref="O5">
    <cfRule type="colorScale" priority="3418">
      <colorScale>
        <cfvo type="min"/>
        <cfvo type="percentile" val="50"/>
        <cfvo type="max"/>
        <color rgb="FF63BE7B"/>
        <color rgb="FFFCFCFF"/>
        <color rgb="FFF8696B"/>
      </colorScale>
    </cfRule>
  </conditionalFormatting>
  <conditionalFormatting sqref="P5">
    <cfRule type="colorScale" priority="3417">
      <colorScale>
        <cfvo type="min"/>
        <cfvo type="percentile" val="50"/>
        <cfvo type="max"/>
        <color rgb="FF63BE7B"/>
        <color rgb="FFFCFCFF"/>
        <color rgb="FFF8696B"/>
      </colorScale>
    </cfRule>
  </conditionalFormatting>
  <conditionalFormatting sqref="Q5">
    <cfRule type="colorScale" priority="3416">
      <colorScale>
        <cfvo type="min"/>
        <cfvo type="percentile" val="50"/>
        <cfvo type="max"/>
        <color rgb="FFF8696B"/>
        <color rgb="FFFCFCFF"/>
        <color rgb="FF63BE7B"/>
      </colorScale>
    </cfRule>
  </conditionalFormatting>
  <conditionalFormatting sqref="R5">
    <cfRule type="colorScale" priority="3415">
      <colorScale>
        <cfvo type="min"/>
        <cfvo type="max"/>
        <color rgb="FFFCFCFF"/>
        <color rgb="FF63BE7B"/>
      </colorScale>
    </cfRule>
  </conditionalFormatting>
  <conditionalFormatting sqref="S5">
    <cfRule type="colorScale" priority="3414">
      <colorScale>
        <cfvo type="min"/>
        <cfvo type="percentile" val="50"/>
        <cfvo type="max"/>
        <color rgb="FFF8696B"/>
        <color rgb="FFFCFCFF"/>
        <color rgb="FF63BE7B"/>
      </colorScale>
    </cfRule>
  </conditionalFormatting>
  <conditionalFormatting sqref="T5">
    <cfRule type="colorScale" priority="3413">
      <colorScale>
        <cfvo type="min"/>
        <cfvo type="percentile" val="50"/>
        <cfvo type="max"/>
        <color rgb="FFF8696B"/>
        <color rgb="FFFCFCFF"/>
        <color rgb="FF63BE7B"/>
      </colorScale>
    </cfRule>
  </conditionalFormatting>
  <conditionalFormatting sqref="U5">
    <cfRule type="colorScale" priority="3412">
      <colorScale>
        <cfvo type="min"/>
        <cfvo type="percentile" val="50"/>
        <cfvo type="max"/>
        <color rgb="FFF8696B"/>
        <color rgb="FFFCFCFF"/>
        <color rgb="FF63BE7B"/>
      </colorScale>
    </cfRule>
  </conditionalFormatting>
  <conditionalFormatting sqref="V5">
    <cfRule type="colorScale" priority="3411">
      <colorScale>
        <cfvo type="min"/>
        <cfvo type="percentile" val="50"/>
        <cfvo type="max"/>
        <color rgb="FF63BE7B"/>
        <color rgb="FFFCFCFF"/>
        <color rgb="FFF8696B"/>
      </colorScale>
    </cfRule>
  </conditionalFormatting>
  <conditionalFormatting sqref="W5:X5">
    <cfRule type="colorScale" priority="3410">
      <colorScale>
        <cfvo type="min"/>
        <cfvo type="percentile" val="50"/>
        <cfvo type="max"/>
        <color rgb="FF63BE7B"/>
        <color rgb="FFFCFCFF"/>
        <color rgb="FFF8696B"/>
      </colorScale>
    </cfRule>
  </conditionalFormatting>
  <conditionalFormatting sqref="D6">
    <cfRule type="colorScale" priority="3271">
      <colorScale>
        <cfvo type="min"/>
        <cfvo type="percentile" val="50"/>
        <cfvo type="max"/>
        <color rgb="FFF8696B"/>
        <color rgb="FFFCFCFF"/>
        <color rgb="FF63BE7B"/>
      </colorScale>
    </cfRule>
    <cfRule type="colorScale" priority="3273">
      <colorScale>
        <cfvo type="min"/>
        <cfvo type="percentile" val="50"/>
        <cfvo type="max"/>
        <color rgb="FFF8696B"/>
        <color rgb="FFFCFCFF"/>
        <color rgb="FF63BE7B"/>
      </colorScale>
    </cfRule>
    <cfRule type="colorScale" priority="3325">
      <colorScale>
        <cfvo type="min"/>
        <cfvo type="percentile" val="50"/>
        <cfvo type="max"/>
        <color rgb="FFF8696B"/>
        <color rgb="FFFCFCFF"/>
        <color rgb="FF63BE7B"/>
      </colorScale>
    </cfRule>
  </conditionalFormatting>
  <conditionalFormatting sqref="D6">
    <cfRule type="colorScale" priority="3310">
      <colorScale>
        <cfvo type="min"/>
        <cfvo type="percentile" val="50"/>
        <cfvo type="max"/>
        <color rgb="FFF8696B"/>
        <color rgb="FFFCFCFF"/>
        <color rgb="FF63BE7B"/>
      </colorScale>
    </cfRule>
    <cfRule type="colorScale" priority="3393">
      <colorScale>
        <cfvo type="min"/>
        <cfvo type="percentile" val="50"/>
        <cfvo type="max"/>
        <color rgb="FFF8696B"/>
        <color rgb="FFFCFCFF"/>
        <color rgb="FF63BE7B"/>
      </colorScale>
    </cfRule>
  </conditionalFormatting>
  <conditionalFormatting sqref="D6">
    <cfRule type="colorScale" priority="3200">
      <colorScale>
        <cfvo type="min"/>
        <cfvo type="percentile" val="50"/>
        <cfvo type="max"/>
        <color rgb="FFF8696B"/>
        <color rgb="FFFCFCFF"/>
        <color rgb="FF63BE7B"/>
      </colorScale>
    </cfRule>
  </conditionalFormatting>
  <conditionalFormatting sqref="D6">
    <cfRule type="colorScale" priority="3170">
      <colorScale>
        <cfvo type="min"/>
        <cfvo type="percentile" val="50"/>
        <cfvo type="max"/>
        <color rgb="FFF8696B"/>
        <color rgb="FFFCFCFF"/>
        <color rgb="FF63BE7B"/>
      </colorScale>
    </cfRule>
  </conditionalFormatting>
  <conditionalFormatting sqref="D6">
    <cfRule type="colorScale" priority="3160">
      <colorScale>
        <cfvo type="min"/>
        <cfvo type="percentile" val="50"/>
        <cfvo type="max"/>
        <color rgb="FFF8696B"/>
        <color rgb="FFFCFCFF"/>
        <color rgb="FF63BE7B"/>
      </colorScale>
    </cfRule>
  </conditionalFormatting>
  <conditionalFormatting sqref="E6">
    <cfRule type="colorScale" priority="3272">
      <colorScale>
        <cfvo type="min"/>
        <cfvo type="max"/>
        <color rgb="FFFCFCFF"/>
        <color rgb="FF63BE7B"/>
      </colorScale>
    </cfRule>
    <cfRule type="colorScale" priority="3274">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fRule type="colorScale" priority="3330">
      <colorScale>
        <cfvo type="min"/>
        <cfvo type="percentile" val="50"/>
        <cfvo type="max"/>
        <color rgb="FFF8696B"/>
        <color rgb="FFFCFCFF"/>
        <color rgb="FF63BE7B"/>
      </colorScale>
    </cfRule>
    <cfRule type="colorScale" priority="3331">
      <colorScale>
        <cfvo type="min"/>
        <cfvo type="max"/>
        <color rgb="FFFCFCFF"/>
        <color rgb="FF63BE7B"/>
      </colorScale>
    </cfRule>
  </conditionalFormatting>
  <conditionalFormatting sqref="E6">
    <cfRule type="colorScale" priority="3311">
      <colorScale>
        <cfvo type="min"/>
        <cfvo type="max"/>
        <color rgb="FFFCFCFF"/>
        <color rgb="FF63BE7B"/>
      </colorScale>
    </cfRule>
    <cfRule type="colorScale" priority="3394">
      <colorScale>
        <cfvo type="min"/>
        <cfvo type="max"/>
        <color rgb="FFFCFCFF"/>
        <color rgb="FF63BE7B"/>
      </colorScale>
    </cfRule>
  </conditionalFormatting>
  <conditionalFormatting sqref="E6">
    <cfRule type="colorScale" priority="3199">
      <colorScale>
        <cfvo type="min"/>
        <cfvo type="max"/>
        <color rgb="FFFCFCFF"/>
        <color rgb="FF63BE7B"/>
      </colorScale>
    </cfRule>
  </conditionalFormatting>
  <conditionalFormatting sqref="E6">
    <cfRule type="colorScale" priority="3180">
      <colorScale>
        <cfvo type="min"/>
        <cfvo type="max"/>
        <color rgb="FFFCFCFF"/>
        <color rgb="FF63BE7B"/>
      </colorScale>
    </cfRule>
  </conditionalFormatting>
  <conditionalFormatting sqref="E6:M6">
    <cfRule type="colorScale" priority="3218">
      <colorScale>
        <cfvo type="min"/>
        <cfvo type="max"/>
        <color rgb="FFFCFCFF"/>
        <color rgb="FF63BE7B"/>
      </colorScale>
    </cfRule>
    <cfRule type="colorScale" priority="3219">
      <colorScale>
        <cfvo type="min"/>
        <cfvo type="max"/>
        <color rgb="FFFCFCFF"/>
        <color rgb="FF63BE7B"/>
      </colorScale>
    </cfRule>
    <cfRule type="colorScale" priority="3220">
      <colorScale>
        <cfvo type="min"/>
        <cfvo type="percentile" val="50"/>
        <cfvo type="max"/>
        <color rgb="FFF8696B"/>
        <color rgb="FFFFEB84"/>
        <color rgb="FF63BE7B"/>
      </colorScale>
    </cfRule>
    <cfRule type="colorScale" priority="3221">
      <colorScale>
        <cfvo type="min"/>
        <cfvo type="max"/>
        <color rgb="FFFFEF9C"/>
        <color rgb="FF63BE7B"/>
      </colorScale>
    </cfRule>
  </conditionalFormatting>
  <conditionalFormatting sqref="F6">
    <cfRule type="colorScale" priority="3209">
      <colorScale>
        <cfvo type="min"/>
        <cfvo type="max"/>
        <color rgb="FFFCFCFF"/>
        <color rgb="FF63BE7B"/>
      </colorScale>
    </cfRule>
    <cfRule type="colorScale" priority="3210">
      <colorScale>
        <cfvo type="min"/>
        <cfvo type="max"/>
        <color rgb="FFFCFCFF"/>
        <color rgb="FF63BE7B"/>
      </colorScale>
    </cfRule>
    <cfRule type="colorScale" priority="3212">
      <colorScale>
        <cfvo type="min"/>
        <cfvo type="percentile" val="50"/>
        <cfvo type="max"/>
        <color rgb="FFF8696B"/>
        <color rgb="FFFCFCFF"/>
        <color rgb="FF63BE7B"/>
      </colorScale>
    </cfRule>
    <cfRule type="colorScale" priority="3213">
      <colorScale>
        <cfvo type="min"/>
        <cfvo type="max"/>
        <color rgb="FFFCFCFF"/>
        <color rgb="FF63BE7B"/>
      </colorScale>
    </cfRule>
    <cfRule type="colorScale" priority="3214">
      <colorScale>
        <cfvo type="min"/>
        <cfvo type="percentile" val="50"/>
        <cfvo type="max"/>
        <color rgb="FFF8696B"/>
        <color rgb="FFFCFCFF"/>
        <color rgb="FF63BE7B"/>
      </colorScale>
    </cfRule>
    <cfRule type="colorScale" priority="3215">
      <colorScale>
        <cfvo type="min"/>
        <cfvo type="max"/>
        <color rgb="FFFCFCFF"/>
        <color rgb="FF63BE7B"/>
      </colorScale>
    </cfRule>
  </conditionalFormatting>
  <conditionalFormatting sqref="F6">
    <cfRule type="colorScale" priority="3211">
      <colorScale>
        <cfvo type="min"/>
        <cfvo type="max"/>
        <color rgb="FFFCFCFF"/>
        <color rgb="FF63BE7B"/>
      </colorScale>
    </cfRule>
    <cfRule type="colorScale" priority="3216">
      <colorScale>
        <cfvo type="min"/>
        <cfvo type="max"/>
        <color rgb="FFFCFCFF"/>
        <color rgb="FF63BE7B"/>
      </colorScale>
    </cfRule>
  </conditionalFormatting>
  <conditionalFormatting sqref="F6">
    <cfRule type="colorScale" priority="3198">
      <colorScale>
        <cfvo type="min"/>
        <cfvo type="max"/>
        <color rgb="FFFCFCFF"/>
        <color rgb="FF63BE7B"/>
      </colorScale>
    </cfRule>
  </conditionalFormatting>
  <conditionalFormatting sqref="F6">
    <cfRule type="colorScale" priority="3179">
      <colorScale>
        <cfvo type="min"/>
        <cfvo type="max"/>
        <color rgb="FFFCFCFF"/>
        <color rgb="FF63BE7B"/>
      </colorScale>
    </cfRule>
  </conditionalFormatting>
  <conditionalFormatting sqref="G6">
    <cfRule type="colorScale" priority="3201">
      <colorScale>
        <cfvo type="min"/>
        <cfvo type="max"/>
        <color rgb="FFFCFCFF"/>
        <color rgb="FF63BE7B"/>
      </colorScale>
    </cfRule>
    <cfRule type="colorScale" priority="3202">
      <colorScale>
        <cfvo type="min"/>
        <cfvo type="max"/>
        <color rgb="FFFCFCFF"/>
        <color rgb="FF63BE7B"/>
      </colorScale>
    </cfRule>
    <cfRule type="colorScale" priority="3204">
      <colorScale>
        <cfvo type="min"/>
        <cfvo type="percentile" val="50"/>
        <cfvo type="max"/>
        <color rgb="FFF8696B"/>
        <color rgb="FFFCFCFF"/>
        <color rgb="FF63BE7B"/>
      </colorScale>
    </cfRule>
    <cfRule type="colorScale" priority="3205">
      <colorScale>
        <cfvo type="min"/>
        <cfvo type="max"/>
        <color rgb="FFFCFCFF"/>
        <color rgb="FF63BE7B"/>
      </colorScale>
    </cfRule>
    <cfRule type="colorScale" priority="3206">
      <colorScale>
        <cfvo type="min"/>
        <cfvo type="percentile" val="50"/>
        <cfvo type="max"/>
        <color rgb="FFF8696B"/>
        <color rgb="FFFCFCFF"/>
        <color rgb="FF63BE7B"/>
      </colorScale>
    </cfRule>
    <cfRule type="colorScale" priority="3207">
      <colorScale>
        <cfvo type="min"/>
        <cfvo type="max"/>
        <color rgb="FFFCFCFF"/>
        <color rgb="FF63BE7B"/>
      </colorScale>
    </cfRule>
  </conditionalFormatting>
  <conditionalFormatting sqref="G6">
    <cfRule type="colorScale" priority="3203">
      <colorScale>
        <cfvo type="min"/>
        <cfvo type="max"/>
        <color rgb="FFFCFCFF"/>
        <color rgb="FF63BE7B"/>
      </colorScale>
    </cfRule>
    <cfRule type="colorScale" priority="3208">
      <colorScale>
        <cfvo type="min"/>
        <cfvo type="max"/>
        <color rgb="FFFCFCFF"/>
        <color rgb="FF63BE7B"/>
      </colorScale>
    </cfRule>
  </conditionalFormatting>
  <conditionalFormatting sqref="G6">
    <cfRule type="colorScale" priority="3196">
      <colorScale>
        <cfvo type="min"/>
        <cfvo type="max"/>
        <color rgb="FFFCFCFF"/>
        <color rgb="FF63BE7B"/>
      </colorScale>
    </cfRule>
  </conditionalFormatting>
  <conditionalFormatting sqref="G6">
    <cfRule type="colorScale" priority="3169">
      <colorScale>
        <cfvo type="min"/>
        <cfvo type="max"/>
        <color rgb="FFFCFCFF"/>
        <color rgb="FF63BE7B"/>
      </colorScale>
    </cfRule>
  </conditionalFormatting>
  <conditionalFormatting sqref="G6">
    <cfRule type="colorScale" priority="3159">
      <colorScale>
        <cfvo type="min"/>
        <cfvo type="max"/>
        <color rgb="FFFCFCFF"/>
        <color rgb="FF63BE7B"/>
      </colorScale>
    </cfRule>
  </conditionalFormatting>
  <conditionalFormatting sqref="H6">
    <cfRule type="colorScale" priority="3275">
      <colorScale>
        <cfvo type="min"/>
        <cfvo type="percentile" val="50"/>
        <cfvo type="max"/>
        <color rgb="FFF8696B"/>
        <color rgb="FFFCFCFF"/>
        <color rgb="FF63BE7B"/>
      </colorScale>
    </cfRule>
    <cfRule type="colorScale" priority="3276">
      <colorScale>
        <cfvo type="min"/>
        <cfvo type="percentile" val="50"/>
        <cfvo type="max"/>
        <color rgb="FFF8696B"/>
        <color rgb="FFFCFCFF"/>
        <color rgb="FF5A8AC6"/>
      </colorScale>
    </cfRule>
    <cfRule type="colorScale" priority="3277">
      <colorScale>
        <cfvo type="min"/>
        <cfvo type="percentile" val="50"/>
        <cfvo type="max"/>
        <color rgb="FFF8696B"/>
        <color rgb="FFFCFCFF"/>
        <color rgb="FF63BE7B"/>
      </colorScale>
    </cfRule>
    <cfRule type="colorScale" priority="3278">
      <colorScale>
        <cfvo type="min"/>
        <cfvo type="max"/>
        <color rgb="FFFCFCFF"/>
        <color rgb="FF63BE7B"/>
      </colorScale>
    </cfRule>
    <cfRule type="colorScale" priority="3279">
      <colorScale>
        <cfvo type="min"/>
        <cfvo type="percentile" val="50"/>
        <cfvo type="max"/>
        <color rgb="FFF8696B"/>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fRule type="colorScale" priority="3334">
      <colorScale>
        <cfvo type="min"/>
        <cfvo type="percentile" val="50"/>
        <cfvo type="max"/>
        <color rgb="FFF8696B"/>
        <color rgb="FFFCFCFF"/>
        <color rgb="FF63BE7B"/>
      </colorScale>
    </cfRule>
  </conditionalFormatting>
  <conditionalFormatting sqref="H6">
    <cfRule type="colorScale" priority="3312">
      <colorScale>
        <cfvo type="min"/>
        <cfvo type="percentile" val="50"/>
        <cfvo type="max"/>
        <color rgb="FFF8696B"/>
        <color rgb="FFFCFCFF"/>
        <color rgb="FF63BE7B"/>
      </colorScale>
    </cfRule>
    <cfRule type="colorScale" priority="3389">
      <colorScale>
        <cfvo type="min"/>
        <cfvo type="max"/>
        <color rgb="FFFCFCFF"/>
        <color rgb="FF63BE7B"/>
      </colorScale>
    </cfRule>
    <cfRule type="colorScale" priority="3395">
      <colorScale>
        <cfvo type="min"/>
        <cfvo type="max"/>
        <color rgb="FFFCFCFF"/>
        <color rgb="FF63BE7B"/>
      </colorScale>
    </cfRule>
  </conditionalFormatting>
  <conditionalFormatting sqref="H6">
    <cfRule type="colorScale" priority="3197">
      <colorScale>
        <cfvo type="min"/>
        <cfvo type="max"/>
        <color rgb="FFFCFCFF"/>
        <color rgb="FF63BE7B"/>
      </colorScale>
    </cfRule>
  </conditionalFormatting>
  <conditionalFormatting sqref="H6">
    <cfRule type="colorScale" priority="3178">
      <colorScale>
        <cfvo type="min"/>
        <cfvo type="max"/>
        <color rgb="FFFCFCFF"/>
        <color rgb="FF63BE7B"/>
      </colorScale>
    </cfRule>
  </conditionalFormatting>
  <conditionalFormatting sqref="I6">
    <cfRule type="colorScale" priority="3280">
      <colorScale>
        <cfvo type="min"/>
        <cfvo type="percentile" val="50"/>
        <cfvo type="max"/>
        <color rgb="FFF8696B"/>
        <color rgb="FFFCFCFF"/>
        <color rgb="FF63BE7B"/>
      </colorScale>
    </cfRule>
    <cfRule type="colorScale" priority="3281">
      <colorScale>
        <cfvo type="min"/>
        <cfvo type="percentile" val="50"/>
        <cfvo type="max"/>
        <color rgb="FFF8696B"/>
        <color rgb="FFFCFCFF"/>
        <color rgb="FF5A8AC6"/>
      </colorScale>
    </cfRule>
    <cfRule type="colorScale" priority="3282">
      <colorScale>
        <cfvo type="min"/>
        <cfvo type="percentile" val="50"/>
        <cfvo type="max"/>
        <color rgb="FFF8696B"/>
        <color rgb="FFFCFCFF"/>
        <color rgb="FF63BE7B"/>
      </colorScale>
    </cfRule>
    <cfRule type="colorScale" priority="3283">
      <colorScale>
        <cfvo type="min"/>
        <cfvo type="max"/>
        <color rgb="FFFCFCFF"/>
        <color rgb="FF63BE7B"/>
      </colorScale>
    </cfRule>
    <cfRule type="colorScale" priority="3284">
      <colorScale>
        <cfvo type="min"/>
        <cfvo type="percentile" val="50"/>
        <cfvo type="max"/>
        <color rgb="FFF8696B"/>
        <color rgb="FFFCFCFF"/>
        <color rgb="FF63BE7B"/>
      </colorScale>
    </cfRule>
    <cfRule type="colorScale" priority="3335">
      <colorScale>
        <cfvo type="min"/>
        <cfvo type="percentile" val="50"/>
        <cfvo type="max"/>
        <color rgb="FFF8696B"/>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onditionalFormatting>
  <conditionalFormatting sqref="I6">
    <cfRule type="colorScale" priority="3313">
      <colorScale>
        <cfvo type="min"/>
        <cfvo type="percentile" val="50"/>
        <cfvo type="max"/>
        <color rgb="FFF8696B"/>
        <color rgb="FFFCFCFF"/>
        <color rgb="FF63BE7B"/>
      </colorScale>
    </cfRule>
    <cfRule type="colorScale" priority="3390">
      <colorScale>
        <cfvo type="min"/>
        <cfvo type="max"/>
        <color rgb="FFFCFCFF"/>
        <color rgb="FF63BE7B"/>
      </colorScale>
    </cfRule>
    <cfRule type="colorScale" priority="3396">
      <colorScale>
        <cfvo type="min"/>
        <cfvo type="max"/>
        <color rgb="FFFCFCFF"/>
        <color rgb="FF63BE7B"/>
      </colorScale>
    </cfRule>
  </conditionalFormatting>
  <conditionalFormatting sqref="I6">
    <cfRule type="colorScale" priority="3217">
      <colorScale>
        <cfvo type="min"/>
        <cfvo type="max"/>
        <color rgb="FFFCFCFF"/>
        <color rgb="FF63BE7B"/>
      </colorScale>
    </cfRule>
  </conditionalFormatting>
  <conditionalFormatting sqref="I6">
    <cfRule type="colorScale" priority="3195">
      <colorScale>
        <cfvo type="min"/>
        <cfvo type="max"/>
        <color rgb="FFFCFCFF"/>
        <color rgb="FF63BE7B"/>
      </colorScale>
    </cfRule>
  </conditionalFormatting>
  <conditionalFormatting sqref="I6">
    <cfRule type="colorScale" priority="3177">
      <colorScale>
        <cfvo type="min"/>
        <cfvo type="max"/>
        <color rgb="FFFCFCFF"/>
        <color rgb="FF63BE7B"/>
      </colorScale>
    </cfRule>
  </conditionalFormatting>
  <conditionalFormatting sqref="J6">
    <cfRule type="colorScale" priority="3267">
      <colorScale>
        <cfvo type="min"/>
        <cfvo type="max"/>
        <color rgb="FFFCFCFF"/>
        <color rgb="FF63BE7B"/>
      </colorScale>
    </cfRule>
    <cfRule type="colorScale" priority="3307">
      <colorScale>
        <cfvo type="min"/>
        <cfvo type="max"/>
        <color rgb="FFFCFCFF"/>
        <color rgb="FF63BE7B"/>
      </colorScale>
    </cfRule>
    <cfRule type="colorScale" priority="3368">
      <colorScale>
        <cfvo type="min"/>
        <cfvo type="percentile" val="50"/>
        <cfvo type="max"/>
        <color rgb="FFF8696B"/>
        <color rgb="FFFCFCFF"/>
        <color rgb="FF63BE7B"/>
      </colorScale>
    </cfRule>
    <cfRule type="colorScale" priority="3369">
      <colorScale>
        <cfvo type="min"/>
        <cfvo type="max"/>
        <color rgb="FFFCFCFF"/>
        <color rgb="FF63BE7B"/>
      </colorScale>
    </cfRule>
    <cfRule type="colorScale" priority="3370">
      <colorScale>
        <cfvo type="min"/>
        <cfvo type="max"/>
        <color rgb="FFFCFCFF"/>
        <color rgb="FF63BE7B"/>
      </colorScale>
    </cfRule>
    <cfRule type="colorScale" priority="3371">
      <colorScale>
        <cfvo type="min"/>
        <cfvo type="percentile" val="50"/>
        <cfvo type="max"/>
        <color rgb="FFF8696B"/>
        <color rgb="FFFCFCFF"/>
        <color rgb="FF63BE7B"/>
      </colorScale>
    </cfRule>
    <cfRule type="colorScale" priority="3372">
      <colorScale>
        <cfvo type="min"/>
        <cfvo type="max"/>
        <color rgb="FFFCFCFF"/>
        <color rgb="FF63BE7B"/>
      </colorScale>
    </cfRule>
  </conditionalFormatting>
  <conditionalFormatting sqref="J6">
    <cfRule type="colorScale" priority="3321">
      <colorScale>
        <cfvo type="min"/>
        <cfvo type="max"/>
        <color rgb="FFFCFCFF"/>
        <color rgb="FF63BE7B"/>
      </colorScale>
    </cfRule>
    <cfRule type="colorScale" priority="3322">
      <colorScale>
        <cfvo type="min"/>
        <cfvo type="percentile" val="50"/>
        <cfvo type="max"/>
        <color rgb="FFF8696B"/>
        <color rgb="FFFCFCFF"/>
        <color rgb="FF63BE7B"/>
      </colorScale>
    </cfRule>
    <cfRule type="colorScale" priority="3383">
      <colorScale>
        <cfvo type="min"/>
        <cfvo type="percentile" val="50"/>
        <cfvo type="max"/>
        <color rgb="FFF8696B"/>
        <color rgb="FFFCFCFF"/>
        <color rgb="FF63BE7B"/>
      </colorScale>
    </cfRule>
    <cfRule type="colorScale" priority="3384">
      <colorScale>
        <cfvo type="min"/>
        <cfvo type="max"/>
        <color rgb="FFFCFCFF"/>
        <color rgb="FF63BE7B"/>
      </colorScale>
    </cfRule>
    <cfRule type="colorScale" priority="3397">
      <colorScale>
        <cfvo type="min"/>
        <cfvo type="max"/>
        <color rgb="FFFCFCFF"/>
        <color rgb="FF63BE7B"/>
      </colorScale>
    </cfRule>
  </conditionalFormatting>
  <conditionalFormatting sqref="J6">
    <cfRule type="colorScale" priority="3194">
      <colorScale>
        <cfvo type="min"/>
        <cfvo type="max"/>
        <color rgb="FFFCFCFF"/>
        <color rgb="FF63BE7B"/>
      </colorScale>
    </cfRule>
  </conditionalFormatting>
  <conditionalFormatting sqref="J6">
    <cfRule type="colorScale" priority="3168">
      <colorScale>
        <cfvo type="min"/>
        <cfvo type="max"/>
        <color rgb="FFFCFCFF"/>
        <color rgb="FF63BE7B"/>
      </colorScale>
    </cfRule>
  </conditionalFormatting>
  <conditionalFormatting sqref="J6">
    <cfRule type="colorScale" priority="3158">
      <colorScale>
        <cfvo type="min"/>
        <cfvo type="max"/>
        <color rgb="FFFCFCFF"/>
        <color rgb="FF63BE7B"/>
      </colorScale>
    </cfRule>
  </conditionalFormatting>
  <conditionalFormatting sqref="K6">
    <cfRule type="colorScale" priority="3326">
      <colorScale>
        <cfvo type="min"/>
        <cfvo type="percentile" val="50"/>
        <cfvo type="max"/>
        <color rgb="FFF8696B"/>
        <color rgb="FFFCFCFF"/>
        <color rgb="FF63BE7B"/>
      </colorScale>
    </cfRule>
  </conditionalFormatting>
  <conditionalFormatting sqref="K6">
    <cfRule type="colorScale" priority="3317">
      <colorScale>
        <cfvo type="min"/>
        <cfvo type="percentile" val="50"/>
        <cfvo type="max"/>
        <color rgb="FFF8696B"/>
        <color rgb="FFFCFCFF"/>
        <color rgb="FF63BE7B"/>
      </colorScale>
    </cfRule>
    <cfRule type="colorScale" priority="3391">
      <colorScale>
        <cfvo type="min"/>
        <cfvo type="max"/>
        <color rgb="FFFCFCFF"/>
        <color rgb="FF63BE7B"/>
      </colorScale>
    </cfRule>
    <cfRule type="colorScale" priority="3398">
      <colorScale>
        <cfvo type="min"/>
        <cfvo type="max"/>
        <color rgb="FFFCFCFF"/>
        <color rgb="FF63BE7B"/>
      </colorScale>
    </cfRule>
  </conditionalFormatting>
  <conditionalFormatting sqref="K6">
    <cfRule type="colorScale" priority="3193">
      <colorScale>
        <cfvo type="min"/>
        <cfvo type="max"/>
        <color rgb="FFFCFCFF"/>
        <color rgb="FF63BE7B"/>
      </colorScale>
    </cfRule>
  </conditionalFormatting>
  <conditionalFormatting sqref="K6">
    <cfRule type="colorScale" priority="3176">
      <colorScale>
        <cfvo type="min"/>
        <cfvo type="max"/>
        <color rgb="FFFCFCFF"/>
        <color rgb="FF63BE7B"/>
      </colorScale>
    </cfRule>
  </conditionalFormatting>
  <conditionalFormatting sqref="K6:L6">
    <cfRule type="colorScale" priority="3338">
      <colorScale>
        <cfvo type="min"/>
        <cfvo type="percentile" val="50"/>
        <cfvo type="max"/>
        <color rgb="FFF8696B"/>
        <color rgb="FFFCFCFF"/>
        <color rgb="FF63BE7B"/>
      </colorScale>
    </cfRule>
    <cfRule type="colorScale" priority="3339">
      <colorScale>
        <cfvo type="min"/>
        <cfvo type="max"/>
        <color rgb="FFFCFCFF"/>
        <color rgb="FF63BE7B"/>
      </colorScale>
    </cfRule>
  </conditionalFormatting>
  <conditionalFormatting sqref="K6:L6">
    <cfRule type="colorScale" priority="3222">
      <colorScale>
        <cfvo type="min"/>
        <cfvo type="max"/>
        <color rgb="FFFCFCFF"/>
        <color rgb="FF63BE7B"/>
      </colorScale>
    </cfRule>
    <cfRule type="colorScale" priority="3224">
      <colorScale>
        <cfvo type="min"/>
        <cfvo type="max"/>
        <color rgb="FFFCFCFF"/>
        <color rgb="FF63BE7B"/>
      </colorScale>
    </cfRule>
  </conditionalFormatting>
  <conditionalFormatting sqref="L6">
    <cfRule type="colorScale" priority="3327">
      <colorScale>
        <cfvo type="min"/>
        <cfvo type="percentile" val="50"/>
        <cfvo type="max"/>
        <color rgb="FFF8696B"/>
        <color rgb="FFFCFCFF"/>
        <color rgb="FF63BE7B"/>
      </colorScale>
    </cfRule>
  </conditionalFormatting>
  <conditionalFormatting sqref="L6">
    <cfRule type="colorScale" priority="3318">
      <colorScale>
        <cfvo type="min"/>
        <cfvo type="percentile" val="50"/>
        <cfvo type="max"/>
        <color rgb="FFF8696B"/>
        <color rgb="FFFCFCFF"/>
        <color rgb="FF63BE7B"/>
      </colorScale>
    </cfRule>
    <cfRule type="colorScale" priority="3392">
      <colorScale>
        <cfvo type="min"/>
        <cfvo type="max"/>
        <color rgb="FFFCFCFF"/>
        <color rgb="FF63BE7B"/>
      </colorScale>
    </cfRule>
    <cfRule type="colorScale" priority="3399">
      <colorScale>
        <cfvo type="min"/>
        <cfvo type="max"/>
        <color rgb="FFFCFCFF"/>
        <color rgb="FF63BE7B"/>
      </colorScale>
    </cfRule>
  </conditionalFormatting>
  <conditionalFormatting sqref="L6">
    <cfRule type="colorScale" priority="3192">
      <colorScale>
        <cfvo type="min"/>
        <cfvo type="max"/>
        <color rgb="FFFCFCFF"/>
        <color rgb="FF63BE7B"/>
      </colorScale>
    </cfRule>
  </conditionalFormatting>
  <conditionalFormatting sqref="L6">
    <cfRule type="colorScale" priority="3175">
      <colorScale>
        <cfvo type="min"/>
        <cfvo type="max"/>
        <color rgb="FFFCFCFF"/>
        <color rgb="FF63BE7B"/>
      </colorScale>
    </cfRule>
  </conditionalFormatting>
  <conditionalFormatting sqref="M6">
    <cfRule type="colorScale" priority="3308">
      <colorScale>
        <cfvo type="min"/>
        <cfvo type="max"/>
        <color rgb="FFFCFCFF"/>
        <color rgb="FF63BE7B"/>
      </colorScale>
    </cfRule>
    <cfRule type="colorScale" priority="3309">
      <colorScale>
        <cfvo type="min"/>
        <cfvo type="max"/>
        <color rgb="FFFCFCFF"/>
        <color rgb="FF63BE7B"/>
      </colorScale>
    </cfRule>
    <cfRule type="colorScale" priority="3373">
      <colorScale>
        <cfvo type="min"/>
        <cfvo type="percentile" val="50"/>
        <cfvo type="max"/>
        <color rgb="FFF8696B"/>
        <color rgb="FFFCFCFF"/>
        <color rgb="FF63BE7B"/>
      </colorScale>
    </cfRule>
    <cfRule type="colorScale" priority="3374">
      <colorScale>
        <cfvo type="min"/>
        <cfvo type="max"/>
        <color rgb="FFFCFCFF"/>
        <color rgb="FF63BE7B"/>
      </colorScale>
    </cfRule>
    <cfRule type="colorScale" priority="3375">
      <colorScale>
        <cfvo type="min"/>
        <cfvo type="max"/>
        <color rgb="FFFCFCFF"/>
        <color rgb="FF63BE7B"/>
      </colorScale>
    </cfRule>
    <cfRule type="colorScale" priority="3376">
      <colorScale>
        <cfvo type="min"/>
        <cfvo type="percentile" val="50"/>
        <cfvo type="max"/>
        <color rgb="FFF8696B"/>
        <color rgb="FFFCFCFF"/>
        <color rgb="FF63BE7B"/>
      </colorScale>
    </cfRule>
    <cfRule type="colorScale" priority="3377">
      <colorScale>
        <cfvo type="min"/>
        <cfvo type="max"/>
        <color rgb="FFFCFCFF"/>
        <color rgb="FF63BE7B"/>
      </colorScale>
    </cfRule>
  </conditionalFormatting>
  <conditionalFormatting sqref="M6">
    <cfRule type="colorScale" priority="3323">
      <colorScale>
        <cfvo type="min"/>
        <cfvo type="max"/>
        <color rgb="FFFCFCFF"/>
        <color rgb="FF63BE7B"/>
      </colorScale>
    </cfRule>
    <cfRule type="colorScale" priority="3324">
      <colorScale>
        <cfvo type="min"/>
        <cfvo type="percentile" val="50"/>
        <cfvo type="max"/>
        <color rgb="FFF8696B"/>
        <color rgb="FFFCFCFF"/>
        <color rgb="FF63BE7B"/>
      </colorScale>
    </cfRule>
    <cfRule type="colorScale" priority="3385">
      <colorScale>
        <cfvo type="min"/>
        <cfvo type="percentile" val="50"/>
        <cfvo type="max"/>
        <color rgb="FFF8696B"/>
        <color rgb="FFFCFCFF"/>
        <color rgb="FF63BE7B"/>
      </colorScale>
    </cfRule>
    <cfRule type="colorScale" priority="3386">
      <colorScale>
        <cfvo type="min"/>
        <cfvo type="max"/>
        <color rgb="FFFCFCFF"/>
        <color rgb="FF63BE7B"/>
      </colorScale>
    </cfRule>
    <cfRule type="colorScale" priority="3400">
      <colorScale>
        <cfvo type="min"/>
        <cfvo type="max"/>
        <color rgb="FFFCFCFF"/>
        <color rgb="FF63BE7B"/>
      </colorScale>
    </cfRule>
  </conditionalFormatting>
  <conditionalFormatting sqref="M6">
    <cfRule type="colorScale" priority="3191">
      <colorScale>
        <cfvo type="min"/>
        <cfvo type="max"/>
        <color rgb="FFFCFCFF"/>
        <color rgb="FF63BE7B"/>
      </colorScale>
    </cfRule>
  </conditionalFormatting>
  <conditionalFormatting sqref="M6">
    <cfRule type="colorScale" priority="3167">
      <colorScale>
        <cfvo type="min"/>
        <cfvo type="max"/>
        <color rgb="FFFCFCFF"/>
        <color rgb="FF63BE7B"/>
      </colorScale>
    </cfRule>
  </conditionalFormatting>
  <conditionalFormatting sqref="M6">
    <cfRule type="colorScale" priority="3157">
      <colorScale>
        <cfvo type="min"/>
        <cfvo type="max"/>
        <color rgb="FFFCFCFF"/>
        <color rgb="FF63BE7B"/>
      </colorScale>
    </cfRule>
  </conditionalFormatting>
  <conditionalFormatting sqref="N6">
    <cfRule type="colorScale" priority="3228">
      <colorScale>
        <cfvo type="min"/>
        <cfvo type="max"/>
        <color rgb="FFFCFCFF"/>
        <color rgb="FF63BE7B"/>
      </colorScale>
    </cfRule>
    <cfRule type="colorScale" priority="3229">
      <colorScale>
        <cfvo type="min"/>
        <cfvo type="percentile" val="50"/>
        <cfvo type="max"/>
        <color rgb="FFF8696B"/>
        <color rgb="FFFCFCFF"/>
        <color rgb="FF63BE7B"/>
      </colorScale>
    </cfRule>
    <cfRule type="colorScale" priority="3230">
      <colorScale>
        <cfvo type="min"/>
        <cfvo type="max"/>
        <color rgb="FFFCFCFF"/>
        <color rgb="FF63BE7B"/>
      </colorScale>
    </cfRule>
    <cfRule type="colorScale" priority="3231">
      <colorScale>
        <cfvo type="min"/>
        <cfvo type="max"/>
        <color rgb="FFFCFCFF"/>
        <color rgb="FF63BE7B"/>
      </colorScale>
    </cfRule>
    <cfRule type="colorScale" priority="3232">
      <colorScale>
        <cfvo type="min"/>
        <cfvo type="percentile" val="50"/>
        <cfvo type="max"/>
        <color rgb="FFF8696B"/>
        <color rgb="FFFFEB84"/>
        <color rgb="FF63BE7B"/>
      </colorScale>
    </cfRule>
    <cfRule type="colorScale" priority="3233">
      <colorScale>
        <cfvo type="min"/>
        <cfvo type="max"/>
        <color rgb="FFFFEF9C"/>
        <color rgb="FF63BE7B"/>
      </colorScale>
    </cfRule>
    <cfRule type="colorScale" priority="3234">
      <colorScale>
        <cfvo type="min"/>
        <cfvo type="max"/>
        <color rgb="FFFCFCFF"/>
        <color rgb="FF63BE7B"/>
      </colorScale>
    </cfRule>
    <cfRule type="colorScale" priority="3235">
      <colorScale>
        <cfvo type="min"/>
        <cfvo type="max"/>
        <color rgb="FFFCFCFF"/>
        <color rgb="FF63BE7B"/>
      </colorScale>
    </cfRule>
    <cfRule type="colorScale" priority="3236">
      <colorScale>
        <cfvo type="min"/>
        <cfvo type="percentile" val="50"/>
        <cfvo type="max"/>
        <color rgb="FFF8696B"/>
        <color rgb="FFFFEB84"/>
        <color rgb="FF63BE7B"/>
      </colorScale>
    </cfRule>
    <cfRule type="colorScale" priority="3237">
      <colorScale>
        <cfvo type="min"/>
        <cfvo type="max"/>
        <color rgb="FFFFEF9C"/>
        <color rgb="FF63BE7B"/>
      </colorScale>
    </cfRule>
    <cfRule type="colorScale" priority="3238">
      <colorScale>
        <cfvo type="min"/>
        <cfvo type="max"/>
        <color rgb="FFFCFCFF"/>
        <color rgb="FF63BE7B"/>
      </colorScale>
    </cfRule>
    <cfRule type="colorScale" priority="3239">
      <colorScale>
        <cfvo type="min"/>
        <cfvo type="percentile" val="50"/>
        <cfvo type="max"/>
        <color rgb="FFF8696B"/>
        <color rgb="FFFCFCFF"/>
        <color rgb="FF63BE7B"/>
      </colorScale>
    </cfRule>
    <cfRule type="colorScale" priority="3240">
      <colorScale>
        <cfvo type="min"/>
        <cfvo type="percentile" val="50"/>
        <cfvo type="max"/>
        <color rgb="FFF8696B"/>
        <color rgb="FFFCFCFF"/>
        <color rgb="FF63BE7B"/>
      </colorScale>
    </cfRule>
    <cfRule type="colorScale" priority="3241">
      <colorScale>
        <cfvo type="min"/>
        <cfvo type="percentile" val="50"/>
        <cfvo type="max"/>
        <color rgb="FFF8696B"/>
        <color rgb="FFFCFCFF"/>
        <color rgb="FF5A8AC6"/>
      </colorScale>
    </cfRule>
    <cfRule type="colorScale" priority="3242">
      <colorScale>
        <cfvo type="min"/>
        <cfvo type="percentile" val="50"/>
        <cfvo type="max"/>
        <color rgb="FFF8696B"/>
        <color rgb="FFFCFCFF"/>
        <color rgb="FF63BE7B"/>
      </colorScale>
    </cfRule>
    <cfRule type="colorScale" priority="3243">
      <colorScale>
        <cfvo type="min"/>
        <cfvo type="percentile" val="50"/>
        <cfvo type="max"/>
        <color rgb="FFF8696B"/>
        <color rgb="FFFCFCFF"/>
        <color rgb="FF63BE7B"/>
      </colorScale>
    </cfRule>
    <cfRule type="colorScale" priority="3244">
      <colorScale>
        <cfvo type="min"/>
        <cfvo type="max"/>
        <color rgb="FFFCFCFF"/>
        <color rgb="FF63BE7B"/>
      </colorScale>
    </cfRule>
    <cfRule type="colorScale" priority="3245">
      <colorScale>
        <cfvo type="min"/>
        <cfvo type="percentile" val="50"/>
        <cfvo type="max"/>
        <color rgb="FFF8696B"/>
        <color rgb="FFFCFCFF"/>
        <color rgb="FF63BE7B"/>
      </colorScale>
    </cfRule>
    <cfRule type="colorScale" priority="3246">
      <colorScale>
        <cfvo type="min"/>
        <cfvo type="percentile" val="50"/>
        <cfvo type="max"/>
        <color rgb="FFF8696B"/>
        <color rgb="FFFCFCFF"/>
        <color rgb="FF63BE7B"/>
      </colorScale>
    </cfRule>
    <cfRule type="colorScale" priority="3247">
      <colorScale>
        <cfvo type="min"/>
        <cfvo type="max"/>
        <color rgb="FFFCFCFF"/>
        <color rgb="FF63BE7B"/>
      </colorScale>
    </cfRule>
    <cfRule type="colorScale" priority="3248">
      <colorScale>
        <cfvo type="min"/>
        <cfvo type="percentile" val="50"/>
        <cfvo type="max"/>
        <color rgb="FFF8696B"/>
        <color rgb="FFFCFCFF"/>
        <color rgb="FF63BE7B"/>
      </colorScale>
    </cfRule>
    <cfRule type="colorScale" priority="3249">
      <colorScale>
        <cfvo type="min"/>
        <cfvo type="max"/>
        <color rgb="FFFCFCFF"/>
        <color rgb="FF63BE7B"/>
      </colorScale>
    </cfRule>
    <cfRule type="colorScale" priority="3250">
      <colorScale>
        <cfvo type="min"/>
        <cfvo type="max"/>
        <color rgb="FFFCFCFF"/>
        <color rgb="FF63BE7B"/>
      </colorScale>
    </cfRule>
    <cfRule type="colorScale" priority="3251">
      <colorScale>
        <cfvo type="min"/>
        <cfvo type="percentile" val="50"/>
        <cfvo type="max"/>
        <color rgb="FFF8696B"/>
        <color rgb="FFFFEB84"/>
        <color rgb="FF63BE7B"/>
      </colorScale>
    </cfRule>
    <cfRule type="colorScale" priority="3252">
      <colorScale>
        <cfvo type="min"/>
        <cfvo type="max"/>
        <color rgb="FFFFEF9C"/>
        <color rgb="FF63BE7B"/>
      </colorScale>
    </cfRule>
    <cfRule type="colorScale" priority="3253">
      <colorScale>
        <cfvo type="min"/>
        <cfvo type="percentile" val="50"/>
        <cfvo type="max"/>
        <color rgb="FFF8696B"/>
        <color rgb="FFFCFCFF"/>
        <color rgb="FF63BE7B"/>
      </colorScale>
    </cfRule>
    <cfRule type="colorScale" priority="3254">
      <colorScale>
        <cfvo type="min"/>
        <cfvo type="max"/>
        <color rgb="FFFCFCFF"/>
        <color rgb="FF63BE7B"/>
      </colorScale>
    </cfRule>
    <cfRule type="colorScale" priority="3255">
      <colorScale>
        <cfvo type="min"/>
        <cfvo type="percentile" val="50"/>
        <cfvo type="max"/>
        <color rgb="FFF8696B"/>
        <color rgb="FFFCFCFF"/>
        <color rgb="FF63BE7B"/>
      </colorScale>
    </cfRule>
    <cfRule type="colorScale" priority="3256">
      <colorScale>
        <cfvo type="min"/>
        <cfvo type="percentile" val="50"/>
        <cfvo type="max"/>
        <color rgb="FFF8696B"/>
        <color rgb="FFFCFCFF"/>
        <color rgb="FF5A8AC6"/>
      </colorScale>
    </cfRule>
    <cfRule type="colorScale" priority="3257">
      <colorScale>
        <cfvo type="min"/>
        <cfvo type="percentile" val="50"/>
        <cfvo type="max"/>
        <color rgb="FFF8696B"/>
        <color rgb="FFFCFCFF"/>
        <color rgb="FF63BE7B"/>
      </colorScale>
    </cfRule>
    <cfRule type="colorScale" priority="3258">
      <colorScale>
        <cfvo type="min"/>
        <cfvo type="percentile" val="50"/>
        <cfvo type="max"/>
        <color rgb="FFF8696B"/>
        <color rgb="FFFCFCFF"/>
        <color rgb="FF63BE7B"/>
      </colorScale>
    </cfRule>
    <cfRule type="colorScale" priority="3259">
      <colorScale>
        <cfvo type="min"/>
        <cfvo type="max"/>
        <color rgb="FFFCFCFF"/>
        <color rgb="FF63BE7B"/>
      </colorScale>
    </cfRule>
    <cfRule type="colorScale" priority="3260">
      <colorScale>
        <cfvo type="min"/>
        <cfvo type="percentile" val="50"/>
        <cfvo type="max"/>
        <color rgb="FFF8696B"/>
        <color rgb="FFFCFCFF"/>
        <color rgb="FF63BE7B"/>
      </colorScale>
    </cfRule>
    <cfRule type="colorScale" priority="3261">
      <colorScale>
        <cfvo type="min"/>
        <cfvo type="max"/>
        <color rgb="FFFCFCFF"/>
        <color rgb="FF63BE7B"/>
      </colorScale>
    </cfRule>
    <cfRule type="colorScale" priority="3262">
      <colorScale>
        <cfvo type="min"/>
        <cfvo type="max"/>
        <color rgb="FFFCFCFF"/>
        <color rgb="FF63BE7B"/>
      </colorScale>
    </cfRule>
    <cfRule type="colorScale" priority="3263">
      <colorScale>
        <cfvo type="min"/>
        <cfvo type="max"/>
        <color rgb="FFFCFCFF"/>
        <color rgb="FF63BE7B"/>
      </colorScale>
    </cfRule>
    <cfRule type="colorScale" priority="3264">
      <colorScale>
        <cfvo type="min"/>
        <cfvo type="percentile" val="50"/>
        <cfvo type="max"/>
        <color rgb="FFF8696B"/>
        <color rgb="FFFFEB84"/>
        <color rgb="FF63BE7B"/>
      </colorScale>
    </cfRule>
    <cfRule type="colorScale" priority="3265">
      <colorScale>
        <cfvo type="min"/>
        <cfvo type="max"/>
        <color rgb="FFFFEF9C"/>
        <color rgb="FF63BE7B"/>
      </colorScale>
    </cfRule>
    <cfRule type="colorScale" priority="3266">
      <colorScale>
        <cfvo type="min"/>
        <cfvo type="max"/>
        <color rgb="FFFCFCFF"/>
        <color rgb="FF63BE7B"/>
      </colorScale>
    </cfRule>
  </conditionalFormatting>
  <conditionalFormatting sqref="N6">
    <cfRule type="colorScale" priority="3190">
      <colorScale>
        <cfvo type="min"/>
        <cfvo type="max"/>
        <color rgb="FFFCFCFF"/>
        <color rgb="FF63BE7B"/>
      </colorScale>
    </cfRule>
  </conditionalFormatting>
  <conditionalFormatting sqref="N6">
    <cfRule type="colorScale" priority="3156">
      <colorScale>
        <cfvo type="min"/>
        <cfvo type="max"/>
        <color rgb="FFFCFCFF"/>
        <color rgb="FF63BE7B"/>
      </colorScale>
    </cfRule>
    <cfRule type="colorScale" priority="3166">
      <colorScale>
        <cfvo type="min"/>
        <cfvo type="max"/>
        <color rgb="FFFCFCFF"/>
        <color rgb="FF63BE7B"/>
      </colorScale>
    </cfRule>
  </conditionalFormatting>
  <conditionalFormatting sqref="O6">
    <cfRule type="colorScale" priority="3285">
      <colorScale>
        <cfvo type="min"/>
        <cfvo type="percentile" val="50"/>
        <cfvo type="max"/>
        <color rgb="FF63BE7B"/>
        <color rgb="FFFCFCFF"/>
        <color rgb="FFF8696B"/>
      </colorScale>
    </cfRule>
    <cfRule type="colorScale" priority="3286">
      <colorScale>
        <cfvo type="min"/>
        <cfvo type="percentile" val="50"/>
        <cfvo type="max"/>
        <color rgb="FF63BE7B"/>
        <color rgb="FFFCFCFF"/>
        <color rgb="FFF8696B"/>
      </colorScale>
    </cfRule>
    <cfRule type="colorScale" priority="3340">
      <colorScale>
        <cfvo type="min"/>
        <cfvo type="percentile" val="50"/>
        <cfvo type="max"/>
        <color rgb="FF63BE7B"/>
        <color rgb="FFFCFCFF"/>
        <color rgb="FFF8696B"/>
      </colorScale>
    </cfRule>
  </conditionalFormatting>
  <conditionalFormatting sqref="O6">
    <cfRule type="colorScale" priority="3314">
      <colorScale>
        <cfvo type="min"/>
        <cfvo type="percentile" val="50"/>
        <cfvo type="max"/>
        <color rgb="FF63BE7B"/>
        <color rgb="FFFCFCFF"/>
        <color rgb="FFF8696B"/>
      </colorScale>
    </cfRule>
    <cfRule type="colorScale" priority="3401">
      <colorScale>
        <cfvo type="min"/>
        <cfvo type="percentile" val="50"/>
        <cfvo type="max"/>
        <color rgb="FF63BE7B"/>
        <color rgb="FFFCFCFF"/>
        <color rgb="FFF8696B"/>
      </colorScale>
    </cfRule>
  </conditionalFormatting>
  <conditionalFormatting sqref="O6">
    <cfRule type="colorScale" priority="3189">
      <colorScale>
        <cfvo type="min"/>
        <cfvo type="percentile" val="50"/>
        <cfvo type="max"/>
        <color rgb="FF63BE7B"/>
        <color rgb="FFFCFCFF"/>
        <color rgb="FFF8696B"/>
      </colorScale>
    </cfRule>
  </conditionalFormatting>
  <conditionalFormatting sqref="O6">
    <cfRule type="colorScale" priority="3165">
      <colorScale>
        <cfvo type="min"/>
        <cfvo type="percentile" val="50"/>
        <cfvo type="max"/>
        <color rgb="FF63BE7B"/>
        <color rgb="FFFCFCFF"/>
        <color rgb="FFF8696B"/>
      </colorScale>
    </cfRule>
  </conditionalFormatting>
  <conditionalFormatting sqref="O6">
    <cfRule type="colorScale" priority="3155">
      <colorScale>
        <cfvo type="min"/>
        <cfvo type="percentile" val="50"/>
        <cfvo type="max"/>
        <color rgb="FF63BE7B"/>
        <color rgb="FFFCFCFF"/>
        <color rgb="FFF8696B"/>
      </colorScale>
    </cfRule>
  </conditionalFormatting>
  <conditionalFormatting sqref="P6">
    <cfRule type="colorScale" priority="3287">
      <colorScale>
        <cfvo type="min"/>
        <cfvo type="percentile" val="50"/>
        <cfvo type="max"/>
        <color rgb="FF63BE7B"/>
        <color rgb="FFFCFCFF"/>
        <color rgb="FFF8696B"/>
      </colorScale>
    </cfRule>
    <cfRule type="colorScale" priority="3288">
      <colorScale>
        <cfvo type="min"/>
        <cfvo type="max"/>
        <color rgb="FFFCFCFF"/>
        <color rgb="FFF8696B"/>
      </colorScale>
    </cfRule>
    <cfRule type="colorScale" priority="3289">
      <colorScale>
        <cfvo type="min"/>
        <cfvo type="percentile" val="50"/>
        <cfvo type="max"/>
        <color rgb="FF63BE7B"/>
        <color rgb="FFFCFCFF"/>
        <color rgb="FFF8696B"/>
      </colorScale>
    </cfRule>
    <cfRule type="colorScale" priority="3341">
      <colorScale>
        <cfvo type="min"/>
        <cfvo type="percentile" val="50"/>
        <cfvo type="max"/>
        <color rgb="FF63BE7B"/>
        <color rgb="FFFCFCFF"/>
        <color rgb="FFF8696B"/>
      </colorScale>
    </cfRule>
  </conditionalFormatting>
  <conditionalFormatting sqref="P6">
    <cfRule type="colorScale" priority="3319">
      <colorScale>
        <cfvo type="min"/>
        <cfvo type="percentile" val="50"/>
        <cfvo type="max"/>
        <color rgb="FF63BE7B"/>
        <color rgb="FFFCFCFF"/>
        <color rgb="FFF8696B"/>
      </colorScale>
    </cfRule>
    <cfRule type="colorScale" priority="3402">
      <colorScale>
        <cfvo type="min"/>
        <cfvo type="percentile" val="50"/>
        <cfvo type="max"/>
        <color rgb="FF63BE7B"/>
        <color rgb="FFFCFCFF"/>
        <color rgb="FFF8696B"/>
      </colorScale>
    </cfRule>
  </conditionalFormatting>
  <conditionalFormatting sqref="P6">
    <cfRule type="colorScale" priority="3188">
      <colorScale>
        <cfvo type="min"/>
        <cfvo type="percentile" val="50"/>
        <cfvo type="max"/>
        <color rgb="FF63BE7B"/>
        <color rgb="FFFCFCFF"/>
        <color rgb="FFF8696B"/>
      </colorScale>
    </cfRule>
  </conditionalFormatting>
  <conditionalFormatting sqref="P6">
    <cfRule type="colorScale" priority="3164">
      <colorScale>
        <cfvo type="min"/>
        <cfvo type="percentile" val="50"/>
        <cfvo type="max"/>
        <color rgb="FF63BE7B"/>
        <color rgb="FFFCFCFF"/>
        <color rgb="FFF8696B"/>
      </colorScale>
    </cfRule>
  </conditionalFormatting>
  <conditionalFormatting sqref="P6">
    <cfRule type="colorScale" priority="3154">
      <colorScale>
        <cfvo type="min"/>
        <cfvo type="percentile" val="50"/>
        <cfvo type="max"/>
        <color rgb="FF63BE7B"/>
        <color rgb="FFFCFCFF"/>
        <color rgb="FFF8696B"/>
      </colorScale>
    </cfRule>
  </conditionalFormatting>
  <conditionalFormatting sqref="Q6">
    <cfRule type="colorScale" priority="3290">
      <colorScale>
        <cfvo type="min"/>
        <cfvo type="percentile" val="50"/>
        <cfvo type="max"/>
        <color rgb="FFF8696B"/>
        <color rgb="FFFCFCFF"/>
        <color rgb="FF63BE7B"/>
      </colorScale>
    </cfRule>
    <cfRule type="colorScale" priority="3291">
      <colorScale>
        <cfvo type="min"/>
        <cfvo type="max"/>
        <color rgb="FFFCFCFF"/>
        <color rgb="FF63BE7B"/>
      </colorScale>
    </cfRule>
    <cfRule type="colorScale" priority="3292">
      <colorScale>
        <cfvo type="min"/>
        <cfvo type="max"/>
        <color rgb="FFFCFCFF"/>
        <color rgb="FF63BE7B"/>
      </colorScale>
    </cfRule>
    <cfRule type="colorScale" priority="3293">
      <colorScale>
        <cfvo type="min"/>
        <cfvo type="max"/>
        <color rgb="FFFFEF9C"/>
        <color rgb="FF63BE7B"/>
      </colorScale>
    </cfRule>
    <cfRule type="colorScale" priority="3294">
      <colorScale>
        <cfvo type="min"/>
        <cfvo type="max"/>
        <color rgb="FFFFEF9C"/>
        <color rgb="FF63BE7B"/>
      </colorScale>
    </cfRule>
    <cfRule type="colorScale" priority="3342">
      <colorScale>
        <cfvo type="min"/>
        <cfvo type="percentile" val="50"/>
        <cfvo type="max"/>
        <color rgb="FFF8696B"/>
        <color rgb="FFFCFCFF"/>
        <color rgb="FF63BE7B"/>
      </colorScale>
    </cfRule>
  </conditionalFormatting>
  <conditionalFormatting sqref="Q6">
    <cfRule type="colorScale" priority="3320">
      <colorScale>
        <cfvo type="min"/>
        <cfvo type="percentile" val="50"/>
        <cfvo type="max"/>
        <color rgb="FFF8696B"/>
        <color rgb="FFFCFCFF"/>
        <color rgb="FF63BE7B"/>
      </colorScale>
    </cfRule>
    <cfRule type="colorScale" priority="3403">
      <colorScale>
        <cfvo type="min"/>
        <cfvo type="percentile" val="50"/>
        <cfvo type="max"/>
        <color rgb="FFF8696B"/>
        <color rgb="FFFCFCFF"/>
        <color rgb="FF63BE7B"/>
      </colorScale>
    </cfRule>
  </conditionalFormatting>
  <conditionalFormatting sqref="Q6">
    <cfRule type="colorScale" priority="3187">
      <colorScale>
        <cfvo type="min"/>
        <cfvo type="percentile" val="50"/>
        <cfvo type="max"/>
        <color rgb="FFF8696B"/>
        <color rgb="FFFCFCFF"/>
        <color rgb="FF63BE7B"/>
      </colorScale>
    </cfRule>
  </conditionalFormatting>
  <conditionalFormatting sqref="Q6">
    <cfRule type="colorScale" priority="3163">
      <colorScale>
        <cfvo type="min"/>
        <cfvo type="percentile" val="50"/>
        <cfvo type="max"/>
        <color rgb="FFF8696B"/>
        <color rgb="FFFCFCFF"/>
        <color rgb="FF63BE7B"/>
      </colorScale>
    </cfRule>
  </conditionalFormatting>
  <conditionalFormatting sqref="Q6">
    <cfRule type="colorScale" priority="3153">
      <colorScale>
        <cfvo type="min"/>
        <cfvo type="percentile" val="50"/>
        <cfvo type="max"/>
        <color rgb="FFF8696B"/>
        <color rgb="FFFCFCFF"/>
        <color rgb="FF63BE7B"/>
      </colorScale>
    </cfRule>
  </conditionalFormatting>
  <conditionalFormatting sqref="Q6:U6 W6:X6">
    <cfRule type="colorScale" priority="3270">
      <colorScale>
        <cfvo type="min"/>
        <cfvo type="max"/>
        <color rgb="FFFFEF9C"/>
        <color rgb="FF63BE7B"/>
      </colorScale>
    </cfRule>
  </conditionalFormatting>
  <conditionalFormatting sqref="R6">
    <cfRule type="colorScale" priority="3343">
      <colorScale>
        <cfvo type="min"/>
        <cfvo type="max"/>
        <color rgb="FFFCFCFF"/>
        <color rgb="FF63BE7B"/>
      </colorScale>
    </cfRule>
    <cfRule type="colorScale" priority="3344">
      <colorScale>
        <cfvo type="min"/>
        <cfvo type="max"/>
        <color rgb="FFFCFCFF"/>
        <color rgb="FF63BE7B"/>
      </colorScale>
    </cfRule>
    <cfRule type="colorScale" priority="3345">
      <colorScale>
        <cfvo type="min"/>
        <cfvo type="percentile" val="50"/>
        <cfvo type="max"/>
        <color rgb="FFF8696B"/>
        <color rgb="FFFCFCFF"/>
        <color rgb="FF63BE7B"/>
      </colorScale>
    </cfRule>
  </conditionalFormatting>
  <conditionalFormatting sqref="R6">
    <cfRule type="colorScale" priority="3379">
      <colorScale>
        <cfvo type="min"/>
        <cfvo type="percentile" val="50"/>
        <cfvo type="max"/>
        <color rgb="FFF8696B"/>
        <color rgb="FFFCFCFF"/>
        <color rgb="FF63BE7B"/>
      </colorScale>
    </cfRule>
    <cfRule type="colorScale" priority="3380">
      <colorScale>
        <cfvo type="min"/>
        <cfvo type="max"/>
        <color rgb="FFFCFCFF"/>
        <color rgb="FF63BE7B"/>
      </colorScale>
    </cfRule>
    <cfRule type="colorScale" priority="3387">
      <colorScale>
        <cfvo type="min"/>
        <cfvo type="max"/>
        <color rgb="FFFCFCFF"/>
        <color rgb="FF63BE7B"/>
      </colorScale>
    </cfRule>
    <cfRule type="colorScale" priority="3388">
      <colorScale>
        <cfvo type="min"/>
        <cfvo type="percentile" val="50"/>
        <cfvo type="max"/>
        <color rgb="FFF8696B"/>
        <color rgb="FFFCFCFF"/>
        <color rgb="FF63BE7B"/>
      </colorScale>
    </cfRule>
    <cfRule type="colorScale" priority="3404">
      <colorScale>
        <cfvo type="min"/>
        <cfvo type="max"/>
        <color rgb="FFFCFCFF"/>
        <color rgb="FF63BE7B"/>
      </colorScale>
    </cfRule>
  </conditionalFormatting>
  <conditionalFormatting sqref="R6">
    <cfRule type="colorScale" priority="3186">
      <colorScale>
        <cfvo type="min"/>
        <cfvo type="max"/>
        <color rgb="FFFCFCFF"/>
        <color rgb="FF63BE7B"/>
      </colorScale>
    </cfRule>
  </conditionalFormatting>
  <conditionalFormatting sqref="R6">
    <cfRule type="colorScale" priority="3162">
      <colorScale>
        <cfvo type="min"/>
        <cfvo type="max"/>
        <color rgb="FFFCFCFF"/>
        <color rgb="FF63BE7B"/>
      </colorScale>
    </cfRule>
  </conditionalFormatting>
  <conditionalFormatting sqref="R6">
    <cfRule type="colorScale" priority="3152">
      <colorScale>
        <cfvo type="min"/>
        <cfvo type="max"/>
        <color rgb="FFFCFCFF"/>
        <color rgb="FF63BE7B"/>
      </colorScale>
    </cfRule>
  </conditionalFormatting>
  <conditionalFormatting sqref="R6:S6">
    <cfRule type="colorScale" priority="3346">
      <colorScale>
        <cfvo type="min"/>
        <cfvo type="percentile" val="50"/>
        <cfvo type="max"/>
        <color rgb="FFF8696B"/>
        <color rgb="FFFCFCFF"/>
        <color rgb="FF63BE7B"/>
      </colorScale>
    </cfRule>
    <cfRule type="colorScale" priority="3347">
      <colorScale>
        <cfvo type="min"/>
        <cfvo type="max"/>
        <color rgb="FFFCFCFF"/>
        <color rgb="FF63BE7B"/>
      </colorScale>
    </cfRule>
  </conditionalFormatting>
  <conditionalFormatting sqref="R6:S6">
    <cfRule type="colorScale" priority="3223">
      <colorScale>
        <cfvo type="min"/>
        <cfvo type="max"/>
        <color rgb="FFFCFCFF"/>
        <color rgb="FF63BE7B"/>
      </colorScale>
    </cfRule>
    <cfRule type="colorScale" priority="3225">
      <colorScale>
        <cfvo type="min"/>
        <cfvo type="max"/>
        <color rgb="FFFCFCFF"/>
        <color rgb="FF63BE7B"/>
      </colorScale>
    </cfRule>
    <cfRule type="colorScale" priority="3226">
      <colorScale>
        <cfvo type="min"/>
        <cfvo type="max"/>
        <color rgb="FFFFEF9C"/>
        <color rgb="FF63BE7B"/>
      </colorScale>
    </cfRule>
    <cfRule type="colorScale" priority="3227">
      <colorScale>
        <cfvo type="min"/>
        <cfvo type="max"/>
        <color rgb="FFFFEF9C"/>
        <color rgb="FF63BE7B"/>
      </colorScale>
    </cfRule>
  </conditionalFormatting>
  <conditionalFormatting sqref="S6">
    <cfRule type="colorScale" priority="3348">
      <colorScale>
        <cfvo type="min"/>
        <cfvo type="max"/>
        <color rgb="FFFCFCFF"/>
        <color rgb="FF63BE7B"/>
      </colorScale>
    </cfRule>
    <cfRule type="colorScale" priority="3349">
      <colorScale>
        <cfvo type="min"/>
        <cfvo type="percentile" val="50"/>
        <cfvo type="max"/>
        <color rgb="FFF8696B"/>
        <color rgb="FFFCFCFF"/>
        <color rgb="FF63BE7B"/>
      </colorScale>
    </cfRule>
    <cfRule type="colorScale" priority="3350">
      <colorScale>
        <cfvo type="min"/>
        <cfvo type="max"/>
        <color rgb="FFFCFCFF"/>
        <color rgb="FF63BE7B"/>
      </colorScale>
    </cfRule>
  </conditionalFormatting>
  <conditionalFormatting sqref="S6">
    <cfRule type="colorScale" priority="3378">
      <colorScale>
        <cfvo type="min"/>
        <cfvo type="percentile" val="50"/>
        <cfvo type="max"/>
        <color rgb="FFF8696B"/>
        <color rgb="FFFCFCFF"/>
        <color rgb="FF63BE7B"/>
      </colorScale>
    </cfRule>
    <cfRule type="colorScale" priority="3405">
      <colorScale>
        <cfvo type="min"/>
        <cfvo type="max"/>
        <color rgb="FFFCFCFF"/>
        <color rgb="FF63BE7B"/>
      </colorScale>
    </cfRule>
  </conditionalFormatting>
  <conditionalFormatting sqref="S6">
    <cfRule type="colorScale" priority="3185">
      <colorScale>
        <cfvo type="min"/>
        <cfvo type="max"/>
        <color rgb="FFFCFCFF"/>
        <color rgb="FF63BE7B"/>
      </colorScale>
    </cfRule>
  </conditionalFormatting>
  <conditionalFormatting sqref="S6">
    <cfRule type="colorScale" priority="3161">
      <colorScale>
        <cfvo type="min"/>
        <cfvo type="percentile" val="50"/>
        <cfvo type="max"/>
        <color rgb="FFF8696B"/>
        <color rgb="FFFCFCFF"/>
        <color rgb="FF63BE7B"/>
      </colorScale>
    </cfRule>
  </conditionalFormatting>
  <conditionalFormatting sqref="S6">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onditionalFormatting>
  <conditionalFormatting sqref="T6">
    <cfRule type="colorScale" priority="3295">
      <colorScale>
        <cfvo type="min"/>
        <cfvo type="percentile" val="50"/>
        <cfvo type="max"/>
        <color rgb="FFF8696B"/>
        <color rgb="FFFCFCFF"/>
        <color rgb="FF63BE7B"/>
      </colorScale>
    </cfRule>
    <cfRule type="colorScale" priority="3296">
      <colorScale>
        <cfvo type="min"/>
        <cfvo type="max"/>
        <color rgb="FFFCFCFF"/>
        <color rgb="FF63BE7B"/>
      </colorScale>
    </cfRule>
    <cfRule type="colorScale" priority="3297">
      <colorScale>
        <cfvo type="min"/>
        <cfvo type="max"/>
        <color rgb="FFFCFCFF"/>
        <color rgb="FF63BE7B"/>
      </colorScale>
    </cfRule>
    <cfRule type="colorScale" priority="3298">
      <colorScale>
        <cfvo type="min"/>
        <cfvo type="max"/>
        <color rgb="FFFFEF9C"/>
        <color rgb="FF63BE7B"/>
      </colorScale>
    </cfRule>
    <cfRule type="colorScale" priority="3299">
      <colorScale>
        <cfvo type="min"/>
        <cfvo type="max"/>
        <color rgb="FFFFEF9C"/>
        <color rgb="FF63BE7B"/>
      </colorScale>
    </cfRule>
    <cfRule type="colorScale" priority="3351">
      <colorScale>
        <cfvo type="min"/>
        <cfvo type="max"/>
        <color rgb="FFFCFCFF"/>
        <color rgb="FF63BE7B"/>
      </colorScale>
    </cfRule>
    <cfRule type="colorScale" priority="3352">
      <colorScale>
        <cfvo type="min"/>
        <cfvo type="percentile" val="50"/>
        <cfvo type="max"/>
        <color rgb="FFF8696B"/>
        <color rgb="FFFCFCFF"/>
        <color rgb="FF63BE7B"/>
      </colorScale>
    </cfRule>
    <cfRule type="colorScale" priority="3353">
      <colorScale>
        <cfvo type="min"/>
        <cfvo type="percentile" val="50"/>
        <cfvo type="max"/>
        <color rgb="FFF8696B"/>
        <color rgb="FFFCFCFF"/>
        <color rgb="FF63BE7B"/>
      </colorScale>
    </cfRule>
    <cfRule type="colorScale" priority="3354">
      <colorScale>
        <cfvo type="min"/>
        <cfvo type="max"/>
        <color rgb="FFFCFCFF"/>
        <color rgb="FF63BE7B"/>
      </colorScale>
    </cfRule>
  </conditionalFormatting>
  <conditionalFormatting sqref="T6">
    <cfRule type="colorScale" priority="3381">
      <colorScale>
        <cfvo type="min"/>
        <cfvo type="percentile" val="50"/>
        <cfvo type="max"/>
        <color rgb="FFF8696B"/>
        <color rgb="FFFCFCFF"/>
        <color rgb="FF63BE7B"/>
      </colorScale>
    </cfRule>
    <cfRule type="colorScale" priority="3406">
      <colorScale>
        <cfvo type="min"/>
        <cfvo type="max"/>
        <color rgb="FFFCFCFF"/>
        <color rgb="FF63BE7B"/>
      </colorScale>
    </cfRule>
  </conditionalFormatting>
  <conditionalFormatting sqref="T6">
    <cfRule type="colorScale" priority="3184">
      <colorScale>
        <cfvo type="min"/>
        <cfvo type="max"/>
        <color rgb="FFFCFCFF"/>
        <color rgb="FF63BE7B"/>
      </colorScale>
    </cfRule>
  </conditionalFormatting>
  <conditionalFormatting sqref="T6">
    <cfRule type="colorScale" priority="3174">
      <colorScale>
        <cfvo type="min"/>
        <cfvo type="percentile" val="50"/>
        <cfvo type="max"/>
        <color rgb="FFF8696B"/>
        <color rgb="FFFCFCFF"/>
        <color rgb="FF63BE7B"/>
      </colorScale>
    </cfRule>
  </conditionalFormatting>
  <conditionalFormatting sqref="T6">
    <cfRule type="colorScale" priority="3149">
      <colorScale>
        <cfvo type="min"/>
        <cfvo type="percentile" val="50"/>
        <cfvo type="max"/>
        <color rgb="FFF8696B"/>
        <color rgb="FFFCFCFF"/>
        <color rgb="FF63BE7B"/>
      </colorScale>
    </cfRule>
  </conditionalFormatting>
  <conditionalFormatting sqref="W6:X6 U6">
    <cfRule type="colorScale" priority="3302">
      <colorScale>
        <cfvo type="min"/>
        <cfvo type="max"/>
        <color rgb="FFFFEF9C"/>
        <color rgb="FF63BE7B"/>
      </colorScale>
    </cfRule>
    <cfRule type="colorScale" priority="3303">
      <colorScale>
        <cfvo type="min"/>
        <cfvo type="max"/>
        <color rgb="FFFFEF9C"/>
        <color rgb="FF63BE7B"/>
      </colorScale>
    </cfRule>
  </conditionalFormatting>
  <conditionalFormatting sqref="U6">
    <cfRule type="colorScale" priority="3300">
      <colorScale>
        <cfvo type="min"/>
        <cfvo type="percentile" val="50"/>
        <cfvo type="max"/>
        <color rgb="FFF8696B"/>
        <color rgb="FFFCFCFF"/>
        <color rgb="FF63BE7B"/>
      </colorScale>
    </cfRule>
    <cfRule type="colorScale" priority="3301">
      <colorScale>
        <cfvo type="min"/>
        <cfvo type="max"/>
        <color rgb="FFFCFCFF"/>
        <color rgb="FF63BE7B"/>
      </colorScale>
    </cfRule>
    <cfRule type="colorScale" priority="3355">
      <colorScale>
        <cfvo type="min"/>
        <cfvo type="max"/>
        <color rgb="FFFCFCFF"/>
        <color rgb="FF63BE7B"/>
      </colorScale>
    </cfRule>
    <cfRule type="colorScale" priority="3356">
      <colorScale>
        <cfvo type="min"/>
        <cfvo type="percentile" val="50"/>
        <cfvo type="max"/>
        <color rgb="FFF8696B"/>
        <color rgb="FFFCFCFF"/>
        <color rgb="FF63BE7B"/>
      </colorScale>
    </cfRule>
    <cfRule type="colorScale" priority="3357">
      <colorScale>
        <cfvo type="min"/>
        <cfvo type="percentile" val="50"/>
        <cfvo type="max"/>
        <color rgb="FFF8696B"/>
        <color rgb="FFFCFCFF"/>
        <color rgb="FF63BE7B"/>
      </colorScale>
    </cfRule>
  </conditionalFormatting>
  <conditionalFormatting sqref="U6">
    <cfRule type="colorScale" priority="3315">
      <colorScale>
        <cfvo type="min"/>
        <cfvo type="percentile" val="50"/>
        <cfvo type="max"/>
        <color rgb="FFF8696B"/>
        <color rgb="FFFCFCFF"/>
        <color rgb="FF63BE7B"/>
      </colorScale>
    </cfRule>
    <cfRule type="colorScale" priority="3407">
      <colorScale>
        <cfvo type="min"/>
        <cfvo type="max"/>
        <color rgb="FFFCFCFF"/>
        <color rgb="FF63BE7B"/>
      </colorScale>
    </cfRule>
  </conditionalFormatting>
  <conditionalFormatting sqref="U6">
    <cfRule type="colorScale" priority="3183">
      <colorScale>
        <cfvo type="min"/>
        <cfvo type="percentile" val="50"/>
        <cfvo type="max"/>
        <color rgb="FFF8696B"/>
        <color rgb="FFFCFCFF"/>
        <color rgb="FF63BE7B"/>
      </colorScale>
    </cfRule>
  </conditionalFormatting>
  <conditionalFormatting sqref="U6">
    <cfRule type="colorScale" priority="3173">
      <colorScale>
        <cfvo type="min"/>
        <cfvo type="percentile" val="50"/>
        <cfvo type="max"/>
        <color rgb="FFF8696B"/>
        <color rgb="FFFCFCFF"/>
        <color rgb="FF63BE7B"/>
      </colorScale>
    </cfRule>
  </conditionalFormatting>
  <conditionalFormatting sqref="U6">
    <cfRule type="colorScale" priority="3148">
      <colorScale>
        <cfvo type="min"/>
        <cfvo type="percentile" val="50"/>
        <cfvo type="max"/>
        <color rgb="FFF8696B"/>
        <color rgb="FFFCFCFF"/>
        <color rgb="FF63BE7B"/>
      </colorScale>
    </cfRule>
  </conditionalFormatting>
  <conditionalFormatting sqref="V6">
    <cfRule type="colorScale" priority="3268">
      <colorScale>
        <cfvo type="min"/>
        <cfvo type="max"/>
        <color rgb="FFFFEF9C"/>
        <color rgb="FF63BE7B"/>
      </colorScale>
    </cfRule>
    <cfRule type="colorScale" priority="3269">
      <colorScale>
        <cfvo type="min"/>
        <cfvo type="max"/>
        <color rgb="FFFFEF9C"/>
        <color rgb="FF63BE7B"/>
      </colorScale>
    </cfRule>
    <cfRule type="colorScale" priority="3358">
      <colorScale>
        <cfvo type="min"/>
        <cfvo type="max"/>
        <color rgb="FFFFEF9C"/>
        <color rgb="FF63BE7B"/>
      </colorScale>
    </cfRule>
    <cfRule type="colorScale" priority="3359">
      <colorScale>
        <cfvo type="min"/>
        <cfvo type="percentile" val="50"/>
        <cfvo type="max"/>
        <color rgb="FF63BE7B"/>
        <color rgb="FFFCFCFF"/>
        <color rgb="FFF8696B"/>
      </colorScale>
    </cfRule>
    <cfRule type="colorScale" priority="3360">
      <colorScale>
        <cfvo type="min"/>
        <cfvo type="percentile" val="50"/>
        <cfvo type="max"/>
        <color rgb="FF63BE7B"/>
        <color rgb="FFFCFCFF"/>
        <color rgb="FFF8696B"/>
      </colorScale>
    </cfRule>
    <cfRule type="colorScale" priority="3361">
      <colorScale>
        <cfvo type="min"/>
        <cfvo type="max"/>
        <color rgb="FF63BE7B"/>
        <color rgb="FFFCFCFF"/>
      </colorScale>
    </cfRule>
    <cfRule type="colorScale" priority="3362">
      <colorScale>
        <cfvo type="min"/>
        <cfvo type="percentile" val="50"/>
        <cfvo type="max"/>
        <color rgb="FF63BE7B"/>
        <color rgb="FFFCFCFF"/>
        <color rgb="FFF8696B"/>
      </colorScale>
    </cfRule>
    <cfRule type="colorScale" priority="3363">
      <colorScale>
        <cfvo type="min"/>
        <cfvo type="max"/>
        <color rgb="FFFFEF9C"/>
        <color rgb="FF63BE7B"/>
      </colorScale>
    </cfRule>
    <cfRule type="colorScale" priority="3364">
      <colorScale>
        <cfvo type="min"/>
        <cfvo type="max"/>
        <color rgb="FFFFEF9C"/>
        <color rgb="FF63BE7B"/>
      </colorScale>
    </cfRule>
    <cfRule type="colorScale" priority="3365">
      <colorScale>
        <cfvo type="min"/>
        <cfvo type="max"/>
        <color rgb="FFFFEF9C"/>
        <color rgb="FF63BE7B"/>
      </colorScale>
    </cfRule>
    <cfRule type="colorScale" priority="3366">
      <colorScale>
        <cfvo type="min"/>
        <cfvo type="percentile" val="50"/>
        <cfvo type="max"/>
        <color rgb="FF63BE7B"/>
        <color rgb="FFFCFCFF"/>
        <color rgb="FFF8696B"/>
      </colorScale>
    </cfRule>
  </conditionalFormatting>
  <conditionalFormatting sqref="V6">
    <cfRule type="colorScale" priority="3382">
      <colorScale>
        <cfvo type="min"/>
        <cfvo type="percentile" val="50"/>
        <cfvo type="max"/>
        <color rgb="FF63BE7B"/>
        <color rgb="FFFCFCFF"/>
        <color rgb="FFF8696B"/>
      </colorScale>
    </cfRule>
    <cfRule type="colorScale" priority="3408">
      <colorScale>
        <cfvo type="min"/>
        <cfvo type="percentile" val="50"/>
        <cfvo type="max"/>
        <color rgb="FF63BE7B"/>
        <color rgb="FFFCFCFF"/>
        <color rgb="FFF8696B"/>
      </colorScale>
    </cfRule>
  </conditionalFormatting>
  <conditionalFormatting sqref="V6">
    <cfRule type="colorScale" priority="3182">
      <colorScale>
        <cfvo type="min"/>
        <cfvo type="percentile" val="50"/>
        <cfvo type="max"/>
        <color rgb="FF63BE7B"/>
        <color rgb="FFFCFCFF"/>
        <color rgb="FFF8696B"/>
      </colorScale>
    </cfRule>
  </conditionalFormatting>
  <conditionalFormatting sqref="V6">
    <cfRule type="colorScale" priority="3172">
      <colorScale>
        <cfvo type="min"/>
        <cfvo type="percentile" val="50"/>
        <cfvo type="max"/>
        <color rgb="FF63BE7B"/>
        <color rgb="FFFCFCFF"/>
        <color rgb="FFF8696B"/>
      </colorScale>
    </cfRule>
  </conditionalFormatting>
  <conditionalFormatting sqref="V6">
    <cfRule type="colorScale" priority="3147">
      <colorScale>
        <cfvo type="min"/>
        <cfvo type="percentile" val="50"/>
        <cfvo type="max"/>
        <color rgb="FF63BE7B"/>
        <color rgb="FFFCFCFF"/>
        <color rgb="FFF8696B"/>
      </colorScale>
    </cfRule>
  </conditionalFormatting>
  <conditionalFormatting sqref="W6:X6">
    <cfRule type="colorScale" priority="3304">
      <colorScale>
        <cfvo type="min"/>
        <cfvo type="percentile" val="50"/>
        <cfvo type="max"/>
        <color rgb="FF63BE7B"/>
        <color rgb="FFFCFCFF"/>
        <color rgb="FFF8696B"/>
      </colorScale>
    </cfRule>
    <cfRule type="colorScale" priority="3305">
      <colorScale>
        <cfvo type="min"/>
        <cfvo type="percentile" val="50"/>
        <cfvo type="max"/>
        <color rgb="FF63BE7B"/>
        <color rgb="FFFCFCFF"/>
        <color rgb="FFF8696B"/>
      </colorScale>
    </cfRule>
    <cfRule type="colorScale" priority="3306">
      <colorScale>
        <cfvo type="min"/>
        <cfvo type="max"/>
        <color rgb="FF63BE7B"/>
        <color rgb="FFFCFCFF"/>
      </colorScale>
    </cfRule>
    <cfRule type="colorScale" priority="3367">
      <colorScale>
        <cfvo type="min"/>
        <cfvo type="percentile" val="50"/>
        <cfvo type="max"/>
        <color rgb="FF63BE7B"/>
        <color rgb="FFFCFCFF"/>
        <color rgb="FFF8696B"/>
      </colorScale>
    </cfRule>
  </conditionalFormatting>
  <conditionalFormatting sqref="W6:X6">
    <cfRule type="colorScale" priority="3316">
      <colorScale>
        <cfvo type="min"/>
        <cfvo type="percentile" val="50"/>
        <cfvo type="max"/>
        <color rgb="FF63BE7B"/>
        <color rgb="FFFCFCFF"/>
        <color rgb="FFF8696B"/>
      </colorScale>
    </cfRule>
    <cfRule type="colorScale" priority="3409">
      <colorScale>
        <cfvo type="min"/>
        <cfvo type="percentile" val="50"/>
        <cfvo type="max"/>
        <color rgb="FF63BE7B"/>
        <color rgb="FFFCFCFF"/>
        <color rgb="FFF8696B"/>
      </colorScale>
    </cfRule>
  </conditionalFormatting>
  <conditionalFormatting sqref="W6:X6">
    <cfRule type="colorScale" priority="3181">
      <colorScale>
        <cfvo type="min"/>
        <cfvo type="percentile" val="50"/>
        <cfvo type="max"/>
        <color rgb="FF63BE7B"/>
        <color rgb="FFFCFCFF"/>
        <color rgb="FFF8696B"/>
      </colorScale>
    </cfRule>
  </conditionalFormatting>
  <conditionalFormatting sqref="W6:X6">
    <cfRule type="colorScale" priority="3171">
      <colorScale>
        <cfvo type="min"/>
        <cfvo type="percentile" val="50"/>
        <cfvo type="max"/>
        <color rgb="FF63BE7B"/>
        <color rgb="FFFCFCFF"/>
        <color rgb="FFF8696B"/>
      </colorScale>
    </cfRule>
  </conditionalFormatting>
  <conditionalFormatting sqref="W6:X6">
    <cfRule type="colorScale" priority="3146">
      <colorScale>
        <cfvo type="min"/>
        <cfvo type="percentile" val="50"/>
        <cfvo type="max"/>
        <color rgb="FF63BE7B"/>
        <color rgb="FFFCFCFF"/>
        <color rgb="FFF8696B"/>
      </colorScale>
    </cfRule>
  </conditionalFormatting>
  <conditionalFormatting sqref="D7">
    <cfRule type="colorScale" priority="2944">
      <colorScale>
        <cfvo type="min"/>
        <cfvo type="percentile" val="50"/>
        <cfvo type="max"/>
        <color rgb="FFF8696B"/>
        <color rgb="FFFCFCFF"/>
        <color rgb="FF63BE7B"/>
      </colorScale>
    </cfRule>
  </conditionalFormatting>
  <conditionalFormatting sqref="D7">
    <cfRule type="colorScale" priority="2914">
      <colorScale>
        <cfvo type="min"/>
        <cfvo type="percentile" val="50"/>
        <cfvo type="max"/>
        <color rgb="FFF8696B"/>
        <color rgb="FFFCFCFF"/>
        <color rgb="FF63BE7B"/>
      </colorScale>
    </cfRule>
  </conditionalFormatting>
  <conditionalFormatting sqref="D7">
    <cfRule type="colorScale" priority="2900">
      <colorScale>
        <cfvo type="min"/>
        <cfvo type="percentile" val="50"/>
        <cfvo type="max"/>
        <color rgb="FFF8696B"/>
        <color rgb="FFFCFCFF"/>
        <color rgb="FF63BE7B"/>
      </colorScale>
    </cfRule>
  </conditionalFormatting>
  <conditionalFormatting sqref="D7">
    <cfRule type="colorScale" priority="2984">
      <colorScale>
        <cfvo type="min"/>
        <cfvo type="percentile" val="50"/>
        <cfvo type="max"/>
        <color rgb="FFF8696B"/>
        <color rgb="FFFCFCFF"/>
        <color rgb="FF63BE7B"/>
      </colorScale>
    </cfRule>
    <cfRule type="colorScale" priority="2987">
      <colorScale>
        <cfvo type="min"/>
        <cfvo type="percentile" val="50"/>
        <cfvo type="max"/>
        <color rgb="FFF8696B"/>
        <color rgb="FFFCFCFF"/>
        <color rgb="FF63BE7B"/>
      </colorScale>
    </cfRule>
    <cfRule type="colorScale" priority="2993">
      <colorScale>
        <cfvo type="min"/>
        <cfvo type="percentile" val="50"/>
        <cfvo type="max"/>
        <color rgb="FFF8696B"/>
        <color rgb="FFFCFCFF"/>
        <color rgb="FF63BE7B"/>
      </colorScale>
    </cfRule>
    <cfRule type="colorScale" priority="3099">
      <colorScale>
        <cfvo type="min"/>
        <cfvo type="percentile" val="50"/>
        <cfvo type="max"/>
        <color rgb="FFF8696B"/>
        <color rgb="FFFCFCFF"/>
        <color rgb="FF63BE7B"/>
      </colorScale>
    </cfRule>
    <cfRule type="colorScale" priority="3120">
      <colorScale>
        <cfvo type="min"/>
        <cfvo type="percentile" val="50"/>
        <cfvo type="max"/>
        <color rgb="FFF8696B"/>
        <color rgb="FFFCFCFF"/>
        <color rgb="FF63BE7B"/>
      </colorScale>
    </cfRule>
  </conditionalFormatting>
  <conditionalFormatting sqref="E7">
    <cfRule type="colorScale" priority="2943">
      <colorScale>
        <cfvo type="min"/>
        <cfvo type="max"/>
        <color rgb="FFFCFCFF"/>
        <color rgb="FF63BE7B"/>
      </colorScale>
    </cfRule>
  </conditionalFormatting>
  <conditionalFormatting sqref="E7">
    <cfRule type="colorScale" priority="2924">
      <colorScale>
        <cfvo type="min"/>
        <cfvo type="max"/>
        <color rgb="FFFCFCFF"/>
        <color rgb="FF63BE7B"/>
      </colorScale>
    </cfRule>
  </conditionalFormatting>
  <conditionalFormatting sqref="E7">
    <cfRule type="colorScale" priority="2974">
      <colorScale>
        <cfvo type="min"/>
        <cfvo type="max"/>
        <color rgb="FFFCFCFF"/>
        <color rgb="FF63BE7B"/>
      </colorScale>
    </cfRule>
    <cfRule type="colorScale" priority="2994">
      <colorScale>
        <cfvo type="min"/>
        <cfvo type="max"/>
        <color rgb="FFFCFCFF"/>
        <color rgb="FF63BE7B"/>
      </colorScale>
    </cfRule>
    <cfRule type="colorScale" priority="2995">
      <colorScale>
        <cfvo type="min"/>
        <cfvo type="percentile" val="50"/>
        <cfvo type="max"/>
        <color rgb="FFF8696B"/>
        <color rgb="FFFCFCFF"/>
        <color rgb="FF63BE7B"/>
      </colorScale>
    </cfRule>
    <cfRule type="colorScale" priority="2996">
      <colorScale>
        <cfvo type="min"/>
        <cfvo type="max"/>
        <color rgb="FFFCFCFF"/>
        <color rgb="FF63BE7B"/>
      </colorScale>
    </cfRule>
    <cfRule type="colorScale" priority="2997">
      <colorScale>
        <cfvo type="min"/>
        <cfvo type="percentile" val="50"/>
        <cfvo type="max"/>
        <color rgb="FFF8696B"/>
        <color rgb="FFFCFCFF"/>
        <color rgb="FF63BE7B"/>
      </colorScale>
    </cfRule>
    <cfRule type="colorScale" priority="3072">
      <colorScale>
        <cfvo type="min"/>
        <cfvo type="max"/>
        <color rgb="FFFCFCFF"/>
        <color rgb="FF63BE7B"/>
      </colorScale>
    </cfRule>
    <cfRule type="colorScale" priority="3100">
      <colorScale>
        <cfvo type="min"/>
        <cfvo type="max"/>
        <color rgb="FFFCFCFF"/>
        <color rgb="FF63BE7B"/>
      </colorScale>
    </cfRule>
    <cfRule type="colorScale" priority="3136">
      <colorScale>
        <cfvo type="min"/>
        <cfvo type="max"/>
        <color rgb="FFFCFCFF"/>
        <color rgb="FF63BE7B"/>
      </colorScale>
    </cfRule>
  </conditionalFormatting>
  <conditionalFormatting sqref="E7:N7">
    <cfRule type="colorScale" priority="2966">
      <colorScale>
        <cfvo type="min"/>
        <cfvo type="max"/>
        <color rgb="FFFCFCFF"/>
        <color rgb="FF63BE7B"/>
      </colorScale>
    </cfRule>
    <cfRule type="colorScale" priority="2967">
      <colorScale>
        <cfvo type="min"/>
        <cfvo type="max"/>
        <color rgb="FFFCFCFF"/>
        <color rgb="FF63BE7B"/>
      </colorScale>
    </cfRule>
    <cfRule type="colorScale" priority="2968">
      <colorScale>
        <cfvo type="min"/>
        <cfvo type="percentile" val="50"/>
        <cfvo type="max"/>
        <color rgb="FFF8696B"/>
        <color rgb="FFFFEB84"/>
        <color rgb="FF63BE7B"/>
      </colorScale>
    </cfRule>
    <cfRule type="colorScale" priority="2969">
      <colorScale>
        <cfvo type="min"/>
        <cfvo type="max"/>
        <color rgb="FFFFEF9C"/>
        <color rgb="FF63BE7B"/>
      </colorScale>
    </cfRule>
  </conditionalFormatting>
  <conditionalFormatting sqref="F7">
    <cfRule type="colorScale" priority="2942">
      <colorScale>
        <cfvo type="min"/>
        <cfvo type="max"/>
        <color rgb="FFFCFCFF"/>
        <color rgb="FF63BE7B"/>
      </colorScale>
    </cfRule>
  </conditionalFormatting>
  <conditionalFormatting sqref="F7">
    <cfRule type="colorScale" priority="2923">
      <colorScale>
        <cfvo type="min"/>
        <cfvo type="max"/>
        <color rgb="FFFCFCFF"/>
        <color rgb="FF63BE7B"/>
      </colorScale>
    </cfRule>
  </conditionalFormatting>
  <conditionalFormatting sqref="F7">
    <cfRule type="colorScale" priority="2953">
      <colorScale>
        <cfvo type="min"/>
        <cfvo type="max"/>
        <color rgb="FFFCFCFF"/>
        <color rgb="FF63BE7B"/>
      </colorScale>
    </cfRule>
    <cfRule type="colorScale" priority="2954">
      <colorScale>
        <cfvo type="min"/>
        <cfvo type="max"/>
        <color rgb="FFFCFCFF"/>
        <color rgb="FF63BE7B"/>
      </colorScale>
    </cfRule>
    <cfRule type="colorScale" priority="2955">
      <colorScale>
        <cfvo type="min"/>
        <cfvo type="percentile" val="50"/>
        <cfvo type="max"/>
        <color rgb="FFF8696B"/>
        <color rgb="FFFCFCFF"/>
        <color rgb="FF63BE7B"/>
      </colorScale>
    </cfRule>
    <cfRule type="colorScale" priority="2956">
      <colorScale>
        <cfvo type="min"/>
        <cfvo type="max"/>
        <color rgb="FFFCFCFF"/>
        <color rgb="FF63BE7B"/>
      </colorScale>
    </cfRule>
    <cfRule type="colorScale" priority="2957">
      <colorScale>
        <cfvo type="min"/>
        <cfvo type="percentile" val="50"/>
        <cfvo type="max"/>
        <color rgb="FFF8696B"/>
        <color rgb="FFFCFCFF"/>
        <color rgb="FF63BE7B"/>
      </colorScale>
    </cfRule>
    <cfRule type="colorScale" priority="2958">
      <colorScale>
        <cfvo type="min"/>
        <cfvo type="max"/>
        <color rgb="FFFCFCFF"/>
        <color rgb="FF63BE7B"/>
      </colorScale>
    </cfRule>
    <cfRule type="colorScale" priority="2959">
      <colorScale>
        <cfvo type="min"/>
        <cfvo type="max"/>
        <color rgb="FFFCFCFF"/>
        <color rgb="FF63BE7B"/>
      </colorScale>
    </cfRule>
    <cfRule type="colorScale" priority="2960">
      <colorScale>
        <cfvo type="min"/>
        <cfvo type="max"/>
        <color rgb="FFFCFCFF"/>
        <color rgb="FF63BE7B"/>
      </colorScale>
    </cfRule>
  </conditionalFormatting>
  <conditionalFormatting sqref="G7">
    <cfRule type="colorScale" priority="2940">
      <colorScale>
        <cfvo type="min"/>
        <cfvo type="max"/>
        <color rgb="FFFCFCFF"/>
        <color rgb="FF63BE7B"/>
      </colorScale>
    </cfRule>
  </conditionalFormatting>
  <conditionalFormatting sqref="G7">
    <cfRule type="colorScale" priority="2913">
      <colorScale>
        <cfvo type="min"/>
        <cfvo type="max"/>
        <color rgb="FFFCFCFF"/>
        <color rgb="FF63BE7B"/>
      </colorScale>
    </cfRule>
  </conditionalFormatting>
  <conditionalFormatting sqref="G7">
    <cfRule type="colorScale" priority="2899">
      <colorScale>
        <cfvo type="min"/>
        <cfvo type="max"/>
        <color rgb="FFFCFCFF"/>
        <color rgb="FF63BE7B"/>
      </colorScale>
    </cfRule>
  </conditionalFormatting>
  <conditionalFormatting sqref="G7">
    <cfRule type="colorScale" priority="2945">
      <colorScale>
        <cfvo type="min"/>
        <cfvo type="max"/>
        <color rgb="FFFCFCFF"/>
        <color rgb="FF63BE7B"/>
      </colorScale>
    </cfRule>
    <cfRule type="colorScale" priority="2946">
      <colorScale>
        <cfvo type="min"/>
        <cfvo type="max"/>
        <color rgb="FFFCFCFF"/>
        <color rgb="FF63BE7B"/>
      </colorScale>
    </cfRule>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fRule type="colorScale" priority="2949">
      <colorScale>
        <cfvo type="min"/>
        <cfvo type="percentile" val="50"/>
        <cfvo type="max"/>
        <color rgb="FFF8696B"/>
        <color rgb="FFFCFCFF"/>
        <color rgb="FF63BE7B"/>
      </colorScale>
    </cfRule>
    <cfRule type="colorScale" priority="2950">
      <colorScale>
        <cfvo type="min"/>
        <cfvo type="max"/>
        <color rgb="FFFCFCFF"/>
        <color rgb="FF63BE7B"/>
      </colorScale>
    </cfRule>
    <cfRule type="colorScale" priority="2951">
      <colorScale>
        <cfvo type="min"/>
        <cfvo type="max"/>
        <color rgb="FFFCFCFF"/>
        <color rgb="FF63BE7B"/>
      </colorScale>
    </cfRule>
    <cfRule type="colorScale" priority="2952">
      <colorScale>
        <cfvo type="min"/>
        <cfvo type="max"/>
        <color rgb="FFFCFCFF"/>
        <color rgb="FF63BE7B"/>
      </colorScale>
    </cfRule>
  </conditionalFormatting>
  <conditionalFormatting sqref="H7">
    <cfRule type="colorScale" priority="2941">
      <colorScale>
        <cfvo type="min"/>
        <cfvo type="max"/>
        <color rgb="FFFCFCFF"/>
        <color rgb="FF63BE7B"/>
      </colorScale>
    </cfRule>
  </conditionalFormatting>
  <conditionalFormatting sqref="H7">
    <cfRule type="colorScale" priority="2922">
      <colorScale>
        <cfvo type="min"/>
        <cfvo type="max"/>
        <color rgb="FFFCFCFF"/>
        <color rgb="FF63BE7B"/>
      </colorScale>
    </cfRule>
  </conditionalFormatting>
  <conditionalFormatting sqref="H7">
    <cfRule type="colorScale" priority="2975">
      <colorScale>
        <cfvo type="min"/>
        <cfvo type="percentile" val="50"/>
        <cfvo type="max"/>
        <color rgb="FFF8696B"/>
        <color rgb="FFFCFCFF"/>
        <color rgb="FF63BE7B"/>
      </colorScale>
    </cfRule>
    <cfRule type="colorScale" priority="2976">
      <colorScale>
        <cfvo type="min"/>
        <cfvo type="max"/>
        <color rgb="FFFCFCFF"/>
        <color rgb="FF63BE7B"/>
      </colorScale>
    </cfRule>
    <cfRule type="colorScale" priority="2988">
      <colorScale>
        <cfvo type="min"/>
        <cfvo type="percentile" val="50"/>
        <cfvo type="max"/>
        <color rgb="FFF8696B"/>
        <color rgb="FFFCFCFF"/>
        <color rgb="FF63BE7B"/>
      </colorScale>
    </cfRule>
    <cfRule type="colorScale" priority="2989">
      <colorScale>
        <cfvo type="min"/>
        <cfvo type="max"/>
        <color rgb="FFFCFCFF"/>
        <color rgb="FF63BE7B"/>
      </colorScale>
    </cfRule>
    <cfRule type="colorScale" priority="2990">
      <colorScale>
        <cfvo type="min"/>
        <cfvo type="percentile" val="50"/>
        <cfvo type="max"/>
        <color rgb="FFF8696B"/>
        <color rgb="FFFCFCFF"/>
        <color rgb="FF63BE7B"/>
      </colorScale>
    </cfRule>
    <cfRule type="colorScale" priority="2992">
      <colorScale>
        <cfvo type="min"/>
        <cfvo type="percentile" val="50"/>
        <cfvo type="max"/>
        <color rgb="FFF8696B"/>
        <color rgb="FFFCFCFF"/>
        <color rgb="FF5A8AC6"/>
      </colorScale>
    </cfRule>
    <cfRule type="colorScale" priority="2998">
      <colorScale>
        <cfvo type="min"/>
        <cfvo type="percentile" val="50"/>
        <cfvo type="max"/>
        <color rgb="FFF8696B"/>
        <color rgb="FFFCFCFF"/>
        <color rgb="FF63BE7B"/>
      </colorScale>
    </cfRule>
    <cfRule type="colorScale" priority="2999">
      <colorScale>
        <cfvo type="min"/>
        <cfvo type="max"/>
        <color rgb="FFFCFCFF"/>
        <color rgb="FF63BE7B"/>
      </colorScale>
    </cfRule>
    <cfRule type="colorScale" priority="3000">
      <colorScale>
        <cfvo type="min"/>
        <cfvo type="percentile" val="50"/>
        <cfvo type="max"/>
        <color rgb="FFF8696B"/>
        <color rgb="FFFCFCFF"/>
        <color rgb="FF63BE7B"/>
      </colorScale>
    </cfRule>
    <cfRule type="colorScale" priority="3073">
      <colorScale>
        <cfvo type="min"/>
        <cfvo type="max"/>
        <color rgb="FFFCFCFF"/>
        <color rgb="FF63BE7B"/>
      </colorScale>
    </cfRule>
    <cfRule type="colorScale" priority="3091">
      <colorScale>
        <cfvo type="min"/>
        <cfvo type="percentile" val="50"/>
        <cfvo type="max"/>
        <color rgb="FFF8696B"/>
        <color rgb="FFFCFCFF"/>
        <color rgb="FF63BE7B"/>
      </colorScale>
    </cfRule>
    <cfRule type="colorScale" priority="3092">
      <colorScale>
        <cfvo type="min"/>
        <cfvo type="max"/>
        <color rgb="FFFCFCFF"/>
        <color rgb="FF63BE7B"/>
      </colorScale>
    </cfRule>
    <cfRule type="colorScale" priority="3101">
      <colorScale>
        <cfvo type="min"/>
        <cfvo type="percentile" val="50"/>
        <cfvo type="max"/>
        <color rgb="FFF8696B"/>
        <color rgb="FFFCFCFF"/>
        <color rgb="FF63BE7B"/>
      </colorScale>
    </cfRule>
    <cfRule type="colorScale" priority="3137">
      <colorScale>
        <cfvo type="min"/>
        <cfvo type="max"/>
        <color rgb="FFFCFCFF"/>
        <color rgb="FF63BE7B"/>
      </colorScale>
    </cfRule>
  </conditionalFormatting>
  <conditionalFormatting sqref="I7">
    <cfRule type="colorScale" priority="2961">
      <colorScale>
        <cfvo type="min"/>
        <cfvo type="max"/>
        <color rgb="FFFCFCFF"/>
        <color rgb="FF63BE7B"/>
      </colorScale>
    </cfRule>
  </conditionalFormatting>
  <conditionalFormatting sqref="I7">
    <cfRule type="colorScale" priority="2939">
      <colorScale>
        <cfvo type="min"/>
        <cfvo type="max"/>
        <color rgb="FFFCFCFF"/>
        <color rgb="FF63BE7B"/>
      </colorScale>
    </cfRule>
  </conditionalFormatting>
  <conditionalFormatting sqref="I7">
    <cfRule type="colorScale" priority="2921">
      <colorScale>
        <cfvo type="min"/>
        <cfvo type="max"/>
        <color rgb="FFFCFCFF"/>
        <color rgb="FF63BE7B"/>
      </colorScale>
    </cfRule>
  </conditionalFormatting>
  <conditionalFormatting sqref="I7">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fRule type="colorScale" priority="3001">
      <colorScale>
        <cfvo type="min"/>
        <cfvo type="percentile" val="50"/>
        <cfvo type="max"/>
        <color rgb="FFF8696B"/>
        <color rgb="FFFCFCFF"/>
        <color rgb="FF63BE7B"/>
      </colorScale>
    </cfRule>
    <cfRule type="colorScale" priority="3002">
      <colorScale>
        <cfvo type="min"/>
        <cfvo type="max"/>
        <color rgb="FFFCFCFF"/>
        <color rgb="FF63BE7B"/>
      </colorScale>
    </cfRule>
    <cfRule type="colorScale" priority="3003">
      <colorScale>
        <cfvo type="min"/>
        <cfvo type="percentile" val="50"/>
        <cfvo type="max"/>
        <color rgb="FFF8696B"/>
        <color rgb="FFFCFCFF"/>
        <color rgb="FF63BE7B"/>
      </colorScale>
    </cfRule>
    <cfRule type="colorScale" priority="3004">
      <colorScale>
        <cfvo type="min"/>
        <cfvo type="percentile" val="50"/>
        <cfvo type="max"/>
        <color rgb="FFF8696B"/>
        <color rgb="FFFCFCFF"/>
        <color rgb="FF63BE7B"/>
      </colorScale>
    </cfRule>
    <cfRule type="colorScale" priority="3005">
      <colorScale>
        <cfvo type="min"/>
        <cfvo type="percentile" val="50"/>
        <cfvo type="max"/>
        <color rgb="FFF8696B"/>
        <color rgb="FFFCFCFF"/>
        <color rgb="FF5A8AC6"/>
      </colorScale>
    </cfRule>
    <cfRule type="colorScale" priority="3006">
      <colorScale>
        <cfvo type="min"/>
        <cfvo type="percentile" val="50"/>
        <cfvo type="max"/>
        <color rgb="FFF8696B"/>
        <color rgb="FFFCFCFF"/>
        <color rgb="FF63BE7B"/>
      </colorScale>
    </cfRule>
    <cfRule type="colorScale" priority="3007">
      <colorScale>
        <cfvo type="min"/>
        <cfvo type="percentile" val="50"/>
        <cfvo type="max"/>
        <color rgb="FFF8696B"/>
        <color rgb="FFFCFCFF"/>
        <color rgb="FF63BE7B"/>
      </colorScale>
    </cfRule>
    <cfRule type="colorScale" priority="3008">
      <colorScale>
        <cfvo type="min"/>
        <cfvo type="max"/>
        <color rgb="FFFCFCFF"/>
        <color rgb="FF63BE7B"/>
      </colorScale>
    </cfRule>
    <cfRule type="colorScale" priority="3009">
      <colorScale>
        <cfvo type="min"/>
        <cfvo type="percentile" val="50"/>
        <cfvo type="max"/>
        <color rgb="FFF8696B"/>
        <color rgb="FFFCFCFF"/>
        <color rgb="FF63BE7B"/>
      </colorScale>
    </cfRule>
    <cfRule type="colorScale" priority="3010">
      <colorScale>
        <cfvo type="min"/>
        <cfvo type="percentile" val="50"/>
        <cfvo type="max"/>
        <color rgb="FFF8696B"/>
        <color rgb="FFFCFCFF"/>
        <color rgb="FF63BE7B"/>
      </colorScale>
    </cfRule>
    <cfRule type="colorScale" priority="3011">
      <colorScale>
        <cfvo type="min"/>
        <cfvo type="max"/>
        <color rgb="FFFCFCFF"/>
        <color rgb="FF63BE7B"/>
      </colorScale>
    </cfRule>
    <cfRule type="colorScale" priority="3074">
      <colorScale>
        <cfvo type="min"/>
        <cfvo type="max"/>
        <color rgb="FFFCFCFF"/>
        <color rgb="FF63BE7B"/>
      </colorScale>
    </cfRule>
    <cfRule type="colorScale" priority="3093">
      <colorScale>
        <cfvo type="min"/>
        <cfvo type="percentile" val="50"/>
        <cfvo type="max"/>
        <color rgb="FFF8696B"/>
        <color rgb="FFFCFCFF"/>
        <color rgb="FF63BE7B"/>
      </colorScale>
    </cfRule>
    <cfRule type="colorScale" priority="3094">
      <colorScale>
        <cfvo type="min"/>
        <cfvo type="max"/>
        <color rgb="FFFCFCFF"/>
        <color rgb="FF63BE7B"/>
      </colorScale>
    </cfRule>
    <cfRule type="colorScale" priority="3102">
      <colorScale>
        <cfvo type="min"/>
        <cfvo type="percentile" val="50"/>
        <cfvo type="max"/>
        <color rgb="FFF8696B"/>
        <color rgb="FFFCFCFF"/>
        <color rgb="FF63BE7B"/>
      </colorScale>
    </cfRule>
    <cfRule type="colorScale" priority="3138">
      <colorScale>
        <cfvo type="min"/>
        <cfvo type="max"/>
        <color rgb="FFFCFCFF"/>
        <color rgb="FF63BE7B"/>
      </colorScale>
    </cfRule>
  </conditionalFormatting>
  <conditionalFormatting sqref="J7">
    <cfRule type="colorScale" priority="2938">
      <colorScale>
        <cfvo type="min"/>
        <cfvo type="max"/>
        <color rgb="FFFCFCFF"/>
        <color rgb="FF63BE7B"/>
      </colorScale>
    </cfRule>
  </conditionalFormatting>
  <conditionalFormatting sqref="J7">
    <cfRule type="colorScale" priority="2912">
      <colorScale>
        <cfvo type="min"/>
        <cfvo type="max"/>
        <color rgb="FFFCFCFF"/>
        <color rgb="FF63BE7B"/>
      </colorScale>
    </cfRule>
  </conditionalFormatting>
  <conditionalFormatting sqref="J7">
    <cfRule type="colorScale" priority="2898">
      <colorScale>
        <cfvo type="min"/>
        <cfvo type="max"/>
        <color rgb="FFFCFCFF"/>
        <color rgb="FF63BE7B"/>
      </colorScale>
    </cfRule>
  </conditionalFormatting>
  <conditionalFormatting sqref="J7">
    <cfRule type="colorScale" priority="2963">
      <colorScale>
        <cfvo type="min"/>
        <cfvo type="max"/>
        <color rgb="FFFCFCFF"/>
        <color rgb="FF63BE7B"/>
      </colorScale>
    </cfRule>
    <cfRule type="colorScale" priority="3058">
      <colorScale>
        <cfvo type="min"/>
        <cfvo type="max"/>
        <color rgb="FFFCFCFF"/>
        <color rgb="FF63BE7B"/>
      </colorScale>
    </cfRule>
    <cfRule type="colorScale" priority="3059">
      <colorScale>
        <cfvo type="min"/>
        <cfvo type="max"/>
        <color rgb="FFFCFCFF"/>
        <color rgb="FF63BE7B"/>
      </colorScale>
    </cfRule>
    <cfRule type="colorScale" priority="3060">
      <colorScale>
        <cfvo type="min"/>
        <cfvo type="percentile" val="50"/>
        <cfvo type="max"/>
        <color rgb="FFF8696B"/>
        <color rgb="FFFCFCFF"/>
        <color rgb="FF63BE7B"/>
      </colorScale>
    </cfRule>
    <cfRule type="colorScale" priority="3061">
      <colorScale>
        <cfvo type="min"/>
        <cfvo type="percentile" val="50"/>
        <cfvo type="max"/>
        <color rgb="FFF8696B"/>
        <color rgb="FFFCFCFF"/>
        <color rgb="FF63BE7B"/>
      </colorScale>
    </cfRule>
    <cfRule type="colorScale" priority="3062">
      <colorScale>
        <cfvo type="min"/>
        <cfvo type="max"/>
        <color rgb="FFFCFCFF"/>
        <color rgb="FF63BE7B"/>
      </colorScale>
    </cfRule>
    <cfRule type="colorScale" priority="3114">
      <colorScale>
        <cfvo type="min"/>
        <cfvo type="percentile" val="50"/>
        <cfvo type="max"/>
        <color rgb="FFF8696B"/>
        <color rgb="FFFCFCFF"/>
        <color rgb="FF63BE7B"/>
      </colorScale>
    </cfRule>
    <cfRule type="colorScale" priority="3115">
      <colorScale>
        <cfvo type="min"/>
        <cfvo type="max"/>
        <color rgb="FFFCFCFF"/>
        <color rgb="FF63BE7B"/>
      </colorScale>
    </cfRule>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fRule type="colorScale" priority="3142">
      <colorScale>
        <cfvo type="min"/>
        <cfvo type="max"/>
        <color rgb="FFFCFCFF"/>
        <color rgb="FF63BE7B"/>
      </colorScale>
    </cfRule>
  </conditionalFormatting>
  <conditionalFormatting sqref="K7">
    <cfRule type="colorScale" priority="2937">
      <colorScale>
        <cfvo type="min"/>
        <cfvo type="max"/>
        <color rgb="FFFCFCFF"/>
        <color rgb="FF63BE7B"/>
      </colorScale>
    </cfRule>
  </conditionalFormatting>
  <conditionalFormatting sqref="K7">
    <cfRule type="colorScale" priority="2920">
      <colorScale>
        <cfvo type="min"/>
        <cfvo type="max"/>
        <color rgb="FFFCFCFF"/>
        <color rgb="FF63BE7B"/>
      </colorScale>
    </cfRule>
  </conditionalFormatting>
  <conditionalFormatting sqref="K7">
    <cfRule type="colorScale" priority="3012">
      <colorScale>
        <cfvo type="min"/>
        <cfvo type="percentile" val="50"/>
        <cfvo type="max"/>
        <color rgb="FFF8696B"/>
        <color rgb="FFFCFCFF"/>
        <color rgb="FF63BE7B"/>
      </colorScale>
    </cfRule>
    <cfRule type="colorScale" priority="3075">
      <colorScale>
        <cfvo type="min"/>
        <cfvo type="max"/>
        <color rgb="FFFCFCFF"/>
        <color rgb="FF63BE7B"/>
      </colorScale>
    </cfRule>
    <cfRule type="colorScale" priority="3076">
      <colorScale>
        <cfvo type="min"/>
        <cfvo type="percentile" val="50"/>
        <cfvo type="max"/>
        <color rgb="FFF8696B"/>
        <color rgb="FFFCFCFF"/>
        <color rgb="FF63BE7B"/>
      </colorScale>
    </cfRule>
    <cfRule type="colorScale" priority="3095">
      <colorScale>
        <cfvo type="min"/>
        <cfvo type="percentile" val="50"/>
        <cfvo type="max"/>
        <color rgb="FFF8696B"/>
        <color rgb="FFFCFCFF"/>
        <color rgb="FF63BE7B"/>
      </colorScale>
    </cfRule>
    <cfRule type="colorScale" priority="3103">
      <colorScale>
        <cfvo type="min"/>
        <cfvo type="percentile" val="50"/>
        <cfvo type="max"/>
        <color rgb="FFF8696B"/>
        <color rgb="FFFCFCFF"/>
        <color rgb="FF63BE7B"/>
      </colorScale>
    </cfRule>
    <cfRule type="colorScale" priority="3139">
      <colorScale>
        <cfvo type="min"/>
        <cfvo type="max"/>
        <color rgb="FFFCFCFF"/>
        <color rgb="FF63BE7B"/>
      </colorScale>
    </cfRule>
  </conditionalFormatting>
  <conditionalFormatting sqref="K7:L7">
    <cfRule type="colorScale" priority="2979">
      <colorScale>
        <cfvo type="min"/>
        <cfvo type="max"/>
        <color rgb="FFFCFCFF"/>
        <color rgb="FF63BE7B"/>
      </colorScale>
    </cfRule>
    <cfRule type="colorScale" priority="3013">
      <colorScale>
        <cfvo type="min"/>
        <cfvo type="max"/>
        <color rgb="FFFCFCFF"/>
        <color rgb="FF63BE7B"/>
      </colorScale>
    </cfRule>
    <cfRule type="colorScale" priority="3014">
      <colorScale>
        <cfvo type="min"/>
        <cfvo type="percentile" val="50"/>
        <cfvo type="max"/>
        <color rgb="FFF8696B"/>
        <color rgb="FFFCFCFF"/>
        <color rgb="FF63BE7B"/>
      </colorScale>
    </cfRule>
    <cfRule type="colorScale" priority="3015">
      <colorScale>
        <cfvo type="min"/>
        <cfvo type="max"/>
        <color rgb="FFFCFCFF"/>
        <color rgb="FF63BE7B"/>
      </colorScale>
    </cfRule>
  </conditionalFormatting>
  <conditionalFormatting sqref="L7">
    <cfRule type="colorScale" priority="2936">
      <colorScale>
        <cfvo type="min"/>
        <cfvo type="max"/>
        <color rgb="FFFCFCFF"/>
        <color rgb="FF63BE7B"/>
      </colorScale>
    </cfRule>
  </conditionalFormatting>
  <conditionalFormatting sqref="L7">
    <cfRule type="colorScale" priority="2919">
      <colorScale>
        <cfvo type="min"/>
        <cfvo type="max"/>
        <color rgb="FFFCFCFF"/>
        <color rgb="FF63BE7B"/>
      </colorScale>
    </cfRule>
  </conditionalFormatting>
  <conditionalFormatting sqref="L7">
    <cfRule type="colorScale" priority="3016">
      <colorScale>
        <cfvo type="min"/>
        <cfvo type="percentile" val="50"/>
        <cfvo type="max"/>
        <color rgb="FFF8696B"/>
        <color rgb="FFFCFCFF"/>
        <color rgb="FF63BE7B"/>
      </colorScale>
    </cfRule>
    <cfRule type="colorScale" priority="3077">
      <colorScale>
        <cfvo type="min"/>
        <cfvo type="max"/>
        <color rgb="FFFCFCFF"/>
        <color rgb="FF63BE7B"/>
      </colorScale>
    </cfRule>
    <cfRule type="colorScale" priority="3078">
      <colorScale>
        <cfvo type="min"/>
        <cfvo type="percentile" val="50"/>
        <cfvo type="max"/>
        <color rgb="FFF8696B"/>
        <color rgb="FFFCFCFF"/>
        <color rgb="FF63BE7B"/>
      </colorScale>
    </cfRule>
    <cfRule type="colorScale" priority="3096">
      <colorScale>
        <cfvo type="min"/>
        <cfvo type="percentile" val="50"/>
        <cfvo type="max"/>
        <color rgb="FFF8696B"/>
        <color rgb="FFFCFCFF"/>
        <color rgb="FF63BE7B"/>
      </colorScale>
    </cfRule>
    <cfRule type="colorScale" priority="3104">
      <colorScale>
        <cfvo type="min"/>
        <cfvo type="percentile" val="50"/>
        <cfvo type="max"/>
        <color rgb="FFF8696B"/>
        <color rgb="FFFCFCFF"/>
        <color rgb="FF63BE7B"/>
      </colorScale>
    </cfRule>
    <cfRule type="colorScale" priority="3140">
      <colorScale>
        <cfvo type="min"/>
        <cfvo type="max"/>
        <color rgb="FFFCFCFF"/>
        <color rgb="FF63BE7B"/>
      </colorScale>
    </cfRule>
  </conditionalFormatting>
  <conditionalFormatting sqref="M7">
    <cfRule type="colorScale" priority="2935">
      <colorScale>
        <cfvo type="min"/>
        <cfvo type="max"/>
        <color rgb="FFFCFCFF"/>
        <color rgb="FF63BE7B"/>
      </colorScale>
    </cfRule>
  </conditionalFormatting>
  <conditionalFormatting sqref="M7">
    <cfRule type="colorScale" priority="2911">
      <colorScale>
        <cfvo type="min"/>
        <cfvo type="max"/>
        <color rgb="FFFCFCFF"/>
        <color rgb="FF63BE7B"/>
      </colorScale>
    </cfRule>
  </conditionalFormatting>
  <conditionalFormatting sqref="M7">
    <cfRule type="colorScale" priority="2897">
      <colorScale>
        <cfvo type="min"/>
        <cfvo type="max"/>
        <color rgb="FFFCFCFF"/>
        <color rgb="FF63BE7B"/>
      </colorScale>
    </cfRule>
  </conditionalFormatting>
  <conditionalFormatting sqref="M7">
    <cfRule type="colorScale" priority="3063">
      <colorScale>
        <cfvo type="min"/>
        <cfvo type="max"/>
        <color rgb="FFFCFCFF"/>
        <color rgb="FF63BE7B"/>
      </colorScale>
    </cfRule>
    <cfRule type="colorScale" priority="3064">
      <colorScale>
        <cfvo type="min"/>
        <cfvo type="max"/>
        <color rgb="FFFCFCFF"/>
        <color rgb="FF63BE7B"/>
      </colorScale>
    </cfRule>
    <cfRule type="colorScale" priority="3065">
      <colorScale>
        <cfvo type="min"/>
        <cfvo type="percentile" val="50"/>
        <cfvo type="max"/>
        <color rgb="FFF8696B"/>
        <color rgb="FFFCFCFF"/>
        <color rgb="FF63BE7B"/>
      </colorScale>
    </cfRule>
    <cfRule type="colorScale" priority="3066">
      <colorScale>
        <cfvo type="min"/>
        <cfvo type="percentile" val="50"/>
        <cfvo type="max"/>
        <color rgb="FFF8696B"/>
        <color rgb="FFFCFCFF"/>
        <color rgb="FF63BE7B"/>
      </colorScale>
    </cfRule>
    <cfRule type="colorScale" priority="3067">
      <colorScale>
        <cfvo type="min"/>
        <cfvo type="max"/>
        <color rgb="FFFCFCFF"/>
        <color rgb="FF63BE7B"/>
      </colorScale>
    </cfRule>
    <cfRule type="colorScale" priority="3116">
      <colorScale>
        <cfvo type="min"/>
        <cfvo type="percentile" val="50"/>
        <cfvo type="max"/>
        <color rgb="FFF8696B"/>
        <color rgb="FFFCFCFF"/>
        <color rgb="FF63BE7B"/>
      </colorScale>
    </cfRule>
    <cfRule type="colorScale" priority="3117">
      <colorScale>
        <cfvo type="min"/>
        <cfvo type="max"/>
        <color rgb="FFFCFCFF"/>
        <color rgb="FF63BE7B"/>
      </colorScale>
    </cfRule>
    <cfRule type="colorScale" priority="3123">
      <colorScale>
        <cfvo type="min"/>
        <cfvo type="max"/>
        <color rgb="FFFCFCFF"/>
        <color rgb="FF63BE7B"/>
      </colorScale>
    </cfRule>
    <cfRule type="colorScale" priority="3124">
      <colorScale>
        <cfvo type="min"/>
        <cfvo type="percentile" val="50"/>
        <cfvo type="max"/>
        <color rgb="FFF8696B"/>
        <color rgb="FFFCFCFF"/>
        <color rgb="FF63BE7B"/>
      </colorScale>
    </cfRule>
    <cfRule type="colorScale" priority="3143">
      <colorScale>
        <cfvo type="min"/>
        <cfvo type="max"/>
        <color rgb="FFFCFCFF"/>
        <color rgb="FF63BE7B"/>
      </colorScale>
    </cfRule>
  </conditionalFormatting>
  <conditionalFormatting sqref="M7:N7">
    <cfRule type="colorScale" priority="2962">
      <colorScale>
        <cfvo type="min"/>
        <cfvo type="max"/>
        <color rgb="FFFCFCFF"/>
        <color rgb="FF63BE7B"/>
      </colorScale>
    </cfRule>
  </conditionalFormatting>
  <conditionalFormatting sqref="N7">
    <cfRule type="colorScale" priority="2934">
      <colorScale>
        <cfvo type="min"/>
        <cfvo type="max"/>
        <color rgb="FFFCFCFF"/>
        <color rgb="FF63BE7B"/>
      </colorScale>
    </cfRule>
  </conditionalFormatting>
  <conditionalFormatting sqref="N7">
    <cfRule type="colorScale" priority="2896">
      <colorScale>
        <cfvo type="min"/>
        <cfvo type="max"/>
        <color rgb="FFFCFCFF"/>
        <color rgb="FF63BE7B"/>
      </colorScale>
    </cfRule>
    <cfRule type="colorScale" priority="2910">
      <colorScale>
        <cfvo type="min"/>
        <cfvo type="max"/>
        <color rgb="FFFCFCFF"/>
        <color rgb="FF63BE7B"/>
      </colorScale>
    </cfRule>
  </conditionalFormatting>
  <conditionalFormatting sqref="N7">
    <cfRule type="colorScale" priority="3068">
      <colorScale>
        <cfvo type="min"/>
        <cfvo type="max"/>
        <color rgb="FFFCFCFF"/>
        <color rgb="FF63BE7B"/>
      </colorScale>
    </cfRule>
    <cfRule type="colorScale" priority="3069">
      <colorScale>
        <cfvo type="min"/>
        <cfvo type="max"/>
        <color rgb="FFFCFCFF"/>
        <color rgb="FF63BE7B"/>
      </colorScale>
    </cfRule>
    <cfRule type="colorScale" priority="3070">
      <colorScale>
        <cfvo type="min"/>
        <cfvo type="percentile" val="50"/>
        <cfvo type="max"/>
        <color rgb="FFF8696B"/>
        <color rgb="FFFCFCFF"/>
        <color rgb="FF63BE7B"/>
      </colorScale>
    </cfRule>
    <cfRule type="colorScale" priority="3071">
      <colorScale>
        <cfvo type="min"/>
        <cfvo type="percentile" val="50"/>
        <cfvo type="max"/>
        <color rgb="FFF8696B"/>
        <color rgb="FFFCFCFF"/>
        <color rgb="FF63BE7B"/>
      </colorScale>
    </cfRule>
    <cfRule type="colorScale" priority="3087">
      <colorScale>
        <cfvo type="min"/>
        <cfvo type="max"/>
        <color rgb="FFFCFCFF"/>
        <color rgb="FF63BE7B"/>
      </colorScale>
    </cfRule>
    <cfRule type="colorScale" priority="3118">
      <colorScale>
        <cfvo type="min"/>
        <cfvo type="percentile" val="50"/>
        <cfvo type="max"/>
        <color rgb="FFF8696B"/>
        <color rgb="FFFCFCFF"/>
        <color rgb="FF63BE7B"/>
      </colorScale>
    </cfRule>
    <cfRule type="colorScale" priority="3119">
      <colorScale>
        <cfvo type="min"/>
        <cfvo type="max"/>
        <color rgb="FFFCFCFF"/>
        <color rgb="FF63BE7B"/>
      </colorScale>
    </cfRule>
    <cfRule type="colorScale" priority="3125">
      <colorScale>
        <cfvo type="min"/>
        <cfvo type="max"/>
        <color rgb="FFFCFCFF"/>
        <color rgb="FF63BE7B"/>
      </colorScale>
    </cfRule>
    <cfRule type="colorScale" priority="3126">
      <colorScale>
        <cfvo type="min"/>
        <cfvo type="percentile" val="50"/>
        <cfvo type="max"/>
        <color rgb="FFF8696B"/>
        <color rgb="FFFCFCFF"/>
        <color rgb="FF63BE7B"/>
      </colorScale>
    </cfRule>
    <cfRule type="colorScale" priority="3144">
      <colorScale>
        <cfvo type="min"/>
        <cfvo type="max"/>
        <color rgb="FFFCFCFF"/>
        <color rgb="FF63BE7B"/>
      </colorScale>
    </cfRule>
    <cfRule type="colorScale" priority="3145">
      <colorScale>
        <cfvo type="min"/>
        <cfvo type="percentile" val="50"/>
        <cfvo type="max"/>
        <color rgb="FFF8696B"/>
        <color rgb="FFFCFCFF"/>
        <color rgb="FF63BE7B"/>
      </colorScale>
    </cfRule>
  </conditionalFormatting>
  <conditionalFormatting sqref="O7">
    <cfRule type="colorScale" priority="2933">
      <colorScale>
        <cfvo type="min"/>
        <cfvo type="percentile" val="50"/>
        <cfvo type="max"/>
        <color rgb="FF63BE7B"/>
        <color rgb="FFFCFCFF"/>
        <color rgb="FFF8696B"/>
      </colorScale>
    </cfRule>
  </conditionalFormatting>
  <conditionalFormatting sqref="O7">
    <cfRule type="colorScale" priority="2909">
      <colorScale>
        <cfvo type="min"/>
        <cfvo type="percentile" val="50"/>
        <cfvo type="max"/>
        <color rgb="FF63BE7B"/>
        <color rgb="FFFCFCFF"/>
        <color rgb="FFF8696B"/>
      </colorScale>
    </cfRule>
  </conditionalFormatting>
  <conditionalFormatting sqref="O7">
    <cfRule type="colorScale" priority="2895">
      <colorScale>
        <cfvo type="min"/>
        <cfvo type="percentile" val="50"/>
        <cfvo type="max"/>
        <color rgb="FF63BE7B"/>
        <color rgb="FFFCFCFF"/>
        <color rgb="FFF8696B"/>
      </colorScale>
    </cfRule>
  </conditionalFormatting>
  <conditionalFormatting sqref="O7">
    <cfRule type="colorScale" priority="2964">
      <colorScale>
        <cfvo type="min"/>
        <cfvo type="percentile" val="50"/>
        <cfvo type="max"/>
        <color rgb="FF63BE7B"/>
        <color rgb="FFFCFCFF"/>
        <color rgb="FFF8696B"/>
      </colorScale>
    </cfRule>
    <cfRule type="colorScale" priority="2965">
      <colorScale>
        <cfvo type="min"/>
        <cfvo type="percentile" val="50"/>
        <cfvo type="max"/>
        <color rgb="FF63BE7B"/>
        <color rgb="FFFCFCFF"/>
        <color rgb="FFF8696B"/>
      </colorScale>
    </cfRule>
    <cfRule type="colorScale" priority="2980">
      <colorScale>
        <cfvo type="min"/>
        <cfvo type="percentile" val="50"/>
        <cfvo type="max"/>
        <color rgb="FF63BE7B"/>
        <color rgb="FFFCFCFF"/>
        <color rgb="FFF8696B"/>
      </colorScale>
    </cfRule>
    <cfRule type="colorScale" priority="2991">
      <colorScale>
        <cfvo type="min"/>
        <cfvo type="percentile" val="50"/>
        <cfvo type="max"/>
        <color rgb="FF63BE7B"/>
        <color rgb="FFFCFCFF"/>
        <color rgb="FFF8696B"/>
      </colorScale>
    </cfRule>
    <cfRule type="colorScale" priority="3017">
      <colorScale>
        <cfvo type="min"/>
        <cfvo type="percentile" val="50"/>
        <cfvo type="max"/>
        <color rgb="FF63BE7B"/>
        <color rgb="FFFCFCFF"/>
        <color rgb="FFF8696B"/>
      </colorScale>
    </cfRule>
    <cfRule type="colorScale" priority="3079">
      <colorScale>
        <cfvo type="min"/>
        <cfvo type="percentile" val="50"/>
        <cfvo type="max"/>
        <color rgb="FF63BE7B"/>
        <color rgb="FFFCFCFF"/>
        <color rgb="FFF8696B"/>
      </colorScale>
    </cfRule>
    <cfRule type="colorScale" priority="3105">
      <colorScale>
        <cfvo type="min"/>
        <cfvo type="percentile" val="50"/>
        <cfvo type="max"/>
        <color rgb="FF63BE7B"/>
        <color rgb="FFFCFCFF"/>
        <color rgb="FFF8696B"/>
      </colorScale>
    </cfRule>
    <cfRule type="colorScale" priority="3127">
      <colorScale>
        <cfvo type="min"/>
        <cfvo type="percentile" val="50"/>
        <cfvo type="max"/>
        <color rgb="FF63BE7B"/>
        <color rgb="FFFCFCFF"/>
        <color rgb="FFF8696B"/>
      </colorScale>
    </cfRule>
  </conditionalFormatting>
  <conditionalFormatting sqref="P7">
    <cfRule type="colorScale" priority="2932">
      <colorScale>
        <cfvo type="min"/>
        <cfvo type="percentile" val="50"/>
        <cfvo type="max"/>
        <color rgb="FF63BE7B"/>
        <color rgb="FFFCFCFF"/>
        <color rgb="FFF8696B"/>
      </colorScale>
    </cfRule>
  </conditionalFormatting>
  <conditionalFormatting sqref="P7">
    <cfRule type="colorScale" priority="2908">
      <colorScale>
        <cfvo type="min"/>
        <cfvo type="percentile" val="50"/>
        <cfvo type="max"/>
        <color rgb="FF63BE7B"/>
        <color rgb="FFFCFCFF"/>
        <color rgb="FFF8696B"/>
      </colorScale>
    </cfRule>
  </conditionalFormatting>
  <conditionalFormatting sqref="P7">
    <cfRule type="colorScale" priority="2894">
      <colorScale>
        <cfvo type="min"/>
        <cfvo type="percentile" val="50"/>
        <cfvo type="max"/>
        <color rgb="FF63BE7B"/>
        <color rgb="FFFCFCFF"/>
        <color rgb="FFF8696B"/>
      </colorScale>
    </cfRule>
  </conditionalFormatting>
  <conditionalFormatting sqref="P7">
    <cfRule type="colorScale" priority="3018">
      <colorScale>
        <cfvo type="min"/>
        <cfvo type="percentile" val="50"/>
        <cfvo type="max"/>
        <color rgb="FF63BE7B"/>
        <color rgb="FFFCFCFF"/>
        <color rgb="FFF8696B"/>
      </colorScale>
    </cfRule>
    <cfRule type="colorScale" priority="3019">
      <colorScale>
        <cfvo type="min"/>
        <cfvo type="percentile" val="50"/>
        <cfvo type="max"/>
        <color rgb="FF63BE7B"/>
        <color rgb="FFFCFCFF"/>
        <color rgb="FFF8696B"/>
      </colorScale>
    </cfRule>
    <cfRule type="colorScale" priority="3020">
      <colorScale>
        <cfvo type="min"/>
        <cfvo type="max"/>
        <color rgb="FFFCFCFF"/>
        <color rgb="FFF8696B"/>
      </colorScale>
    </cfRule>
    <cfRule type="colorScale" priority="3021">
      <colorScale>
        <cfvo type="min"/>
        <cfvo type="percentile" val="50"/>
        <cfvo type="max"/>
        <color rgb="FF63BE7B"/>
        <color rgb="FFFCFCFF"/>
        <color rgb="FFF8696B"/>
      </colorScale>
    </cfRule>
    <cfRule type="colorScale" priority="3080">
      <colorScale>
        <cfvo type="min"/>
        <cfvo type="percentile" val="50"/>
        <cfvo type="max"/>
        <color rgb="FF63BE7B"/>
        <color rgb="FFFCFCFF"/>
        <color rgb="FFF8696B"/>
      </colorScale>
    </cfRule>
    <cfRule type="colorScale" priority="3106">
      <colorScale>
        <cfvo type="min"/>
        <cfvo type="percentile" val="50"/>
        <cfvo type="max"/>
        <color rgb="FF63BE7B"/>
        <color rgb="FFFCFCFF"/>
        <color rgb="FFF8696B"/>
      </colorScale>
    </cfRule>
    <cfRule type="colorScale" priority="3128">
      <colorScale>
        <cfvo type="min"/>
        <cfvo type="percentile" val="50"/>
        <cfvo type="max"/>
        <color rgb="FF63BE7B"/>
        <color rgb="FFFCFCFF"/>
        <color rgb="FFF8696B"/>
      </colorScale>
    </cfRule>
  </conditionalFormatting>
  <conditionalFormatting sqref="Q7">
    <cfRule type="colorScale" priority="2931">
      <colorScale>
        <cfvo type="min"/>
        <cfvo type="percentile" val="50"/>
        <cfvo type="max"/>
        <color rgb="FFF8696B"/>
        <color rgb="FFFCFCFF"/>
        <color rgb="FF63BE7B"/>
      </colorScale>
    </cfRule>
  </conditionalFormatting>
  <conditionalFormatting sqref="Q7">
    <cfRule type="colorScale" priority="2907">
      <colorScale>
        <cfvo type="min"/>
        <cfvo type="percentile" val="50"/>
        <cfvo type="max"/>
        <color rgb="FFF8696B"/>
        <color rgb="FFFCFCFF"/>
        <color rgb="FF63BE7B"/>
      </colorScale>
    </cfRule>
  </conditionalFormatting>
  <conditionalFormatting sqref="Q7">
    <cfRule type="colorScale" priority="2893">
      <colorScale>
        <cfvo type="min"/>
        <cfvo type="percentile" val="50"/>
        <cfvo type="max"/>
        <color rgb="FFF8696B"/>
        <color rgb="FFFCFCFF"/>
        <color rgb="FF63BE7B"/>
      </colorScale>
    </cfRule>
  </conditionalFormatting>
  <conditionalFormatting sqref="Q7">
    <cfRule type="colorScale" priority="2981">
      <colorScale>
        <cfvo type="min"/>
        <cfvo type="max"/>
        <color rgb="FFFFEF9C"/>
        <color rgb="FF63BE7B"/>
      </colorScale>
    </cfRule>
    <cfRule type="colorScale" priority="3022">
      <colorScale>
        <cfvo type="min"/>
        <cfvo type="percentile" val="50"/>
        <cfvo type="max"/>
        <color rgb="FFF8696B"/>
        <color rgb="FFFCFCFF"/>
        <color rgb="FF63BE7B"/>
      </colorScale>
    </cfRule>
    <cfRule type="colorScale" priority="3023">
      <colorScale>
        <cfvo type="min"/>
        <cfvo type="max"/>
        <color rgb="FFFFEF9C"/>
        <color rgb="FF63BE7B"/>
      </colorScale>
    </cfRule>
    <cfRule type="colorScale" priority="3024">
      <colorScale>
        <cfvo type="min"/>
        <cfvo type="max"/>
        <color rgb="FFFCFCFF"/>
        <color rgb="FF63BE7B"/>
      </colorScale>
    </cfRule>
    <cfRule type="colorScale" priority="3025">
      <colorScale>
        <cfvo type="min"/>
        <cfvo type="max"/>
        <color rgb="FFFCFCFF"/>
        <color rgb="FF63BE7B"/>
      </colorScale>
    </cfRule>
    <cfRule type="colorScale" priority="3026">
      <colorScale>
        <cfvo type="min"/>
        <cfvo type="percentile" val="50"/>
        <cfvo type="max"/>
        <color rgb="FFF8696B"/>
        <color rgb="FFFCFCFF"/>
        <color rgb="FF63BE7B"/>
      </colorScale>
    </cfRule>
    <cfRule type="colorScale" priority="3027">
      <colorScale>
        <cfvo type="min"/>
        <cfvo type="percentile" val="50"/>
        <cfvo type="max"/>
        <color rgb="FFF8696B"/>
        <color rgb="FFFCFCFF"/>
        <color rgb="FF63BE7B"/>
      </colorScale>
    </cfRule>
    <cfRule type="colorScale" priority="3028">
      <colorScale>
        <cfvo type="min"/>
        <cfvo type="max"/>
        <color rgb="FFFCFCFF"/>
        <color rgb="FF63BE7B"/>
      </colorScale>
    </cfRule>
    <cfRule type="colorScale" priority="3081">
      <colorScale>
        <cfvo type="min"/>
        <cfvo type="percentile" val="50"/>
        <cfvo type="max"/>
        <color rgb="FFF8696B"/>
        <color rgb="FFFCFCFF"/>
        <color rgb="FF63BE7B"/>
      </colorScale>
    </cfRule>
    <cfRule type="colorScale" priority="3107">
      <colorScale>
        <cfvo type="min"/>
        <cfvo type="percentile" val="50"/>
        <cfvo type="max"/>
        <color rgb="FFF8696B"/>
        <color rgb="FFFCFCFF"/>
        <color rgb="FF63BE7B"/>
      </colorScale>
    </cfRule>
    <cfRule type="colorScale" priority="3129">
      <colorScale>
        <cfvo type="min"/>
        <cfvo type="percentile" val="50"/>
        <cfvo type="max"/>
        <color rgb="FFF8696B"/>
        <color rgb="FFFCFCFF"/>
        <color rgb="FF63BE7B"/>
      </colorScale>
    </cfRule>
  </conditionalFormatting>
  <conditionalFormatting sqref="Q7:X7">
    <cfRule type="colorScale" priority="2970">
      <colorScale>
        <cfvo type="min"/>
        <cfvo type="max"/>
        <color rgb="FFFFEF9C"/>
        <color rgb="FF63BE7B"/>
      </colorScale>
    </cfRule>
    <cfRule type="colorScale" priority="2971">
      <colorScale>
        <cfvo type="min"/>
        <cfvo type="max"/>
        <color rgb="FFFFEF9C"/>
        <color rgb="FF63BE7B"/>
      </colorScale>
    </cfRule>
    <cfRule type="colorScale" priority="2972">
      <colorScale>
        <cfvo type="min"/>
        <cfvo type="max"/>
        <color rgb="FFFFEF9C"/>
        <color rgb="FF63BE7B"/>
      </colorScale>
    </cfRule>
  </conditionalFormatting>
  <conditionalFormatting sqref="R7">
    <cfRule type="colorScale" priority="2930">
      <colorScale>
        <cfvo type="min"/>
        <cfvo type="max"/>
        <color rgb="FFFCFCFF"/>
        <color rgb="FF63BE7B"/>
      </colorScale>
    </cfRule>
  </conditionalFormatting>
  <conditionalFormatting sqref="R7">
    <cfRule type="colorScale" priority="2906">
      <colorScale>
        <cfvo type="min"/>
        <cfvo type="max"/>
        <color rgb="FFFCFCFF"/>
        <color rgb="FF63BE7B"/>
      </colorScale>
    </cfRule>
  </conditionalFormatting>
  <conditionalFormatting sqref="R7">
    <cfRule type="colorScale" priority="2892">
      <colorScale>
        <cfvo type="min"/>
        <cfvo type="max"/>
        <color rgb="FFFCFCFF"/>
        <color rgb="FF63BE7B"/>
      </colorScale>
    </cfRule>
  </conditionalFormatting>
  <conditionalFormatting sqref="R7">
    <cfRule type="colorScale" priority="3029">
      <colorScale>
        <cfvo type="min"/>
        <cfvo type="max"/>
        <color rgb="FFFCFCFF"/>
        <color rgb="FF63BE7B"/>
      </colorScale>
    </cfRule>
    <cfRule type="colorScale" priority="3030">
      <colorScale>
        <cfvo type="min"/>
        <cfvo type="percentile" val="50"/>
        <cfvo type="max"/>
        <color rgb="FFF8696B"/>
        <color rgb="FFFCFCFF"/>
        <color rgb="FF63BE7B"/>
      </colorScale>
    </cfRule>
    <cfRule type="colorScale" priority="3082">
      <colorScale>
        <cfvo type="min"/>
        <cfvo type="max"/>
        <color rgb="FFFCFCFF"/>
        <color rgb="FF63BE7B"/>
      </colorScale>
    </cfRule>
    <cfRule type="colorScale" priority="3108">
      <colorScale>
        <cfvo type="min"/>
        <cfvo type="percentile" val="50"/>
        <cfvo type="max"/>
        <color rgb="FFF8696B"/>
        <color rgb="FFFCFCFF"/>
        <color rgb="FF63BE7B"/>
      </colorScale>
    </cfRule>
    <cfRule type="colorScale" priority="3109">
      <colorScale>
        <cfvo type="min"/>
        <cfvo type="max"/>
        <color rgb="FFFCFCFF"/>
        <color rgb="FF63BE7B"/>
      </colorScale>
    </cfRule>
    <cfRule type="colorScale" priority="3130">
      <colorScale>
        <cfvo type="min"/>
        <cfvo type="max"/>
        <color rgb="FFFCFCFF"/>
        <color rgb="FF63BE7B"/>
      </colorScale>
    </cfRule>
    <cfRule type="colorScale" priority="3131">
      <colorScale>
        <cfvo type="min"/>
        <cfvo type="percentile" val="50"/>
        <cfvo type="max"/>
        <color rgb="FFF8696B"/>
        <color rgb="FFFCFCFF"/>
        <color rgb="FF63BE7B"/>
      </colorScale>
    </cfRule>
  </conditionalFormatting>
  <conditionalFormatting sqref="R7:S7">
    <cfRule type="colorScale" priority="2982">
      <colorScale>
        <cfvo type="min"/>
        <cfvo type="max"/>
        <color rgb="FFFFEF9C"/>
        <color rgb="FF63BE7B"/>
      </colorScale>
    </cfRule>
    <cfRule type="colorScale" priority="3031">
      <colorScale>
        <cfvo type="min"/>
        <cfvo type="percentile" val="50"/>
        <cfvo type="max"/>
        <color rgb="FFF8696B"/>
        <color rgb="FFFCFCFF"/>
        <color rgb="FF63BE7B"/>
      </colorScale>
    </cfRule>
    <cfRule type="colorScale" priority="3032">
      <colorScale>
        <cfvo type="min"/>
        <cfvo type="max"/>
        <color rgb="FFFCFCFF"/>
        <color rgb="FF63BE7B"/>
      </colorScale>
    </cfRule>
    <cfRule type="colorScale" priority="3033">
      <colorScale>
        <cfvo type="min"/>
        <cfvo type="max"/>
        <color rgb="FFFCFCFF"/>
        <color rgb="FF63BE7B"/>
      </colorScale>
    </cfRule>
    <cfRule type="colorScale" priority="3034">
      <colorScale>
        <cfvo type="min"/>
        <cfvo type="percentile" val="50"/>
        <cfvo type="max"/>
        <color rgb="FFF8696B"/>
        <color rgb="FFFCFCFF"/>
        <color rgb="FF63BE7B"/>
      </colorScale>
    </cfRule>
    <cfRule type="colorScale" priority="3035">
      <colorScale>
        <cfvo type="min"/>
        <cfvo type="max"/>
        <color rgb="FFFCFCFF"/>
        <color rgb="FF63BE7B"/>
      </colorScale>
    </cfRule>
  </conditionalFormatting>
  <conditionalFormatting sqref="S7">
    <cfRule type="colorScale" priority="2929">
      <colorScale>
        <cfvo type="min"/>
        <cfvo type="max"/>
        <color rgb="FFFCFCFF"/>
        <color rgb="FF63BE7B"/>
      </colorScale>
    </cfRule>
  </conditionalFormatting>
  <conditionalFormatting sqref="S7">
    <cfRule type="colorScale" priority="2905">
      <colorScale>
        <cfvo type="min"/>
        <cfvo type="percentile" val="50"/>
        <cfvo type="max"/>
        <color rgb="FFF8696B"/>
        <color rgb="FFFCFCFF"/>
        <color rgb="FF63BE7B"/>
      </colorScale>
    </cfRule>
  </conditionalFormatting>
  <conditionalFormatting sqref="S7">
    <cfRule type="colorScale" priority="2890">
      <colorScale>
        <cfvo type="min"/>
        <cfvo type="percentile" val="50"/>
        <cfvo type="max"/>
        <color rgb="FFF8696B"/>
        <color rgb="FFFCFCFF"/>
        <color rgb="FF63BE7B"/>
      </colorScale>
    </cfRule>
    <cfRule type="colorScale" priority="2891">
      <colorScale>
        <cfvo type="min"/>
        <cfvo type="max"/>
        <color rgb="FFFCFCFF"/>
        <color rgb="FF63BE7B"/>
      </colorScale>
    </cfRule>
  </conditionalFormatting>
  <conditionalFormatting sqref="S7">
    <cfRule type="colorScale" priority="3036">
      <colorScale>
        <cfvo type="min"/>
        <cfvo type="max"/>
        <color rgb="FFFCFCFF"/>
        <color rgb="FF63BE7B"/>
      </colorScale>
    </cfRule>
    <cfRule type="colorScale" priority="3037">
      <colorScale>
        <cfvo type="min"/>
        <cfvo type="percentile" val="50"/>
        <cfvo type="max"/>
        <color rgb="FFF8696B"/>
        <color rgb="FFFCFCFF"/>
        <color rgb="FF63BE7B"/>
      </colorScale>
    </cfRule>
    <cfRule type="colorScale" priority="3083">
      <colorScale>
        <cfvo type="min"/>
        <cfvo type="max"/>
        <color rgb="FFFCFCFF"/>
        <color rgb="FF63BE7B"/>
      </colorScale>
    </cfRule>
    <cfRule type="colorScale" priority="3088">
      <colorScale>
        <cfvo type="min"/>
        <cfvo type="max"/>
        <color rgb="FFFCFCFF"/>
        <color rgb="FF63BE7B"/>
      </colorScale>
    </cfRule>
    <cfRule type="colorScale" priority="3089">
      <colorScale>
        <cfvo type="min"/>
        <cfvo type="percentile" val="50"/>
        <cfvo type="max"/>
        <color rgb="FFF8696B"/>
        <color rgb="FFFCFCFF"/>
        <color rgb="FF63BE7B"/>
      </colorScale>
    </cfRule>
    <cfRule type="colorScale" priority="3090">
      <colorScale>
        <cfvo type="min"/>
        <cfvo type="percentile" val="50"/>
        <cfvo type="max"/>
        <color rgb="FFF8696B"/>
        <color rgb="FFFCFCFF"/>
        <color rgb="FF63BE7B"/>
      </colorScale>
    </cfRule>
    <cfRule type="colorScale" priority="3132">
      <colorScale>
        <cfvo type="min"/>
        <cfvo type="percentile" val="50"/>
        <cfvo type="max"/>
        <color rgb="FFF8696B"/>
        <color rgb="FFFCFCFF"/>
        <color rgb="FF63BE7B"/>
      </colorScale>
    </cfRule>
  </conditionalFormatting>
  <conditionalFormatting sqref="T7">
    <cfRule type="colorScale" priority="2928">
      <colorScale>
        <cfvo type="min"/>
        <cfvo type="max"/>
        <color rgb="FFFCFCFF"/>
        <color rgb="FF63BE7B"/>
      </colorScale>
    </cfRule>
  </conditionalFormatting>
  <conditionalFormatting sqref="T7">
    <cfRule type="colorScale" priority="2918">
      <colorScale>
        <cfvo type="min"/>
        <cfvo type="percentile" val="50"/>
        <cfvo type="max"/>
        <color rgb="FFF8696B"/>
        <color rgb="FFFCFCFF"/>
        <color rgb="FF63BE7B"/>
      </colorScale>
    </cfRule>
  </conditionalFormatting>
  <conditionalFormatting sqref="T7">
    <cfRule type="colorScale" priority="2889">
      <colorScale>
        <cfvo type="min"/>
        <cfvo type="percentile" val="50"/>
        <cfvo type="max"/>
        <color rgb="FFF8696B"/>
        <color rgb="FFFCFCFF"/>
        <color rgb="FF63BE7B"/>
      </colorScale>
    </cfRule>
  </conditionalFormatting>
  <conditionalFormatting sqref="T7">
    <cfRule type="colorScale" priority="2904">
      <colorScale>
        <cfvo type="min"/>
        <cfvo type="percentile" val="50"/>
        <cfvo type="max"/>
        <color rgb="FFF8696B"/>
        <color rgb="FFFCFCFF"/>
        <color rgb="FF63BE7B"/>
      </colorScale>
    </cfRule>
  </conditionalFormatting>
  <conditionalFormatting sqref="T7">
    <cfRule type="colorScale" priority="2983">
      <colorScale>
        <cfvo type="min"/>
        <cfvo type="max"/>
        <color rgb="FFFFEF9C"/>
        <color rgb="FF63BE7B"/>
      </colorScale>
    </cfRule>
    <cfRule type="colorScale" priority="3038">
      <colorScale>
        <cfvo type="min"/>
        <cfvo type="percentile" val="50"/>
        <cfvo type="max"/>
        <color rgb="FFF8696B"/>
        <color rgb="FFFCFCFF"/>
        <color rgb="FF63BE7B"/>
      </colorScale>
    </cfRule>
    <cfRule type="colorScale" priority="3039">
      <colorScale>
        <cfvo type="min"/>
        <cfvo type="max"/>
        <color rgb="FFFCFCFF"/>
        <color rgb="FF63BE7B"/>
      </colorScale>
    </cfRule>
    <cfRule type="colorScale" priority="3040">
      <colorScale>
        <cfvo type="min"/>
        <cfvo type="max"/>
        <color rgb="FFFCFCFF"/>
        <color rgb="FF63BE7B"/>
      </colorScale>
    </cfRule>
    <cfRule type="colorScale" priority="3041">
      <colorScale>
        <cfvo type="min"/>
        <cfvo type="max"/>
        <color rgb="FFFCFCFF"/>
        <color rgb="FF63BE7B"/>
      </colorScale>
    </cfRule>
    <cfRule type="colorScale" priority="3042">
      <colorScale>
        <cfvo type="min"/>
        <cfvo type="max"/>
        <color rgb="FFFCFCFF"/>
        <color rgb="FF63BE7B"/>
      </colorScale>
    </cfRule>
    <cfRule type="colorScale" priority="3043">
      <colorScale>
        <cfvo type="min"/>
        <cfvo type="percentile" val="50"/>
        <cfvo type="max"/>
        <color rgb="FFF8696B"/>
        <color rgb="FFFCFCFF"/>
        <color rgb="FF63BE7B"/>
      </colorScale>
    </cfRule>
    <cfRule type="colorScale" priority="3084">
      <colorScale>
        <cfvo type="min"/>
        <cfvo type="max"/>
        <color rgb="FFFCFCFF"/>
        <color rgb="FF63BE7B"/>
      </colorScale>
    </cfRule>
    <cfRule type="colorScale" priority="3110">
      <colorScale>
        <cfvo type="min"/>
        <cfvo type="percentile" val="50"/>
        <cfvo type="max"/>
        <color rgb="FFF8696B"/>
        <color rgb="FFFCFCFF"/>
        <color rgb="FF63BE7B"/>
      </colorScale>
    </cfRule>
    <cfRule type="colorScale" priority="3133">
      <colorScale>
        <cfvo type="min"/>
        <cfvo type="percentile" val="50"/>
        <cfvo type="max"/>
        <color rgb="FFF8696B"/>
        <color rgb="FFFCFCFF"/>
        <color rgb="FF63BE7B"/>
      </colorScale>
    </cfRule>
  </conditionalFormatting>
  <conditionalFormatting sqref="U7">
    <cfRule type="colorScale" priority="2927">
      <colorScale>
        <cfvo type="min"/>
        <cfvo type="percentile" val="50"/>
        <cfvo type="max"/>
        <color rgb="FFF8696B"/>
        <color rgb="FFFCFCFF"/>
        <color rgb="FF63BE7B"/>
      </colorScale>
    </cfRule>
  </conditionalFormatting>
  <conditionalFormatting sqref="U7">
    <cfRule type="colorScale" priority="2917">
      <colorScale>
        <cfvo type="min"/>
        <cfvo type="percentile" val="50"/>
        <cfvo type="max"/>
        <color rgb="FFF8696B"/>
        <color rgb="FFFCFCFF"/>
        <color rgb="FF63BE7B"/>
      </colorScale>
    </cfRule>
  </conditionalFormatting>
  <conditionalFormatting sqref="U7">
    <cfRule type="colorScale" priority="2888">
      <colorScale>
        <cfvo type="min"/>
        <cfvo type="percentile" val="50"/>
        <cfvo type="max"/>
        <color rgb="FFF8696B"/>
        <color rgb="FFFCFCFF"/>
        <color rgb="FF63BE7B"/>
      </colorScale>
    </cfRule>
  </conditionalFormatting>
  <conditionalFormatting sqref="U7">
    <cfRule type="colorScale" priority="2903">
      <colorScale>
        <cfvo type="min"/>
        <cfvo type="percentile" val="50"/>
        <cfvo type="max"/>
        <color rgb="FFF8696B"/>
        <color rgb="FFFCFCFF"/>
        <color rgb="FF63BE7B"/>
      </colorScale>
    </cfRule>
  </conditionalFormatting>
  <conditionalFormatting sqref="U7">
    <cfRule type="colorScale" priority="3044">
      <colorScale>
        <cfvo type="min"/>
        <cfvo type="percentile" val="50"/>
        <cfvo type="max"/>
        <color rgb="FFF8696B"/>
        <color rgb="FFFCFCFF"/>
        <color rgb="FF63BE7B"/>
      </colorScale>
    </cfRule>
    <cfRule type="colorScale" priority="3045">
      <colorScale>
        <cfvo type="min"/>
        <cfvo type="max"/>
        <color rgb="FFFCFCFF"/>
        <color rgb="FF63BE7B"/>
      </colorScale>
    </cfRule>
    <cfRule type="colorScale" priority="3046">
      <colorScale>
        <cfvo type="min"/>
        <cfvo type="max"/>
        <color rgb="FFFCFCFF"/>
        <color rgb="FF63BE7B"/>
      </colorScale>
    </cfRule>
    <cfRule type="colorScale" priority="3047">
      <colorScale>
        <cfvo type="min"/>
        <cfvo type="percentile" val="50"/>
        <cfvo type="max"/>
        <color rgb="FFF8696B"/>
        <color rgb="FFFCFCFF"/>
        <color rgb="FF63BE7B"/>
      </colorScale>
    </cfRule>
    <cfRule type="colorScale" priority="3085">
      <colorScale>
        <cfvo type="min"/>
        <cfvo type="max"/>
        <color rgb="FFFCFCFF"/>
        <color rgb="FF63BE7B"/>
      </colorScale>
    </cfRule>
    <cfRule type="colorScale" priority="3097">
      <colorScale>
        <cfvo type="min"/>
        <cfvo type="percentile" val="50"/>
        <cfvo type="max"/>
        <color rgb="FFF8696B"/>
        <color rgb="FFFCFCFF"/>
        <color rgb="FF63BE7B"/>
      </colorScale>
    </cfRule>
    <cfRule type="colorScale" priority="3111">
      <colorScale>
        <cfvo type="min"/>
        <cfvo type="percentile" val="50"/>
        <cfvo type="max"/>
        <color rgb="FFF8696B"/>
        <color rgb="FFFCFCFF"/>
        <color rgb="FF63BE7B"/>
      </colorScale>
    </cfRule>
    <cfRule type="colorScale" priority="3134">
      <colorScale>
        <cfvo type="min"/>
        <cfvo type="percentile" val="50"/>
        <cfvo type="max"/>
        <color rgb="FFF8696B"/>
        <color rgb="FFFCFCFF"/>
        <color rgb="FF63BE7B"/>
      </colorScale>
    </cfRule>
  </conditionalFormatting>
  <conditionalFormatting sqref="U7:X7">
    <cfRule type="colorScale" priority="2973">
      <colorScale>
        <cfvo type="min"/>
        <cfvo type="max"/>
        <color rgb="FFFFEF9C"/>
        <color rgb="FF63BE7B"/>
      </colorScale>
    </cfRule>
    <cfRule type="colorScale" priority="2986">
      <colorScale>
        <cfvo type="min"/>
        <cfvo type="max"/>
        <color rgb="FFFFEF9C"/>
        <color rgb="FF63BE7B"/>
      </colorScale>
    </cfRule>
  </conditionalFormatting>
  <conditionalFormatting sqref="V7">
    <cfRule type="colorScale" priority="2926">
      <colorScale>
        <cfvo type="min"/>
        <cfvo type="percentile" val="50"/>
        <cfvo type="max"/>
        <color rgb="FF63BE7B"/>
        <color rgb="FFFCFCFF"/>
        <color rgb="FFF8696B"/>
      </colorScale>
    </cfRule>
  </conditionalFormatting>
  <conditionalFormatting sqref="V7">
    <cfRule type="colorScale" priority="2916">
      <colorScale>
        <cfvo type="min"/>
        <cfvo type="percentile" val="50"/>
        <cfvo type="max"/>
        <color rgb="FF63BE7B"/>
        <color rgb="FFFCFCFF"/>
        <color rgb="FFF8696B"/>
      </colorScale>
    </cfRule>
  </conditionalFormatting>
  <conditionalFormatting sqref="V7">
    <cfRule type="colorScale" priority="2887">
      <colorScale>
        <cfvo type="min"/>
        <cfvo type="percentile" val="50"/>
        <cfvo type="max"/>
        <color rgb="FF63BE7B"/>
        <color rgb="FFFCFCFF"/>
        <color rgb="FFF8696B"/>
      </colorScale>
    </cfRule>
  </conditionalFormatting>
  <conditionalFormatting sqref="V7">
    <cfRule type="colorScale" priority="2902">
      <colorScale>
        <cfvo type="min"/>
        <cfvo type="percentile" val="50"/>
        <cfvo type="max"/>
        <color rgb="FF63BE7B"/>
        <color rgb="FFFCFCFF"/>
        <color rgb="FFF8696B"/>
      </colorScale>
    </cfRule>
  </conditionalFormatting>
  <conditionalFormatting sqref="V7">
    <cfRule type="colorScale" priority="2985">
      <colorScale>
        <cfvo type="min"/>
        <cfvo type="max"/>
        <color rgb="FFFFEF9C"/>
        <color rgb="FF63BE7B"/>
      </colorScale>
    </cfRule>
    <cfRule type="colorScale" priority="3048">
      <colorScale>
        <cfvo type="min"/>
        <cfvo type="max"/>
        <color rgb="FFFFEF9C"/>
        <color rgb="FF63BE7B"/>
      </colorScale>
    </cfRule>
    <cfRule type="colorScale" priority="3049">
      <colorScale>
        <cfvo type="min"/>
        <cfvo type="percentile" val="50"/>
        <cfvo type="max"/>
        <color rgb="FF63BE7B"/>
        <color rgb="FFFCFCFF"/>
        <color rgb="FFF8696B"/>
      </colorScale>
    </cfRule>
    <cfRule type="colorScale" priority="3050">
      <colorScale>
        <cfvo type="min"/>
        <cfvo type="percentile" val="50"/>
        <cfvo type="max"/>
        <color rgb="FF63BE7B"/>
        <color rgb="FFFCFCFF"/>
        <color rgb="FFF8696B"/>
      </colorScale>
    </cfRule>
    <cfRule type="colorScale" priority="3051">
      <colorScale>
        <cfvo type="min"/>
        <cfvo type="max"/>
        <color rgb="FF63BE7B"/>
        <color rgb="FFFCFCFF"/>
      </colorScale>
    </cfRule>
    <cfRule type="colorScale" priority="3052">
      <colorScale>
        <cfvo type="min"/>
        <cfvo type="percentile" val="50"/>
        <cfvo type="max"/>
        <color rgb="FF63BE7B"/>
        <color rgb="FFFCFCFF"/>
        <color rgb="FFF8696B"/>
      </colorScale>
    </cfRule>
    <cfRule type="colorScale" priority="3053">
      <colorScale>
        <cfvo type="min"/>
        <cfvo type="max"/>
        <color rgb="FFFFEF9C"/>
        <color rgb="FF63BE7B"/>
      </colorScale>
    </cfRule>
    <cfRule type="colorScale" priority="3086">
      <colorScale>
        <cfvo type="min"/>
        <cfvo type="percentile" val="50"/>
        <cfvo type="max"/>
        <color rgb="FF63BE7B"/>
        <color rgb="FFFCFCFF"/>
        <color rgb="FFF8696B"/>
      </colorScale>
    </cfRule>
    <cfRule type="colorScale" priority="3112">
      <colorScale>
        <cfvo type="min"/>
        <cfvo type="percentile" val="50"/>
        <cfvo type="max"/>
        <color rgb="FF63BE7B"/>
        <color rgb="FFFCFCFF"/>
        <color rgb="FFF8696B"/>
      </colorScale>
    </cfRule>
    <cfRule type="colorScale" priority="3135">
      <colorScale>
        <cfvo type="min"/>
        <cfvo type="percentile" val="50"/>
        <cfvo type="max"/>
        <color rgb="FF63BE7B"/>
        <color rgb="FFFCFCFF"/>
        <color rgb="FFF8696B"/>
      </colorScale>
    </cfRule>
  </conditionalFormatting>
  <conditionalFormatting sqref="W7:X7">
    <cfRule type="colorScale" priority="2925">
      <colorScale>
        <cfvo type="min"/>
        <cfvo type="percentile" val="50"/>
        <cfvo type="max"/>
        <color rgb="FF63BE7B"/>
        <color rgb="FFFCFCFF"/>
        <color rgb="FFF8696B"/>
      </colorScale>
    </cfRule>
  </conditionalFormatting>
  <conditionalFormatting sqref="W7:X7">
    <cfRule type="colorScale" priority="2915">
      <colorScale>
        <cfvo type="min"/>
        <cfvo type="percentile" val="50"/>
        <cfvo type="max"/>
        <color rgb="FF63BE7B"/>
        <color rgb="FFFCFCFF"/>
        <color rgb="FFF8696B"/>
      </colorScale>
    </cfRule>
  </conditionalFormatting>
  <conditionalFormatting sqref="W7:X7">
    <cfRule type="colorScale" priority="2886">
      <colorScale>
        <cfvo type="min"/>
        <cfvo type="percentile" val="50"/>
        <cfvo type="max"/>
        <color rgb="FF63BE7B"/>
        <color rgb="FFFCFCFF"/>
        <color rgb="FFF8696B"/>
      </colorScale>
    </cfRule>
  </conditionalFormatting>
  <conditionalFormatting sqref="W7:X7">
    <cfRule type="colorScale" priority="2901">
      <colorScale>
        <cfvo type="min"/>
        <cfvo type="percentile" val="50"/>
        <cfvo type="max"/>
        <color rgb="FF63BE7B"/>
        <color rgb="FFFCFCFF"/>
        <color rgb="FFF8696B"/>
      </colorScale>
    </cfRule>
  </conditionalFormatting>
  <conditionalFormatting sqref="W7:X7">
    <cfRule type="colorScale" priority="3054">
      <colorScale>
        <cfvo type="min"/>
        <cfvo type="percentile" val="50"/>
        <cfvo type="max"/>
        <color rgb="FF63BE7B"/>
        <color rgb="FFFCFCFF"/>
        <color rgb="FFF8696B"/>
      </colorScale>
    </cfRule>
    <cfRule type="colorScale" priority="3055">
      <colorScale>
        <cfvo type="min"/>
        <cfvo type="max"/>
        <color rgb="FF63BE7B"/>
        <color rgb="FFFCFCFF"/>
      </colorScale>
    </cfRule>
    <cfRule type="colorScale" priority="3056">
      <colorScale>
        <cfvo type="min"/>
        <cfvo type="percentile" val="50"/>
        <cfvo type="max"/>
        <color rgb="FF63BE7B"/>
        <color rgb="FFFCFCFF"/>
        <color rgb="FFF8696B"/>
      </colorScale>
    </cfRule>
    <cfRule type="colorScale" priority="3057">
      <colorScale>
        <cfvo type="min"/>
        <cfvo type="percentile" val="50"/>
        <cfvo type="max"/>
        <color rgb="FF63BE7B"/>
        <color rgb="FFFCFCFF"/>
        <color rgb="FFF8696B"/>
      </colorScale>
    </cfRule>
    <cfRule type="colorScale" priority="3098">
      <colorScale>
        <cfvo type="min"/>
        <cfvo type="percentile" val="50"/>
        <cfvo type="max"/>
        <color rgb="FF63BE7B"/>
        <color rgb="FFFCFCFF"/>
        <color rgb="FFF8696B"/>
      </colorScale>
    </cfRule>
    <cfRule type="colorScale" priority="3113">
      <colorScale>
        <cfvo type="min"/>
        <cfvo type="percentile" val="50"/>
        <cfvo type="max"/>
        <color rgb="FF63BE7B"/>
        <color rgb="FFFCFCFF"/>
        <color rgb="FFF8696B"/>
      </colorScale>
    </cfRule>
    <cfRule type="colorScale" priority="3141">
      <colorScale>
        <cfvo type="min"/>
        <cfvo type="percentile" val="50"/>
        <cfvo type="max"/>
        <color rgb="FF63BE7B"/>
        <color rgb="FFFCFCFF"/>
        <color rgb="FFF8696B"/>
      </colorScale>
    </cfRule>
  </conditionalFormatting>
  <conditionalFormatting sqref="D8">
    <cfRule type="colorScale" priority="2684">
      <colorScale>
        <cfvo type="min"/>
        <cfvo type="percentile" val="50"/>
        <cfvo type="max"/>
        <color rgb="FFF8696B"/>
        <color rgb="FFFCFCFF"/>
        <color rgb="FF63BE7B"/>
      </colorScale>
    </cfRule>
  </conditionalFormatting>
  <conditionalFormatting sqref="D8">
    <cfRule type="colorScale" priority="2654">
      <colorScale>
        <cfvo type="min"/>
        <cfvo type="percentile" val="50"/>
        <cfvo type="max"/>
        <color rgb="FFF8696B"/>
        <color rgb="FFFCFCFF"/>
        <color rgb="FF63BE7B"/>
      </colorScale>
    </cfRule>
  </conditionalFormatting>
  <conditionalFormatting sqref="D8">
    <cfRule type="colorScale" priority="2640">
      <colorScale>
        <cfvo type="min"/>
        <cfvo type="percentile" val="50"/>
        <cfvo type="max"/>
        <color rgb="FFF8696B"/>
        <color rgb="FFFCFCFF"/>
        <color rgb="FF63BE7B"/>
      </colorScale>
    </cfRule>
  </conditionalFormatting>
  <conditionalFormatting sqref="D8">
    <cfRule type="colorScale" priority="2724">
      <colorScale>
        <cfvo type="min"/>
        <cfvo type="percentile" val="50"/>
        <cfvo type="max"/>
        <color rgb="FFF8696B"/>
        <color rgb="FFFCFCFF"/>
        <color rgb="FF63BE7B"/>
      </colorScale>
    </cfRule>
    <cfRule type="colorScale" priority="2727">
      <colorScale>
        <cfvo type="min"/>
        <cfvo type="percentile" val="50"/>
        <cfvo type="max"/>
        <color rgb="FFF8696B"/>
        <color rgb="FFFCFCFF"/>
        <color rgb="FF63BE7B"/>
      </colorScale>
    </cfRule>
    <cfRule type="colorScale" priority="2733">
      <colorScale>
        <cfvo type="min"/>
        <cfvo type="percentile" val="50"/>
        <cfvo type="max"/>
        <color rgb="FFF8696B"/>
        <color rgb="FFFCFCFF"/>
        <color rgb="FF63BE7B"/>
      </colorScale>
    </cfRule>
    <cfRule type="colorScale" priority="2839">
      <colorScale>
        <cfvo type="min"/>
        <cfvo type="percentile" val="50"/>
        <cfvo type="max"/>
        <color rgb="FFF8696B"/>
        <color rgb="FFFCFCFF"/>
        <color rgb="FF63BE7B"/>
      </colorScale>
    </cfRule>
    <cfRule type="colorScale" priority="2860">
      <colorScale>
        <cfvo type="min"/>
        <cfvo type="percentile" val="50"/>
        <cfvo type="max"/>
        <color rgb="FFF8696B"/>
        <color rgb="FFFCFCFF"/>
        <color rgb="FF63BE7B"/>
      </colorScale>
    </cfRule>
  </conditionalFormatting>
  <conditionalFormatting sqref="E8">
    <cfRule type="colorScale" priority="2683">
      <colorScale>
        <cfvo type="min"/>
        <cfvo type="max"/>
        <color rgb="FFFCFCFF"/>
        <color rgb="FF63BE7B"/>
      </colorScale>
    </cfRule>
  </conditionalFormatting>
  <conditionalFormatting sqref="E8">
    <cfRule type="colorScale" priority="2664">
      <colorScale>
        <cfvo type="min"/>
        <cfvo type="max"/>
        <color rgb="FFFCFCFF"/>
        <color rgb="FF63BE7B"/>
      </colorScale>
    </cfRule>
  </conditionalFormatting>
  <conditionalFormatting sqref="E8">
    <cfRule type="colorScale" priority="2714">
      <colorScale>
        <cfvo type="min"/>
        <cfvo type="max"/>
        <color rgb="FFFCFCFF"/>
        <color rgb="FF63BE7B"/>
      </colorScale>
    </cfRule>
    <cfRule type="colorScale" priority="2734">
      <colorScale>
        <cfvo type="min"/>
        <cfvo type="max"/>
        <color rgb="FFFCFCFF"/>
        <color rgb="FF63BE7B"/>
      </colorScale>
    </cfRule>
    <cfRule type="colorScale" priority="2735">
      <colorScale>
        <cfvo type="min"/>
        <cfvo type="percentile" val="50"/>
        <cfvo type="max"/>
        <color rgb="FFF8696B"/>
        <color rgb="FFFCFCFF"/>
        <color rgb="FF63BE7B"/>
      </colorScale>
    </cfRule>
    <cfRule type="colorScale" priority="2736">
      <colorScale>
        <cfvo type="min"/>
        <cfvo type="max"/>
        <color rgb="FFFCFCFF"/>
        <color rgb="FF63BE7B"/>
      </colorScale>
    </cfRule>
    <cfRule type="colorScale" priority="2737">
      <colorScale>
        <cfvo type="min"/>
        <cfvo type="percentile" val="50"/>
        <cfvo type="max"/>
        <color rgb="FFF8696B"/>
        <color rgb="FFFCFCFF"/>
        <color rgb="FF63BE7B"/>
      </colorScale>
    </cfRule>
    <cfRule type="colorScale" priority="2812">
      <colorScale>
        <cfvo type="min"/>
        <cfvo type="max"/>
        <color rgb="FFFCFCFF"/>
        <color rgb="FF63BE7B"/>
      </colorScale>
    </cfRule>
    <cfRule type="colorScale" priority="2840">
      <colorScale>
        <cfvo type="min"/>
        <cfvo type="max"/>
        <color rgb="FFFCFCFF"/>
        <color rgb="FF63BE7B"/>
      </colorScale>
    </cfRule>
    <cfRule type="colorScale" priority="2876">
      <colorScale>
        <cfvo type="min"/>
        <cfvo type="max"/>
        <color rgb="FFFCFCFF"/>
        <color rgb="FF63BE7B"/>
      </colorScale>
    </cfRule>
  </conditionalFormatting>
  <conditionalFormatting sqref="E8:N8">
    <cfRule type="colorScale" priority="2706">
      <colorScale>
        <cfvo type="min"/>
        <cfvo type="max"/>
        <color rgb="FFFCFCFF"/>
        <color rgb="FF63BE7B"/>
      </colorScale>
    </cfRule>
    <cfRule type="colorScale" priority="2707">
      <colorScale>
        <cfvo type="min"/>
        <cfvo type="max"/>
        <color rgb="FFFCFCFF"/>
        <color rgb="FF63BE7B"/>
      </colorScale>
    </cfRule>
    <cfRule type="colorScale" priority="2708">
      <colorScale>
        <cfvo type="min"/>
        <cfvo type="percentile" val="50"/>
        <cfvo type="max"/>
        <color rgb="FFF8696B"/>
        <color rgb="FFFFEB84"/>
        <color rgb="FF63BE7B"/>
      </colorScale>
    </cfRule>
    <cfRule type="colorScale" priority="2709">
      <colorScale>
        <cfvo type="min"/>
        <cfvo type="max"/>
        <color rgb="FFFFEF9C"/>
        <color rgb="FF63BE7B"/>
      </colorScale>
    </cfRule>
  </conditionalFormatting>
  <conditionalFormatting sqref="F8">
    <cfRule type="colorScale" priority="2682">
      <colorScale>
        <cfvo type="min"/>
        <cfvo type="max"/>
        <color rgb="FFFCFCFF"/>
        <color rgb="FF63BE7B"/>
      </colorScale>
    </cfRule>
  </conditionalFormatting>
  <conditionalFormatting sqref="F8">
    <cfRule type="colorScale" priority="2663">
      <colorScale>
        <cfvo type="min"/>
        <cfvo type="max"/>
        <color rgb="FFFCFCFF"/>
        <color rgb="FF63BE7B"/>
      </colorScale>
    </cfRule>
  </conditionalFormatting>
  <conditionalFormatting sqref="F8">
    <cfRule type="colorScale" priority="2693">
      <colorScale>
        <cfvo type="min"/>
        <cfvo type="max"/>
        <color rgb="FFFCFCFF"/>
        <color rgb="FF63BE7B"/>
      </colorScale>
    </cfRule>
    <cfRule type="colorScale" priority="2694">
      <colorScale>
        <cfvo type="min"/>
        <cfvo type="max"/>
        <color rgb="FFFCFCFF"/>
        <color rgb="FF63BE7B"/>
      </colorScale>
    </cfRule>
    <cfRule type="colorScale" priority="2695">
      <colorScale>
        <cfvo type="min"/>
        <cfvo type="percentile" val="50"/>
        <cfvo type="max"/>
        <color rgb="FFF8696B"/>
        <color rgb="FFFCFCFF"/>
        <color rgb="FF63BE7B"/>
      </colorScale>
    </cfRule>
    <cfRule type="colorScale" priority="2696">
      <colorScale>
        <cfvo type="min"/>
        <cfvo type="max"/>
        <color rgb="FFFCFCFF"/>
        <color rgb="FF63BE7B"/>
      </colorScale>
    </cfRule>
    <cfRule type="colorScale" priority="2697">
      <colorScale>
        <cfvo type="min"/>
        <cfvo type="percentile" val="50"/>
        <cfvo type="max"/>
        <color rgb="FFF8696B"/>
        <color rgb="FFFCFCFF"/>
        <color rgb="FF63BE7B"/>
      </colorScale>
    </cfRule>
    <cfRule type="colorScale" priority="2698">
      <colorScale>
        <cfvo type="min"/>
        <cfvo type="max"/>
        <color rgb="FFFCFCFF"/>
        <color rgb="FF63BE7B"/>
      </colorScale>
    </cfRule>
    <cfRule type="colorScale" priority="2699">
      <colorScale>
        <cfvo type="min"/>
        <cfvo type="max"/>
        <color rgb="FFFCFCFF"/>
        <color rgb="FF63BE7B"/>
      </colorScale>
    </cfRule>
    <cfRule type="colorScale" priority="2700">
      <colorScale>
        <cfvo type="min"/>
        <cfvo type="max"/>
        <color rgb="FFFCFCFF"/>
        <color rgb="FF63BE7B"/>
      </colorScale>
    </cfRule>
  </conditionalFormatting>
  <conditionalFormatting sqref="G8">
    <cfRule type="colorScale" priority="2680">
      <colorScale>
        <cfvo type="min"/>
        <cfvo type="max"/>
        <color rgb="FFFCFCFF"/>
        <color rgb="FF63BE7B"/>
      </colorScale>
    </cfRule>
  </conditionalFormatting>
  <conditionalFormatting sqref="G8">
    <cfRule type="colorScale" priority="2653">
      <colorScale>
        <cfvo type="min"/>
        <cfvo type="max"/>
        <color rgb="FFFCFCFF"/>
        <color rgb="FF63BE7B"/>
      </colorScale>
    </cfRule>
  </conditionalFormatting>
  <conditionalFormatting sqref="G8">
    <cfRule type="colorScale" priority="2639">
      <colorScale>
        <cfvo type="min"/>
        <cfvo type="max"/>
        <color rgb="FFFCFCFF"/>
        <color rgb="FF63BE7B"/>
      </colorScale>
    </cfRule>
  </conditionalFormatting>
  <conditionalFormatting sqref="G8">
    <cfRule type="colorScale" priority="2685">
      <colorScale>
        <cfvo type="min"/>
        <cfvo type="max"/>
        <color rgb="FFFCFCFF"/>
        <color rgb="FF63BE7B"/>
      </colorScale>
    </cfRule>
    <cfRule type="colorScale" priority="2686">
      <colorScale>
        <cfvo type="min"/>
        <cfvo type="max"/>
        <color rgb="FFFCFCFF"/>
        <color rgb="FF63BE7B"/>
      </colorScale>
    </cfRule>
    <cfRule type="colorScale" priority="2687">
      <colorScale>
        <cfvo type="min"/>
        <cfvo type="percentile" val="50"/>
        <cfvo type="max"/>
        <color rgb="FFF8696B"/>
        <color rgb="FFFCFCFF"/>
        <color rgb="FF63BE7B"/>
      </colorScale>
    </cfRule>
    <cfRule type="colorScale" priority="2688">
      <colorScale>
        <cfvo type="min"/>
        <cfvo type="max"/>
        <color rgb="FFFCFCFF"/>
        <color rgb="FF63BE7B"/>
      </colorScale>
    </cfRule>
    <cfRule type="colorScale" priority="2689">
      <colorScale>
        <cfvo type="min"/>
        <cfvo type="percentile" val="50"/>
        <cfvo type="max"/>
        <color rgb="FFF8696B"/>
        <color rgb="FFFCFCFF"/>
        <color rgb="FF63BE7B"/>
      </colorScale>
    </cfRule>
    <cfRule type="colorScale" priority="2690">
      <colorScale>
        <cfvo type="min"/>
        <cfvo type="max"/>
        <color rgb="FFFCFCFF"/>
        <color rgb="FF63BE7B"/>
      </colorScale>
    </cfRule>
    <cfRule type="colorScale" priority="2691">
      <colorScale>
        <cfvo type="min"/>
        <cfvo type="max"/>
        <color rgb="FFFCFCFF"/>
        <color rgb="FF63BE7B"/>
      </colorScale>
    </cfRule>
    <cfRule type="colorScale" priority="2692">
      <colorScale>
        <cfvo type="min"/>
        <cfvo type="max"/>
        <color rgb="FFFCFCFF"/>
        <color rgb="FF63BE7B"/>
      </colorScale>
    </cfRule>
  </conditionalFormatting>
  <conditionalFormatting sqref="H8">
    <cfRule type="colorScale" priority="2681">
      <colorScale>
        <cfvo type="min"/>
        <cfvo type="max"/>
        <color rgb="FFFCFCFF"/>
        <color rgb="FF63BE7B"/>
      </colorScale>
    </cfRule>
  </conditionalFormatting>
  <conditionalFormatting sqref="H8">
    <cfRule type="colorScale" priority="2662">
      <colorScale>
        <cfvo type="min"/>
        <cfvo type="max"/>
        <color rgb="FFFCFCFF"/>
        <color rgb="FF63BE7B"/>
      </colorScale>
    </cfRule>
  </conditionalFormatting>
  <conditionalFormatting sqref="H8">
    <cfRule type="colorScale" priority="2715">
      <colorScale>
        <cfvo type="min"/>
        <cfvo type="percentile" val="50"/>
        <cfvo type="max"/>
        <color rgb="FFF8696B"/>
        <color rgb="FFFCFCFF"/>
        <color rgb="FF63BE7B"/>
      </colorScale>
    </cfRule>
    <cfRule type="colorScale" priority="2716">
      <colorScale>
        <cfvo type="min"/>
        <cfvo type="max"/>
        <color rgb="FFFCFCFF"/>
        <color rgb="FF63BE7B"/>
      </colorScale>
    </cfRule>
    <cfRule type="colorScale" priority="2728">
      <colorScale>
        <cfvo type="min"/>
        <cfvo type="percentile" val="50"/>
        <cfvo type="max"/>
        <color rgb="FFF8696B"/>
        <color rgb="FFFCFCFF"/>
        <color rgb="FF63BE7B"/>
      </colorScale>
    </cfRule>
    <cfRule type="colorScale" priority="2729">
      <colorScale>
        <cfvo type="min"/>
        <cfvo type="max"/>
        <color rgb="FFFCFCFF"/>
        <color rgb="FF63BE7B"/>
      </colorScale>
    </cfRule>
    <cfRule type="colorScale" priority="2730">
      <colorScale>
        <cfvo type="min"/>
        <cfvo type="percentile" val="50"/>
        <cfvo type="max"/>
        <color rgb="FFF8696B"/>
        <color rgb="FFFCFCFF"/>
        <color rgb="FF63BE7B"/>
      </colorScale>
    </cfRule>
    <cfRule type="colorScale" priority="2732">
      <colorScale>
        <cfvo type="min"/>
        <cfvo type="percentile" val="50"/>
        <cfvo type="max"/>
        <color rgb="FFF8696B"/>
        <color rgb="FFFCFCFF"/>
        <color rgb="FF5A8AC6"/>
      </colorScale>
    </cfRule>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fRule type="colorScale" priority="2740">
      <colorScale>
        <cfvo type="min"/>
        <cfvo type="percentile" val="50"/>
        <cfvo type="max"/>
        <color rgb="FFF8696B"/>
        <color rgb="FFFCFCFF"/>
        <color rgb="FF63BE7B"/>
      </colorScale>
    </cfRule>
    <cfRule type="colorScale" priority="2813">
      <colorScale>
        <cfvo type="min"/>
        <cfvo type="max"/>
        <color rgb="FFFCFCFF"/>
        <color rgb="FF63BE7B"/>
      </colorScale>
    </cfRule>
    <cfRule type="colorScale" priority="2831">
      <colorScale>
        <cfvo type="min"/>
        <cfvo type="percentile" val="50"/>
        <cfvo type="max"/>
        <color rgb="FFF8696B"/>
        <color rgb="FFFCFCFF"/>
        <color rgb="FF63BE7B"/>
      </colorScale>
    </cfRule>
    <cfRule type="colorScale" priority="2832">
      <colorScale>
        <cfvo type="min"/>
        <cfvo type="max"/>
        <color rgb="FFFCFCFF"/>
        <color rgb="FF63BE7B"/>
      </colorScale>
    </cfRule>
    <cfRule type="colorScale" priority="2841">
      <colorScale>
        <cfvo type="min"/>
        <cfvo type="percentile" val="50"/>
        <cfvo type="max"/>
        <color rgb="FFF8696B"/>
        <color rgb="FFFCFCFF"/>
        <color rgb="FF63BE7B"/>
      </colorScale>
    </cfRule>
    <cfRule type="colorScale" priority="2877">
      <colorScale>
        <cfvo type="min"/>
        <cfvo type="max"/>
        <color rgb="FFFCFCFF"/>
        <color rgb="FF63BE7B"/>
      </colorScale>
    </cfRule>
  </conditionalFormatting>
  <conditionalFormatting sqref="I8">
    <cfRule type="colorScale" priority="2701">
      <colorScale>
        <cfvo type="min"/>
        <cfvo type="max"/>
        <color rgb="FFFCFCFF"/>
        <color rgb="FF63BE7B"/>
      </colorScale>
    </cfRule>
  </conditionalFormatting>
  <conditionalFormatting sqref="I8">
    <cfRule type="colorScale" priority="2679">
      <colorScale>
        <cfvo type="min"/>
        <cfvo type="max"/>
        <color rgb="FFFCFCFF"/>
        <color rgb="FF63BE7B"/>
      </colorScale>
    </cfRule>
  </conditionalFormatting>
  <conditionalFormatting sqref="I8">
    <cfRule type="colorScale" priority="2661">
      <colorScale>
        <cfvo type="min"/>
        <cfvo type="max"/>
        <color rgb="FFFCFCFF"/>
        <color rgb="FF63BE7B"/>
      </colorScale>
    </cfRule>
  </conditionalFormatting>
  <conditionalFormatting sqref="I8">
    <cfRule type="colorScale" priority="2717">
      <colorScale>
        <cfvo type="min"/>
        <cfvo type="percentile" val="50"/>
        <cfvo type="max"/>
        <color rgb="FFF8696B"/>
        <color rgb="FFFCFCFF"/>
        <color rgb="FF63BE7B"/>
      </colorScale>
    </cfRule>
    <cfRule type="colorScale" priority="2718">
      <colorScale>
        <cfvo type="min"/>
        <cfvo type="max"/>
        <color rgb="FFFCFCFF"/>
        <color rgb="FF63BE7B"/>
      </colorScale>
    </cfRule>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fRule type="colorScale" priority="2744">
      <colorScale>
        <cfvo type="min"/>
        <cfvo type="percentile" val="50"/>
        <cfvo type="max"/>
        <color rgb="FFF8696B"/>
        <color rgb="FFFCFCFF"/>
        <color rgb="FF63BE7B"/>
      </colorScale>
    </cfRule>
    <cfRule type="colorScale" priority="2745">
      <colorScale>
        <cfvo type="min"/>
        <cfvo type="percentile" val="50"/>
        <cfvo type="max"/>
        <color rgb="FFF8696B"/>
        <color rgb="FFFCFCFF"/>
        <color rgb="FF5A8AC6"/>
      </colorScale>
    </cfRule>
    <cfRule type="colorScale" priority="2746">
      <colorScale>
        <cfvo type="min"/>
        <cfvo type="percentile" val="50"/>
        <cfvo type="max"/>
        <color rgb="FFF8696B"/>
        <color rgb="FFFCFCFF"/>
        <color rgb="FF63BE7B"/>
      </colorScale>
    </cfRule>
    <cfRule type="colorScale" priority="2747">
      <colorScale>
        <cfvo type="min"/>
        <cfvo type="percentile" val="50"/>
        <cfvo type="max"/>
        <color rgb="FFF8696B"/>
        <color rgb="FFFCFCFF"/>
        <color rgb="FF63BE7B"/>
      </colorScale>
    </cfRule>
    <cfRule type="colorScale" priority="2748">
      <colorScale>
        <cfvo type="min"/>
        <cfvo type="max"/>
        <color rgb="FFFCFCFF"/>
        <color rgb="FF63BE7B"/>
      </colorScale>
    </cfRule>
    <cfRule type="colorScale" priority="2749">
      <colorScale>
        <cfvo type="min"/>
        <cfvo type="percentile" val="50"/>
        <cfvo type="max"/>
        <color rgb="FFF8696B"/>
        <color rgb="FFFCFCFF"/>
        <color rgb="FF63BE7B"/>
      </colorScale>
    </cfRule>
    <cfRule type="colorScale" priority="2750">
      <colorScale>
        <cfvo type="min"/>
        <cfvo type="percentile" val="50"/>
        <cfvo type="max"/>
        <color rgb="FFF8696B"/>
        <color rgb="FFFCFCFF"/>
        <color rgb="FF63BE7B"/>
      </colorScale>
    </cfRule>
    <cfRule type="colorScale" priority="2751">
      <colorScale>
        <cfvo type="min"/>
        <cfvo type="max"/>
        <color rgb="FFFCFCFF"/>
        <color rgb="FF63BE7B"/>
      </colorScale>
    </cfRule>
    <cfRule type="colorScale" priority="2814">
      <colorScale>
        <cfvo type="min"/>
        <cfvo type="max"/>
        <color rgb="FFFCFCFF"/>
        <color rgb="FF63BE7B"/>
      </colorScale>
    </cfRule>
    <cfRule type="colorScale" priority="2833">
      <colorScale>
        <cfvo type="min"/>
        <cfvo type="percentile" val="50"/>
        <cfvo type="max"/>
        <color rgb="FFF8696B"/>
        <color rgb="FFFCFCFF"/>
        <color rgb="FF63BE7B"/>
      </colorScale>
    </cfRule>
    <cfRule type="colorScale" priority="2834">
      <colorScale>
        <cfvo type="min"/>
        <cfvo type="max"/>
        <color rgb="FFFCFCFF"/>
        <color rgb="FF63BE7B"/>
      </colorScale>
    </cfRule>
    <cfRule type="colorScale" priority="2842">
      <colorScale>
        <cfvo type="min"/>
        <cfvo type="percentile" val="50"/>
        <cfvo type="max"/>
        <color rgb="FFF8696B"/>
        <color rgb="FFFCFCFF"/>
        <color rgb="FF63BE7B"/>
      </colorScale>
    </cfRule>
    <cfRule type="colorScale" priority="2878">
      <colorScale>
        <cfvo type="min"/>
        <cfvo type="max"/>
        <color rgb="FFFCFCFF"/>
        <color rgb="FF63BE7B"/>
      </colorScale>
    </cfRule>
  </conditionalFormatting>
  <conditionalFormatting sqref="J8">
    <cfRule type="colorScale" priority="2678">
      <colorScale>
        <cfvo type="min"/>
        <cfvo type="max"/>
        <color rgb="FFFCFCFF"/>
        <color rgb="FF63BE7B"/>
      </colorScale>
    </cfRule>
  </conditionalFormatting>
  <conditionalFormatting sqref="J8">
    <cfRule type="colorScale" priority="2652">
      <colorScale>
        <cfvo type="min"/>
        <cfvo type="max"/>
        <color rgb="FFFCFCFF"/>
        <color rgb="FF63BE7B"/>
      </colorScale>
    </cfRule>
  </conditionalFormatting>
  <conditionalFormatting sqref="J8">
    <cfRule type="colorScale" priority="2638">
      <colorScale>
        <cfvo type="min"/>
        <cfvo type="max"/>
        <color rgb="FFFCFCFF"/>
        <color rgb="FF63BE7B"/>
      </colorScale>
    </cfRule>
  </conditionalFormatting>
  <conditionalFormatting sqref="J8">
    <cfRule type="colorScale" priority="2703">
      <colorScale>
        <cfvo type="min"/>
        <cfvo type="max"/>
        <color rgb="FFFCFCFF"/>
        <color rgb="FF63BE7B"/>
      </colorScale>
    </cfRule>
    <cfRule type="colorScale" priority="2798">
      <colorScale>
        <cfvo type="min"/>
        <cfvo type="max"/>
        <color rgb="FFFCFCFF"/>
        <color rgb="FF63BE7B"/>
      </colorScale>
    </cfRule>
    <cfRule type="colorScale" priority="2799">
      <colorScale>
        <cfvo type="min"/>
        <cfvo type="max"/>
        <color rgb="FFFCFCFF"/>
        <color rgb="FF63BE7B"/>
      </colorScale>
    </cfRule>
    <cfRule type="colorScale" priority="2800">
      <colorScale>
        <cfvo type="min"/>
        <cfvo type="percentile" val="50"/>
        <cfvo type="max"/>
        <color rgb="FFF8696B"/>
        <color rgb="FFFCFCFF"/>
        <color rgb="FF63BE7B"/>
      </colorScale>
    </cfRule>
    <cfRule type="colorScale" priority="2801">
      <colorScale>
        <cfvo type="min"/>
        <cfvo type="percentile" val="50"/>
        <cfvo type="max"/>
        <color rgb="FFF8696B"/>
        <color rgb="FFFCFCFF"/>
        <color rgb="FF63BE7B"/>
      </colorScale>
    </cfRule>
    <cfRule type="colorScale" priority="2802">
      <colorScale>
        <cfvo type="min"/>
        <cfvo type="max"/>
        <color rgb="FFFCFCFF"/>
        <color rgb="FF63BE7B"/>
      </colorScale>
    </cfRule>
    <cfRule type="colorScale" priority="2854">
      <colorScale>
        <cfvo type="min"/>
        <cfvo type="percentile" val="50"/>
        <cfvo type="max"/>
        <color rgb="FFF8696B"/>
        <color rgb="FFFCFCFF"/>
        <color rgb="FF63BE7B"/>
      </colorScale>
    </cfRule>
    <cfRule type="colorScale" priority="2855">
      <colorScale>
        <cfvo type="min"/>
        <cfvo type="max"/>
        <color rgb="FFFCFCFF"/>
        <color rgb="FF63BE7B"/>
      </colorScale>
    </cfRule>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fRule type="colorScale" priority="2882">
      <colorScale>
        <cfvo type="min"/>
        <cfvo type="max"/>
        <color rgb="FFFCFCFF"/>
        <color rgb="FF63BE7B"/>
      </colorScale>
    </cfRule>
  </conditionalFormatting>
  <conditionalFormatting sqref="K8">
    <cfRule type="colorScale" priority="2677">
      <colorScale>
        <cfvo type="min"/>
        <cfvo type="max"/>
        <color rgb="FFFCFCFF"/>
        <color rgb="FF63BE7B"/>
      </colorScale>
    </cfRule>
  </conditionalFormatting>
  <conditionalFormatting sqref="K8">
    <cfRule type="colorScale" priority="2660">
      <colorScale>
        <cfvo type="min"/>
        <cfvo type="max"/>
        <color rgb="FFFCFCFF"/>
        <color rgb="FF63BE7B"/>
      </colorScale>
    </cfRule>
  </conditionalFormatting>
  <conditionalFormatting sqref="K8">
    <cfRule type="colorScale" priority="2752">
      <colorScale>
        <cfvo type="min"/>
        <cfvo type="percentile" val="50"/>
        <cfvo type="max"/>
        <color rgb="FFF8696B"/>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fRule type="colorScale" priority="2835">
      <colorScale>
        <cfvo type="min"/>
        <cfvo type="percentile" val="50"/>
        <cfvo type="max"/>
        <color rgb="FFF8696B"/>
        <color rgb="FFFCFCFF"/>
        <color rgb="FF63BE7B"/>
      </colorScale>
    </cfRule>
    <cfRule type="colorScale" priority="2843">
      <colorScale>
        <cfvo type="min"/>
        <cfvo type="percentile" val="50"/>
        <cfvo type="max"/>
        <color rgb="FFF8696B"/>
        <color rgb="FFFCFCFF"/>
        <color rgb="FF63BE7B"/>
      </colorScale>
    </cfRule>
    <cfRule type="colorScale" priority="2879">
      <colorScale>
        <cfvo type="min"/>
        <cfvo type="max"/>
        <color rgb="FFFCFCFF"/>
        <color rgb="FF63BE7B"/>
      </colorScale>
    </cfRule>
  </conditionalFormatting>
  <conditionalFormatting sqref="K8:L8">
    <cfRule type="colorScale" priority="2719">
      <colorScale>
        <cfvo type="min"/>
        <cfvo type="max"/>
        <color rgb="FFFCFCFF"/>
        <color rgb="FF63BE7B"/>
      </colorScale>
    </cfRule>
    <cfRule type="colorScale" priority="2753">
      <colorScale>
        <cfvo type="min"/>
        <cfvo type="max"/>
        <color rgb="FFFCFCFF"/>
        <color rgb="FF63BE7B"/>
      </colorScale>
    </cfRule>
    <cfRule type="colorScale" priority="2754">
      <colorScale>
        <cfvo type="min"/>
        <cfvo type="percentile" val="50"/>
        <cfvo type="max"/>
        <color rgb="FFF8696B"/>
        <color rgb="FFFCFCFF"/>
        <color rgb="FF63BE7B"/>
      </colorScale>
    </cfRule>
    <cfRule type="colorScale" priority="2755">
      <colorScale>
        <cfvo type="min"/>
        <cfvo type="max"/>
        <color rgb="FFFCFCFF"/>
        <color rgb="FF63BE7B"/>
      </colorScale>
    </cfRule>
  </conditionalFormatting>
  <conditionalFormatting sqref="L8">
    <cfRule type="colorScale" priority="2676">
      <colorScale>
        <cfvo type="min"/>
        <cfvo type="max"/>
        <color rgb="FFFCFCFF"/>
        <color rgb="FF63BE7B"/>
      </colorScale>
    </cfRule>
  </conditionalFormatting>
  <conditionalFormatting sqref="L8">
    <cfRule type="colorScale" priority="2659">
      <colorScale>
        <cfvo type="min"/>
        <cfvo type="max"/>
        <color rgb="FFFCFCFF"/>
        <color rgb="FF63BE7B"/>
      </colorScale>
    </cfRule>
  </conditionalFormatting>
  <conditionalFormatting sqref="L8">
    <cfRule type="colorScale" priority="2756">
      <colorScale>
        <cfvo type="min"/>
        <cfvo type="percentile" val="50"/>
        <cfvo type="max"/>
        <color rgb="FFF8696B"/>
        <color rgb="FFFCFCFF"/>
        <color rgb="FF63BE7B"/>
      </colorScale>
    </cfRule>
    <cfRule type="colorScale" priority="2817">
      <colorScale>
        <cfvo type="min"/>
        <cfvo type="max"/>
        <color rgb="FFFCFCFF"/>
        <color rgb="FF63BE7B"/>
      </colorScale>
    </cfRule>
    <cfRule type="colorScale" priority="2818">
      <colorScale>
        <cfvo type="min"/>
        <cfvo type="percentile" val="50"/>
        <cfvo type="max"/>
        <color rgb="FFF8696B"/>
        <color rgb="FFFCFCFF"/>
        <color rgb="FF63BE7B"/>
      </colorScale>
    </cfRule>
    <cfRule type="colorScale" priority="2836">
      <colorScale>
        <cfvo type="min"/>
        <cfvo type="percentile" val="50"/>
        <cfvo type="max"/>
        <color rgb="FFF8696B"/>
        <color rgb="FFFCFCFF"/>
        <color rgb="FF63BE7B"/>
      </colorScale>
    </cfRule>
    <cfRule type="colorScale" priority="2844">
      <colorScale>
        <cfvo type="min"/>
        <cfvo type="percentile" val="50"/>
        <cfvo type="max"/>
        <color rgb="FFF8696B"/>
        <color rgb="FFFCFCFF"/>
        <color rgb="FF63BE7B"/>
      </colorScale>
    </cfRule>
    <cfRule type="colorScale" priority="2880">
      <colorScale>
        <cfvo type="min"/>
        <cfvo type="max"/>
        <color rgb="FFFCFCFF"/>
        <color rgb="FF63BE7B"/>
      </colorScale>
    </cfRule>
  </conditionalFormatting>
  <conditionalFormatting sqref="M8">
    <cfRule type="colorScale" priority="2675">
      <colorScale>
        <cfvo type="min"/>
        <cfvo type="max"/>
        <color rgb="FFFCFCFF"/>
        <color rgb="FF63BE7B"/>
      </colorScale>
    </cfRule>
  </conditionalFormatting>
  <conditionalFormatting sqref="M8">
    <cfRule type="colorScale" priority="2651">
      <colorScale>
        <cfvo type="min"/>
        <cfvo type="max"/>
        <color rgb="FFFCFCFF"/>
        <color rgb="FF63BE7B"/>
      </colorScale>
    </cfRule>
  </conditionalFormatting>
  <conditionalFormatting sqref="M8">
    <cfRule type="colorScale" priority="2637">
      <colorScale>
        <cfvo type="min"/>
        <cfvo type="max"/>
        <color rgb="FFFCFCFF"/>
        <color rgb="FF63BE7B"/>
      </colorScale>
    </cfRule>
  </conditionalFormatting>
  <conditionalFormatting sqref="M8">
    <cfRule type="colorScale" priority="2803">
      <colorScale>
        <cfvo type="min"/>
        <cfvo type="max"/>
        <color rgb="FFFCFCFF"/>
        <color rgb="FF63BE7B"/>
      </colorScale>
    </cfRule>
    <cfRule type="colorScale" priority="2804">
      <colorScale>
        <cfvo type="min"/>
        <cfvo type="max"/>
        <color rgb="FFFCFCFF"/>
        <color rgb="FF63BE7B"/>
      </colorScale>
    </cfRule>
    <cfRule type="colorScale" priority="2805">
      <colorScale>
        <cfvo type="min"/>
        <cfvo type="percentile" val="50"/>
        <cfvo type="max"/>
        <color rgb="FFF8696B"/>
        <color rgb="FFFCFCFF"/>
        <color rgb="FF63BE7B"/>
      </colorScale>
    </cfRule>
    <cfRule type="colorScale" priority="2806">
      <colorScale>
        <cfvo type="min"/>
        <cfvo type="percentile" val="50"/>
        <cfvo type="max"/>
        <color rgb="FFF8696B"/>
        <color rgb="FFFCFCFF"/>
        <color rgb="FF63BE7B"/>
      </colorScale>
    </cfRule>
    <cfRule type="colorScale" priority="2807">
      <colorScale>
        <cfvo type="min"/>
        <cfvo type="max"/>
        <color rgb="FFFCFCFF"/>
        <color rgb="FF63BE7B"/>
      </colorScale>
    </cfRule>
    <cfRule type="colorScale" priority="2856">
      <colorScale>
        <cfvo type="min"/>
        <cfvo type="percentile" val="50"/>
        <cfvo type="max"/>
        <color rgb="FFF8696B"/>
        <color rgb="FFFCFCFF"/>
        <color rgb="FF63BE7B"/>
      </colorScale>
    </cfRule>
    <cfRule type="colorScale" priority="2857">
      <colorScale>
        <cfvo type="min"/>
        <cfvo type="max"/>
        <color rgb="FFFCFCFF"/>
        <color rgb="FF63BE7B"/>
      </colorScale>
    </cfRule>
    <cfRule type="colorScale" priority="2863">
      <colorScale>
        <cfvo type="min"/>
        <cfvo type="max"/>
        <color rgb="FFFCFCFF"/>
        <color rgb="FF63BE7B"/>
      </colorScale>
    </cfRule>
    <cfRule type="colorScale" priority="2864">
      <colorScale>
        <cfvo type="min"/>
        <cfvo type="percentile" val="50"/>
        <cfvo type="max"/>
        <color rgb="FFF8696B"/>
        <color rgb="FFFCFCFF"/>
        <color rgb="FF63BE7B"/>
      </colorScale>
    </cfRule>
    <cfRule type="colorScale" priority="2883">
      <colorScale>
        <cfvo type="min"/>
        <cfvo type="max"/>
        <color rgb="FFFCFCFF"/>
        <color rgb="FF63BE7B"/>
      </colorScale>
    </cfRule>
  </conditionalFormatting>
  <conditionalFormatting sqref="M8:N8">
    <cfRule type="colorScale" priority="2702">
      <colorScale>
        <cfvo type="min"/>
        <cfvo type="max"/>
        <color rgb="FFFCFCFF"/>
        <color rgb="FF63BE7B"/>
      </colorScale>
    </cfRule>
  </conditionalFormatting>
  <conditionalFormatting sqref="N8">
    <cfRule type="colorScale" priority="2674">
      <colorScale>
        <cfvo type="min"/>
        <cfvo type="max"/>
        <color rgb="FFFCFCFF"/>
        <color rgb="FF63BE7B"/>
      </colorScale>
    </cfRule>
  </conditionalFormatting>
  <conditionalFormatting sqref="N8">
    <cfRule type="colorScale" priority="2636">
      <colorScale>
        <cfvo type="min"/>
        <cfvo type="max"/>
        <color rgb="FFFCFCFF"/>
        <color rgb="FF63BE7B"/>
      </colorScale>
    </cfRule>
    <cfRule type="colorScale" priority="2650">
      <colorScale>
        <cfvo type="min"/>
        <cfvo type="max"/>
        <color rgb="FFFCFCFF"/>
        <color rgb="FF63BE7B"/>
      </colorScale>
    </cfRule>
  </conditionalFormatting>
  <conditionalFormatting sqref="N8">
    <cfRule type="colorScale" priority="2808">
      <colorScale>
        <cfvo type="min"/>
        <cfvo type="max"/>
        <color rgb="FFFCFCFF"/>
        <color rgb="FF63BE7B"/>
      </colorScale>
    </cfRule>
    <cfRule type="colorScale" priority="2809">
      <colorScale>
        <cfvo type="min"/>
        <cfvo type="max"/>
        <color rgb="FFFCFCFF"/>
        <color rgb="FF63BE7B"/>
      </colorScale>
    </cfRule>
    <cfRule type="colorScale" priority="2810">
      <colorScale>
        <cfvo type="min"/>
        <cfvo type="percentile" val="50"/>
        <cfvo type="max"/>
        <color rgb="FFF8696B"/>
        <color rgb="FFFCFCFF"/>
        <color rgb="FF63BE7B"/>
      </colorScale>
    </cfRule>
    <cfRule type="colorScale" priority="2811">
      <colorScale>
        <cfvo type="min"/>
        <cfvo type="percentile" val="50"/>
        <cfvo type="max"/>
        <color rgb="FFF8696B"/>
        <color rgb="FFFCFCFF"/>
        <color rgb="FF63BE7B"/>
      </colorScale>
    </cfRule>
    <cfRule type="colorScale" priority="2827">
      <colorScale>
        <cfvo type="min"/>
        <cfvo type="max"/>
        <color rgb="FFFCFCFF"/>
        <color rgb="FF63BE7B"/>
      </colorScale>
    </cfRule>
    <cfRule type="colorScale" priority="2858">
      <colorScale>
        <cfvo type="min"/>
        <cfvo type="percentile" val="50"/>
        <cfvo type="max"/>
        <color rgb="FFF8696B"/>
        <color rgb="FFFCFCFF"/>
        <color rgb="FF63BE7B"/>
      </colorScale>
    </cfRule>
    <cfRule type="colorScale" priority="2859">
      <colorScale>
        <cfvo type="min"/>
        <cfvo type="max"/>
        <color rgb="FFFCFCFF"/>
        <color rgb="FF63BE7B"/>
      </colorScale>
    </cfRule>
    <cfRule type="colorScale" priority="2865">
      <colorScale>
        <cfvo type="min"/>
        <cfvo type="max"/>
        <color rgb="FFFCFCFF"/>
        <color rgb="FF63BE7B"/>
      </colorScale>
    </cfRule>
    <cfRule type="colorScale" priority="2866">
      <colorScale>
        <cfvo type="min"/>
        <cfvo type="percentile" val="50"/>
        <cfvo type="max"/>
        <color rgb="FFF8696B"/>
        <color rgb="FFFCFCFF"/>
        <color rgb="FF63BE7B"/>
      </colorScale>
    </cfRule>
    <cfRule type="colorScale" priority="2884">
      <colorScale>
        <cfvo type="min"/>
        <cfvo type="max"/>
        <color rgb="FFFCFCFF"/>
        <color rgb="FF63BE7B"/>
      </colorScale>
    </cfRule>
    <cfRule type="colorScale" priority="2885">
      <colorScale>
        <cfvo type="min"/>
        <cfvo type="percentile" val="50"/>
        <cfvo type="max"/>
        <color rgb="FFF8696B"/>
        <color rgb="FFFCFCFF"/>
        <color rgb="FF63BE7B"/>
      </colorScale>
    </cfRule>
  </conditionalFormatting>
  <conditionalFormatting sqref="O8">
    <cfRule type="colorScale" priority="2673">
      <colorScale>
        <cfvo type="min"/>
        <cfvo type="percentile" val="50"/>
        <cfvo type="max"/>
        <color rgb="FF63BE7B"/>
        <color rgb="FFFCFCFF"/>
        <color rgb="FFF8696B"/>
      </colorScale>
    </cfRule>
  </conditionalFormatting>
  <conditionalFormatting sqref="O8">
    <cfRule type="colorScale" priority="2649">
      <colorScale>
        <cfvo type="min"/>
        <cfvo type="percentile" val="50"/>
        <cfvo type="max"/>
        <color rgb="FF63BE7B"/>
        <color rgb="FFFCFCFF"/>
        <color rgb="FFF8696B"/>
      </colorScale>
    </cfRule>
  </conditionalFormatting>
  <conditionalFormatting sqref="O8">
    <cfRule type="colorScale" priority="2635">
      <colorScale>
        <cfvo type="min"/>
        <cfvo type="percentile" val="50"/>
        <cfvo type="max"/>
        <color rgb="FF63BE7B"/>
        <color rgb="FFFCFCFF"/>
        <color rgb="FFF8696B"/>
      </colorScale>
    </cfRule>
  </conditionalFormatting>
  <conditionalFormatting sqref="O8">
    <cfRule type="colorScale" priority="2704">
      <colorScale>
        <cfvo type="min"/>
        <cfvo type="percentile" val="50"/>
        <cfvo type="max"/>
        <color rgb="FF63BE7B"/>
        <color rgb="FFFCFCFF"/>
        <color rgb="FFF8696B"/>
      </colorScale>
    </cfRule>
    <cfRule type="colorScale" priority="2705">
      <colorScale>
        <cfvo type="min"/>
        <cfvo type="percentile" val="50"/>
        <cfvo type="max"/>
        <color rgb="FF63BE7B"/>
        <color rgb="FFFCFCFF"/>
        <color rgb="FFF8696B"/>
      </colorScale>
    </cfRule>
    <cfRule type="colorScale" priority="2720">
      <colorScale>
        <cfvo type="min"/>
        <cfvo type="percentile" val="50"/>
        <cfvo type="max"/>
        <color rgb="FF63BE7B"/>
        <color rgb="FFFCFCFF"/>
        <color rgb="FFF8696B"/>
      </colorScale>
    </cfRule>
    <cfRule type="colorScale" priority="2731">
      <colorScale>
        <cfvo type="min"/>
        <cfvo type="percentile" val="50"/>
        <cfvo type="max"/>
        <color rgb="FF63BE7B"/>
        <color rgb="FFFCFCFF"/>
        <color rgb="FFF8696B"/>
      </colorScale>
    </cfRule>
    <cfRule type="colorScale" priority="2757">
      <colorScale>
        <cfvo type="min"/>
        <cfvo type="percentile" val="50"/>
        <cfvo type="max"/>
        <color rgb="FF63BE7B"/>
        <color rgb="FFFCFCFF"/>
        <color rgb="FFF8696B"/>
      </colorScale>
    </cfRule>
    <cfRule type="colorScale" priority="2819">
      <colorScale>
        <cfvo type="min"/>
        <cfvo type="percentile" val="50"/>
        <cfvo type="max"/>
        <color rgb="FF63BE7B"/>
        <color rgb="FFFCFCFF"/>
        <color rgb="FFF8696B"/>
      </colorScale>
    </cfRule>
    <cfRule type="colorScale" priority="2845">
      <colorScale>
        <cfvo type="min"/>
        <cfvo type="percentile" val="50"/>
        <cfvo type="max"/>
        <color rgb="FF63BE7B"/>
        <color rgb="FFFCFCFF"/>
        <color rgb="FFF8696B"/>
      </colorScale>
    </cfRule>
    <cfRule type="colorScale" priority="2867">
      <colorScale>
        <cfvo type="min"/>
        <cfvo type="percentile" val="50"/>
        <cfvo type="max"/>
        <color rgb="FF63BE7B"/>
        <color rgb="FFFCFCFF"/>
        <color rgb="FFF8696B"/>
      </colorScale>
    </cfRule>
  </conditionalFormatting>
  <conditionalFormatting sqref="P8">
    <cfRule type="colorScale" priority="2672">
      <colorScale>
        <cfvo type="min"/>
        <cfvo type="percentile" val="50"/>
        <cfvo type="max"/>
        <color rgb="FF63BE7B"/>
        <color rgb="FFFCFCFF"/>
        <color rgb="FFF8696B"/>
      </colorScale>
    </cfRule>
  </conditionalFormatting>
  <conditionalFormatting sqref="P8">
    <cfRule type="colorScale" priority="2648">
      <colorScale>
        <cfvo type="min"/>
        <cfvo type="percentile" val="50"/>
        <cfvo type="max"/>
        <color rgb="FF63BE7B"/>
        <color rgb="FFFCFCFF"/>
        <color rgb="FFF8696B"/>
      </colorScale>
    </cfRule>
  </conditionalFormatting>
  <conditionalFormatting sqref="P8">
    <cfRule type="colorScale" priority="2634">
      <colorScale>
        <cfvo type="min"/>
        <cfvo type="percentile" val="50"/>
        <cfvo type="max"/>
        <color rgb="FF63BE7B"/>
        <color rgb="FFFCFCFF"/>
        <color rgb="FFF8696B"/>
      </colorScale>
    </cfRule>
  </conditionalFormatting>
  <conditionalFormatting sqref="P8">
    <cfRule type="colorScale" priority="2758">
      <colorScale>
        <cfvo type="min"/>
        <cfvo type="percentile" val="50"/>
        <cfvo type="max"/>
        <color rgb="FF63BE7B"/>
        <color rgb="FFFCFCFF"/>
        <color rgb="FFF8696B"/>
      </colorScale>
    </cfRule>
    <cfRule type="colorScale" priority="2759">
      <colorScale>
        <cfvo type="min"/>
        <cfvo type="percentile" val="50"/>
        <cfvo type="max"/>
        <color rgb="FF63BE7B"/>
        <color rgb="FFFCFCFF"/>
        <color rgb="FFF8696B"/>
      </colorScale>
    </cfRule>
    <cfRule type="colorScale" priority="2760">
      <colorScale>
        <cfvo type="min"/>
        <cfvo type="max"/>
        <color rgb="FFFCFCFF"/>
        <color rgb="FFF8696B"/>
      </colorScale>
    </cfRule>
    <cfRule type="colorScale" priority="2761">
      <colorScale>
        <cfvo type="min"/>
        <cfvo type="percentile" val="50"/>
        <cfvo type="max"/>
        <color rgb="FF63BE7B"/>
        <color rgb="FFFCFCFF"/>
        <color rgb="FFF8696B"/>
      </colorScale>
    </cfRule>
    <cfRule type="colorScale" priority="2820">
      <colorScale>
        <cfvo type="min"/>
        <cfvo type="percentile" val="50"/>
        <cfvo type="max"/>
        <color rgb="FF63BE7B"/>
        <color rgb="FFFCFCFF"/>
        <color rgb="FFF8696B"/>
      </colorScale>
    </cfRule>
    <cfRule type="colorScale" priority="2846">
      <colorScale>
        <cfvo type="min"/>
        <cfvo type="percentile" val="50"/>
        <cfvo type="max"/>
        <color rgb="FF63BE7B"/>
        <color rgb="FFFCFCFF"/>
        <color rgb="FFF8696B"/>
      </colorScale>
    </cfRule>
    <cfRule type="colorScale" priority="2868">
      <colorScale>
        <cfvo type="min"/>
        <cfvo type="percentile" val="50"/>
        <cfvo type="max"/>
        <color rgb="FF63BE7B"/>
        <color rgb="FFFCFCFF"/>
        <color rgb="FFF8696B"/>
      </colorScale>
    </cfRule>
  </conditionalFormatting>
  <conditionalFormatting sqref="Q8">
    <cfRule type="colorScale" priority="2671">
      <colorScale>
        <cfvo type="min"/>
        <cfvo type="percentile" val="50"/>
        <cfvo type="max"/>
        <color rgb="FFF8696B"/>
        <color rgb="FFFCFCFF"/>
        <color rgb="FF63BE7B"/>
      </colorScale>
    </cfRule>
  </conditionalFormatting>
  <conditionalFormatting sqref="Q8">
    <cfRule type="colorScale" priority="2647">
      <colorScale>
        <cfvo type="min"/>
        <cfvo type="percentile" val="50"/>
        <cfvo type="max"/>
        <color rgb="FFF8696B"/>
        <color rgb="FFFCFCFF"/>
        <color rgb="FF63BE7B"/>
      </colorScale>
    </cfRule>
  </conditionalFormatting>
  <conditionalFormatting sqref="Q8">
    <cfRule type="colorScale" priority="2633">
      <colorScale>
        <cfvo type="min"/>
        <cfvo type="percentile" val="50"/>
        <cfvo type="max"/>
        <color rgb="FFF8696B"/>
        <color rgb="FFFCFCFF"/>
        <color rgb="FF63BE7B"/>
      </colorScale>
    </cfRule>
  </conditionalFormatting>
  <conditionalFormatting sqref="Q8">
    <cfRule type="colorScale" priority="2721">
      <colorScale>
        <cfvo type="min"/>
        <cfvo type="max"/>
        <color rgb="FFFFEF9C"/>
        <color rgb="FF63BE7B"/>
      </colorScale>
    </cfRule>
    <cfRule type="colorScale" priority="2762">
      <colorScale>
        <cfvo type="min"/>
        <cfvo type="percentile" val="50"/>
        <cfvo type="max"/>
        <color rgb="FFF8696B"/>
        <color rgb="FFFCFCFF"/>
        <color rgb="FF63BE7B"/>
      </colorScale>
    </cfRule>
    <cfRule type="colorScale" priority="2763">
      <colorScale>
        <cfvo type="min"/>
        <cfvo type="max"/>
        <color rgb="FFFFEF9C"/>
        <color rgb="FF63BE7B"/>
      </colorScale>
    </cfRule>
    <cfRule type="colorScale" priority="2764">
      <colorScale>
        <cfvo type="min"/>
        <cfvo type="max"/>
        <color rgb="FFFCFCFF"/>
        <color rgb="FF63BE7B"/>
      </colorScale>
    </cfRule>
    <cfRule type="colorScale" priority="2765">
      <colorScale>
        <cfvo type="min"/>
        <cfvo type="max"/>
        <color rgb="FFFCFCFF"/>
        <color rgb="FF63BE7B"/>
      </colorScale>
    </cfRule>
    <cfRule type="colorScale" priority="2766">
      <colorScale>
        <cfvo type="min"/>
        <cfvo type="percentile" val="50"/>
        <cfvo type="max"/>
        <color rgb="FFF8696B"/>
        <color rgb="FFFCFCFF"/>
        <color rgb="FF63BE7B"/>
      </colorScale>
    </cfRule>
    <cfRule type="colorScale" priority="2767">
      <colorScale>
        <cfvo type="min"/>
        <cfvo type="percentile" val="50"/>
        <cfvo type="max"/>
        <color rgb="FFF8696B"/>
        <color rgb="FFFCFCFF"/>
        <color rgb="FF63BE7B"/>
      </colorScale>
    </cfRule>
    <cfRule type="colorScale" priority="2768">
      <colorScale>
        <cfvo type="min"/>
        <cfvo type="max"/>
        <color rgb="FFFCFCFF"/>
        <color rgb="FF63BE7B"/>
      </colorScale>
    </cfRule>
    <cfRule type="colorScale" priority="2821">
      <colorScale>
        <cfvo type="min"/>
        <cfvo type="percentile" val="50"/>
        <cfvo type="max"/>
        <color rgb="FFF8696B"/>
        <color rgb="FFFCFCFF"/>
        <color rgb="FF63BE7B"/>
      </colorScale>
    </cfRule>
    <cfRule type="colorScale" priority="2847">
      <colorScale>
        <cfvo type="min"/>
        <cfvo type="percentile" val="50"/>
        <cfvo type="max"/>
        <color rgb="FFF8696B"/>
        <color rgb="FFFCFCFF"/>
        <color rgb="FF63BE7B"/>
      </colorScale>
    </cfRule>
    <cfRule type="colorScale" priority="2869">
      <colorScale>
        <cfvo type="min"/>
        <cfvo type="percentile" val="50"/>
        <cfvo type="max"/>
        <color rgb="FFF8696B"/>
        <color rgb="FFFCFCFF"/>
        <color rgb="FF63BE7B"/>
      </colorScale>
    </cfRule>
  </conditionalFormatting>
  <conditionalFormatting sqref="Q8:X8">
    <cfRule type="colorScale" priority="2710">
      <colorScale>
        <cfvo type="min"/>
        <cfvo type="max"/>
        <color rgb="FFFFEF9C"/>
        <color rgb="FF63BE7B"/>
      </colorScale>
    </cfRule>
    <cfRule type="colorScale" priority="2711">
      <colorScale>
        <cfvo type="min"/>
        <cfvo type="max"/>
        <color rgb="FFFFEF9C"/>
        <color rgb="FF63BE7B"/>
      </colorScale>
    </cfRule>
    <cfRule type="colorScale" priority="2712">
      <colorScale>
        <cfvo type="min"/>
        <cfvo type="max"/>
        <color rgb="FFFFEF9C"/>
        <color rgb="FF63BE7B"/>
      </colorScale>
    </cfRule>
  </conditionalFormatting>
  <conditionalFormatting sqref="R8">
    <cfRule type="colorScale" priority="2670">
      <colorScale>
        <cfvo type="min"/>
        <cfvo type="max"/>
        <color rgb="FFFCFCFF"/>
        <color rgb="FF63BE7B"/>
      </colorScale>
    </cfRule>
  </conditionalFormatting>
  <conditionalFormatting sqref="R8">
    <cfRule type="colorScale" priority="2646">
      <colorScale>
        <cfvo type="min"/>
        <cfvo type="max"/>
        <color rgb="FFFCFCFF"/>
        <color rgb="FF63BE7B"/>
      </colorScale>
    </cfRule>
  </conditionalFormatting>
  <conditionalFormatting sqref="R8">
    <cfRule type="colorScale" priority="2632">
      <colorScale>
        <cfvo type="min"/>
        <cfvo type="max"/>
        <color rgb="FFFCFCFF"/>
        <color rgb="FF63BE7B"/>
      </colorScale>
    </cfRule>
  </conditionalFormatting>
  <conditionalFormatting sqref="R8">
    <cfRule type="colorScale" priority="2769">
      <colorScale>
        <cfvo type="min"/>
        <cfvo type="max"/>
        <color rgb="FFFCFCFF"/>
        <color rgb="FF63BE7B"/>
      </colorScale>
    </cfRule>
    <cfRule type="colorScale" priority="2770">
      <colorScale>
        <cfvo type="min"/>
        <cfvo type="percentile" val="50"/>
        <cfvo type="max"/>
        <color rgb="FFF8696B"/>
        <color rgb="FFFCFCFF"/>
        <color rgb="FF63BE7B"/>
      </colorScale>
    </cfRule>
    <cfRule type="colorScale" priority="2822">
      <colorScale>
        <cfvo type="min"/>
        <cfvo type="max"/>
        <color rgb="FFFCFCFF"/>
        <color rgb="FF63BE7B"/>
      </colorScale>
    </cfRule>
    <cfRule type="colorScale" priority="2848">
      <colorScale>
        <cfvo type="min"/>
        <cfvo type="percentile" val="50"/>
        <cfvo type="max"/>
        <color rgb="FFF8696B"/>
        <color rgb="FFFCFCFF"/>
        <color rgb="FF63BE7B"/>
      </colorScale>
    </cfRule>
    <cfRule type="colorScale" priority="2849">
      <colorScale>
        <cfvo type="min"/>
        <cfvo type="max"/>
        <color rgb="FFFCFCFF"/>
        <color rgb="FF63BE7B"/>
      </colorScale>
    </cfRule>
    <cfRule type="colorScale" priority="2870">
      <colorScale>
        <cfvo type="min"/>
        <cfvo type="max"/>
        <color rgb="FFFCFCFF"/>
        <color rgb="FF63BE7B"/>
      </colorScale>
    </cfRule>
    <cfRule type="colorScale" priority="2871">
      <colorScale>
        <cfvo type="min"/>
        <cfvo type="percentile" val="50"/>
        <cfvo type="max"/>
        <color rgb="FFF8696B"/>
        <color rgb="FFFCFCFF"/>
        <color rgb="FF63BE7B"/>
      </colorScale>
    </cfRule>
  </conditionalFormatting>
  <conditionalFormatting sqref="R8:S8">
    <cfRule type="colorScale" priority="2722">
      <colorScale>
        <cfvo type="min"/>
        <cfvo type="max"/>
        <color rgb="FFFFEF9C"/>
        <color rgb="FF63BE7B"/>
      </colorScale>
    </cfRule>
    <cfRule type="colorScale" priority="2771">
      <colorScale>
        <cfvo type="min"/>
        <cfvo type="percentile" val="50"/>
        <cfvo type="max"/>
        <color rgb="FFF8696B"/>
        <color rgb="FFFCFCFF"/>
        <color rgb="FF63BE7B"/>
      </colorScale>
    </cfRule>
    <cfRule type="colorScale" priority="2772">
      <colorScale>
        <cfvo type="min"/>
        <cfvo type="max"/>
        <color rgb="FFFCFCFF"/>
        <color rgb="FF63BE7B"/>
      </colorScale>
    </cfRule>
    <cfRule type="colorScale" priority="2773">
      <colorScale>
        <cfvo type="min"/>
        <cfvo type="max"/>
        <color rgb="FFFCFCFF"/>
        <color rgb="FF63BE7B"/>
      </colorScale>
    </cfRule>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onditionalFormatting>
  <conditionalFormatting sqref="S8">
    <cfRule type="colorScale" priority="2669">
      <colorScale>
        <cfvo type="min"/>
        <cfvo type="max"/>
        <color rgb="FFFCFCFF"/>
        <color rgb="FF63BE7B"/>
      </colorScale>
    </cfRule>
  </conditionalFormatting>
  <conditionalFormatting sqref="S8">
    <cfRule type="colorScale" priority="2645">
      <colorScale>
        <cfvo type="min"/>
        <cfvo type="percentile" val="50"/>
        <cfvo type="max"/>
        <color rgb="FFF8696B"/>
        <color rgb="FFFCFCFF"/>
        <color rgb="FF63BE7B"/>
      </colorScale>
    </cfRule>
  </conditionalFormatting>
  <conditionalFormatting sqref="S8">
    <cfRule type="colorScale" priority="2630">
      <colorScale>
        <cfvo type="min"/>
        <cfvo type="percentile" val="50"/>
        <cfvo type="max"/>
        <color rgb="FFF8696B"/>
        <color rgb="FFFCFCFF"/>
        <color rgb="FF63BE7B"/>
      </colorScale>
    </cfRule>
    <cfRule type="colorScale" priority="2631">
      <colorScale>
        <cfvo type="min"/>
        <cfvo type="max"/>
        <color rgb="FFFCFCFF"/>
        <color rgb="FF63BE7B"/>
      </colorScale>
    </cfRule>
  </conditionalFormatting>
  <conditionalFormatting sqref="S8">
    <cfRule type="colorScale" priority="2776">
      <colorScale>
        <cfvo type="min"/>
        <cfvo type="max"/>
        <color rgb="FFFCFCFF"/>
        <color rgb="FF63BE7B"/>
      </colorScale>
    </cfRule>
    <cfRule type="colorScale" priority="2777">
      <colorScale>
        <cfvo type="min"/>
        <cfvo type="percentile" val="50"/>
        <cfvo type="max"/>
        <color rgb="FFF8696B"/>
        <color rgb="FFFCFCFF"/>
        <color rgb="FF63BE7B"/>
      </colorScale>
    </cfRule>
    <cfRule type="colorScale" priority="2823">
      <colorScale>
        <cfvo type="min"/>
        <cfvo type="max"/>
        <color rgb="FFFCFCFF"/>
        <color rgb="FF63BE7B"/>
      </colorScale>
    </cfRule>
    <cfRule type="colorScale" priority="2828">
      <colorScale>
        <cfvo type="min"/>
        <cfvo type="max"/>
        <color rgb="FFFCFCFF"/>
        <color rgb="FF63BE7B"/>
      </colorScale>
    </cfRule>
    <cfRule type="colorScale" priority="2829">
      <colorScale>
        <cfvo type="min"/>
        <cfvo type="percentile" val="50"/>
        <cfvo type="max"/>
        <color rgb="FFF8696B"/>
        <color rgb="FFFCFCFF"/>
        <color rgb="FF63BE7B"/>
      </colorScale>
    </cfRule>
    <cfRule type="colorScale" priority="2830">
      <colorScale>
        <cfvo type="min"/>
        <cfvo type="percentile" val="50"/>
        <cfvo type="max"/>
        <color rgb="FFF8696B"/>
        <color rgb="FFFCFCFF"/>
        <color rgb="FF63BE7B"/>
      </colorScale>
    </cfRule>
    <cfRule type="colorScale" priority="2872">
      <colorScale>
        <cfvo type="min"/>
        <cfvo type="percentile" val="50"/>
        <cfvo type="max"/>
        <color rgb="FFF8696B"/>
        <color rgb="FFFCFCFF"/>
        <color rgb="FF63BE7B"/>
      </colorScale>
    </cfRule>
  </conditionalFormatting>
  <conditionalFormatting sqref="T8">
    <cfRule type="colorScale" priority="2668">
      <colorScale>
        <cfvo type="min"/>
        <cfvo type="max"/>
        <color rgb="FFFCFCFF"/>
        <color rgb="FF63BE7B"/>
      </colorScale>
    </cfRule>
  </conditionalFormatting>
  <conditionalFormatting sqref="T8">
    <cfRule type="colorScale" priority="2658">
      <colorScale>
        <cfvo type="min"/>
        <cfvo type="percentile" val="50"/>
        <cfvo type="max"/>
        <color rgb="FFF8696B"/>
        <color rgb="FFFCFCFF"/>
        <color rgb="FF63BE7B"/>
      </colorScale>
    </cfRule>
  </conditionalFormatting>
  <conditionalFormatting sqref="T8">
    <cfRule type="colorScale" priority="2629">
      <colorScale>
        <cfvo type="min"/>
        <cfvo type="percentile" val="50"/>
        <cfvo type="max"/>
        <color rgb="FFF8696B"/>
        <color rgb="FFFCFCFF"/>
        <color rgb="FF63BE7B"/>
      </colorScale>
    </cfRule>
  </conditionalFormatting>
  <conditionalFormatting sqref="T8">
    <cfRule type="colorScale" priority="2644">
      <colorScale>
        <cfvo type="min"/>
        <cfvo type="percentile" val="50"/>
        <cfvo type="max"/>
        <color rgb="FFF8696B"/>
        <color rgb="FFFCFCFF"/>
        <color rgb="FF63BE7B"/>
      </colorScale>
    </cfRule>
  </conditionalFormatting>
  <conditionalFormatting sqref="T8">
    <cfRule type="colorScale" priority="2723">
      <colorScale>
        <cfvo type="min"/>
        <cfvo type="max"/>
        <color rgb="FFFFEF9C"/>
        <color rgb="FF63BE7B"/>
      </colorScale>
    </cfRule>
    <cfRule type="colorScale" priority="2778">
      <colorScale>
        <cfvo type="min"/>
        <cfvo type="percentile" val="50"/>
        <cfvo type="max"/>
        <color rgb="FFF8696B"/>
        <color rgb="FFFCFCFF"/>
        <color rgb="FF63BE7B"/>
      </colorScale>
    </cfRule>
    <cfRule type="colorScale" priority="2779">
      <colorScale>
        <cfvo type="min"/>
        <cfvo type="max"/>
        <color rgb="FFFCFCFF"/>
        <color rgb="FF63BE7B"/>
      </colorScale>
    </cfRule>
    <cfRule type="colorScale" priority="2780">
      <colorScale>
        <cfvo type="min"/>
        <cfvo type="max"/>
        <color rgb="FFFCFCFF"/>
        <color rgb="FF63BE7B"/>
      </colorScale>
    </cfRule>
    <cfRule type="colorScale" priority="2781">
      <colorScale>
        <cfvo type="min"/>
        <cfvo type="max"/>
        <color rgb="FFFCFCFF"/>
        <color rgb="FF63BE7B"/>
      </colorScale>
    </cfRule>
    <cfRule type="colorScale" priority="2782">
      <colorScale>
        <cfvo type="min"/>
        <cfvo type="max"/>
        <color rgb="FFFCFCFF"/>
        <color rgb="FF63BE7B"/>
      </colorScale>
    </cfRule>
    <cfRule type="colorScale" priority="2783">
      <colorScale>
        <cfvo type="min"/>
        <cfvo type="percentile" val="50"/>
        <cfvo type="max"/>
        <color rgb="FFF8696B"/>
        <color rgb="FFFCFCFF"/>
        <color rgb="FF63BE7B"/>
      </colorScale>
    </cfRule>
    <cfRule type="colorScale" priority="2824">
      <colorScale>
        <cfvo type="min"/>
        <cfvo type="max"/>
        <color rgb="FFFCFCFF"/>
        <color rgb="FF63BE7B"/>
      </colorScale>
    </cfRule>
    <cfRule type="colorScale" priority="2850">
      <colorScale>
        <cfvo type="min"/>
        <cfvo type="percentile" val="50"/>
        <cfvo type="max"/>
        <color rgb="FFF8696B"/>
        <color rgb="FFFCFCFF"/>
        <color rgb="FF63BE7B"/>
      </colorScale>
    </cfRule>
    <cfRule type="colorScale" priority="2873">
      <colorScale>
        <cfvo type="min"/>
        <cfvo type="percentile" val="50"/>
        <cfvo type="max"/>
        <color rgb="FFF8696B"/>
        <color rgb="FFFCFCFF"/>
        <color rgb="FF63BE7B"/>
      </colorScale>
    </cfRule>
  </conditionalFormatting>
  <conditionalFormatting sqref="U8">
    <cfRule type="colorScale" priority="2667">
      <colorScale>
        <cfvo type="min"/>
        <cfvo type="percentile" val="50"/>
        <cfvo type="max"/>
        <color rgb="FFF8696B"/>
        <color rgb="FFFCFCFF"/>
        <color rgb="FF63BE7B"/>
      </colorScale>
    </cfRule>
  </conditionalFormatting>
  <conditionalFormatting sqref="U8">
    <cfRule type="colorScale" priority="2657">
      <colorScale>
        <cfvo type="min"/>
        <cfvo type="percentile" val="50"/>
        <cfvo type="max"/>
        <color rgb="FFF8696B"/>
        <color rgb="FFFCFCFF"/>
        <color rgb="FF63BE7B"/>
      </colorScale>
    </cfRule>
  </conditionalFormatting>
  <conditionalFormatting sqref="U8">
    <cfRule type="colorScale" priority="2628">
      <colorScale>
        <cfvo type="min"/>
        <cfvo type="percentile" val="50"/>
        <cfvo type="max"/>
        <color rgb="FFF8696B"/>
        <color rgb="FFFCFCFF"/>
        <color rgb="FF63BE7B"/>
      </colorScale>
    </cfRule>
  </conditionalFormatting>
  <conditionalFormatting sqref="U8">
    <cfRule type="colorScale" priority="2643">
      <colorScale>
        <cfvo type="min"/>
        <cfvo type="percentile" val="50"/>
        <cfvo type="max"/>
        <color rgb="FFF8696B"/>
        <color rgb="FFFCFCFF"/>
        <color rgb="FF63BE7B"/>
      </colorScale>
    </cfRule>
  </conditionalFormatting>
  <conditionalFormatting sqref="U8">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max"/>
        <color rgb="FFFCFCFF"/>
        <color rgb="FF63BE7B"/>
      </colorScale>
    </cfRule>
    <cfRule type="colorScale" priority="2787">
      <colorScale>
        <cfvo type="min"/>
        <cfvo type="percentile" val="50"/>
        <cfvo type="max"/>
        <color rgb="FFF8696B"/>
        <color rgb="FFFCFCFF"/>
        <color rgb="FF63BE7B"/>
      </colorScale>
    </cfRule>
    <cfRule type="colorScale" priority="2825">
      <colorScale>
        <cfvo type="min"/>
        <cfvo type="max"/>
        <color rgb="FFFCFCFF"/>
        <color rgb="FF63BE7B"/>
      </colorScale>
    </cfRule>
    <cfRule type="colorScale" priority="2837">
      <colorScale>
        <cfvo type="min"/>
        <cfvo type="percentile" val="50"/>
        <cfvo type="max"/>
        <color rgb="FFF8696B"/>
        <color rgb="FFFCFCFF"/>
        <color rgb="FF63BE7B"/>
      </colorScale>
    </cfRule>
    <cfRule type="colorScale" priority="2851">
      <colorScale>
        <cfvo type="min"/>
        <cfvo type="percentile" val="50"/>
        <cfvo type="max"/>
        <color rgb="FFF8696B"/>
        <color rgb="FFFCFCFF"/>
        <color rgb="FF63BE7B"/>
      </colorScale>
    </cfRule>
    <cfRule type="colorScale" priority="2874">
      <colorScale>
        <cfvo type="min"/>
        <cfvo type="percentile" val="50"/>
        <cfvo type="max"/>
        <color rgb="FFF8696B"/>
        <color rgb="FFFCFCFF"/>
        <color rgb="FF63BE7B"/>
      </colorScale>
    </cfRule>
  </conditionalFormatting>
  <conditionalFormatting sqref="U8:X8">
    <cfRule type="colorScale" priority="2713">
      <colorScale>
        <cfvo type="min"/>
        <cfvo type="max"/>
        <color rgb="FFFFEF9C"/>
        <color rgb="FF63BE7B"/>
      </colorScale>
    </cfRule>
    <cfRule type="colorScale" priority="2726">
      <colorScale>
        <cfvo type="min"/>
        <cfvo type="max"/>
        <color rgb="FFFFEF9C"/>
        <color rgb="FF63BE7B"/>
      </colorScale>
    </cfRule>
  </conditionalFormatting>
  <conditionalFormatting sqref="V8">
    <cfRule type="colorScale" priority="2666">
      <colorScale>
        <cfvo type="min"/>
        <cfvo type="percentile" val="50"/>
        <cfvo type="max"/>
        <color rgb="FF63BE7B"/>
        <color rgb="FFFCFCFF"/>
        <color rgb="FFF8696B"/>
      </colorScale>
    </cfRule>
  </conditionalFormatting>
  <conditionalFormatting sqref="V8">
    <cfRule type="colorScale" priority="2656">
      <colorScale>
        <cfvo type="min"/>
        <cfvo type="percentile" val="50"/>
        <cfvo type="max"/>
        <color rgb="FF63BE7B"/>
        <color rgb="FFFCFCFF"/>
        <color rgb="FFF8696B"/>
      </colorScale>
    </cfRule>
  </conditionalFormatting>
  <conditionalFormatting sqref="V8">
    <cfRule type="colorScale" priority="2627">
      <colorScale>
        <cfvo type="min"/>
        <cfvo type="percentile" val="50"/>
        <cfvo type="max"/>
        <color rgb="FF63BE7B"/>
        <color rgb="FFFCFCFF"/>
        <color rgb="FFF8696B"/>
      </colorScale>
    </cfRule>
  </conditionalFormatting>
  <conditionalFormatting sqref="V8">
    <cfRule type="colorScale" priority="2642">
      <colorScale>
        <cfvo type="min"/>
        <cfvo type="percentile" val="50"/>
        <cfvo type="max"/>
        <color rgb="FF63BE7B"/>
        <color rgb="FFFCFCFF"/>
        <color rgb="FFF8696B"/>
      </colorScale>
    </cfRule>
  </conditionalFormatting>
  <conditionalFormatting sqref="V8">
    <cfRule type="colorScale" priority="2725">
      <colorScale>
        <cfvo type="min"/>
        <cfvo type="max"/>
        <color rgb="FFFFEF9C"/>
        <color rgb="FF63BE7B"/>
      </colorScale>
    </cfRule>
    <cfRule type="colorScale" priority="2788">
      <colorScale>
        <cfvo type="min"/>
        <cfvo type="max"/>
        <color rgb="FFFFEF9C"/>
        <color rgb="FF63BE7B"/>
      </colorScale>
    </cfRule>
    <cfRule type="colorScale" priority="2789">
      <colorScale>
        <cfvo type="min"/>
        <cfvo type="percentile" val="50"/>
        <cfvo type="max"/>
        <color rgb="FF63BE7B"/>
        <color rgb="FFFCFCFF"/>
        <color rgb="FFF8696B"/>
      </colorScale>
    </cfRule>
    <cfRule type="colorScale" priority="2790">
      <colorScale>
        <cfvo type="min"/>
        <cfvo type="percentile" val="50"/>
        <cfvo type="max"/>
        <color rgb="FF63BE7B"/>
        <color rgb="FFFCFCFF"/>
        <color rgb="FFF8696B"/>
      </colorScale>
    </cfRule>
    <cfRule type="colorScale" priority="2791">
      <colorScale>
        <cfvo type="min"/>
        <cfvo type="max"/>
        <color rgb="FF63BE7B"/>
        <color rgb="FFFCFCFF"/>
      </colorScale>
    </cfRule>
    <cfRule type="colorScale" priority="2792">
      <colorScale>
        <cfvo type="min"/>
        <cfvo type="percentile" val="50"/>
        <cfvo type="max"/>
        <color rgb="FF63BE7B"/>
        <color rgb="FFFCFCFF"/>
        <color rgb="FFF8696B"/>
      </colorScale>
    </cfRule>
    <cfRule type="colorScale" priority="2793">
      <colorScale>
        <cfvo type="min"/>
        <cfvo type="max"/>
        <color rgb="FFFFEF9C"/>
        <color rgb="FF63BE7B"/>
      </colorScale>
    </cfRule>
    <cfRule type="colorScale" priority="2826">
      <colorScale>
        <cfvo type="min"/>
        <cfvo type="percentile" val="50"/>
        <cfvo type="max"/>
        <color rgb="FF63BE7B"/>
        <color rgb="FFFCFCFF"/>
        <color rgb="FFF8696B"/>
      </colorScale>
    </cfRule>
    <cfRule type="colorScale" priority="2852">
      <colorScale>
        <cfvo type="min"/>
        <cfvo type="percentile" val="50"/>
        <cfvo type="max"/>
        <color rgb="FF63BE7B"/>
        <color rgb="FFFCFCFF"/>
        <color rgb="FFF8696B"/>
      </colorScale>
    </cfRule>
    <cfRule type="colorScale" priority="2875">
      <colorScale>
        <cfvo type="min"/>
        <cfvo type="percentile" val="50"/>
        <cfvo type="max"/>
        <color rgb="FF63BE7B"/>
        <color rgb="FFFCFCFF"/>
        <color rgb="FFF8696B"/>
      </colorScale>
    </cfRule>
  </conditionalFormatting>
  <conditionalFormatting sqref="W8:X8">
    <cfRule type="colorScale" priority="2665">
      <colorScale>
        <cfvo type="min"/>
        <cfvo type="percentile" val="50"/>
        <cfvo type="max"/>
        <color rgb="FF63BE7B"/>
        <color rgb="FFFCFCFF"/>
        <color rgb="FFF8696B"/>
      </colorScale>
    </cfRule>
  </conditionalFormatting>
  <conditionalFormatting sqref="W8:X8">
    <cfRule type="colorScale" priority="2655">
      <colorScale>
        <cfvo type="min"/>
        <cfvo type="percentile" val="50"/>
        <cfvo type="max"/>
        <color rgb="FF63BE7B"/>
        <color rgb="FFFCFCFF"/>
        <color rgb="FFF8696B"/>
      </colorScale>
    </cfRule>
  </conditionalFormatting>
  <conditionalFormatting sqref="W8:X8">
    <cfRule type="colorScale" priority="2626">
      <colorScale>
        <cfvo type="min"/>
        <cfvo type="percentile" val="50"/>
        <cfvo type="max"/>
        <color rgb="FF63BE7B"/>
        <color rgb="FFFCFCFF"/>
        <color rgb="FFF8696B"/>
      </colorScale>
    </cfRule>
  </conditionalFormatting>
  <conditionalFormatting sqref="W8:X8">
    <cfRule type="colorScale" priority="2641">
      <colorScale>
        <cfvo type="min"/>
        <cfvo type="percentile" val="50"/>
        <cfvo type="max"/>
        <color rgb="FF63BE7B"/>
        <color rgb="FFFCFCFF"/>
        <color rgb="FFF8696B"/>
      </colorScale>
    </cfRule>
  </conditionalFormatting>
  <conditionalFormatting sqref="W8:X8">
    <cfRule type="colorScale" priority="2794">
      <colorScale>
        <cfvo type="min"/>
        <cfvo type="percentile" val="50"/>
        <cfvo type="max"/>
        <color rgb="FF63BE7B"/>
        <color rgb="FFFCFCFF"/>
        <color rgb="FFF8696B"/>
      </colorScale>
    </cfRule>
    <cfRule type="colorScale" priority="2795">
      <colorScale>
        <cfvo type="min"/>
        <cfvo type="max"/>
        <color rgb="FF63BE7B"/>
        <color rgb="FFFCFCFF"/>
      </colorScale>
    </cfRule>
    <cfRule type="colorScale" priority="2796">
      <colorScale>
        <cfvo type="min"/>
        <cfvo type="percentile" val="50"/>
        <cfvo type="max"/>
        <color rgb="FF63BE7B"/>
        <color rgb="FFFCFCFF"/>
        <color rgb="FFF8696B"/>
      </colorScale>
    </cfRule>
    <cfRule type="colorScale" priority="2797">
      <colorScale>
        <cfvo type="min"/>
        <cfvo type="percentile" val="50"/>
        <cfvo type="max"/>
        <color rgb="FF63BE7B"/>
        <color rgb="FFFCFCFF"/>
        <color rgb="FFF8696B"/>
      </colorScale>
    </cfRule>
    <cfRule type="colorScale" priority="2838">
      <colorScale>
        <cfvo type="min"/>
        <cfvo type="percentile" val="50"/>
        <cfvo type="max"/>
        <color rgb="FF63BE7B"/>
        <color rgb="FFFCFCFF"/>
        <color rgb="FFF8696B"/>
      </colorScale>
    </cfRule>
    <cfRule type="colorScale" priority="2853">
      <colorScale>
        <cfvo type="min"/>
        <cfvo type="percentile" val="50"/>
        <cfvo type="max"/>
        <color rgb="FF63BE7B"/>
        <color rgb="FFFCFCFF"/>
        <color rgb="FFF8696B"/>
      </colorScale>
    </cfRule>
    <cfRule type="colorScale" priority="2881">
      <colorScale>
        <cfvo type="min"/>
        <cfvo type="percentile" val="50"/>
        <cfvo type="max"/>
        <color rgb="FF63BE7B"/>
        <color rgb="FFFCFCFF"/>
        <color rgb="FFF8696B"/>
      </colorScale>
    </cfRule>
  </conditionalFormatting>
  <conditionalFormatting sqref="D9">
    <cfRule type="colorScale" priority="2229">
      <colorScale>
        <cfvo type="min"/>
        <cfvo type="percentile" val="50"/>
        <cfvo type="max"/>
        <color rgb="FFF8696B"/>
        <color rgb="FFFCFCFF"/>
        <color rgb="FF63BE7B"/>
      </colorScale>
    </cfRule>
  </conditionalFormatting>
  <conditionalFormatting sqref="D9">
    <cfRule type="colorScale" priority="2243">
      <colorScale>
        <cfvo type="min"/>
        <cfvo type="percentile" val="50"/>
        <cfvo type="max"/>
        <color rgb="FFF8696B"/>
        <color rgb="FFFCFCFF"/>
        <color rgb="FF63BE7B"/>
      </colorScale>
    </cfRule>
    <cfRule type="colorScale" priority="2257">
      <colorScale>
        <cfvo type="min"/>
        <cfvo type="percentile" val="50"/>
        <cfvo type="max"/>
        <color rgb="FFF8696B"/>
        <color rgb="FFFCFCFF"/>
        <color rgb="FF63BE7B"/>
      </colorScale>
    </cfRule>
    <cfRule type="colorScale" priority="2279">
      <colorScale>
        <cfvo type="min"/>
        <cfvo type="percentile" val="50"/>
        <cfvo type="max"/>
        <color rgb="FFF8696B"/>
        <color rgb="FFFCFCFF"/>
        <color rgb="FF63BE7B"/>
      </colorScale>
    </cfRule>
    <cfRule type="colorScale" priority="2293">
      <colorScale>
        <cfvo type="min"/>
        <cfvo type="percentile" val="50"/>
        <cfvo type="max"/>
        <color rgb="FFF8696B"/>
        <color rgb="FFFCFCFF"/>
        <color rgb="FF63BE7B"/>
      </colorScale>
    </cfRule>
    <cfRule type="colorScale" priority="2307">
      <colorScale>
        <cfvo type="min"/>
        <cfvo type="percentile" val="50"/>
        <cfvo type="max"/>
        <color rgb="FFF8696B"/>
        <color rgb="FFFCFCFF"/>
        <color rgb="FF63BE7B"/>
      </colorScale>
    </cfRule>
    <cfRule type="colorScale" priority="2321">
      <colorScale>
        <cfvo type="min"/>
        <cfvo type="percentile" val="50"/>
        <cfvo type="max"/>
        <color rgb="FFF8696B"/>
        <color rgb="FFFCFCFF"/>
        <color rgb="FF63BE7B"/>
      </colorScale>
    </cfRule>
    <cfRule type="colorScale" priority="2333">
      <colorScale>
        <cfvo type="min"/>
        <cfvo type="percentile" val="50"/>
        <cfvo type="max"/>
        <color rgb="FFF8696B"/>
        <color rgb="FFFCFCFF"/>
        <color rgb="FF63BE7B"/>
      </colorScale>
    </cfRule>
    <cfRule type="colorScale" priority="2347">
      <colorScale>
        <cfvo type="min"/>
        <cfvo type="percentile" val="50"/>
        <cfvo type="max"/>
        <color rgb="FFF8696B"/>
        <color rgb="FFFCFCFF"/>
        <color rgb="FF63BE7B"/>
      </colorScale>
    </cfRule>
    <cfRule type="colorScale" priority="2361">
      <colorScale>
        <cfvo type="min"/>
        <cfvo type="percentile" val="50"/>
        <cfvo type="max"/>
        <color rgb="FFF8696B"/>
        <color rgb="FFFCFCFF"/>
        <color rgb="FF63BE7B"/>
      </colorScale>
    </cfRule>
    <cfRule type="colorScale" priority="2412">
      <colorScale>
        <cfvo type="min"/>
        <cfvo type="percentile" val="50"/>
        <cfvo type="max"/>
        <color rgb="FFF8696B"/>
        <color rgb="FFFCFCFF"/>
        <color rgb="FF63BE7B"/>
      </colorScale>
    </cfRule>
    <cfRule type="colorScale" priority="2423">
      <colorScale>
        <cfvo type="min"/>
        <cfvo type="percentile" val="50"/>
        <cfvo type="max"/>
        <color rgb="FFF8696B"/>
        <color rgb="FFFCFCFF"/>
        <color rgb="FF63BE7B"/>
      </colorScale>
    </cfRule>
    <cfRule type="colorScale" priority="2427">
      <colorScale>
        <cfvo type="min"/>
        <cfvo type="percentile" val="50"/>
        <cfvo type="max"/>
        <color rgb="FFF8696B"/>
        <color rgb="FFFCFCFF"/>
        <color rgb="FF63BE7B"/>
      </colorScale>
    </cfRule>
    <cfRule type="colorScale" priority="2438">
      <colorScale>
        <cfvo type="min"/>
        <cfvo type="percentile" val="50"/>
        <cfvo type="max"/>
        <color rgb="FFF8696B"/>
        <color rgb="FFFCFCFF"/>
        <color rgb="FF63BE7B"/>
      </colorScale>
    </cfRule>
    <cfRule type="colorScale" priority="2455">
      <colorScale>
        <cfvo type="min"/>
        <cfvo type="percentile" val="50"/>
        <cfvo type="max"/>
        <color rgb="FFF8696B"/>
        <color rgb="FFFCFCFF"/>
        <color rgb="FF63BE7B"/>
      </colorScale>
    </cfRule>
    <cfRule type="colorScale" priority="2466">
      <colorScale>
        <cfvo type="min"/>
        <cfvo type="percentile" val="50"/>
        <cfvo type="max"/>
        <color rgb="FFF8696B"/>
        <color rgb="FFFCFCFF"/>
        <color rgb="FF63BE7B"/>
      </colorScale>
    </cfRule>
    <cfRule type="colorScale" priority="2477">
      <colorScale>
        <cfvo type="min"/>
        <cfvo type="percentile" val="50"/>
        <cfvo type="max"/>
        <color rgb="FFF8696B"/>
        <color rgb="FFFCFCFF"/>
        <color rgb="FF63BE7B"/>
      </colorScale>
    </cfRule>
    <cfRule type="colorScale" priority="2485">
      <colorScale>
        <cfvo type="min"/>
        <cfvo type="percentile" val="50"/>
        <cfvo type="max"/>
        <color rgb="FFF8696B"/>
        <color rgb="FFFCFCFF"/>
        <color rgb="FF63BE7B"/>
      </colorScale>
    </cfRule>
    <cfRule type="colorScale" priority="2497">
      <colorScale>
        <cfvo type="min"/>
        <cfvo type="percentile" val="50"/>
        <cfvo type="max"/>
        <color rgb="FFF8696B"/>
        <color rgb="FFFCFCFF"/>
        <color rgb="FF63BE7B"/>
      </colorScale>
    </cfRule>
    <cfRule type="colorScale" priority="2605">
      <colorScale>
        <cfvo type="min"/>
        <cfvo type="percentile" val="50"/>
        <cfvo type="max"/>
        <color rgb="FFF8696B"/>
        <color rgb="FFFCFCFF"/>
        <color rgb="FF63BE7B"/>
      </colorScale>
    </cfRule>
    <cfRule type="colorScale" priority="2606">
      <colorScale>
        <cfvo type="min"/>
        <cfvo type="percentile" val="50"/>
        <cfvo type="max"/>
        <color rgb="FFF8696B"/>
        <color rgb="FFFCFCFF"/>
        <color rgb="FF63BE7B"/>
      </colorScale>
    </cfRule>
    <cfRule type="colorScale" priority="2607">
      <colorScale>
        <cfvo type="min"/>
        <cfvo type="percentile" val="50"/>
        <cfvo type="max"/>
        <color rgb="FFF8696B"/>
        <color rgb="FFFCFCFF"/>
        <color rgb="FF63BE7B"/>
      </colorScale>
    </cfRule>
  </conditionalFormatting>
  <conditionalFormatting sqref="E9">
    <cfRule type="colorScale" priority="2599">
      <colorScale>
        <cfvo type="min"/>
        <cfvo type="max"/>
        <color rgb="FFFCFCFF"/>
        <color rgb="FF63BE7B"/>
      </colorScale>
    </cfRule>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CFCFF"/>
        <color rgb="FF63BE7B"/>
      </colorScale>
    </cfRule>
    <cfRule type="colorScale" priority="2603">
      <colorScale>
        <cfvo type="min"/>
        <cfvo type="max"/>
        <color rgb="FFFCFCFF"/>
        <color rgb="FF63BE7B"/>
      </colorScale>
    </cfRule>
    <cfRule type="colorScale" priority="2604">
      <colorScale>
        <cfvo type="min"/>
        <cfvo type="percentile" val="50"/>
        <cfvo type="max"/>
        <color rgb="FFF8696B"/>
        <color rgb="FFFCFCFF"/>
        <color rgb="FF63BE7B"/>
      </colorScale>
    </cfRule>
  </conditionalFormatting>
  <conditionalFormatting sqref="N9">
    <cfRule type="colorScale" priority="2611">
      <colorScale>
        <cfvo type="min"/>
        <cfvo type="max"/>
        <color rgb="FFFCFCFF"/>
        <color rgb="FF63BE7B"/>
      </colorScale>
    </cfRule>
    <cfRule type="colorScale" priority="2612">
      <colorScale>
        <cfvo type="min"/>
        <cfvo type="max"/>
        <color rgb="FFFCFCFF"/>
        <color rgb="FF63BE7B"/>
      </colorScale>
    </cfRule>
    <cfRule type="colorScale" priority="2613">
      <colorScale>
        <cfvo type="min"/>
        <cfvo type="percentile" val="50"/>
        <cfvo type="max"/>
        <color rgb="FFF8696B"/>
        <color rgb="FFFFEB84"/>
        <color rgb="FF63BE7B"/>
      </colorScale>
    </cfRule>
    <cfRule type="colorScale" priority="2614">
      <colorScale>
        <cfvo type="min"/>
        <cfvo type="max"/>
        <color rgb="FFFFEF9C"/>
        <color rgb="FF63BE7B"/>
      </colorScale>
    </cfRule>
  </conditionalFormatting>
  <conditionalFormatting sqref="E9:N9">
    <cfRule type="colorScale" priority="2595">
      <colorScale>
        <cfvo type="min"/>
        <cfvo type="max"/>
        <color rgb="FFFCFCFF"/>
        <color rgb="FF63BE7B"/>
      </colorScale>
    </cfRule>
    <cfRule type="colorScale" priority="2596">
      <colorScale>
        <cfvo type="min"/>
        <cfvo type="max"/>
        <color rgb="FFFCFCFF"/>
        <color rgb="FF63BE7B"/>
      </colorScale>
    </cfRule>
    <cfRule type="colorScale" priority="2597">
      <colorScale>
        <cfvo type="min"/>
        <cfvo type="percentile" val="50"/>
        <cfvo type="max"/>
        <color rgb="FFF8696B"/>
        <color rgb="FFFFEB84"/>
        <color rgb="FF63BE7B"/>
      </colorScale>
    </cfRule>
    <cfRule type="colorScale" priority="2598">
      <colorScale>
        <cfvo type="min"/>
        <cfvo type="max"/>
        <color rgb="FFFFEF9C"/>
        <color rgb="FF63BE7B"/>
      </colorScale>
    </cfRule>
  </conditionalFormatting>
  <conditionalFormatting sqref="F9">
    <cfRule type="colorScale" priority="2587">
      <colorScale>
        <cfvo type="min"/>
        <cfvo type="max"/>
        <color rgb="FFFCFCFF"/>
        <color rgb="FF63BE7B"/>
      </colorScale>
    </cfRule>
    <cfRule type="colorScale" priority="2588">
      <colorScale>
        <cfvo type="min"/>
        <cfvo type="max"/>
        <color rgb="FFFCFCFF"/>
        <color rgb="FF63BE7B"/>
      </colorScale>
    </cfRule>
    <cfRule type="colorScale" priority="2589">
      <colorScale>
        <cfvo type="min"/>
        <cfvo type="max"/>
        <color rgb="FFFCFCFF"/>
        <color rgb="FF63BE7B"/>
      </colorScale>
    </cfRule>
    <cfRule type="colorScale" priority="2590">
      <colorScale>
        <cfvo type="min"/>
        <cfvo type="max"/>
        <color rgb="FFFCFCFF"/>
        <color rgb="FF63BE7B"/>
      </colorScale>
    </cfRule>
    <cfRule type="colorScale" priority="2591">
      <colorScale>
        <cfvo type="min"/>
        <cfvo type="max"/>
        <color rgb="FFFCFCFF"/>
        <color rgb="FF63BE7B"/>
      </colorScale>
    </cfRule>
    <cfRule type="colorScale" priority="2592">
      <colorScale>
        <cfvo type="min"/>
        <cfvo type="percentile" val="50"/>
        <cfvo type="max"/>
        <color rgb="FFF8696B"/>
        <color rgb="FFFCFCFF"/>
        <color rgb="FF63BE7B"/>
      </colorScale>
    </cfRule>
    <cfRule type="colorScale" priority="2593">
      <colorScale>
        <cfvo type="min"/>
        <cfvo type="max"/>
        <color rgb="FFFCFCFF"/>
        <color rgb="FF63BE7B"/>
      </colorScale>
    </cfRule>
    <cfRule type="colorScale" priority="2594">
      <colorScale>
        <cfvo type="min"/>
        <cfvo type="percentile" val="50"/>
        <cfvo type="max"/>
        <color rgb="FFF8696B"/>
        <color rgb="FFFCFCFF"/>
        <color rgb="FF63BE7B"/>
      </colorScale>
    </cfRule>
  </conditionalFormatting>
  <conditionalFormatting sqref="G9">
    <cfRule type="colorScale" priority="2228">
      <colorScale>
        <cfvo type="min"/>
        <cfvo type="max"/>
        <color rgb="FFFCFCFF"/>
        <color rgb="FF63BE7B"/>
      </colorScale>
    </cfRule>
  </conditionalFormatting>
  <conditionalFormatting sqref="G9">
    <cfRule type="colorScale" priority="2242">
      <colorScale>
        <cfvo type="min"/>
        <cfvo type="max"/>
        <color rgb="FFFCFCFF"/>
        <color rgb="FF63BE7B"/>
      </colorScale>
    </cfRule>
    <cfRule type="colorScale" priority="2256">
      <colorScale>
        <cfvo type="min"/>
        <cfvo type="max"/>
        <color rgb="FFFCFCFF"/>
        <color rgb="FF63BE7B"/>
      </colorScale>
    </cfRule>
    <cfRule type="colorScale" priority="2264">
      <colorScale>
        <cfvo type="min"/>
        <cfvo type="max"/>
        <color rgb="FFFCFCFF"/>
        <color rgb="FF63BE7B"/>
      </colorScale>
    </cfRule>
    <cfRule type="colorScale" priority="2277">
      <colorScale>
        <cfvo type="min"/>
        <cfvo type="max"/>
        <color rgb="FFFCFCFF"/>
        <color rgb="FF63BE7B"/>
      </colorScale>
    </cfRule>
    <cfRule type="colorScale" priority="2278">
      <colorScale>
        <cfvo type="min"/>
        <cfvo type="percentile" val="50"/>
        <cfvo type="max"/>
        <color rgb="FFF8696B"/>
        <color rgb="FFFCFCFF"/>
        <color rgb="FF63BE7B"/>
      </colorScale>
    </cfRule>
    <cfRule type="colorScale" priority="2292">
      <colorScale>
        <cfvo type="min"/>
        <cfvo type="max"/>
        <color rgb="FFFCFCFF"/>
        <color rgb="FF63BE7B"/>
      </colorScale>
    </cfRule>
    <cfRule type="colorScale" priority="2306">
      <colorScale>
        <cfvo type="min"/>
        <cfvo type="max"/>
        <color rgb="FFFCFCFF"/>
        <color rgb="FF63BE7B"/>
      </colorScale>
    </cfRule>
    <cfRule type="colorScale" priority="2320">
      <colorScale>
        <cfvo type="min"/>
        <cfvo type="max"/>
        <color rgb="FFFCFCFF"/>
        <color rgb="FF63BE7B"/>
      </colorScale>
    </cfRule>
    <cfRule type="colorScale" priority="2332">
      <colorScale>
        <cfvo type="min"/>
        <cfvo type="max"/>
        <color rgb="FFFCFCFF"/>
        <color rgb="FF63BE7B"/>
      </colorScale>
    </cfRule>
    <cfRule type="colorScale" priority="2346">
      <colorScale>
        <cfvo type="min"/>
        <cfvo type="max"/>
        <color rgb="FFFCFCFF"/>
        <color rgb="FF63BE7B"/>
      </colorScale>
    </cfRule>
    <cfRule type="colorScale" priority="2360">
      <colorScale>
        <cfvo type="min"/>
        <cfvo type="max"/>
        <color rgb="FFFCFCFF"/>
        <color rgb="FF63BE7B"/>
      </colorScale>
    </cfRule>
    <cfRule type="colorScale" priority="2411">
      <colorScale>
        <cfvo type="min"/>
        <cfvo type="max"/>
        <color rgb="FFFCFCFF"/>
        <color rgb="FF63BE7B"/>
      </colorScale>
    </cfRule>
    <cfRule type="colorScale" priority="2422">
      <colorScale>
        <cfvo type="min"/>
        <cfvo type="max"/>
        <color rgb="FFFCFCFF"/>
        <color rgb="FF63BE7B"/>
      </colorScale>
    </cfRule>
    <cfRule type="colorScale" priority="2426">
      <colorScale>
        <cfvo type="min"/>
        <cfvo type="max"/>
        <color rgb="FFFCFCFF"/>
        <color rgb="FF63BE7B"/>
      </colorScale>
    </cfRule>
    <cfRule type="colorScale" priority="2437">
      <colorScale>
        <cfvo type="min"/>
        <cfvo type="max"/>
        <color rgb="FFFCFCFF"/>
        <color rgb="FF63BE7B"/>
      </colorScale>
    </cfRule>
    <cfRule type="colorScale" priority="2454">
      <colorScale>
        <cfvo type="min"/>
        <cfvo type="max"/>
        <color rgb="FFFCFCFF"/>
        <color rgb="FF63BE7B"/>
      </colorScale>
    </cfRule>
    <cfRule type="colorScale" priority="2465">
      <colorScale>
        <cfvo type="min"/>
        <cfvo type="max"/>
        <color rgb="FFFCFCFF"/>
        <color rgb="FF63BE7B"/>
      </colorScale>
    </cfRule>
    <cfRule type="colorScale" priority="2476">
      <colorScale>
        <cfvo type="min"/>
        <cfvo type="max"/>
        <color rgb="FFFCFCFF"/>
        <color rgb="FF63BE7B"/>
      </colorScale>
    </cfRule>
    <cfRule type="colorScale" priority="2484">
      <colorScale>
        <cfvo type="min"/>
        <cfvo type="max"/>
        <color rgb="FFFCFCFF"/>
        <color rgb="FF63BE7B"/>
      </colorScale>
    </cfRule>
    <cfRule type="colorScale" priority="2496">
      <colorScale>
        <cfvo type="min"/>
        <cfvo type="max"/>
        <color rgb="FFFCFCFF"/>
        <color rgb="FF63BE7B"/>
      </colorScale>
    </cfRule>
    <cfRule type="colorScale" priority="2580">
      <colorScale>
        <cfvo type="min"/>
        <cfvo type="max"/>
        <color rgb="FFFCFCFF"/>
        <color rgb="FF63BE7B"/>
      </colorScale>
    </cfRule>
    <cfRule type="colorScale" priority="2581">
      <colorScale>
        <cfvo type="min"/>
        <cfvo type="max"/>
        <color rgb="FFFCFCFF"/>
        <color rgb="FF63BE7B"/>
      </colorScale>
    </cfRule>
    <cfRule type="colorScale" priority="2582">
      <colorScale>
        <cfvo type="min"/>
        <cfvo type="percentile" val="50"/>
        <cfvo type="max"/>
        <color rgb="FFF8696B"/>
        <color rgb="FFFCFCFF"/>
        <color rgb="FF63BE7B"/>
      </colorScale>
    </cfRule>
    <cfRule type="colorScale" priority="2583">
      <colorScale>
        <cfvo type="min"/>
        <cfvo type="max"/>
        <color rgb="FFFCFCFF"/>
        <color rgb="FF63BE7B"/>
      </colorScale>
    </cfRule>
    <cfRule type="colorScale" priority="2584">
      <colorScale>
        <cfvo type="min"/>
        <cfvo type="max"/>
        <color rgb="FFFCFCFF"/>
        <color rgb="FF63BE7B"/>
      </colorScale>
    </cfRule>
    <cfRule type="colorScale" priority="2585">
      <colorScale>
        <cfvo type="min"/>
        <cfvo type="max"/>
        <color rgb="FFFCFCFF"/>
        <color rgb="FF63BE7B"/>
      </colorScale>
    </cfRule>
    <cfRule type="colorScale" priority="2586">
      <colorScale>
        <cfvo type="min"/>
        <cfvo type="percentile" val="50"/>
        <cfvo type="max"/>
        <color rgb="FFF8696B"/>
        <color rgb="FFFCFCFF"/>
        <color rgb="FF63BE7B"/>
      </colorScale>
    </cfRule>
  </conditionalFormatting>
  <conditionalFormatting sqref="H9">
    <cfRule type="colorScale" priority="2571">
      <colorScale>
        <cfvo type="min"/>
        <cfvo type="percentile" val="50"/>
        <cfvo type="max"/>
        <color rgb="FFF8696B"/>
        <color rgb="FFFCFCFF"/>
        <color rgb="FF5A8AC6"/>
      </colorScale>
    </cfRule>
    <cfRule type="colorScale" priority="2572">
      <colorScale>
        <cfvo type="min"/>
        <cfvo type="max"/>
        <color rgb="FFFCFCFF"/>
        <color rgb="FF63BE7B"/>
      </colorScale>
    </cfRule>
    <cfRule type="colorScale" priority="2573">
      <colorScale>
        <cfvo type="min"/>
        <cfvo type="percentile" val="50"/>
        <cfvo type="max"/>
        <color rgb="FFF8696B"/>
        <color rgb="FFFCFCFF"/>
        <color rgb="FF63BE7B"/>
      </colorScale>
    </cfRule>
    <cfRule type="colorScale" priority="2574">
      <colorScale>
        <cfvo type="min"/>
        <cfvo type="percentile" val="50"/>
        <cfvo type="max"/>
        <color rgb="FFF8696B"/>
        <color rgb="FFFCFCFF"/>
        <color rgb="FF63BE7B"/>
      </colorScale>
    </cfRule>
    <cfRule type="colorScale" priority="2575">
      <colorScale>
        <cfvo type="min"/>
        <cfvo type="max"/>
        <color rgb="FFFCFCFF"/>
        <color rgb="FF63BE7B"/>
      </colorScale>
    </cfRule>
    <cfRule type="colorScale" priority="2576">
      <colorScale>
        <cfvo type="min"/>
        <cfvo type="percentile" val="50"/>
        <cfvo type="max"/>
        <color rgb="FFF8696B"/>
        <color rgb="FFFCFCFF"/>
        <color rgb="FF63BE7B"/>
      </colorScale>
    </cfRule>
    <cfRule type="colorScale" priority="2577">
      <colorScale>
        <cfvo type="min"/>
        <cfvo type="percentile" val="50"/>
        <cfvo type="max"/>
        <color rgb="FFF8696B"/>
        <color rgb="FFFCFCFF"/>
        <color rgb="FF63BE7B"/>
      </colorScale>
    </cfRule>
    <cfRule type="colorScale" priority="2578">
      <colorScale>
        <cfvo type="min"/>
        <cfvo type="max"/>
        <color rgb="FFFCFCFF"/>
        <color rgb="FF63BE7B"/>
      </colorScale>
    </cfRule>
    <cfRule type="colorScale" priority="2579">
      <colorScale>
        <cfvo type="min"/>
        <cfvo type="percentile" val="50"/>
        <cfvo type="max"/>
        <color rgb="FFF8696B"/>
        <color rgb="FFFCFCFF"/>
        <color rgb="FF63BE7B"/>
      </colorScale>
    </cfRule>
  </conditionalFormatting>
  <conditionalFormatting sqref="I9">
    <cfRule type="colorScale" priority="2558">
      <colorScale>
        <cfvo type="min"/>
        <cfvo type="max"/>
        <color rgb="FFFCFCFF"/>
        <color rgb="FF63BE7B"/>
      </colorScale>
    </cfRule>
    <cfRule type="colorScale" priority="2559">
      <colorScale>
        <cfvo type="min"/>
        <cfvo type="percentile" val="50"/>
        <cfvo type="max"/>
        <color rgb="FFF8696B"/>
        <color rgb="FFFCFCFF"/>
        <color rgb="FF63BE7B"/>
      </colorScale>
    </cfRule>
    <cfRule type="colorScale" priority="2560">
      <colorScale>
        <cfvo type="min"/>
        <cfvo type="percentile" val="50"/>
        <cfvo type="max"/>
        <color rgb="FFF8696B"/>
        <color rgb="FFFCFCFF"/>
        <color rgb="FF63BE7B"/>
      </colorScale>
    </cfRule>
    <cfRule type="colorScale" priority="2561">
      <colorScale>
        <cfvo type="min"/>
        <cfvo type="percentile" val="50"/>
        <cfvo type="max"/>
        <color rgb="FFF8696B"/>
        <color rgb="FFFCFCFF"/>
        <color rgb="FF5A8AC6"/>
      </colorScale>
    </cfRule>
    <cfRule type="colorScale" priority="2562">
      <colorScale>
        <cfvo type="min"/>
        <cfvo type="percentile" val="50"/>
        <cfvo type="max"/>
        <color rgb="FFF8696B"/>
        <color rgb="FFFCFCFF"/>
        <color rgb="FF63BE7B"/>
      </colorScale>
    </cfRule>
    <cfRule type="colorScale" priority="2563">
      <colorScale>
        <cfvo type="min"/>
        <cfvo type="percentile" val="50"/>
        <cfvo type="max"/>
        <color rgb="FFF8696B"/>
        <color rgb="FFFCFCFF"/>
        <color rgb="FF63BE7B"/>
      </colorScale>
    </cfRule>
    <cfRule type="colorScale" priority="2564">
      <colorScale>
        <cfvo type="min"/>
        <cfvo type="max"/>
        <color rgb="FFFCFCFF"/>
        <color rgb="FF63BE7B"/>
      </colorScale>
    </cfRule>
    <cfRule type="colorScale" priority="2565">
      <colorScale>
        <cfvo type="min"/>
        <cfvo type="percentile" val="50"/>
        <cfvo type="max"/>
        <color rgb="FFF8696B"/>
        <color rgb="FFFCFCFF"/>
        <color rgb="FF63BE7B"/>
      </colorScale>
    </cfRule>
    <cfRule type="colorScale" priority="2566">
      <colorScale>
        <cfvo type="min"/>
        <cfvo type="percentile" val="50"/>
        <cfvo type="max"/>
        <color rgb="FFF8696B"/>
        <color rgb="FFFCFCFF"/>
        <color rgb="FF63BE7B"/>
      </colorScale>
    </cfRule>
    <cfRule type="colorScale" priority="2567">
      <colorScale>
        <cfvo type="min"/>
        <cfvo type="max"/>
        <color rgb="FFFCFCFF"/>
        <color rgb="FF63BE7B"/>
      </colorScale>
    </cfRule>
    <cfRule type="colorScale" priority="2568">
      <colorScale>
        <cfvo type="min"/>
        <cfvo type="percentile" val="50"/>
        <cfvo type="max"/>
        <color rgb="FFF8696B"/>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onditionalFormatting>
  <conditionalFormatting sqref="J9">
    <cfRule type="colorScale" priority="2227">
      <colorScale>
        <cfvo type="min"/>
        <cfvo type="max"/>
        <color rgb="FFFCFCFF"/>
        <color rgb="FF63BE7B"/>
      </colorScale>
    </cfRule>
  </conditionalFormatting>
  <conditionalFormatting sqref="J9">
    <cfRule type="colorScale" priority="2241">
      <colorScale>
        <cfvo type="min"/>
        <cfvo type="max"/>
        <color rgb="FFFCFCFF"/>
        <color rgb="FF63BE7B"/>
      </colorScale>
    </cfRule>
    <cfRule type="colorScale" priority="2255">
      <colorScale>
        <cfvo type="min"/>
        <cfvo type="max"/>
        <color rgb="FFFCFCFF"/>
        <color rgb="FF63BE7B"/>
      </colorScale>
    </cfRule>
    <cfRule type="colorScale" priority="2276">
      <colorScale>
        <cfvo type="min"/>
        <cfvo type="max"/>
        <color rgb="FFFCFCFF"/>
        <color rgb="FF63BE7B"/>
      </colorScale>
    </cfRule>
    <cfRule type="colorScale" priority="2291">
      <colorScale>
        <cfvo type="min"/>
        <cfvo type="max"/>
        <color rgb="FFFCFCFF"/>
        <color rgb="FF63BE7B"/>
      </colorScale>
    </cfRule>
    <cfRule type="colorScale" priority="2305">
      <colorScale>
        <cfvo type="min"/>
        <cfvo type="max"/>
        <color rgb="FFFCFCFF"/>
        <color rgb="FF63BE7B"/>
      </colorScale>
    </cfRule>
    <cfRule type="colorScale" priority="2319">
      <colorScale>
        <cfvo type="min"/>
        <cfvo type="max"/>
        <color rgb="FFFCFCFF"/>
        <color rgb="FF63BE7B"/>
      </colorScale>
    </cfRule>
    <cfRule type="colorScale" priority="2331">
      <colorScale>
        <cfvo type="min"/>
        <cfvo type="max"/>
        <color rgb="FFFCFCFF"/>
        <color rgb="FF63BE7B"/>
      </colorScale>
    </cfRule>
    <cfRule type="colorScale" priority="2345">
      <colorScale>
        <cfvo type="min"/>
        <cfvo type="max"/>
        <color rgb="FFFCFCFF"/>
        <color rgb="FF63BE7B"/>
      </colorScale>
    </cfRule>
    <cfRule type="colorScale" priority="2359">
      <colorScale>
        <cfvo type="min"/>
        <cfvo type="max"/>
        <color rgb="FFFCFCFF"/>
        <color rgb="FF63BE7B"/>
      </colorScale>
    </cfRule>
    <cfRule type="colorScale" priority="2395">
      <colorScale>
        <cfvo type="min"/>
        <cfvo type="max"/>
        <color rgb="FFFCFCFF"/>
        <color rgb="FF63BE7B"/>
      </colorScale>
    </cfRule>
    <cfRule type="colorScale" priority="2396">
      <colorScale>
        <cfvo type="min"/>
        <cfvo type="max"/>
        <color rgb="FFFCFCFF"/>
        <color rgb="FF63BE7B"/>
      </colorScale>
    </cfRule>
    <cfRule type="colorScale" priority="2397">
      <colorScale>
        <cfvo type="min"/>
        <cfvo type="max"/>
        <color rgb="FFFCFCFF"/>
        <color rgb="FF63BE7B"/>
      </colorScale>
    </cfRule>
    <cfRule type="colorScale" priority="2398">
      <colorScale>
        <cfvo type="min"/>
        <cfvo type="max"/>
        <color rgb="FFFCFCFF"/>
        <color rgb="FF63BE7B"/>
      </colorScale>
    </cfRule>
    <cfRule type="colorScale" priority="2399">
      <colorScale>
        <cfvo type="min"/>
        <cfvo type="max"/>
        <color rgb="FFFCFCFF"/>
        <color rgb="FF63BE7B"/>
      </colorScale>
    </cfRule>
    <cfRule type="colorScale" priority="2400">
      <colorScale>
        <cfvo type="min"/>
        <cfvo type="max"/>
        <color rgb="FFFCFCFF"/>
        <color rgb="FF63BE7B"/>
      </colorScale>
    </cfRule>
    <cfRule type="colorScale" priority="2401">
      <colorScale>
        <cfvo type="min"/>
        <cfvo type="max"/>
        <color rgb="FFFCFCFF"/>
        <color rgb="FF63BE7B"/>
      </colorScale>
    </cfRule>
    <cfRule type="colorScale" priority="2402">
      <colorScale>
        <cfvo type="min"/>
        <cfvo type="max"/>
        <color rgb="FFFCFCFF"/>
        <color rgb="FF63BE7B"/>
      </colorScale>
    </cfRule>
    <cfRule type="colorScale" priority="2403">
      <colorScale>
        <cfvo type="min"/>
        <cfvo type="max"/>
        <color rgb="FFFCFCFF"/>
        <color rgb="FF63BE7B"/>
      </colorScale>
    </cfRule>
    <cfRule type="colorScale" priority="2404">
      <colorScale>
        <cfvo type="min"/>
        <cfvo type="max"/>
        <color rgb="FFFCFCFF"/>
        <color rgb="FF63BE7B"/>
      </colorScale>
    </cfRule>
    <cfRule type="colorScale" priority="2405">
      <colorScale>
        <cfvo type="min"/>
        <cfvo type="max"/>
        <color rgb="FFFCFCFF"/>
        <color rgb="FF63BE7B"/>
      </colorScale>
    </cfRule>
    <cfRule type="colorScale" priority="2406">
      <colorScale>
        <cfvo type="min"/>
        <cfvo type="percentile" val="50"/>
        <cfvo type="max"/>
        <color rgb="FFF8696B"/>
        <color rgb="FFFCFCFF"/>
        <color rgb="FF63BE7B"/>
      </colorScale>
    </cfRule>
    <cfRule type="colorScale" priority="2407">
      <colorScale>
        <cfvo type="min"/>
        <cfvo type="max"/>
        <color rgb="FFFCFCFF"/>
        <color rgb="FF63BE7B"/>
      </colorScale>
    </cfRule>
    <cfRule type="colorScale" priority="2408">
      <colorScale>
        <cfvo type="min"/>
        <cfvo type="max"/>
        <color rgb="FFFCFCFF"/>
        <color rgb="FF63BE7B"/>
      </colorScale>
    </cfRule>
    <cfRule type="colorScale" priority="2409">
      <colorScale>
        <cfvo type="min"/>
        <cfvo type="max"/>
        <color rgb="FFFCFCFF"/>
        <color rgb="FF63BE7B"/>
      </colorScale>
    </cfRule>
    <cfRule type="colorScale" priority="2410">
      <colorScale>
        <cfvo type="min"/>
        <cfvo type="percentile" val="50"/>
        <cfvo type="max"/>
        <color rgb="FFF8696B"/>
        <color rgb="FFFCFCFF"/>
        <color rgb="FF63BE7B"/>
      </colorScale>
    </cfRule>
  </conditionalFormatting>
  <conditionalFormatting sqref="K9">
    <cfRule type="colorScale" priority="2557">
      <colorScale>
        <cfvo type="min"/>
        <cfvo type="percentile" val="50"/>
        <cfvo type="max"/>
        <color rgb="FFF8696B"/>
        <color rgb="FFFCFCFF"/>
        <color rgb="FF63BE7B"/>
      </colorScale>
    </cfRule>
  </conditionalFormatting>
  <conditionalFormatting sqref="K9:L9">
    <cfRule type="colorScale" priority="2552">
      <colorScale>
        <cfvo type="min"/>
        <cfvo type="max"/>
        <color rgb="FFFCFCFF"/>
        <color rgb="FF63BE7B"/>
      </colorScale>
    </cfRule>
    <cfRule type="colorScale" priority="2553">
      <colorScale>
        <cfvo type="min"/>
        <cfvo type="max"/>
        <color rgb="FFFCFCFF"/>
        <color rgb="FF63BE7B"/>
      </colorScale>
    </cfRule>
    <cfRule type="colorScale" priority="2554">
      <colorScale>
        <cfvo type="min"/>
        <cfvo type="max"/>
        <color rgb="FFFCFCFF"/>
        <color rgb="FF63BE7B"/>
      </colorScale>
    </cfRule>
    <cfRule type="colorScale" priority="2555">
      <colorScale>
        <cfvo type="min"/>
        <cfvo type="percentile" val="50"/>
        <cfvo type="max"/>
        <color rgb="FFF8696B"/>
        <color rgb="FFFCFCFF"/>
        <color rgb="FF63BE7B"/>
      </colorScale>
    </cfRule>
    <cfRule type="colorScale" priority="2556">
      <colorScale>
        <cfvo type="min"/>
        <cfvo type="max"/>
        <color rgb="FFFCFCFF"/>
        <color rgb="FF63BE7B"/>
      </colorScale>
    </cfRule>
  </conditionalFormatting>
  <conditionalFormatting sqref="L9">
    <cfRule type="colorScale" priority="2551">
      <colorScale>
        <cfvo type="min"/>
        <cfvo type="percentile" val="50"/>
        <cfvo type="max"/>
        <color rgb="FFF8696B"/>
        <color rgb="FFFCFCFF"/>
        <color rgb="FF63BE7B"/>
      </colorScale>
    </cfRule>
  </conditionalFormatting>
  <conditionalFormatting sqref="M9">
    <cfRule type="colorScale" priority="2226">
      <colorScale>
        <cfvo type="min"/>
        <cfvo type="max"/>
        <color rgb="FFFCFCFF"/>
        <color rgb="FF63BE7B"/>
      </colorScale>
    </cfRule>
  </conditionalFormatting>
  <conditionalFormatting sqref="M9">
    <cfRule type="colorScale" priority="2240">
      <colorScale>
        <cfvo type="min"/>
        <cfvo type="max"/>
        <color rgb="FFFCFCFF"/>
        <color rgb="FF63BE7B"/>
      </colorScale>
    </cfRule>
    <cfRule type="colorScale" priority="2254">
      <colorScale>
        <cfvo type="min"/>
        <cfvo type="max"/>
        <color rgb="FFFCFCFF"/>
        <color rgb="FF63BE7B"/>
      </colorScale>
    </cfRule>
    <cfRule type="colorScale" priority="2275">
      <colorScale>
        <cfvo type="min"/>
        <cfvo type="max"/>
        <color rgb="FFFCFCFF"/>
        <color rgb="FF63BE7B"/>
      </colorScale>
    </cfRule>
    <cfRule type="colorScale" priority="2290">
      <colorScale>
        <cfvo type="min"/>
        <cfvo type="max"/>
        <color rgb="FFFCFCFF"/>
        <color rgb="FF63BE7B"/>
      </colorScale>
    </cfRule>
    <cfRule type="colorScale" priority="2304">
      <colorScale>
        <cfvo type="min"/>
        <cfvo type="max"/>
        <color rgb="FFFCFCFF"/>
        <color rgb="FF63BE7B"/>
      </colorScale>
    </cfRule>
    <cfRule type="colorScale" priority="2318">
      <colorScale>
        <cfvo type="min"/>
        <cfvo type="max"/>
        <color rgb="FFFCFCFF"/>
        <color rgb="FF63BE7B"/>
      </colorScale>
    </cfRule>
    <cfRule type="colorScale" priority="2330">
      <colorScale>
        <cfvo type="min"/>
        <cfvo type="max"/>
        <color rgb="FFFCFCFF"/>
        <color rgb="FF63BE7B"/>
      </colorScale>
    </cfRule>
    <cfRule type="colorScale" priority="2344">
      <colorScale>
        <cfvo type="min"/>
        <cfvo type="max"/>
        <color rgb="FFFCFCFF"/>
        <color rgb="FF63BE7B"/>
      </colorScale>
    </cfRule>
    <cfRule type="colorScale" priority="2358">
      <colorScale>
        <cfvo type="min"/>
        <cfvo type="max"/>
        <color rgb="FFFCFCFF"/>
        <color rgb="FF63BE7B"/>
      </colorScale>
    </cfRule>
    <cfRule type="colorScale" priority="2379">
      <colorScale>
        <cfvo type="min"/>
        <cfvo type="max"/>
        <color rgb="FFFCFCFF"/>
        <color rgb="FF63BE7B"/>
      </colorScale>
    </cfRule>
    <cfRule type="colorScale" priority="2380">
      <colorScale>
        <cfvo type="min"/>
        <cfvo type="max"/>
        <color rgb="FFFCFCFF"/>
        <color rgb="FF63BE7B"/>
      </colorScale>
    </cfRule>
    <cfRule type="colorScale" priority="2381">
      <colorScale>
        <cfvo type="min"/>
        <cfvo type="max"/>
        <color rgb="FFFCFCFF"/>
        <color rgb="FF63BE7B"/>
      </colorScale>
    </cfRule>
    <cfRule type="colorScale" priority="2382">
      <colorScale>
        <cfvo type="min"/>
        <cfvo type="max"/>
        <color rgb="FFFCFCFF"/>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fRule type="colorScale" priority="2385">
      <colorScale>
        <cfvo type="min"/>
        <cfvo type="max"/>
        <color rgb="FFFCFCFF"/>
        <color rgb="FF63BE7B"/>
      </colorScale>
    </cfRule>
    <cfRule type="colorScale" priority="2386">
      <colorScale>
        <cfvo type="min"/>
        <cfvo type="max"/>
        <color rgb="FFFCFCFF"/>
        <color rgb="FF63BE7B"/>
      </colorScale>
    </cfRule>
  </conditionalFormatting>
  <conditionalFormatting sqref="N9">
    <cfRule type="colorScale" priority="2610">
      <colorScale>
        <cfvo type="min"/>
        <cfvo type="max"/>
        <color rgb="FFFCFCFF"/>
        <color rgb="FF63BE7B"/>
      </colorScale>
    </cfRule>
  </conditionalFormatting>
  <conditionalFormatting sqref="M9:N9">
    <cfRule type="colorScale" priority="2387">
      <colorScale>
        <cfvo type="min"/>
        <cfvo type="max"/>
        <color rgb="FFFCFCFF"/>
        <color rgb="FF63BE7B"/>
      </colorScale>
    </cfRule>
    <cfRule type="colorScale" priority="2388">
      <colorScale>
        <cfvo type="min"/>
        <cfvo type="max"/>
        <color rgb="FFFCFCFF"/>
        <color rgb="FF63BE7B"/>
      </colorScale>
    </cfRule>
    <cfRule type="colorScale" priority="2389">
      <colorScale>
        <cfvo type="min"/>
        <cfvo type="max"/>
        <color rgb="FFFCFCFF"/>
        <color rgb="FF63BE7B"/>
      </colorScale>
    </cfRule>
    <cfRule type="colorScale" priority="2390">
      <colorScale>
        <cfvo type="min"/>
        <cfvo type="percentile" val="50"/>
        <cfvo type="max"/>
        <color rgb="FFF8696B"/>
        <color rgb="FFFCFCFF"/>
        <color rgb="FF63BE7B"/>
      </colorScale>
    </cfRule>
    <cfRule type="colorScale" priority="2391">
      <colorScale>
        <cfvo type="min"/>
        <cfvo type="max"/>
        <color rgb="FFFCFCFF"/>
        <color rgb="FF63BE7B"/>
      </colorScale>
    </cfRule>
    <cfRule type="colorScale" priority="2392">
      <colorScale>
        <cfvo type="min"/>
        <cfvo type="max"/>
        <color rgb="FFFCFCFF"/>
        <color rgb="FF63BE7B"/>
      </colorScale>
    </cfRule>
    <cfRule type="colorScale" priority="2393">
      <colorScale>
        <cfvo type="min"/>
        <cfvo type="max"/>
        <color rgb="FFFCFCFF"/>
        <color rgb="FF63BE7B"/>
      </colorScale>
    </cfRule>
    <cfRule type="colorScale" priority="2394">
      <colorScale>
        <cfvo type="min"/>
        <cfvo type="percentile" val="50"/>
        <cfvo type="max"/>
        <color rgb="FFF8696B"/>
        <color rgb="FFFCFCFF"/>
        <color rgb="FF63BE7B"/>
      </colorScale>
    </cfRule>
  </conditionalFormatting>
  <conditionalFormatting sqref="N9">
    <cfRule type="colorScale" priority="2609">
      <colorScale>
        <cfvo type="min"/>
        <cfvo type="max"/>
        <color rgb="FFFCFCFF"/>
        <color rgb="FF63BE7B"/>
      </colorScale>
    </cfRule>
  </conditionalFormatting>
  <conditionalFormatting sqref="N9">
    <cfRule type="colorScale" priority="2225">
      <colorScale>
        <cfvo type="min"/>
        <cfvo type="max"/>
        <color rgb="FFFCFCFF"/>
        <color rgb="FF63BE7B"/>
      </colorScale>
    </cfRule>
    <cfRule type="colorScale" priority="2608">
      <colorScale>
        <cfvo type="min"/>
        <cfvo type="max"/>
        <color rgb="FFFCFCFF"/>
        <color rgb="FF63BE7B"/>
      </colorScale>
    </cfRule>
  </conditionalFormatting>
  <conditionalFormatting sqref="N9">
    <cfRule type="colorScale" priority="2615">
      <colorScale>
        <cfvo type="min"/>
        <cfvo type="max"/>
        <color rgb="FFFCFCFF"/>
        <color rgb="FF63BE7B"/>
      </colorScale>
    </cfRule>
    <cfRule type="colorScale" priority="2616">
      <colorScale>
        <cfvo type="min"/>
        <cfvo type="max"/>
        <color rgb="FFFCFCFF"/>
        <color rgb="FF63BE7B"/>
      </colorScale>
    </cfRule>
    <cfRule type="colorScale" priority="2617">
      <colorScale>
        <cfvo type="min"/>
        <cfvo type="percentile" val="50"/>
        <cfvo type="max"/>
        <color rgb="FFF8696B"/>
        <color rgb="FFFCFCFF"/>
        <color rgb="FF63BE7B"/>
      </colorScale>
    </cfRule>
    <cfRule type="colorScale" priority="2618">
      <colorScale>
        <cfvo type="min"/>
        <cfvo type="percentile" val="50"/>
        <cfvo type="max"/>
        <color rgb="FFF8696B"/>
        <color rgb="FFFCFCFF"/>
        <color rgb="FF63BE7B"/>
      </colorScale>
    </cfRule>
    <cfRule type="colorScale" priority="2619">
      <colorScale>
        <cfvo type="min"/>
        <cfvo type="max"/>
        <color rgb="FFFCFCFF"/>
        <color rgb="FF63BE7B"/>
      </colorScale>
    </cfRule>
    <cfRule type="colorScale" priority="2620">
      <colorScale>
        <cfvo type="min"/>
        <cfvo type="percentile" val="50"/>
        <cfvo type="max"/>
        <color rgb="FFF8696B"/>
        <color rgb="FFFCFCFF"/>
        <color rgb="FF63BE7B"/>
      </colorScale>
    </cfRule>
    <cfRule type="colorScale" priority="2621">
      <colorScale>
        <cfvo type="min"/>
        <cfvo type="max"/>
        <color rgb="FFFCFCFF"/>
        <color rgb="FF63BE7B"/>
      </colorScale>
    </cfRule>
    <cfRule type="colorScale" priority="2622">
      <colorScale>
        <cfvo type="min"/>
        <cfvo type="max"/>
        <color rgb="FFFCFCFF"/>
        <color rgb="FF63BE7B"/>
      </colorScale>
    </cfRule>
    <cfRule type="colorScale" priority="2623">
      <colorScale>
        <cfvo type="min"/>
        <cfvo type="percentile" val="50"/>
        <cfvo type="max"/>
        <color rgb="FFF8696B"/>
        <color rgb="FFFCFCFF"/>
        <color rgb="FF63BE7B"/>
      </colorScale>
    </cfRule>
    <cfRule type="colorScale" priority="2624">
      <colorScale>
        <cfvo type="min"/>
        <cfvo type="max"/>
        <color rgb="FFFCFCFF"/>
        <color rgb="FF63BE7B"/>
      </colorScale>
    </cfRule>
    <cfRule type="colorScale" priority="2625">
      <colorScale>
        <cfvo type="min"/>
        <cfvo type="percentile" val="50"/>
        <cfvo type="max"/>
        <color rgb="FFF8696B"/>
        <color rgb="FFFCFCFF"/>
        <color rgb="FF63BE7B"/>
      </colorScale>
    </cfRule>
  </conditionalFormatting>
  <conditionalFormatting sqref="N9">
    <cfRule type="colorScale" priority="2239">
      <colorScale>
        <cfvo type="min"/>
        <cfvo type="max"/>
        <color rgb="FFFCFCFF"/>
        <color rgb="FF63BE7B"/>
      </colorScale>
    </cfRule>
    <cfRule type="colorScale" priority="2253">
      <colorScale>
        <cfvo type="min"/>
        <cfvo type="max"/>
        <color rgb="FFFCFCFF"/>
        <color rgb="FF63BE7B"/>
      </colorScale>
    </cfRule>
    <cfRule type="colorScale" priority="2274">
      <colorScale>
        <cfvo type="min"/>
        <cfvo type="max"/>
        <color rgb="FFFCFCFF"/>
        <color rgb="FF63BE7B"/>
      </colorScale>
    </cfRule>
    <cfRule type="colorScale" priority="2289">
      <colorScale>
        <cfvo type="min"/>
        <cfvo type="max"/>
        <color rgb="FFFCFCFF"/>
        <color rgb="FF63BE7B"/>
      </colorScale>
    </cfRule>
    <cfRule type="colorScale" priority="2303">
      <colorScale>
        <cfvo type="min"/>
        <cfvo type="max"/>
        <color rgb="FFFCFCFF"/>
        <color rgb="FF63BE7B"/>
      </colorScale>
    </cfRule>
    <cfRule type="colorScale" priority="2317">
      <colorScale>
        <cfvo type="min"/>
        <cfvo type="max"/>
        <color rgb="FFFCFCFF"/>
        <color rgb="FF63BE7B"/>
      </colorScale>
    </cfRule>
    <cfRule type="colorScale" priority="2329">
      <colorScale>
        <cfvo type="min"/>
        <cfvo type="max"/>
        <color rgb="FFFCFCFF"/>
        <color rgb="FF63BE7B"/>
      </colorScale>
    </cfRule>
    <cfRule type="colorScale" priority="2343">
      <colorScale>
        <cfvo type="min"/>
        <cfvo type="max"/>
        <color rgb="FFFCFCFF"/>
        <color rgb="FF63BE7B"/>
      </colorScale>
    </cfRule>
    <cfRule type="colorScale" priority="2357">
      <colorScale>
        <cfvo type="min"/>
        <cfvo type="max"/>
        <color rgb="FFFCFCFF"/>
        <color rgb="FF63BE7B"/>
      </colorScale>
    </cfRule>
    <cfRule type="colorScale" priority="2371">
      <colorScale>
        <cfvo type="min"/>
        <cfvo type="max"/>
        <color rgb="FFFCFCFF"/>
        <color rgb="FF63BE7B"/>
      </colorScale>
    </cfRule>
    <cfRule type="colorScale" priority="2372">
      <colorScale>
        <cfvo type="min"/>
        <cfvo type="max"/>
        <color rgb="FFFCFCFF"/>
        <color rgb="FF63BE7B"/>
      </colorScale>
    </cfRule>
    <cfRule type="colorScale" priority="2373">
      <colorScale>
        <cfvo type="min"/>
        <cfvo type="max"/>
        <color rgb="FFFCFCFF"/>
        <color rgb="FF63BE7B"/>
      </colorScale>
    </cfRule>
    <cfRule type="colorScale" priority="2374">
      <colorScale>
        <cfvo type="min"/>
        <cfvo type="max"/>
        <color rgb="FFFCFCFF"/>
        <color rgb="FF63BE7B"/>
      </colorScale>
    </cfRule>
    <cfRule type="colorScale" priority="2375">
      <colorScale>
        <cfvo type="min"/>
        <cfvo type="max"/>
        <color rgb="FFFCFCFF"/>
        <color rgb="FF63BE7B"/>
      </colorScale>
    </cfRule>
    <cfRule type="colorScale" priority="2376">
      <colorScale>
        <cfvo type="min"/>
        <cfvo type="max"/>
        <color rgb="FFFCFCFF"/>
        <color rgb="FF63BE7B"/>
      </colorScale>
    </cfRule>
    <cfRule type="colorScale" priority="2377">
      <colorScale>
        <cfvo type="min"/>
        <cfvo type="max"/>
        <color rgb="FFFCFCFF"/>
        <color rgb="FF63BE7B"/>
      </colorScale>
    </cfRule>
    <cfRule type="colorScale" priority="2378">
      <colorScale>
        <cfvo type="min"/>
        <cfvo type="max"/>
        <color rgb="FFFCFCFF"/>
        <color rgb="FF63BE7B"/>
      </colorScale>
    </cfRule>
  </conditionalFormatting>
  <conditionalFormatting sqref="O9">
    <cfRule type="colorScale" priority="2224">
      <colorScale>
        <cfvo type="min"/>
        <cfvo type="percentile" val="50"/>
        <cfvo type="max"/>
        <color rgb="FF63BE7B"/>
        <color rgb="FFFCFCFF"/>
        <color rgb="FFF8696B"/>
      </colorScale>
    </cfRule>
  </conditionalFormatting>
  <conditionalFormatting sqref="O9">
    <cfRule type="colorScale" priority="2238">
      <colorScale>
        <cfvo type="min"/>
        <cfvo type="percentile" val="50"/>
        <cfvo type="max"/>
        <color rgb="FF63BE7B"/>
        <color rgb="FFFCFCFF"/>
        <color rgb="FFF8696B"/>
      </colorScale>
    </cfRule>
    <cfRule type="colorScale" priority="2252">
      <colorScale>
        <cfvo type="min"/>
        <cfvo type="percentile" val="50"/>
        <cfvo type="max"/>
        <color rgb="FF63BE7B"/>
        <color rgb="FFFCFCFF"/>
        <color rgb="FFF8696B"/>
      </colorScale>
    </cfRule>
    <cfRule type="colorScale" priority="2273">
      <colorScale>
        <cfvo type="min"/>
        <cfvo type="percentile" val="50"/>
        <cfvo type="max"/>
        <color rgb="FF63BE7B"/>
        <color rgb="FFFCFCFF"/>
        <color rgb="FFF8696B"/>
      </colorScale>
    </cfRule>
    <cfRule type="colorScale" priority="2288">
      <colorScale>
        <cfvo type="min"/>
        <cfvo type="percentile" val="50"/>
        <cfvo type="max"/>
        <color rgb="FF63BE7B"/>
        <color rgb="FFFCFCFF"/>
        <color rgb="FFF8696B"/>
      </colorScale>
    </cfRule>
    <cfRule type="colorScale" priority="2302">
      <colorScale>
        <cfvo type="min"/>
        <cfvo type="percentile" val="50"/>
        <cfvo type="max"/>
        <color rgb="FF63BE7B"/>
        <color rgb="FFFCFCFF"/>
        <color rgb="FFF8696B"/>
      </colorScale>
    </cfRule>
    <cfRule type="colorScale" priority="2316">
      <colorScale>
        <cfvo type="min"/>
        <cfvo type="percentile" val="50"/>
        <cfvo type="max"/>
        <color rgb="FF63BE7B"/>
        <color rgb="FFFCFCFF"/>
        <color rgb="FFF8696B"/>
      </colorScale>
    </cfRule>
    <cfRule type="colorScale" priority="2328">
      <colorScale>
        <cfvo type="min"/>
        <cfvo type="percentile" val="50"/>
        <cfvo type="max"/>
        <color rgb="FF63BE7B"/>
        <color rgb="FFFCFCFF"/>
        <color rgb="FFF8696B"/>
      </colorScale>
    </cfRule>
    <cfRule type="colorScale" priority="2342">
      <colorScale>
        <cfvo type="min"/>
        <cfvo type="percentile" val="50"/>
        <cfvo type="max"/>
        <color rgb="FF63BE7B"/>
        <color rgb="FFFCFCFF"/>
        <color rgb="FFF8696B"/>
      </colorScale>
    </cfRule>
    <cfRule type="colorScale" priority="2356">
      <colorScale>
        <cfvo type="min"/>
        <cfvo type="percentile" val="50"/>
        <cfvo type="max"/>
        <color rgb="FF63BE7B"/>
        <color rgb="FFFCFCFF"/>
        <color rgb="FFF8696B"/>
      </colorScale>
    </cfRule>
    <cfRule type="colorScale" priority="2370">
      <colorScale>
        <cfvo type="min"/>
        <cfvo type="percentile" val="50"/>
        <cfvo type="max"/>
        <color rgb="FF63BE7B"/>
        <color rgb="FFFCFCFF"/>
        <color rgb="FFF8696B"/>
      </colorScale>
    </cfRule>
    <cfRule type="colorScale" priority="2421">
      <colorScale>
        <cfvo type="min"/>
        <cfvo type="percentile" val="50"/>
        <cfvo type="max"/>
        <color rgb="FF63BE7B"/>
        <color rgb="FFFCFCFF"/>
        <color rgb="FFF8696B"/>
      </colorScale>
    </cfRule>
    <cfRule type="colorScale" priority="2425">
      <colorScale>
        <cfvo type="min"/>
        <cfvo type="percentile" val="50"/>
        <cfvo type="max"/>
        <color rgb="FF63BE7B"/>
        <color rgb="FFFCFCFF"/>
        <color rgb="FFF8696B"/>
      </colorScale>
    </cfRule>
    <cfRule type="colorScale" priority="2436">
      <colorScale>
        <cfvo type="min"/>
        <cfvo type="percentile" val="50"/>
        <cfvo type="max"/>
        <color rgb="FF63BE7B"/>
        <color rgb="FFFCFCFF"/>
        <color rgb="FFF8696B"/>
      </colorScale>
    </cfRule>
    <cfRule type="colorScale" priority="2453">
      <colorScale>
        <cfvo type="min"/>
        <cfvo type="percentile" val="50"/>
        <cfvo type="max"/>
        <color rgb="FF63BE7B"/>
        <color rgb="FFFCFCFF"/>
        <color rgb="FFF8696B"/>
      </colorScale>
    </cfRule>
    <cfRule type="colorScale" priority="2464">
      <colorScale>
        <cfvo type="min"/>
        <cfvo type="percentile" val="50"/>
        <cfvo type="max"/>
        <color rgb="FF63BE7B"/>
        <color rgb="FFFCFCFF"/>
        <color rgb="FFF8696B"/>
      </colorScale>
    </cfRule>
    <cfRule type="colorScale" priority="2475">
      <colorScale>
        <cfvo type="min"/>
        <cfvo type="percentile" val="50"/>
        <cfvo type="max"/>
        <color rgb="FF63BE7B"/>
        <color rgb="FFFCFCFF"/>
        <color rgb="FFF8696B"/>
      </colorScale>
    </cfRule>
    <cfRule type="colorScale" priority="2483">
      <colorScale>
        <cfvo type="min"/>
        <cfvo type="percentile" val="50"/>
        <cfvo type="max"/>
        <color rgb="FF63BE7B"/>
        <color rgb="FFFCFCFF"/>
        <color rgb="FFF8696B"/>
      </colorScale>
    </cfRule>
    <cfRule type="colorScale" priority="2495">
      <colorScale>
        <cfvo type="min"/>
        <cfvo type="percentile" val="50"/>
        <cfvo type="max"/>
        <color rgb="FF63BE7B"/>
        <color rgb="FFFCFCFF"/>
        <color rgb="FFF8696B"/>
      </colorScale>
    </cfRule>
    <cfRule type="colorScale" priority="2546">
      <colorScale>
        <cfvo type="min"/>
        <cfvo type="percentile" val="50"/>
        <cfvo type="max"/>
        <color rgb="FF63BE7B"/>
        <color rgb="FFFCFCFF"/>
        <color rgb="FFF8696B"/>
      </colorScale>
    </cfRule>
    <cfRule type="colorScale" priority="2547">
      <colorScale>
        <cfvo type="min"/>
        <cfvo type="percentile" val="50"/>
        <cfvo type="max"/>
        <color rgb="FF63BE7B"/>
        <color rgb="FFFCFCFF"/>
        <color rgb="FFF8696B"/>
      </colorScale>
    </cfRule>
    <cfRule type="colorScale" priority="2548">
      <colorScale>
        <cfvo type="min"/>
        <cfvo type="percentile" val="50"/>
        <cfvo type="max"/>
        <color rgb="FF63BE7B"/>
        <color rgb="FFFCFCFF"/>
        <color rgb="FFF8696B"/>
      </colorScale>
    </cfRule>
    <cfRule type="colorScale" priority="2549">
      <colorScale>
        <cfvo type="min"/>
        <cfvo type="percentile" val="50"/>
        <cfvo type="max"/>
        <color rgb="FF63BE7B"/>
        <color rgb="FFFCFCFF"/>
        <color rgb="FFF8696B"/>
      </colorScale>
    </cfRule>
    <cfRule type="colorScale" priority="2550">
      <colorScale>
        <cfvo type="min"/>
        <cfvo type="percentile" val="50"/>
        <cfvo type="max"/>
        <color rgb="FF63BE7B"/>
        <color rgb="FFFCFCFF"/>
        <color rgb="FFF8696B"/>
      </colorScale>
    </cfRule>
  </conditionalFormatting>
  <conditionalFormatting sqref="P9">
    <cfRule type="colorScale" priority="2223">
      <colorScale>
        <cfvo type="min"/>
        <cfvo type="percentile" val="50"/>
        <cfvo type="max"/>
        <color rgb="FF63BE7B"/>
        <color rgb="FFFCFCFF"/>
        <color rgb="FFF8696B"/>
      </colorScale>
    </cfRule>
  </conditionalFormatting>
  <conditionalFormatting sqref="P9">
    <cfRule type="colorScale" priority="2237">
      <colorScale>
        <cfvo type="min"/>
        <cfvo type="percentile" val="50"/>
        <cfvo type="max"/>
        <color rgb="FF63BE7B"/>
        <color rgb="FFFCFCFF"/>
        <color rgb="FFF8696B"/>
      </colorScale>
    </cfRule>
    <cfRule type="colorScale" priority="2251">
      <colorScale>
        <cfvo type="min"/>
        <cfvo type="percentile" val="50"/>
        <cfvo type="max"/>
        <color rgb="FF63BE7B"/>
        <color rgb="FFFCFCFF"/>
        <color rgb="FFF8696B"/>
      </colorScale>
    </cfRule>
    <cfRule type="colorScale" priority="2272">
      <colorScale>
        <cfvo type="min"/>
        <cfvo type="percentile" val="50"/>
        <cfvo type="max"/>
        <color rgb="FF63BE7B"/>
        <color rgb="FFFCFCFF"/>
        <color rgb="FFF8696B"/>
      </colorScale>
    </cfRule>
    <cfRule type="colorScale" priority="2287">
      <colorScale>
        <cfvo type="min"/>
        <cfvo type="percentile" val="50"/>
        <cfvo type="max"/>
        <color rgb="FF63BE7B"/>
        <color rgb="FFFCFCFF"/>
        <color rgb="FFF8696B"/>
      </colorScale>
    </cfRule>
    <cfRule type="colorScale" priority="2301">
      <colorScale>
        <cfvo type="min"/>
        <cfvo type="percentile" val="50"/>
        <cfvo type="max"/>
        <color rgb="FF63BE7B"/>
        <color rgb="FFFCFCFF"/>
        <color rgb="FFF8696B"/>
      </colorScale>
    </cfRule>
    <cfRule type="colorScale" priority="2315">
      <colorScale>
        <cfvo type="min"/>
        <cfvo type="percentile" val="50"/>
        <cfvo type="max"/>
        <color rgb="FF63BE7B"/>
        <color rgb="FFFCFCFF"/>
        <color rgb="FFF8696B"/>
      </colorScale>
    </cfRule>
    <cfRule type="colorScale" priority="2327">
      <colorScale>
        <cfvo type="min"/>
        <cfvo type="percentile" val="50"/>
        <cfvo type="max"/>
        <color rgb="FF63BE7B"/>
        <color rgb="FFFCFCFF"/>
        <color rgb="FFF8696B"/>
      </colorScale>
    </cfRule>
    <cfRule type="colorScale" priority="2341">
      <colorScale>
        <cfvo type="min"/>
        <cfvo type="percentile" val="50"/>
        <cfvo type="max"/>
        <color rgb="FF63BE7B"/>
        <color rgb="FFFCFCFF"/>
        <color rgb="FFF8696B"/>
      </colorScale>
    </cfRule>
    <cfRule type="colorScale" priority="2355">
      <colorScale>
        <cfvo type="min"/>
        <cfvo type="percentile" val="50"/>
        <cfvo type="max"/>
        <color rgb="FF63BE7B"/>
        <color rgb="FFFCFCFF"/>
        <color rgb="FFF8696B"/>
      </colorScale>
    </cfRule>
    <cfRule type="colorScale" priority="2369">
      <colorScale>
        <cfvo type="min"/>
        <cfvo type="percentile" val="50"/>
        <cfvo type="max"/>
        <color rgb="FF63BE7B"/>
        <color rgb="FFFCFCFF"/>
        <color rgb="FFF8696B"/>
      </colorScale>
    </cfRule>
    <cfRule type="colorScale" priority="2420">
      <colorScale>
        <cfvo type="min"/>
        <cfvo type="percentile" val="50"/>
        <cfvo type="max"/>
        <color rgb="FF63BE7B"/>
        <color rgb="FFFCFCFF"/>
        <color rgb="FFF8696B"/>
      </colorScale>
    </cfRule>
    <cfRule type="colorScale" priority="2424">
      <colorScale>
        <cfvo type="min"/>
        <cfvo type="percentile" val="50"/>
        <cfvo type="max"/>
        <color rgb="FF63BE7B"/>
        <color rgb="FFFCFCFF"/>
        <color rgb="FFF8696B"/>
      </colorScale>
    </cfRule>
    <cfRule type="colorScale" priority="2435">
      <colorScale>
        <cfvo type="min"/>
        <cfvo type="percentile" val="50"/>
        <cfvo type="max"/>
        <color rgb="FF63BE7B"/>
        <color rgb="FFFCFCFF"/>
        <color rgb="FFF8696B"/>
      </colorScale>
    </cfRule>
    <cfRule type="colorScale" priority="2452">
      <colorScale>
        <cfvo type="min"/>
        <cfvo type="percentile" val="50"/>
        <cfvo type="max"/>
        <color rgb="FF63BE7B"/>
        <color rgb="FFFCFCFF"/>
        <color rgb="FFF8696B"/>
      </colorScale>
    </cfRule>
    <cfRule type="colorScale" priority="2463">
      <colorScale>
        <cfvo type="min"/>
        <cfvo type="percentile" val="50"/>
        <cfvo type="max"/>
        <color rgb="FF63BE7B"/>
        <color rgb="FFFCFCFF"/>
        <color rgb="FFF8696B"/>
      </colorScale>
    </cfRule>
    <cfRule type="colorScale" priority="2474">
      <colorScale>
        <cfvo type="min"/>
        <cfvo type="percentile" val="50"/>
        <cfvo type="max"/>
        <color rgb="FF63BE7B"/>
        <color rgb="FFFCFCFF"/>
        <color rgb="FFF8696B"/>
      </colorScale>
    </cfRule>
    <cfRule type="colorScale" priority="2482">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542">
      <colorScale>
        <cfvo type="min"/>
        <cfvo type="percentile" val="50"/>
        <cfvo type="max"/>
        <color rgb="FF63BE7B"/>
        <color rgb="FFFCFCFF"/>
        <color rgb="FFF8696B"/>
      </colorScale>
    </cfRule>
    <cfRule type="colorScale" priority="2543">
      <colorScale>
        <cfvo type="min"/>
        <cfvo type="percentile" val="50"/>
        <cfvo type="max"/>
        <color rgb="FF63BE7B"/>
        <color rgb="FFFCFCFF"/>
        <color rgb="FFF8696B"/>
      </colorScale>
    </cfRule>
    <cfRule type="colorScale" priority="2544">
      <colorScale>
        <cfvo type="min"/>
        <cfvo type="percentile" val="50"/>
        <cfvo type="max"/>
        <color rgb="FF63BE7B"/>
        <color rgb="FFFCFCFF"/>
        <color rgb="FFF8696B"/>
      </colorScale>
    </cfRule>
    <cfRule type="colorScale" priority="2545">
      <colorScale>
        <cfvo type="min"/>
        <cfvo type="max"/>
        <color rgb="FFFCFCFF"/>
        <color rgb="FFF8696B"/>
      </colorScale>
    </cfRule>
  </conditionalFormatting>
  <conditionalFormatting sqref="Q9">
    <cfRule type="colorScale" priority="2222">
      <colorScale>
        <cfvo type="min"/>
        <cfvo type="percentile" val="50"/>
        <cfvo type="max"/>
        <color rgb="FFF8696B"/>
        <color rgb="FFFCFCFF"/>
        <color rgb="FF63BE7B"/>
      </colorScale>
    </cfRule>
  </conditionalFormatting>
  <conditionalFormatting sqref="Q9">
    <cfRule type="colorScale" priority="2236">
      <colorScale>
        <cfvo type="min"/>
        <cfvo type="percentile" val="50"/>
        <cfvo type="max"/>
        <color rgb="FFF8696B"/>
        <color rgb="FFFCFCFF"/>
        <color rgb="FF63BE7B"/>
      </colorScale>
    </cfRule>
    <cfRule type="colorScale" priority="2250">
      <colorScale>
        <cfvo type="min"/>
        <cfvo type="percentile" val="50"/>
        <cfvo type="max"/>
        <color rgb="FFF8696B"/>
        <color rgb="FFFCFCFF"/>
        <color rgb="FF63BE7B"/>
      </colorScale>
    </cfRule>
    <cfRule type="colorScale" priority="2271">
      <colorScale>
        <cfvo type="min"/>
        <cfvo type="percentile" val="50"/>
        <cfvo type="max"/>
        <color rgb="FFF8696B"/>
        <color rgb="FFFCFCFF"/>
        <color rgb="FF63BE7B"/>
      </colorScale>
    </cfRule>
    <cfRule type="colorScale" priority="2286">
      <colorScale>
        <cfvo type="min"/>
        <cfvo type="percentile" val="50"/>
        <cfvo type="max"/>
        <color rgb="FFF8696B"/>
        <color rgb="FFFCFCFF"/>
        <color rgb="FF63BE7B"/>
      </colorScale>
    </cfRule>
    <cfRule type="colorScale" priority="2300">
      <colorScale>
        <cfvo type="min"/>
        <cfvo type="percentile" val="50"/>
        <cfvo type="max"/>
        <color rgb="FFF8696B"/>
        <color rgb="FFFCFCFF"/>
        <color rgb="FF63BE7B"/>
      </colorScale>
    </cfRule>
    <cfRule type="colorScale" priority="2314">
      <colorScale>
        <cfvo type="min"/>
        <cfvo type="percentile" val="50"/>
        <cfvo type="max"/>
        <color rgb="FFF8696B"/>
        <color rgb="FFFCFCFF"/>
        <color rgb="FF63BE7B"/>
      </colorScale>
    </cfRule>
    <cfRule type="colorScale" priority="2326">
      <colorScale>
        <cfvo type="min"/>
        <cfvo type="percentile" val="50"/>
        <cfvo type="max"/>
        <color rgb="FFF8696B"/>
        <color rgb="FFFCFCFF"/>
        <color rgb="FF63BE7B"/>
      </colorScale>
    </cfRule>
    <cfRule type="colorScale" priority="2340">
      <colorScale>
        <cfvo type="min"/>
        <cfvo type="percentile" val="50"/>
        <cfvo type="max"/>
        <color rgb="FFF8696B"/>
        <color rgb="FFFCFCFF"/>
        <color rgb="FF63BE7B"/>
      </colorScale>
    </cfRule>
    <cfRule type="colorScale" priority="2354">
      <colorScale>
        <cfvo type="min"/>
        <cfvo type="percentile" val="50"/>
        <cfvo type="max"/>
        <color rgb="FFF8696B"/>
        <color rgb="FFFCFCFF"/>
        <color rgb="FF63BE7B"/>
      </colorScale>
    </cfRule>
    <cfRule type="colorScale" priority="2368">
      <colorScale>
        <cfvo type="min"/>
        <cfvo type="percentile" val="50"/>
        <cfvo type="max"/>
        <color rgb="FFF8696B"/>
        <color rgb="FFFCFCFF"/>
        <color rgb="FF63BE7B"/>
      </colorScale>
    </cfRule>
    <cfRule type="colorScale" priority="2419">
      <colorScale>
        <cfvo type="min"/>
        <cfvo type="percentile" val="50"/>
        <cfvo type="max"/>
        <color rgb="FFF8696B"/>
        <color rgb="FFFCFCFF"/>
        <color rgb="FF63BE7B"/>
      </colorScale>
    </cfRule>
    <cfRule type="colorScale" priority="2434">
      <colorScale>
        <cfvo type="min"/>
        <cfvo type="percentile" val="50"/>
        <cfvo type="max"/>
        <color rgb="FFF8696B"/>
        <color rgb="FFFCFCFF"/>
        <color rgb="FF63BE7B"/>
      </colorScale>
    </cfRule>
    <cfRule type="colorScale" priority="2451">
      <colorScale>
        <cfvo type="min"/>
        <cfvo type="percentile" val="50"/>
        <cfvo type="max"/>
        <color rgb="FFF8696B"/>
        <color rgb="FFFCFCFF"/>
        <color rgb="FF63BE7B"/>
      </colorScale>
    </cfRule>
    <cfRule type="colorScale" priority="2462">
      <colorScale>
        <cfvo type="min"/>
        <cfvo type="percentile" val="50"/>
        <cfvo type="max"/>
        <color rgb="FFF8696B"/>
        <color rgb="FFFCFCFF"/>
        <color rgb="FF63BE7B"/>
      </colorScale>
    </cfRule>
    <cfRule type="colorScale" priority="2473">
      <colorScale>
        <cfvo type="min"/>
        <cfvo type="percentile" val="50"/>
        <cfvo type="max"/>
        <color rgb="FFF8696B"/>
        <color rgb="FFFCFCFF"/>
        <color rgb="FF63BE7B"/>
      </colorScale>
    </cfRule>
    <cfRule type="colorScale" priority="2481">
      <colorScale>
        <cfvo type="min"/>
        <cfvo type="percentile" val="50"/>
        <cfvo type="max"/>
        <color rgb="FFF8696B"/>
        <color rgb="FFFCFCFF"/>
        <color rgb="FF63BE7B"/>
      </colorScale>
    </cfRule>
    <cfRule type="colorScale" priority="2493">
      <colorScale>
        <cfvo type="min"/>
        <cfvo type="percentile" val="50"/>
        <cfvo type="max"/>
        <color rgb="FFF8696B"/>
        <color rgb="FFFCFCFF"/>
        <color rgb="FF63BE7B"/>
      </colorScale>
    </cfRule>
    <cfRule type="colorScale" priority="2533">
      <colorScale>
        <cfvo type="min"/>
        <cfvo type="percentile" val="50"/>
        <cfvo type="max"/>
        <color rgb="FFF8696B"/>
        <color rgb="FFFCFCFF"/>
        <color rgb="FF63BE7B"/>
      </colorScale>
    </cfRule>
    <cfRule type="colorScale" priority="2534">
      <colorScale>
        <cfvo type="min"/>
        <cfvo type="max"/>
        <color rgb="FFFCFCFF"/>
        <color rgb="FF63BE7B"/>
      </colorScale>
    </cfRule>
    <cfRule type="colorScale" priority="2535">
      <colorScale>
        <cfvo type="min"/>
        <cfvo type="max"/>
        <color rgb="FFFFEF9C"/>
        <color rgb="FF63BE7B"/>
      </colorScale>
    </cfRule>
    <cfRule type="colorScale" priority="2536">
      <colorScale>
        <cfvo type="min"/>
        <cfvo type="max"/>
        <color rgb="FFFFEF9C"/>
        <color rgb="FF63BE7B"/>
      </colorScale>
    </cfRule>
    <cfRule type="colorScale" priority="2537">
      <colorScale>
        <cfvo type="min"/>
        <cfvo type="percentile" val="50"/>
        <cfvo type="max"/>
        <color rgb="FFF8696B"/>
        <color rgb="FFFCFCFF"/>
        <color rgb="FF63BE7B"/>
      </colorScale>
    </cfRule>
    <cfRule type="colorScale" priority="2538">
      <colorScale>
        <cfvo type="min"/>
        <cfvo type="max"/>
        <color rgb="FFFFEF9C"/>
        <color rgb="FF63BE7B"/>
      </colorScale>
    </cfRule>
    <cfRule type="colorScale" priority="2539">
      <colorScale>
        <cfvo type="min"/>
        <cfvo type="max"/>
        <color rgb="FFFCFCFF"/>
        <color rgb="FF63BE7B"/>
      </colorScale>
    </cfRule>
    <cfRule type="colorScale" priority="2540">
      <colorScale>
        <cfvo type="min"/>
        <cfvo type="max"/>
        <color rgb="FFFCFCFF"/>
        <color rgb="FF63BE7B"/>
      </colorScale>
    </cfRule>
    <cfRule type="colorScale" priority="2541">
      <colorScale>
        <cfvo type="min"/>
        <cfvo type="percentile" val="50"/>
        <cfvo type="max"/>
        <color rgb="FFF8696B"/>
        <color rgb="FFFCFCFF"/>
        <color rgb="FF63BE7B"/>
      </colorScale>
    </cfRule>
  </conditionalFormatting>
  <conditionalFormatting sqref="Q9:X9">
    <cfRule type="colorScale" priority="2532">
      <colorScale>
        <cfvo type="min"/>
        <cfvo type="max"/>
        <color rgb="FFFFEF9C"/>
        <color rgb="FF63BE7B"/>
      </colorScale>
    </cfRule>
  </conditionalFormatting>
  <conditionalFormatting sqref="R9">
    <cfRule type="colorScale" priority="2221">
      <colorScale>
        <cfvo type="min"/>
        <cfvo type="max"/>
        <color rgb="FFFCFCFF"/>
        <color rgb="FF63BE7B"/>
      </colorScale>
    </cfRule>
  </conditionalFormatting>
  <conditionalFormatting sqref="R9">
    <cfRule type="colorScale" priority="2235">
      <colorScale>
        <cfvo type="min"/>
        <cfvo type="max"/>
        <color rgb="FFFCFCFF"/>
        <color rgb="FF63BE7B"/>
      </colorScale>
    </cfRule>
    <cfRule type="colorScale" priority="2249">
      <colorScale>
        <cfvo type="min"/>
        <cfvo type="max"/>
        <color rgb="FFFCFCFF"/>
        <color rgb="FF63BE7B"/>
      </colorScale>
    </cfRule>
    <cfRule type="colorScale" priority="2270">
      <colorScale>
        <cfvo type="min"/>
        <cfvo type="max"/>
        <color rgb="FFFCFCFF"/>
        <color rgb="FF63BE7B"/>
      </colorScale>
    </cfRule>
    <cfRule type="colorScale" priority="2285">
      <colorScale>
        <cfvo type="min"/>
        <cfvo type="max"/>
        <color rgb="FFFCFCFF"/>
        <color rgb="FF63BE7B"/>
      </colorScale>
    </cfRule>
    <cfRule type="colorScale" priority="2299">
      <colorScale>
        <cfvo type="min"/>
        <cfvo type="max"/>
        <color rgb="FFFCFCFF"/>
        <color rgb="FF63BE7B"/>
      </colorScale>
    </cfRule>
    <cfRule type="colorScale" priority="2313">
      <colorScale>
        <cfvo type="min"/>
        <cfvo type="max"/>
        <color rgb="FFFCFCFF"/>
        <color rgb="FF63BE7B"/>
      </colorScale>
    </cfRule>
    <cfRule type="colorScale" priority="2325">
      <colorScale>
        <cfvo type="min"/>
        <cfvo type="max"/>
        <color rgb="FFFCFCFF"/>
        <color rgb="FF63BE7B"/>
      </colorScale>
    </cfRule>
    <cfRule type="colorScale" priority="2339">
      <colorScale>
        <cfvo type="min"/>
        <cfvo type="max"/>
        <color rgb="FFFCFCFF"/>
        <color rgb="FF63BE7B"/>
      </colorScale>
    </cfRule>
    <cfRule type="colorScale" priority="2353">
      <colorScale>
        <cfvo type="min"/>
        <cfvo type="max"/>
        <color rgb="FFFCFCFF"/>
        <color rgb="FF63BE7B"/>
      </colorScale>
    </cfRule>
    <cfRule type="colorScale" priority="2367">
      <colorScale>
        <cfvo type="min"/>
        <cfvo type="max"/>
        <color rgb="FFFCFCFF"/>
        <color rgb="FF63BE7B"/>
      </colorScale>
    </cfRule>
    <cfRule type="colorScale" priority="2418">
      <colorScale>
        <cfvo type="min"/>
        <cfvo type="max"/>
        <color rgb="FFFCFCFF"/>
        <color rgb="FF63BE7B"/>
      </colorScale>
    </cfRule>
    <cfRule type="colorScale" priority="2433">
      <colorScale>
        <cfvo type="min"/>
        <cfvo type="max"/>
        <color rgb="FFFCFCFF"/>
        <color rgb="FF63BE7B"/>
      </colorScale>
    </cfRule>
    <cfRule type="colorScale" priority="2450">
      <colorScale>
        <cfvo type="min"/>
        <cfvo type="max"/>
        <color rgb="FFFCFCFF"/>
        <color rgb="FF63BE7B"/>
      </colorScale>
    </cfRule>
    <cfRule type="colorScale" priority="2461">
      <colorScale>
        <cfvo type="min"/>
        <cfvo type="max"/>
        <color rgb="FFFCFCFF"/>
        <color rgb="FF63BE7B"/>
      </colorScale>
    </cfRule>
    <cfRule type="colorScale" priority="2472">
      <colorScale>
        <cfvo type="min"/>
        <cfvo type="max"/>
        <color rgb="FFFCFCFF"/>
        <color rgb="FF63BE7B"/>
      </colorScale>
    </cfRule>
    <cfRule type="colorScale" priority="2480">
      <colorScale>
        <cfvo type="min"/>
        <cfvo type="max"/>
        <color rgb="FFFCFCFF"/>
        <color rgb="FF63BE7B"/>
      </colorScale>
    </cfRule>
    <cfRule type="colorScale" priority="2492">
      <colorScale>
        <cfvo type="min"/>
        <cfvo type="max"/>
        <color rgb="FFFCFCFF"/>
        <color rgb="FF63BE7B"/>
      </colorScale>
    </cfRule>
    <cfRule type="colorScale" priority="2530">
      <colorScale>
        <cfvo type="min"/>
        <cfvo type="max"/>
        <color rgb="FFFCFCFF"/>
        <color rgb="FF63BE7B"/>
      </colorScale>
    </cfRule>
    <cfRule type="colorScale" priority="2531">
      <colorScale>
        <cfvo type="min"/>
        <cfvo type="percentile" val="50"/>
        <cfvo type="max"/>
        <color rgb="FFF8696B"/>
        <color rgb="FFFCFCFF"/>
        <color rgb="FF63BE7B"/>
      </colorScale>
    </cfRule>
  </conditionalFormatting>
  <conditionalFormatting sqref="R9:S9">
    <cfRule type="colorScale" priority="2523">
      <colorScale>
        <cfvo type="min"/>
        <cfvo type="max"/>
        <color rgb="FFFFEF9C"/>
        <color rgb="FF63BE7B"/>
      </colorScale>
    </cfRule>
    <cfRule type="colorScale" priority="2524">
      <colorScale>
        <cfvo type="min"/>
        <cfvo type="max"/>
        <color rgb="FFFFEF9C"/>
        <color rgb="FF63BE7B"/>
      </colorScale>
    </cfRule>
    <cfRule type="colorScale" priority="2525">
      <colorScale>
        <cfvo type="min"/>
        <cfvo type="percentile" val="50"/>
        <cfvo type="max"/>
        <color rgb="FFF8696B"/>
        <color rgb="FFFCFCFF"/>
        <color rgb="FF63BE7B"/>
      </colorScale>
    </cfRule>
    <cfRule type="colorScale" priority="2526">
      <colorScale>
        <cfvo type="min"/>
        <cfvo type="max"/>
        <color rgb="FFFCFCFF"/>
        <color rgb="FF63BE7B"/>
      </colorScale>
    </cfRule>
    <cfRule type="colorScale" priority="2527">
      <colorScale>
        <cfvo type="min"/>
        <cfvo type="max"/>
        <color rgb="FFFCFCFF"/>
        <color rgb="FF63BE7B"/>
      </colorScale>
    </cfRule>
    <cfRule type="colorScale" priority="2528">
      <colorScale>
        <cfvo type="min"/>
        <cfvo type="percentile" val="50"/>
        <cfvo type="max"/>
        <color rgb="FFF8696B"/>
        <color rgb="FFFCFCFF"/>
        <color rgb="FF63BE7B"/>
      </colorScale>
    </cfRule>
    <cfRule type="colorScale" priority="2529">
      <colorScale>
        <cfvo type="min"/>
        <cfvo type="max"/>
        <color rgb="FFFCFCFF"/>
        <color rgb="FF63BE7B"/>
      </colorScale>
    </cfRule>
  </conditionalFormatting>
  <conditionalFormatting sqref="S9">
    <cfRule type="colorScale" priority="2219">
      <colorScale>
        <cfvo type="min"/>
        <cfvo type="percentile" val="50"/>
        <cfvo type="max"/>
        <color rgb="FFF8696B"/>
        <color rgb="FFFCFCFF"/>
        <color rgb="FF63BE7B"/>
      </colorScale>
    </cfRule>
    <cfRule type="colorScale" priority="2220">
      <colorScale>
        <cfvo type="min"/>
        <cfvo type="max"/>
        <color rgb="FFFCFCFF"/>
        <color rgb="FF63BE7B"/>
      </colorScale>
    </cfRule>
  </conditionalFormatting>
  <conditionalFormatting sqref="S9">
    <cfRule type="colorScale" priority="2234">
      <colorScale>
        <cfvo type="min"/>
        <cfvo type="max"/>
        <color rgb="FFFCFCFF"/>
        <color rgb="FF63BE7B"/>
      </colorScale>
    </cfRule>
    <cfRule type="colorScale" priority="2248">
      <colorScale>
        <cfvo type="min"/>
        <cfvo type="max"/>
        <color rgb="FFFCFCFF"/>
        <color rgb="FF63BE7B"/>
      </colorScale>
    </cfRule>
    <cfRule type="colorScale" priority="2262">
      <colorScale>
        <cfvo type="min"/>
        <cfvo type="max"/>
        <color rgb="FFFCFCFF"/>
        <color rgb="FF63BE7B"/>
      </colorScale>
    </cfRule>
    <cfRule type="colorScale" priority="2263">
      <colorScale>
        <cfvo type="min"/>
        <cfvo type="percentile" val="50"/>
        <cfvo type="max"/>
        <color rgb="FFF8696B"/>
        <color rgb="FFFCFCFF"/>
        <color rgb="FF63BE7B"/>
      </colorScale>
    </cfRule>
    <cfRule type="colorScale" priority="2269">
      <colorScale>
        <cfvo type="min"/>
        <cfvo type="max"/>
        <color rgb="FFFCFCFF"/>
        <color rgb="FF63BE7B"/>
      </colorScale>
    </cfRule>
    <cfRule type="colorScale" priority="2284">
      <colorScale>
        <cfvo type="min"/>
        <cfvo type="max"/>
        <color rgb="FFFCFCFF"/>
        <color rgb="FF63BE7B"/>
      </colorScale>
    </cfRule>
    <cfRule type="colorScale" priority="2298">
      <colorScale>
        <cfvo type="min"/>
        <cfvo type="max"/>
        <color rgb="FFFCFCFF"/>
        <color rgb="FF63BE7B"/>
      </colorScale>
    </cfRule>
    <cfRule type="colorScale" priority="2312">
      <colorScale>
        <cfvo type="min"/>
        <cfvo type="max"/>
        <color rgb="FFFCFCFF"/>
        <color rgb="FF63BE7B"/>
      </colorScale>
    </cfRule>
    <cfRule type="colorScale" priority="2324">
      <colorScale>
        <cfvo type="min"/>
        <cfvo type="max"/>
        <color rgb="FFFCFCFF"/>
        <color rgb="FF63BE7B"/>
      </colorScale>
    </cfRule>
    <cfRule type="colorScale" priority="2338">
      <colorScale>
        <cfvo type="min"/>
        <cfvo type="max"/>
        <color rgb="FFFCFCFF"/>
        <color rgb="FF63BE7B"/>
      </colorScale>
    </cfRule>
    <cfRule type="colorScale" priority="2352">
      <colorScale>
        <cfvo type="min"/>
        <cfvo type="max"/>
        <color rgb="FFFCFCFF"/>
        <color rgb="FF63BE7B"/>
      </colorScale>
    </cfRule>
    <cfRule type="colorScale" priority="2366">
      <colorScale>
        <cfvo type="min"/>
        <cfvo type="percentile" val="50"/>
        <cfvo type="max"/>
        <color rgb="FFF8696B"/>
        <color rgb="FFFCFCFF"/>
        <color rgb="FF63BE7B"/>
      </colorScale>
    </cfRule>
    <cfRule type="colorScale" priority="2417">
      <colorScale>
        <cfvo type="min"/>
        <cfvo type="percentile" val="50"/>
        <cfvo type="max"/>
        <color rgb="FFF8696B"/>
        <color rgb="FFFCFCFF"/>
        <color rgb="FF63BE7B"/>
      </colorScale>
    </cfRule>
    <cfRule type="colorScale" priority="2432">
      <colorScale>
        <cfvo type="min"/>
        <cfvo type="max"/>
        <color rgb="FFFCFCFF"/>
        <color rgb="FF63BE7B"/>
      </colorScale>
    </cfRule>
    <cfRule type="colorScale" priority="2441">
      <colorScale>
        <cfvo type="min"/>
        <cfvo type="max"/>
        <color rgb="FFFCFCFF"/>
        <color rgb="FF63BE7B"/>
      </colorScale>
    </cfRule>
    <cfRule type="colorScale" priority="2448">
      <colorScale>
        <cfvo type="min"/>
        <cfvo type="max"/>
        <color rgb="FFFCFCFF"/>
        <color rgb="FF63BE7B"/>
      </colorScale>
    </cfRule>
    <cfRule type="colorScale" priority="2449">
      <colorScale>
        <cfvo type="min"/>
        <cfvo type="percentile" val="50"/>
        <cfvo type="max"/>
        <color rgb="FFF8696B"/>
        <color rgb="FFFCFCFF"/>
        <color rgb="FF63BE7B"/>
      </colorScale>
    </cfRule>
    <cfRule type="colorScale" priority="2460">
      <colorScale>
        <cfvo type="min"/>
        <cfvo type="max"/>
        <color rgb="FFFCFCFF"/>
        <color rgb="FF63BE7B"/>
      </colorScale>
    </cfRule>
    <cfRule type="colorScale" priority="2469">
      <colorScale>
        <cfvo type="min"/>
        <cfvo type="max"/>
        <color rgb="FFFCFCFF"/>
        <color rgb="FF63BE7B"/>
      </colorScale>
    </cfRule>
    <cfRule type="colorScale" priority="2491">
      <colorScale>
        <cfvo type="min"/>
        <cfvo type="max"/>
        <color rgb="FFFCFCFF"/>
        <color rgb="FF63BE7B"/>
      </colorScale>
    </cfRule>
    <cfRule type="colorScale" priority="2521">
      <colorScale>
        <cfvo type="min"/>
        <cfvo type="max"/>
        <color rgb="FFFCFCFF"/>
        <color rgb="FF63BE7B"/>
      </colorScale>
    </cfRule>
    <cfRule type="colorScale" priority="2522">
      <colorScale>
        <cfvo type="min"/>
        <cfvo type="percentile" val="50"/>
        <cfvo type="max"/>
        <color rgb="FFF8696B"/>
        <color rgb="FFFCFCFF"/>
        <color rgb="FF63BE7B"/>
      </colorScale>
    </cfRule>
  </conditionalFormatting>
  <conditionalFormatting sqref="T9">
    <cfRule type="colorScale" priority="2218">
      <colorScale>
        <cfvo type="min"/>
        <cfvo type="percentile" val="50"/>
        <cfvo type="max"/>
        <color rgb="FFF8696B"/>
        <color rgb="FFFCFCFF"/>
        <color rgb="FF63BE7B"/>
      </colorScale>
    </cfRule>
  </conditionalFormatting>
  <conditionalFormatting sqref="T9">
    <cfRule type="colorScale" priority="2233">
      <colorScale>
        <cfvo type="min"/>
        <cfvo type="max"/>
        <color rgb="FFFCFCFF"/>
        <color rgb="FF63BE7B"/>
      </colorScale>
    </cfRule>
    <cfRule type="colorScale" priority="2247">
      <colorScale>
        <cfvo type="min"/>
        <cfvo type="max"/>
        <color rgb="FFFCFCFF"/>
        <color rgb="FF63BE7B"/>
      </colorScale>
    </cfRule>
    <cfRule type="colorScale" priority="2260">
      <colorScale>
        <cfvo type="min"/>
        <cfvo type="max"/>
        <color rgb="FFFCFCFF"/>
        <color rgb="FF63BE7B"/>
      </colorScale>
    </cfRule>
    <cfRule type="colorScale" priority="2261">
      <colorScale>
        <cfvo type="min"/>
        <cfvo type="percentile" val="50"/>
        <cfvo type="max"/>
        <color rgb="FFF8696B"/>
        <color rgb="FFFCFCFF"/>
        <color rgb="FF63BE7B"/>
      </colorScale>
    </cfRule>
    <cfRule type="colorScale" priority="2268">
      <colorScale>
        <cfvo type="min"/>
        <cfvo type="max"/>
        <color rgb="FFFCFCFF"/>
        <color rgb="FF63BE7B"/>
      </colorScale>
    </cfRule>
    <cfRule type="colorScale" priority="2283">
      <colorScale>
        <cfvo type="min"/>
        <cfvo type="max"/>
        <color rgb="FFFCFCFF"/>
        <color rgb="FF63BE7B"/>
      </colorScale>
    </cfRule>
    <cfRule type="colorScale" priority="2297">
      <colorScale>
        <cfvo type="min"/>
        <cfvo type="max"/>
        <color rgb="FFFCFCFF"/>
        <color rgb="FF63BE7B"/>
      </colorScale>
    </cfRule>
    <cfRule type="colorScale" priority="2311">
      <colorScale>
        <cfvo type="min"/>
        <cfvo type="max"/>
        <color rgb="FFFCFCFF"/>
        <color rgb="FF63BE7B"/>
      </colorScale>
    </cfRule>
    <cfRule type="colorScale" priority="2323">
      <colorScale>
        <cfvo type="min"/>
        <cfvo type="max"/>
        <color rgb="FFFCFCFF"/>
        <color rgb="FF63BE7B"/>
      </colorScale>
    </cfRule>
    <cfRule type="colorScale" priority="2337">
      <colorScale>
        <cfvo type="min"/>
        <cfvo type="max"/>
        <color rgb="FFFCFCFF"/>
        <color rgb="FF63BE7B"/>
      </colorScale>
    </cfRule>
    <cfRule type="colorScale" priority="2351">
      <colorScale>
        <cfvo type="min"/>
        <cfvo type="max"/>
        <color rgb="FFFCFCFF"/>
        <color rgb="FF63BE7B"/>
      </colorScale>
    </cfRule>
    <cfRule type="colorScale" priority="2365">
      <colorScale>
        <cfvo type="min"/>
        <cfvo type="percentile" val="50"/>
        <cfvo type="max"/>
        <color rgb="FFF8696B"/>
        <color rgb="FFFCFCFF"/>
        <color rgb="FF63BE7B"/>
      </colorScale>
    </cfRule>
    <cfRule type="colorScale" priority="2416">
      <colorScale>
        <cfvo type="min"/>
        <cfvo type="percentile" val="50"/>
        <cfvo type="max"/>
        <color rgb="FFF8696B"/>
        <color rgb="FFFCFCFF"/>
        <color rgb="FF63BE7B"/>
      </colorScale>
    </cfRule>
    <cfRule type="colorScale" priority="2431">
      <colorScale>
        <cfvo type="min"/>
        <cfvo type="max"/>
        <color rgb="FFFCFCFF"/>
        <color rgb="FF63BE7B"/>
      </colorScale>
    </cfRule>
    <cfRule type="colorScale" priority="2440">
      <colorScale>
        <cfvo type="min"/>
        <cfvo type="max"/>
        <color rgb="FFFCFCFF"/>
        <color rgb="FF63BE7B"/>
      </colorScale>
    </cfRule>
    <cfRule type="colorScale" priority="2446">
      <colorScale>
        <cfvo type="min"/>
        <cfvo type="max"/>
        <color rgb="FFFCFCFF"/>
        <color rgb="FF63BE7B"/>
      </colorScale>
    </cfRule>
    <cfRule type="colorScale" priority="2447">
      <colorScale>
        <cfvo type="min"/>
        <cfvo type="percentile" val="50"/>
        <cfvo type="max"/>
        <color rgb="FFF8696B"/>
        <color rgb="FFFCFCFF"/>
        <color rgb="FF63BE7B"/>
      </colorScale>
    </cfRule>
    <cfRule type="colorScale" priority="2459">
      <colorScale>
        <cfvo type="min"/>
        <cfvo type="max"/>
        <color rgb="FFFCFCFF"/>
        <color rgb="FF63BE7B"/>
      </colorScale>
    </cfRule>
    <cfRule type="colorScale" priority="2468">
      <colorScale>
        <cfvo type="min"/>
        <cfvo type="max"/>
        <color rgb="FFFCFCFF"/>
        <color rgb="FF63BE7B"/>
      </colorScale>
    </cfRule>
    <cfRule type="colorScale" priority="2490">
      <colorScale>
        <cfvo type="min"/>
        <cfvo type="max"/>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max"/>
        <color rgb="FFFFEF9C"/>
        <color rgb="FF63BE7B"/>
      </colorScale>
    </cfRule>
    <cfRule type="colorScale" priority="2516">
      <colorScale>
        <cfvo type="min"/>
        <cfvo type="max"/>
        <color rgb="FFFFEF9C"/>
        <color rgb="FF63BE7B"/>
      </colorScale>
    </cfRule>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fRule type="colorScale" priority="2519">
      <colorScale>
        <cfvo type="min"/>
        <cfvo type="max"/>
        <color rgb="FFFCFCFF"/>
        <color rgb="FF63BE7B"/>
      </colorScale>
    </cfRule>
    <cfRule type="colorScale" priority="2520">
      <colorScale>
        <cfvo type="min"/>
        <cfvo type="max"/>
        <color rgb="FFFCFCFF"/>
        <color rgb="FF63BE7B"/>
      </colorScale>
    </cfRule>
  </conditionalFormatting>
  <conditionalFormatting sqref="U9">
    <cfRule type="colorScale" priority="2217">
      <colorScale>
        <cfvo type="min"/>
        <cfvo type="percentile" val="50"/>
        <cfvo type="max"/>
        <color rgb="FFF8696B"/>
        <color rgb="FFFCFCFF"/>
        <color rgb="FF63BE7B"/>
      </colorScale>
    </cfRule>
  </conditionalFormatting>
  <conditionalFormatting sqref="U9">
    <cfRule type="colorScale" priority="2232">
      <colorScale>
        <cfvo type="min"/>
        <cfvo type="max"/>
        <color rgb="FFFCFCFF"/>
        <color rgb="FF63BE7B"/>
      </colorScale>
    </cfRule>
    <cfRule type="colorScale" priority="2246">
      <colorScale>
        <cfvo type="min"/>
        <cfvo type="max"/>
        <color rgb="FFFCFCFF"/>
        <color rgb="FF63BE7B"/>
      </colorScale>
    </cfRule>
    <cfRule type="colorScale" priority="2258">
      <colorScale>
        <cfvo type="min"/>
        <cfvo type="max"/>
        <color rgb="FFFCFCFF"/>
        <color rgb="FF63BE7B"/>
      </colorScale>
    </cfRule>
    <cfRule type="colorScale" priority="2259">
      <colorScale>
        <cfvo type="min"/>
        <cfvo type="percentile" val="50"/>
        <cfvo type="max"/>
        <color rgb="FF63BE7B"/>
        <color rgb="FFFCFCFF"/>
        <color rgb="FFF8696B"/>
      </colorScale>
    </cfRule>
    <cfRule type="colorScale" priority="2267">
      <colorScale>
        <cfvo type="min"/>
        <cfvo type="max"/>
        <color rgb="FFFCFCFF"/>
        <color rgb="FF63BE7B"/>
      </colorScale>
    </cfRule>
    <cfRule type="colorScale" priority="2282">
      <colorScale>
        <cfvo type="min"/>
        <cfvo type="max"/>
        <color rgb="FFFCFCFF"/>
        <color rgb="FF63BE7B"/>
      </colorScale>
    </cfRule>
    <cfRule type="colorScale" priority="2296">
      <colorScale>
        <cfvo type="min"/>
        <cfvo type="max"/>
        <color rgb="FFFCFCFF"/>
        <color rgb="FF63BE7B"/>
      </colorScale>
    </cfRule>
    <cfRule type="colorScale" priority="2310">
      <colorScale>
        <cfvo type="min"/>
        <cfvo type="max"/>
        <color rgb="FFFCFCFF"/>
        <color rgb="FF63BE7B"/>
      </colorScale>
    </cfRule>
    <cfRule type="colorScale" priority="2322">
      <colorScale>
        <cfvo type="min"/>
        <cfvo type="max"/>
        <color rgb="FFFCFCFF"/>
        <color rgb="FF63BE7B"/>
      </colorScale>
    </cfRule>
    <cfRule type="colorScale" priority="2336">
      <colorScale>
        <cfvo type="min"/>
        <cfvo type="max"/>
        <color rgb="FFFCFCFF"/>
        <color rgb="FF63BE7B"/>
      </colorScale>
    </cfRule>
    <cfRule type="colorScale" priority="2350">
      <colorScale>
        <cfvo type="min"/>
        <cfvo type="max"/>
        <color rgb="FFFCFCFF"/>
        <color rgb="FF63BE7B"/>
      </colorScale>
    </cfRule>
    <cfRule type="colorScale" priority="2364">
      <colorScale>
        <cfvo type="min"/>
        <cfvo type="percentile" val="50"/>
        <cfvo type="max"/>
        <color rgb="FFF8696B"/>
        <color rgb="FFFCFCFF"/>
        <color rgb="FF63BE7B"/>
      </colorScale>
    </cfRule>
    <cfRule type="colorScale" priority="2415">
      <colorScale>
        <cfvo type="min"/>
        <cfvo type="percentile" val="50"/>
        <cfvo type="max"/>
        <color rgb="FFF8696B"/>
        <color rgb="FFFCFCFF"/>
        <color rgb="FF63BE7B"/>
      </colorScale>
    </cfRule>
    <cfRule type="colorScale" priority="2430">
      <colorScale>
        <cfvo type="min"/>
        <cfvo type="percentile" val="50"/>
        <cfvo type="max"/>
        <color rgb="FFF8696B"/>
        <color rgb="FFFCFCFF"/>
        <color rgb="FF63BE7B"/>
      </colorScale>
    </cfRule>
    <cfRule type="colorScale" priority="2439">
      <colorScale>
        <cfvo type="min"/>
        <cfvo type="max"/>
        <color rgb="FFFCFCFF"/>
        <color rgb="FF63BE7B"/>
      </colorScale>
    </cfRule>
    <cfRule type="colorScale" priority="2444">
      <colorScale>
        <cfvo type="min"/>
        <cfvo type="max"/>
        <color rgb="FFFCFCFF"/>
        <color rgb="FF63BE7B"/>
      </colorScale>
    </cfRule>
    <cfRule type="colorScale" priority="2445">
      <colorScale>
        <cfvo type="min"/>
        <cfvo type="percentile" val="50"/>
        <cfvo type="max"/>
        <color rgb="FFF8696B"/>
        <color rgb="FFFCFCFF"/>
        <color rgb="FF63BE7B"/>
      </colorScale>
    </cfRule>
    <cfRule type="colorScale" priority="2458">
      <colorScale>
        <cfvo type="min"/>
        <cfvo type="percentile" val="50"/>
        <cfvo type="max"/>
        <color rgb="FFF8696B"/>
        <color rgb="FFFCFCFF"/>
        <color rgb="FF63BE7B"/>
      </colorScale>
    </cfRule>
    <cfRule type="colorScale" priority="2467">
      <colorScale>
        <cfvo type="min"/>
        <cfvo type="max"/>
        <color rgb="FFFCFCFF"/>
        <color rgb="FF63BE7B"/>
      </colorScale>
    </cfRule>
    <cfRule type="colorScale" priority="2488">
      <colorScale>
        <cfvo type="min"/>
        <cfvo type="max"/>
        <color rgb="FFFCFCFF"/>
        <color rgb="FF63BE7B"/>
      </colorScale>
    </cfRule>
    <cfRule type="colorScale" priority="2489">
      <colorScale>
        <cfvo type="min"/>
        <cfvo type="percentile" val="50"/>
        <cfvo type="max"/>
        <color rgb="FFF8696B"/>
        <color rgb="FFFCFCFF"/>
        <color rgb="FF63BE7B"/>
      </colorScale>
    </cfRule>
    <cfRule type="colorScale" priority="2509">
      <colorScale>
        <cfvo type="min"/>
        <cfvo type="max"/>
        <color rgb="FFFCFCFF"/>
        <color rgb="FF63BE7B"/>
      </colorScale>
    </cfRule>
    <cfRule type="colorScale" priority="2510">
      <colorScale>
        <cfvo type="min"/>
        <cfvo type="percentile" val="50"/>
        <cfvo type="max"/>
        <color rgb="FFF8696B"/>
        <color rgb="FFFCFCFF"/>
        <color rgb="FF63BE7B"/>
      </colorScale>
    </cfRule>
    <cfRule type="colorScale" priority="2511">
      <colorScale>
        <cfvo type="min"/>
        <cfvo type="percentile" val="50"/>
        <cfvo type="max"/>
        <color rgb="FFF8696B"/>
        <color rgb="FFFCFCFF"/>
        <color rgb="FF63BE7B"/>
      </colorScale>
    </cfRule>
    <cfRule type="colorScale" priority="2512">
      <colorScale>
        <cfvo type="min"/>
        <cfvo type="max"/>
        <color rgb="FFFCFCFF"/>
        <color rgb="FF63BE7B"/>
      </colorScale>
    </cfRule>
  </conditionalFormatting>
  <conditionalFormatting sqref="U9:X9">
    <cfRule type="colorScale" priority="2506">
      <colorScale>
        <cfvo type="min"/>
        <cfvo type="max"/>
        <color rgb="FFFFEF9C"/>
        <color rgb="FF63BE7B"/>
      </colorScale>
    </cfRule>
    <cfRule type="colorScale" priority="2507">
      <colorScale>
        <cfvo type="min"/>
        <cfvo type="max"/>
        <color rgb="FFFFEF9C"/>
        <color rgb="FF63BE7B"/>
      </colorScale>
    </cfRule>
    <cfRule type="colorScale" priority="2508">
      <colorScale>
        <cfvo type="min"/>
        <cfvo type="max"/>
        <color rgb="FFFFEF9C"/>
        <color rgb="FF63BE7B"/>
      </colorScale>
    </cfRule>
  </conditionalFormatting>
  <conditionalFormatting sqref="V9">
    <cfRule type="colorScale" priority="2216">
      <colorScale>
        <cfvo type="min"/>
        <cfvo type="percentile" val="50"/>
        <cfvo type="max"/>
        <color rgb="FF63BE7B"/>
        <color rgb="FFFCFCFF"/>
        <color rgb="FFF8696B"/>
      </colorScale>
    </cfRule>
  </conditionalFormatting>
  <conditionalFormatting sqref="V9">
    <cfRule type="colorScale" priority="2231">
      <colorScale>
        <cfvo type="min"/>
        <cfvo type="percentile" val="50"/>
        <cfvo type="max"/>
        <color rgb="FF63BE7B"/>
        <color rgb="FFFCFCFF"/>
        <color rgb="FFF8696B"/>
      </colorScale>
    </cfRule>
    <cfRule type="colorScale" priority="2245">
      <colorScale>
        <cfvo type="min"/>
        <cfvo type="percentile" val="50"/>
        <cfvo type="max"/>
        <color rgb="FF63BE7B"/>
        <color rgb="FFFCFCFF"/>
        <color rgb="FFF8696B"/>
      </colorScale>
    </cfRule>
    <cfRule type="colorScale" priority="2266">
      <colorScale>
        <cfvo type="min"/>
        <cfvo type="percentile" val="50"/>
        <cfvo type="max"/>
        <color rgb="FF63BE7B"/>
        <color rgb="FFFCFCFF"/>
        <color rgb="FFF8696B"/>
      </colorScale>
    </cfRule>
    <cfRule type="colorScale" priority="2281">
      <colorScale>
        <cfvo type="min"/>
        <cfvo type="percentile" val="50"/>
        <cfvo type="max"/>
        <color rgb="FF63BE7B"/>
        <color rgb="FFFCFCFF"/>
        <color rgb="FFF8696B"/>
      </colorScale>
    </cfRule>
    <cfRule type="colorScale" priority="2295">
      <colorScale>
        <cfvo type="min"/>
        <cfvo type="percentile" val="50"/>
        <cfvo type="max"/>
        <color rgb="FF63BE7B"/>
        <color rgb="FFFCFCFF"/>
        <color rgb="FFF8696B"/>
      </colorScale>
    </cfRule>
    <cfRule type="colorScale" priority="2309">
      <colorScale>
        <cfvo type="min"/>
        <cfvo type="percentile" val="50"/>
        <cfvo type="max"/>
        <color rgb="FF63BE7B"/>
        <color rgb="FFFCFCFF"/>
        <color rgb="FFF8696B"/>
      </colorScale>
    </cfRule>
    <cfRule type="colorScale" priority="2335">
      <colorScale>
        <cfvo type="min"/>
        <cfvo type="percentile" val="50"/>
        <cfvo type="max"/>
        <color rgb="FF63BE7B"/>
        <color rgb="FFFCFCFF"/>
        <color rgb="FFF8696B"/>
      </colorScale>
    </cfRule>
    <cfRule type="colorScale" priority="2349">
      <colorScale>
        <cfvo type="min"/>
        <cfvo type="percentile" val="50"/>
        <cfvo type="max"/>
        <color rgb="FF63BE7B"/>
        <color rgb="FFFCFCFF"/>
        <color rgb="FFF8696B"/>
      </colorScale>
    </cfRule>
    <cfRule type="colorScale" priority="2363">
      <colorScale>
        <cfvo type="min"/>
        <cfvo type="percentile" val="50"/>
        <cfvo type="max"/>
        <color rgb="FF63BE7B"/>
        <color rgb="FFFCFCFF"/>
        <color rgb="FFF8696B"/>
      </colorScale>
    </cfRule>
    <cfRule type="colorScale" priority="2414">
      <colorScale>
        <cfvo type="min"/>
        <cfvo type="percentile" val="50"/>
        <cfvo type="max"/>
        <color rgb="FF63BE7B"/>
        <color rgb="FFFCFCFF"/>
        <color rgb="FFF8696B"/>
      </colorScale>
    </cfRule>
    <cfRule type="colorScale" priority="2429">
      <colorScale>
        <cfvo type="min"/>
        <cfvo type="percentile" val="50"/>
        <cfvo type="max"/>
        <color rgb="FF63BE7B"/>
        <color rgb="FFFCFCFF"/>
        <color rgb="FFF8696B"/>
      </colorScale>
    </cfRule>
    <cfRule type="colorScale" priority="2443">
      <colorScale>
        <cfvo type="min"/>
        <cfvo type="percentile" val="50"/>
        <cfvo type="max"/>
        <color rgb="FF63BE7B"/>
        <color rgb="FFFCFCFF"/>
        <color rgb="FFF8696B"/>
      </colorScale>
    </cfRule>
    <cfRule type="colorScale" priority="2457">
      <colorScale>
        <cfvo type="min"/>
        <cfvo type="percentile" val="50"/>
        <cfvo type="max"/>
        <color rgb="FF63BE7B"/>
        <color rgb="FFFCFCFF"/>
        <color rgb="FFF8696B"/>
      </colorScale>
    </cfRule>
    <cfRule type="colorScale" priority="2471">
      <colorScale>
        <cfvo type="min"/>
        <cfvo type="percentile" val="50"/>
        <cfvo type="max"/>
        <color rgb="FF63BE7B"/>
        <color rgb="FFFCFCFF"/>
        <color rgb="FFF8696B"/>
      </colorScale>
    </cfRule>
    <cfRule type="colorScale" priority="2479">
      <colorScale>
        <cfvo type="min"/>
        <cfvo type="percentile" val="50"/>
        <cfvo type="max"/>
        <color rgb="FF63BE7B"/>
        <color rgb="FFFCFCFF"/>
        <color rgb="FFF8696B"/>
      </colorScale>
    </cfRule>
    <cfRule type="colorScale" priority="2487">
      <colorScale>
        <cfvo type="min"/>
        <cfvo type="percentile" val="50"/>
        <cfvo type="max"/>
        <color rgb="FF63BE7B"/>
        <color rgb="FFFCFCFF"/>
        <color rgb="FFF8696B"/>
      </colorScale>
    </cfRule>
    <cfRule type="colorScale" priority="2502">
      <colorScale>
        <cfvo type="min"/>
        <cfvo type="percentile" val="50"/>
        <cfvo type="max"/>
        <color rgb="FF63BE7B"/>
        <color rgb="FFFCFCFF"/>
        <color rgb="FFF8696B"/>
      </colorScale>
    </cfRule>
    <cfRule type="colorScale" priority="2503">
      <colorScale>
        <cfvo type="min"/>
        <cfvo type="percentile" val="50"/>
        <cfvo type="max"/>
        <color rgb="FF63BE7B"/>
        <color rgb="FFFCFCFF"/>
        <color rgb="FFF8696B"/>
      </colorScale>
    </cfRule>
    <cfRule type="colorScale" priority="2504">
      <colorScale>
        <cfvo type="min"/>
        <cfvo type="max"/>
        <color rgb="FF63BE7B"/>
        <color rgb="FFFCFCFF"/>
      </colorScale>
    </cfRule>
    <cfRule type="colorScale" priority="2505">
      <colorScale>
        <cfvo type="min"/>
        <cfvo type="percentile" val="50"/>
        <cfvo type="max"/>
        <color rgb="FF63BE7B"/>
        <color rgb="FFFCFCFF"/>
        <color rgb="FFF8696B"/>
      </colorScale>
    </cfRule>
  </conditionalFormatting>
  <conditionalFormatting sqref="W9:X9">
    <cfRule type="colorScale" priority="2215">
      <colorScale>
        <cfvo type="min"/>
        <cfvo type="percentile" val="50"/>
        <cfvo type="max"/>
        <color rgb="FF63BE7B"/>
        <color rgb="FFFCFCFF"/>
        <color rgb="FFF8696B"/>
      </colorScale>
    </cfRule>
  </conditionalFormatting>
  <conditionalFormatting sqref="W9:X9">
    <cfRule type="colorScale" priority="2230">
      <colorScale>
        <cfvo type="min"/>
        <cfvo type="percentile" val="50"/>
        <cfvo type="max"/>
        <color rgb="FF63BE7B"/>
        <color rgb="FFFCFCFF"/>
        <color rgb="FFF8696B"/>
      </colorScale>
    </cfRule>
    <cfRule type="colorScale" priority="2244">
      <colorScale>
        <cfvo type="min"/>
        <cfvo type="percentile" val="50"/>
        <cfvo type="max"/>
        <color rgb="FF63BE7B"/>
        <color rgb="FFFCFCFF"/>
        <color rgb="FFF8696B"/>
      </colorScale>
    </cfRule>
    <cfRule type="colorScale" priority="2265">
      <colorScale>
        <cfvo type="min"/>
        <cfvo type="percentile" val="50"/>
        <cfvo type="max"/>
        <color rgb="FF63BE7B"/>
        <color rgb="FFFCFCFF"/>
        <color rgb="FFF8696B"/>
      </colorScale>
    </cfRule>
    <cfRule type="colorScale" priority="2280">
      <colorScale>
        <cfvo type="min"/>
        <cfvo type="percentile" val="50"/>
        <cfvo type="max"/>
        <color rgb="FF63BE7B"/>
        <color rgb="FFFCFCFF"/>
        <color rgb="FFF8696B"/>
      </colorScale>
    </cfRule>
    <cfRule type="colorScale" priority="2294">
      <colorScale>
        <cfvo type="min"/>
        <cfvo type="percentile" val="50"/>
        <cfvo type="max"/>
        <color rgb="FF63BE7B"/>
        <color rgb="FFFCFCFF"/>
        <color rgb="FFF8696B"/>
      </colorScale>
    </cfRule>
    <cfRule type="colorScale" priority="2308">
      <colorScale>
        <cfvo type="min"/>
        <cfvo type="percentile" val="50"/>
        <cfvo type="max"/>
        <color rgb="FF63BE7B"/>
        <color rgb="FFFCFCFF"/>
        <color rgb="FFF8696B"/>
      </colorScale>
    </cfRule>
    <cfRule type="colorScale" priority="2334">
      <colorScale>
        <cfvo type="min"/>
        <cfvo type="percentile" val="50"/>
        <cfvo type="max"/>
        <color rgb="FF63BE7B"/>
        <color rgb="FFFCFCFF"/>
        <color rgb="FFF8696B"/>
      </colorScale>
    </cfRule>
    <cfRule type="colorScale" priority="2348">
      <colorScale>
        <cfvo type="min"/>
        <cfvo type="percentile" val="50"/>
        <cfvo type="max"/>
        <color rgb="FF63BE7B"/>
        <color rgb="FFFCFCFF"/>
        <color rgb="FFF8696B"/>
      </colorScale>
    </cfRule>
    <cfRule type="colorScale" priority="2362">
      <colorScale>
        <cfvo type="min"/>
        <cfvo type="percentile" val="50"/>
        <cfvo type="max"/>
        <color rgb="FF63BE7B"/>
        <color rgb="FFFCFCFF"/>
        <color rgb="FFF8696B"/>
      </colorScale>
    </cfRule>
    <cfRule type="colorScale" priority="2413">
      <colorScale>
        <cfvo type="min"/>
        <cfvo type="percentile" val="50"/>
        <cfvo type="max"/>
        <color rgb="FF63BE7B"/>
        <color rgb="FFFCFCFF"/>
        <color rgb="FFF8696B"/>
      </colorScale>
    </cfRule>
    <cfRule type="colorScale" priority="2428">
      <colorScale>
        <cfvo type="min"/>
        <cfvo type="percentile" val="50"/>
        <cfvo type="max"/>
        <color rgb="FF63BE7B"/>
        <color rgb="FFFCFCFF"/>
        <color rgb="FFF8696B"/>
      </colorScale>
    </cfRule>
    <cfRule type="colorScale" priority="2442">
      <colorScale>
        <cfvo type="min"/>
        <cfvo type="percentile" val="50"/>
        <cfvo type="max"/>
        <color rgb="FF63BE7B"/>
        <color rgb="FFFCFCFF"/>
        <color rgb="FFF8696B"/>
      </colorScale>
    </cfRule>
    <cfRule type="colorScale" priority="2456">
      <colorScale>
        <cfvo type="min"/>
        <cfvo type="percentile" val="50"/>
        <cfvo type="max"/>
        <color rgb="FF63BE7B"/>
        <color rgb="FFFCFCFF"/>
        <color rgb="FFF8696B"/>
      </colorScale>
    </cfRule>
    <cfRule type="colorScale" priority="2470">
      <colorScale>
        <cfvo type="min"/>
        <cfvo type="percentile" val="50"/>
        <cfvo type="max"/>
        <color rgb="FF63BE7B"/>
        <color rgb="FFFCFCFF"/>
        <color rgb="FFF8696B"/>
      </colorScale>
    </cfRule>
    <cfRule type="colorScale" priority="2478">
      <colorScale>
        <cfvo type="min"/>
        <cfvo type="percentile" val="50"/>
        <cfvo type="max"/>
        <color rgb="FF63BE7B"/>
        <color rgb="FFFCFCFF"/>
        <color rgb="FFF8696B"/>
      </colorScale>
    </cfRule>
    <cfRule type="colorScale" priority="2486">
      <colorScale>
        <cfvo type="min"/>
        <cfvo type="percentile" val="50"/>
        <cfvo type="max"/>
        <color rgb="FF63BE7B"/>
        <color rgb="FFFCFCFF"/>
        <color rgb="FFF8696B"/>
      </colorScale>
    </cfRule>
    <cfRule type="colorScale" priority="2498">
      <colorScale>
        <cfvo type="min"/>
        <cfvo type="percentile" val="50"/>
        <cfvo type="max"/>
        <color rgb="FF63BE7B"/>
        <color rgb="FFFCFCFF"/>
        <color rgb="FFF8696B"/>
      </colorScale>
    </cfRule>
    <cfRule type="colorScale" priority="2499">
      <colorScale>
        <cfvo type="min"/>
        <cfvo type="percentile" val="50"/>
        <cfvo type="max"/>
        <color rgb="FF63BE7B"/>
        <color rgb="FFFCFCFF"/>
        <color rgb="FFF8696B"/>
      </colorScale>
    </cfRule>
    <cfRule type="colorScale" priority="2500">
      <colorScale>
        <cfvo type="min"/>
        <cfvo type="max"/>
        <color rgb="FF63BE7B"/>
        <color rgb="FFFCFCFF"/>
      </colorScale>
    </cfRule>
    <cfRule type="colorScale" priority="2501">
      <colorScale>
        <cfvo type="min"/>
        <cfvo type="percentile" val="50"/>
        <cfvo type="max"/>
        <color rgb="FF63BE7B"/>
        <color rgb="FFFCFCFF"/>
        <color rgb="FFF8696B"/>
      </colorScale>
    </cfRule>
  </conditionalFormatting>
  <conditionalFormatting sqref="D10">
    <cfRule type="colorScale" priority="1633">
      <colorScale>
        <cfvo type="min"/>
        <cfvo type="percentile" val="50"/>
        <cfvo type="max"/>
        <color rgb="FFF8696B"/>
        <color rgb="FFFCFCFF"/>
        <color rgb="FF63BE7B"/>
      </colorScale>
    </cfRule>
  </conditionalFormatting>
  <conditionalFormatting sqref="D10">
    <cfRule type="colorScale" priority="1619">
      <colorScale>
        <cfvo type="min"/>
        <cfvo type="percentile" val="50"/>
        <cfvo type="max"/>
        <color rgb="FFF8696B"/>
        <color rgb="FFFCFCFF"/>
        <color rgb="FF63BE7B"/>
      </colorScale>
    </cfRule>
  </conditionalFormatting>
  <conditionalFormatting sqref="D10">
    <cfRule type="colorScale" priority="1680">
      <colorScale>
        <cfvo type="min"/>
        <cfvo type="percentile" val="50"/>
        <cfvo type="max"/>
        <color rgb="FFF8696B"/>
        <color rgb="FFFCFCFF"/>
        <color rgb="FF63BE7B"/>
      </colorScale>
    </cfRule>
    <cfRule type="colorScale" priority="1793">
      <colorScale>
        <cfvo type="min"/>
        <cfvo type="percentile" val="50"/>
        <cfvo type="max"/>
        <color rgb="FFF8696B"/>
        <color rgb="FFFCFCFF"/>
        <color rgb="FF63BE7B"/>
      </colorScale>
    </cfRule>
    <cfRule type="colorScale" priority="1867">
      <colorScale>
        <cfvo type="min"/>
        <cfvo type="percentile" val="50"/>
        <cfvo type="max"/>
        <color rgb="FFF8696B"/>
        <color rgb="FFFCFCFF"/>
        <color rgb="FF63BE7B"/>
      </colorScale>
    </cfRule>
    <cfRule type="colorScale" priority="1872">
      <colorScale>
        <cfvo type="min"/>
        <cfvo type="percentile" val="50"/>
        <cfvo type="max"/>
        <color rgb="FFF8696B"/>
        <color rgb="FFFCFCFF"/>
        <color rgb="FF63BE7B"/>
      </colorScale>
    </cfRule>
    <cfRule type="colorScale" priority="1920">
      <colorScale>
        <cfvo type="min"/>
        <cfvo type="percentile" val="50"/>
        <cfvo type="max"/>
        <color rgb="FFF8696B"/>
        <color rgb="FFFCFCFF"/>
        <color rgb="FF63BE7B"/>
      </colorScale>
    </cfRule>
  </conditionalFormatting>
  <conditionalFormatting sqref="E10">
    <cfRule type="colorScale" priority="1643">
      <colorScale>
        <cfvo type="min"/>
        <cfvo type="max"/>
        <color rgb="FFFCFCFF"/>
        <color rgb="FF63BE7B"/>
      </colorScale>
    </cfRule>
  </conditionalFormatting>
  <conditionalFormatting sqref="E10">
    <cfRule type="colorScale" priority="1792">
      <colorScale>
        <cfvo type="min"/>
        <cfvo type="max"/>
        <color rgb="FFFCFCFF"/>
        <color rgb="FF63BE7B"/>
      </colorScale>
    </cfRule>
    <cfRule type="colorScale" priority="1853">
      <colorScale>
        <cfvo type="min"/>
        <cfvo type="max"/>
        <color rgb="FFFCFCFF"/>
        <color rgb="FF63BE7B"/>
      </colorScale>
    </cfRule>
    <cfRule type="colorScale" priority="1858">
      <colorScale>
        <cfvo type="min"/>
        <cfvo type="max"/>
        <color rgb="FFFCFCFF"/>
        <color rgb="FF63BE7B"/>
      </colorScale>
    </cfRule>
    <cfRule type="colorScale" priority="1893">
      <colorScale>
        <cfvo type="min"/>
        <cfvo type="percentile" val="50"/>
        <cfvo type="max"/>
        <color rgb="FFF8696B"/>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CFCFF"/>
        <color rgb="FF63BE7B"/>
      </colorScale>
    </cfRule>
  </conditionalFormatting>
  <conditionalFormatting sqref="E10:M10">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percentile" val="50"/>
        <cfvo type="max"/>
        <color rgb="FFF8696B"/>
        <color rgb="FFFFEB84"/>
        <color rgb="FF63BE7B"/>
      </colorScale>
    </cfRule>
    <cfRule type="colorScale" priority="1667">
      <colorScale>
        <cfvo type="min"/>
        <cfvo type="max"/>
        <color rgb="FFFFEF9C"/>
        <color rgb="FF63BE7B"/>
      </colorScale>
    </cfRule>
  </conditionalFormatting>
  <conditionalFormatting sqref="F10">
    <cfRule type="colorScale" priority="1642">
      <colorScale>
        <cfvo type="min"/>
        <cfvo type="max"/>
        <color rgb="FFFCFCFF"/>
        <color rgb="FF63BE7B"/>
      </colorScale>
    </cfRule>
  </conditionalFormatting>
  <conditionalFormatting sqref="F10">
    <cfRule type="colorScale" priority="1791">
      <colorScale>
        <cfvo type="min"/>
        <cfvo type="max"/>
        <color rgb="FFFCFCFF"/>
        <color rgb="FF63BE7B"/>
      </colorScale>
    </cfRule>
    <cfRule type="colorScale" priority="1854">
      <colorScale>
        <cfvo type="min"/>
        <cfvo type="max"/>
        <color rgb="FFFCFCFF"/>
        <color rgb="FF63BE7B"/>
      </colorScale>
    </cfRule>
    <cfRule type="colorScale" priority="1859">
      <colorScale>
        <cfvo type="min"/>
        <cfvo type="max"/>
        <color rgb="FFFCFCFF"/>
        <color rgb="FF63BE7B"/>
      </colorScale>
    </cfRule>
    <cfRule type="colorScale" priority="1868">
      <colorScale>
        <cfvo type="min"/>
        <cfvo type="max"/>
        <color rgb="FFFCFCFF"/>
        <color rgb="FF63BE7B"/>
      </colorScale>
    </cfRule>
    <cfRule type="colorScale" priority="1896">
      <colorScale>
        <cfvo type="min"/>
        <cfvo type="percentile" val="50"/>
        <cfvo type="max"/>
        <color rgb="FFF8696B"/>
        <color rgb="FFFCFCFF"/>
        <color rgb="FF63BE7B"/>
      </colorScale>
    </cfRule>
    <cfRule type="colorScale" priority="1897">
      <colorScale>
        <cfvo type="min"/>
        <cfvo type="max"/>
        <color rgb="FFFCFCFF"/>
        <color rgb="FF63BE7B"/>
      </colorScale>
    </cfRule>
    <cfRule type="colorScale" priority="1898">
      <colorScale>
        <cfvo type="min"/>
        <cfvo type="percentile" val="50"/>
        <cfvo type="max"/>
        <color rgb="FFF8696B"/>
        <color rgb="FFFCFCFF"/>
        <color rgb="FF63BE7B"/>
      </colorScale>
    </cfRule>
  </conditionalFormatting>
  <conditionalFormatting sqref="G10">
    <cfRule type="colorScale" priority="1632">
      <colorScale>
        <cfvo type="min"/>
        <cfvo type="max"/>
        <color rgb="FFFCFCFF"/>
        <color rgb="FF63BE7B"/>
      </colorScale>
    </cfRule>
  </conditionalFormatting>
  <conditionalFormatting sqref="G10">
    <cfRule type="colorScale" priority="1618">
      <colorScale>
        <cfvo type="min"/>
        <cfvo type="max"/>
        <color rgb="FFFCFCFF"/>
        <color rgb="FF63BE7B"/>
      </colorScale>
    </cfRule>
  </conditionalFormatting>
  <conditionalFormatting sqref="G10">
    <cfRule type="colorScale" priority="1679">
      <colorScale>
        <cfvo type="min"/>
        <cfvo type="max"/>
        <color rgb="FFFCFCFF"/>
        <color rgb="FF63BE7B"/>
      </colorScale>
    </cfRule>
    <cfRule type="colorScale" priority="1790">
      <colorScale>
        <cfvo type="min"/>
        <cfvo type="max"/>
        <color rgb="FFFCFCFF"/>
        <color rgb="FF63BE7B"/>
      </colorScale>
    </cfRule>
    <cfRule type="colorScale" priority="1855">
      <colorScale>
        <cfvo type="min"/>
        <cfvo type="max"/>
        <color rgb="FFFCFCFF"/>
        <color rgb="FF63BE7B"/>
      </colorScale>
    </cfRule>
    <cfRule type="colorScale" priority="1860">
      <colorScale>
        <cfvo type="min"/>
        <cfvo type="max"/>
        <color rgb="FFFCFCFF"/>
        <color rgb="FF63BE7B"/>
      </colorScale>
    </cfRule>
    <cfRule type="colorScale" priority="1899">
      <colorScale>
        <cfvo type="min"/>
        <cfvo type="percentile" val="50"/>
        <cfvo type="max"/>
        <color rgb="FFF8696B"/>
        <color rgb="FFFCFCFF"/>
        <color rgb="FF63BE7B"/>
      </colorScale>
    </cfRule>
    <cfRule type="colorScale" priority="1900">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21">
      <colorScale>
        <cfvo type="min"/>
        <cfvo type="max"/>
        <color rgb="FFFCFCFF"/>
        <color rgb="FF63BE7B"/>
      </colorScale>
    </cfRule>
  </conditionalFormatting>
  <conditionalFormatting sqref="H10">
    <cfRule type="colorScale" priority="1641">
      <colorScale>
        <cfvo type="min"/>
        <cfvo type="max"/>
        <color rgb="FFFCFCFF"/>
        <color rgb="FF63BE7B"/>
      </colorScale>
    </cfRule>
  </conditionalFormatting>
  <conditionalFormatting sqref="H10">
    <cfRule type="colorScale" priority="1789">
      <colorScale>
        <cfvo type="min"/>
        <cfvo type="max"/>
        <color rgb="FFFCFCFF"/>
        <color rgb="FF63BE7B"/>
      </colorScale>
    </cfRule>
    <cfRule type="colorScale" priority="1852">
      <colorScale>
        <cfvo type="min"/>
        <cfvo type="percentile" val="50"/>
        <cfvo type="max"/>
        <color rgb="FFF8696B"/>
        <color rgb="FFFCFCFF"/>
        <color rgb="FF5A8AC6"/>
      </colorScale>
    </cfRule>
    <cfRule type="colorScale" priority="1861">
      <colorScale>
        <cfvo type="min"/>
        <cfvo type="max"/>
        <color rgb="FFFCFCFF"/>
        <color rgb="FF63BE7B"/>
      </colorScale>
    </cfRule>
    <cfRule type="colorScale" priority="1866">
      <colorScale>
        <cfvo type="min"/>
        <cfvo type="percentile" val="50"/>
        <cfvo type="max"/>
        <color rgb="FFF8696B"/>
        <color rgb="FFFCFCFF"/>
        <color rgb="FF63BE7B"/>
      </colorScale>
    </cfRule>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CFCFF"/>
        <color rgb="FF63BE7B"/>
      </colorScale>
    </cfRule>
    <cfRule type="colorScale" priority="1902">
      <colorScale>
        <cfvo type="min"/>
        <cfvo type="percentile" val="50"/>
        <cfvo type="max"/>
        <color rgb="FFF8696B"/>
        <color rgb="FFFCFCFF"/>
        <color rgb="FF63BE7B"/>
      </colorScale>
    </cfRule>
    <cfRule type="colorScale" priority="1903">
      <colorScale>
        <cfvo type="min"/>
        <cfvo type="max"/>
        <color rgb="FFFCFCFF"/>
        <color rgb="FF63BE7B"/>
      </colorScale>
    </cfRule>
    <cfRule type="colorScale" priority="1904">
      <colorScale>
        <cfvo type="min"/>
        <cfvo type="percentile" val="50"/>
        <cfvo type="max"/>
        <color rgb="FFF8696B"/>
        <color rgb="FFFCFCFF"/>
        <color rgb="FF63BE7B"/>
      </colorScale>
    </cfRule>
  </conditionalFormatting>
  <conditionalFormatting sqref="I10">
    <cfRule type="colorScale" priority="1640">
      <colorScale>
        <cfvo type="min"/>
        <cfvo type="max"/>
        <color rgb="FFFCFCFF"/>
        <color rgb="FF63BE7B"/>
      </colorScale>
    </cfRule>
  </conditionalFormatting>
  <conditionalFormatting sqref="I10">
    <cfRule type="colorScale" priority="1788">
      <colorScale>
        <cfvo type="min"/>
        <cfvo type="max"/>
        <color rgb="FFFCFCFF"/>
        <color rgb="FF63BE7B"/>
      </colorScale>
    </cfRule>
    <cfRule type="colorScale" priority="1905">
      <colorScale>
        <cfvo type="min"/>
        <cfvo type="percentile" val="50"/>
        <cfvo type="max"/>
        <color rgb="FFF8696B"/>
        <color rgb="FFFCFCFF"/>
        <color rgb="FF63BE7B"/>
      </colorScale>
    </cfRule>
    <cfRule type="colorScale" priority="1906">
      <colorScale>
        <cfvo type="min"/>
        <cfvo type="max"/>
        <color rgb="FFFCFCFF"/>
        <color rgb="FF63BE7B"/>
      </colorScale>
    </cfRule>
    <cfRule type="colorScale" priority="1907">
      <colorScale>
        <cfvo type="min"/>
        <cfvo type="percentile" val="50"/>
        <cfvo type="max"/>
        <color rgb="FFF8696B"/>
        <color rgb="FFFCFCFF"/>
        <color rgb="FF63BE7B"/>
      </colorScale>
    </cfRule>
  </conditionalFormatting>
  <conditionalFormatting sqref="I10:J10">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fRule type="colorScale" priority="1652">
      <colorScale>
        <cfvo type="min"/>
        <cfvo type="percentile" val="50"/>
        <cfvo type="max"/>
        <color rgb="FFF8696B"/>
        <color rgb="FFFCFCFF"/>
        <color rgb="FF63BE7B"/>
      </colorScale>
    </cfRule>
    <cfRule type="colorScale" priority="1653">
      <colorScale>
        <cfvo type="min"/>
        <cfvo type="percentile" val="50"/>
        <cfvo type="max"/>
        <color rgb="FFF8696B"/>
        <color rgb="FFFCFCFF"/>
        <color rgb="FF5A8AC6"/>
      </colorScale>
    </cfRule>
    <cfRule type="colorScale" priority="1654">
      <colorScale>
        <cfvo type="min"/>
        <cfvo type="percentile" val="50"/>
        <cfvo type="max"/>
        <color rgb="FFF8696B"/>
        <color rgb="FFFCFCFF"/>
        <color rgb="FF63BE7B"/>
      </colorScale>
    </cfRule>
    <cfRule type="colorScale" priority="1655">
      <colorScale>
        <cfvo type="min"/>
        <cfvo type="percentile" val="50"/>
        <cfvo type="max"/>
        <color rgb="FFF8696B"/>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onditionalFormatting>
  <conditionalFormatting sqref="J10">
    <cfRule type="colorScale" priority="1631">
      <colorScale>
        <cfvo type="min"/>
        <cfvo type="max"/>
        <color rgb="FFFCFCFF"/>
        <color rgb="FF63BE7B"/>
      </colorScale>
    </cfRule>
  </conditionalFormatting>
  <conditionalFormatting sqref="J10">
    <cfRule type="colorScale" priority="1617">
      <colorScale>
        <cfvo type="min"/>
        <cfvo type="max"/>
        <color rgb="FFFCFCFF"/>
        <color rgb="FF63BE7B"/>
      </colorScale>
    </cfRule>
  </conditionalFormatting>
  <conditionalFormatting sqref="J10">
    <cfRule type="colorScale" priority="1678">
      <colorScale>
        <cfvo type="min"/>
        <cfvo type="max"/>
        <color rgb="FFFCFCFF"/>
        <color rgb="FF63BE7B"/>
      </colorScale>
    </cfRule>
    <cfRule type="colorScale" priority="178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fRule type="colorScale" priority="191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K10">
    <cfRule type="colorScale" priority="1639">
      <colorScale>
        <cfvo type="min"/>
        <cfvo type="max"/>
        <color rgb="FFFCFCFF"/>
        <color rgb="FF63BE7B"/>
      </colorScale>
    </cfRule>
  </conditionalFormatting>
  <conditionalFormatting sqref="K10">
    <cfRule type="colorScale" priority="1786">
      <colorScale>
        <cfvo type="min"/>
        <cfvo type="max"/>
        <color rgb="FFFCFCFF"/>
        <color rgb="FF63BE7B"/>
      </colorScale>
    </cfRule>
    <cfRule type="colorScale" priority="1912">
      <colorScale>
        <cfvo type="min"/>
        <cfvo type="percentile" val="50"/>
        <cfvo type="max"/>
        <color rgb="FFF8696B"/>
        <color rgb="FFFCFCFF"/>
        <color rgb="FF63BE7B"/>
      </colorScale>
    </cfRule>
  </conditionalFormatting>
  <conditionalFormatting sqref="K10:L10">
    <cfRule type="colorScale" priority="1644">
      <colorScale>
        <cfvo type="min"/>
        <cfvo type="max"/>
        <color rgb="FFFCFCFF"/>
        <color rgb="FF63BE7B"/>
      </colorScale>
    </cfRule>
    <cfRule type="colorScale" priority="1645">
      <colorScale>
        <cfvo type="min"/>
        <cfvo type="max"/>
        <color rgb="FFFCFCFF"/>
        <color rgb="FF63BE7B"/>
      </colorScale>
    </cfRule>
    <cfRule type="colorScale" priority="1660">
      <colorScale>
        <cfvo type="min"/>
        <cfvo type="percentile" val="50"/>
        <cfvo type="max"/>
        <color rgb="FFF8696B"/>
        <color rgb="FFFCFCFF"/>
        <color rgb="FF63BE7B"/>
      </colorScale>
    </cfRule>
    <cfRule type="colorScale" priority="1661">
      <colorScale>
        <cfvo type="min"/>
        <cfvo type="max"/>
        <color rgb="FFFCFCFF"/>
        <color rgb="FF63BE7B"/>
      </colorScale>
    </cfRule>
  </conditionalFormatting>
  <conditionalFormatting sqref="L10">
    <cfRule type="colorScale" priority="1638">
      <colorScale>
        <cfvo type="min"/>
        <cfvo type="max"/>
        <color rgb="FFFCFCFF"/>
        <color rgb="FF63BE7B"/>
      </colorScale>
    </cfRule>
  </conditionalFormatting>
  <conditionalFormatting sqref="L10">
    <cfRule type="colorScale" priority="1785">
      <colorScale>
        <cfvo type="min"/>
        <cfvo type="max"/>
        <color rgb="FFFCFCFF"/>
        <color rgb="FF63BE7B"/>
      </colorScale>
    </cfRule>
    <cfRule type="colorScale" priority="1913">
      <colorScale>
        <cfvo type="min"/>
        <cfvo type="percentile" val="50"/>
        <cfvo type="max"/>
        <color rgb="FFF8696B"/>
        <color rgb="FFFCFCFF"/>
        <color rgb="FF63BE7B"/>
      </colorScale>
    </cfRule>
  </conditionalFormatting>
  <conditionalFormatting sqref="M10">
    <cfRule type="colorScale" priority="1630">
      <colorScale>
        <cfvo type="min"/>
        <cfvo type="max"/>
        <color rgb="FFFCFCFF"/>
        <color rgb="FF63BE7B"/>
      </colorScale>
    </cfRule>
  </conditionalFormatting>
  <conditionalFormatting sqref="M10">
    <cfRule type="colorScale" priority="1616">
      <colorScale>
        <cfvo type="min"/>
        <cfvo type="max"/>
        <color rgb="FFFCFCFF"/>
        <color rgb="FF63BE7B"/>
      </colorScale>
    </cfRule>
  </conditionalFormatting>
  <conditionalFormatting sqref="M10">
    <cfRule type="colorScale" priority="1677">
      <colorScale>
        <cfvo type="min"/>
        <cfvo type="max"/>
        <color rgb="FFFCFCFF"/>
        <color rgb="FF63BE7B"/>
      </colorScale>
    </cfRule>
    <cfRule type="colorScale" priority="1784">
      <colorScale>
        <cfvo type="min"/>
        <cfvo type="max"/>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max"/>
        <color rgb="FFFCFCFF"/>
        <color rgb="FF63BE7B"/>
      </colorScale>
    </cfRule>
    <cfRule type="colorScale" priority="1938">
      <colorScale>
        <cfvo type="min"/>
        <cfvo type="percentile" val="50"/>
        <cfvo type="max"/>
        <color rgb="FFF8696B"/>
        <color rgb="FFFCFCFF"/>
        <color rgb="FF63BE7B"/>
      </colorScale>
    </cfRule>
    <cfRule type="colorScale" priority="1939">
      <colorScale>
        <cfvo type="min"/>
        <cfvo type="max"/>
        <color rgb="FFFCFCFF"/>
        <color rgb="FF63BE7B"/>
      </colorScale>
    </cfRule>
  </conditionalFormatting>
  <conditionalFormatting sqref="N10">
    <cfRule type="colorScale" priority="1615">
      <colorScale>
        <cfvo type="min"/>
        <cfvo type="max"/>
        <color rgb="FFFCFCFF"/>
        <color rgb="FF63BE7B"/>
      </colorScale>
    </cfRule>
    <cfRule type="colorScale" priority="1629">
      <colorScale>
        <cfvo type="min"/>
        <cfvo type="max"/>
        <color rgb="FFFCFCFF"/>
        <color rgb="FF63BE7B"/>
      </colorScale>
    </cfRule>
  </conditionalFormatting>
  <conditionalFormatting sqref="N10">
    <cfRule type="colorScale" priority="1676">
      <colorScale>
        <cfvo type="min"/>
        <cfvo type="max"/>
        <color rgb="FFFCFCFF"/>
        <color rgb="FF63BE7B"/>
      </colorScale>
    </cfRule>
    <cfRule type="colorScale" priority="1681">
      <colorScale>
        <cfvo type="min"/>
        <cfvo type="max"/>
        <color rgb="FFFCFCFF"/>
        <color rgb="FF63BE7B"/>
      </colorScale>
    </cfRule>
    <cfRule type="colorScale" priority="1682">
      <colorScale>
        <cfvo type="min"/>
        <cfvo type="max"/>
        <color rgb="FFFCFCFF"/>
        <color rgb="FF63BE7B"/>
      </colorScale>
    </cfRule>
    <cfRule type="colorScale" priority="1683">
      <colorScale>
        <cfvo type="min"/>
        <cfvo type="max"/>
        <color rgb="FFFCFCFF"/>
        <color rgb="FF63BE7B"/>
      </colorScale>
    </cfRule>
    <cfRule type="colorScale" priority="1684">
      <colorScale>
        <cfvo type="min"/>
        <cfvo type="max"/>
        <color rgb="FFFCFCFF"/>
        <color rgb="FF63BE7B"/>
      </colorScale>
    </cfRule>
    <cfRule type="colorScale" priority="1685">
      <colorScale>
        <cfvo type="min"/>
        <cfvo type="percentile" val="50"/>
        <cfvo type="max"/>
        <color rgb="FFF8696B"/>
        <color rgb="FFFFEB84"/>
        <color rgb="FF63BE7B"/>
      </colorScale>
    </cfRule>
    <cfRule type="colorScale" priority="1686">
      <colorScale>
        <cfvo type="min"/>
        <cfvo type="max"/>
        <color rgb="FFFFEF9C"/>
        <color rgb="FF63BE7B"/>
      </colorScale>
    </cfRule>
    <cfRule type="colorScale" priority="1687">
      <colorScale>
        <cfvo type="min"/>
        <cfvo type="max"/>
        <color rgb="FFFCFCFF"/>
        <color rgb="FF63BE7B"/>
      </colorScale>
    </cfRule>
    <cfRule type="colorScale" priority="1688">
      <colorScale>
        <cfvo type="min"/>
        <cfvo type="max"/>
        <color rgb="FFFCFCFF"/>
        <color rgb="FF63BE7B"/>
      </colorScale>
    </cfRule>
    <cfRule type="colorScale" priority="1689">
      <colorScale>
        <cfvo type="min"/>
        <cfvo type="max"/>
        <color rgb="FFFCFCFF"/>
        <color rgb="FF63BE7B"/>
      </colorScale>
    </cfRule>
    <cfRule type="colorScale" priority="1690">
      <colorScale>
        <cfvo type="min"/>
        <cfvo type="percentile" val="50"/>
        <cfvo type="max"/>
        <color rgb="FFF8696B"/>
        <color rgb="FFFFEB84"/>
        <color rgb="FF63BE7B"/>
      </colorScale>
    </cfRule>
    <cfRule type="colorScale" priority="1691">
      <colorScale>
        <cfvo type="min"/>
        <cfvo type="max"/>
        <color rgb="FFFFEF9C"/>
        <color rgb="FF63BE7B"/>
      </colorScale>
    </cfRule>
    <cfRule type="colorScale" priority="1692">
      <colorScale>
        <cfvo type="min"/>
        <cfvo type="max"/>
        <color rgb="FFFCFCFF"/>
        <color rgb="FF63BE7B"/>
      </colorScale>
    </cfRule>
    <cfRule type="colorScale" priority="1693">
      <colorScale>
        <cfvo type="min"/>
        <cfvo type="max"/>
        <color rgb="FFFCFCFF"/>
        <color rgb="FF63BE7B"/>
      </colorScale>
    </cfRule>
    <cfRule type="colorScale" priority="1694">
      <colorScale>
        <cfvo type="min"/>
        <cfvo type="percentile" val="50"/>
        <cfvo type="max"/>
        <color rgb="FFF8696B"/>
        <color rgb="FFFCFCFF"/>
        <color rgb="FF63BE7B"/>
      </colorScale>
    </cfRule>
    <cfRule type="colorScale" priority="1695">
      <colorScale>
        <cfvo type="min"/>
        <cfvo type="max"/>
        <color rgb="FFFCFCFF"/>
        <color rgb="FF63BE7B"/>
      </colorScale>
    </cfRule>
    <cfRule type="colorScale" priority="1696">
      <colorScale>
        <cfvo type="min"/>
        <cfvo type="max"/>
        <color rgb="FFFCFCFF"/>
        <color rgb="FF63BE7B"/>
      </colorScale>
    </cfRule>
    <cfRule type="colorScale" priority="1697">
      <colorScale>
        <cfvo type="min"/>
        <cfvo type="percentile" val="50"/>
        <cfvo type="max"/>
        <color rgb="FFF8696B"/>
        <color rgb="FFFCFCFF"/>
        <color rgb="FF63BE7B"/>
      </colorScale>
    </cfRule>
    <cfRule type="colorScale" priority="1698">
      <colorScale>
        <cfvo type="min"/>
        <cfvo type="max"/>
        <color rgb="FFFCFCFF"/>
        <color rgb="FF63BE7B"/>
      </colorScale>
    </cfRule>
    <cfRule type="colorScale" priority="1699">
      <colorScale>
        <cfvo type="min"/>
        <cfvo type="max"/>
        <color rgb="FFFCFCFF"/>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CFCFF"/>
        <color rgb="FF63BE7B"/>
      </colorScale>
    </cfRule>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percentile" val="50"/>
        <cfvo type="max"/>
        <color rgb="FFF8696B"/>
        <color rgb="FFFCFCFF"/>
        <color rgb="FF63BE7B"/>
      </colorScale>
    </cfRule>
    <cfRule type="colorScale" priority="1705">
      <colorScale>
        <cfvo type="min"/>
        <cfvo type="max"/>
        <color rgb="FFFCFCFF"/>
        <color rgb="FF63BE7B"/>
      </colorScale>
    </cfRule>
    <cfRule type="colorScale" priority="1706">
      <colorScale>
        <cfvo type="min"/>
        <cfvo type="max"/>
        <color rgb="FFFCFCFF"/>
        <color rgb="FF63BE7B"/>
      </colorScale>
    </cfRule>
    <cfRule type="colorScale" priority="1707">
      <colorScale>
        <cfvo type="min"/>
        <cfvo type="percentile" val="50"/>
        <cfvo type="max"/>
        <color rgb="FFF8696B"/>
        <color rgb="FFFFEB84"/>
        <color rgb="FF63BE7B"/>
      </colorScale>
    </cfRule>
    <cfRule type="colorScale" priority="1708">
      <colorScale>
        <cfvo type="min"/>
        <cfvo type="max"/>
        <color rgb="FFFFEF9C"/>
        <color rgb="FF63BE7B"/>
      </colorScale>
    </cfRule>
    <cfRule type="colorScale" priority="1709">
      <colorScale>
        <cfvo type="min"/>
        <cfvo type="max"/>
        <color rgb="FFFCFCFF"/>
        <color rgb="FF63BE7B"/>
      </colorScale>
    </cfRule>
    <cfRule type="colorScale" priority="1710">
      <colorScale>
        <cfvo type="min"/>
        <cfvo type="max"/>
        <color rgb="FFFCFCFF"/>
        <color rgb="FF63BE7B"/>
      </colorScale>
    </cfRule>
    <cfRule type="colorScale" priority="1711">
      <colorScale>
        <cfvo type="min"/>
        <cfvo type="percentile" val="50"/>
        <cfvo type="max"/>
        <color rgb="FFF8696B"/>
        <color rgb="FFFCFCFF"/>
        <color rgb="FF63BE7B"/>
      </colorScale>
    </cfRule>
    <cfRule type="colorScale" priority="1712">
      <colorScale>
        <cfvo type="min"/>
        <cfvo type="max"/>
        <color rgb="FFFCFCFF"/>
        <color rgb="FF63BE7B"/>
      </colorScale>
    </cfRule>
    <cfRule type="colorScale" priority="1713">
      <colorScale>
        <cfvo type="min"/>
        <cfvo type="percentile" val="50"/>
        <cfvo type="max"/>
        <color rgb="FFF8696B"/>
        <color rgb="FFFCFCFF"/>
        <color rgb="FF63BE7B"/>
      </colorScale>
    </cfRule>
    <cfRule type="colorScale" priority="1714">
      <colorScale>
        <cfvo type="min"/>
        <cfvo type="max"/>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FEB84"/>
        <color rgb="FF63BE7B"/>
      </colorScale>
    </cfRule>
    <cfRule type="colorScale" priority="1717">
      <colorScale>
        <cfvo type="min"/>
        <cfvo type="max"/>
        <color rgb="FFFFEF9C"/>
        <color rgb="FF63BE7B"/>
      </colorScale>
    </cfRule>
    <cfRule type="colorScale" priority="1718">
      <colorScale>
        <cfvo type="min"/>
        <cfvo type="max"/>
        <color rgb="FFFCFCFF"/>
        <color rgb="FF63BE7B"/>
      </colorScale>
    </cfRule>
    <cfRule type="colorScale" priority="1719">
      <colorScale>
        <cfvo type="min"/>
        <cfvo type="percentile" val="50"/>
        <cfvo type="max"/>
        <color rgb="FFF8696B"/>
        <color rgb="FFFCFCFF"/>
        <color rgb="FF63BE7B"/>
      </colorScale>
    </cfRule>
    <cfRule type="colorScale" priority="1720">
      <colorScale>
        <cfvo type="min"/>
        <cfvo type="max"/>
        <color rgb="FFFCFCFF"/>
        <color rgb="FF63BE7B"/>
      </colorScale>
    </cfRule>
    <cfRule type="colorScale" priority="1721">
      <colorScale>
        <cfvo type="min"/>
        <cfvo type="max"/>
        <color rgb="FFFCFCFF"/>
        <color rgb="FF63BE7B"/>
      </colorScale>
    </cfRule>
    <cfRule type="colorScale" priority="1722">
      <colorScale>
        <cfvo type="min"/>
        <cfvo type="percentile" val="50"/>
        <cfvo type="max"/>
        <color rgb="FFF8696B"/>
        <color rgb="FFFCFCFF"/>
        <color rgb="FF63BE7B"/>
      </colorScale>
    </cfRule>
    <cfRule type="colorScale" priority="1723">
      <colorScale>
        <cfvo type="min"/>
        <cfvo type="max"/>
        <color rgb="FFFCFCFF"/>
        <color rgb="FF63BE7B"/>
      </colorScale>
    </cfRule>
    <cfRule type="colorScale" priority="1724">
      <colorScale>
        <cfvo type="min"/>
        <cfvo type="max"/>
        <color rgb="FFFCFCFF"/>
        <color rgb="FF63BE7B"/>
      </colorScale>
    </cfRule>
    <cfRule type="colorScale" priority="1725">
      <colorScale>
        <cfvo type="min"/>
        <cfvo type="percentile" val="50"/>
        <cfvo type="max"/>
        <color rgb="FFF8696B"/>
        <color rgb="FFFFEB84"/>
        <color rgb="FF63BE7B"/>
      </colorScale>
    </cfRule>
    <cfRule type="colorScale" priority="1726">
      <colorScale>
        <cfvo type="min"/>
        <cfvo type="max"/>
        <color rgb="FFFFEF9C"/>
        <color rgb="FF63BE7B"/>
      </colorScale>
    </cfRule>
    <cfRule type="colorScale" priority="1727">
      <colorScale>
        <cfvo type="min"/>
        <cfvo type="percentile" val="50"/>
        <cfvo type="max"/>
        <color rgb="FFF8696B"/>
        <color rgb="FFFCFCFF"/>
        <color rgb="FF63BE7B"/>
      </colorScale>
    </cfRule>
    <cfRule type="colorScale" priority="1728">
      <colorScale>
        <cfvo type="min"/>
        <cfvo type="max"/>
        <color rgb="FFFCFCFF"/>
        <color rgb="FF63BE7B"/>
      </colorScale>
    </cfRule>
    <cfRule type="colorScale" priority="1729">
      <colorScale>
        <cfvo type="min"/>
        <cfvo type="percentile" val="50"/>
        <cfvo type="max"/>
        <color rgb="FFF8696B"/>
        <color rgb="FFFCFCFF"/>
        <color rgb="FF63BE7B"/>
      </colorScale>
    </cfRule>
    <cfRule type="colorScale" priority="1730">
      <colorScale>
        <cfvo type="min"/>
        <cfvo type="percentile" val="50"/>
        <cfvo type="max"/>
        <color rgb="FFF8696B"/>
        <color rgb="FFFCFCFF"/>
        <color rgb="FF5A8AC6"/>
      </colorScale>
    </cfRule>
    <cfRule type="colorScale" priority="1731">
      <colorScale>
        <cfvo type="min"/>
        <cfvo type="percentile" val="50"/>
        <cfvo type="max"/>
        <color rgb="FFF8696B"/>
        <color rgb="FFFCFCFF"/>
        <color rgb="FF63BE7B"/>
      </colorScale>
    </cfRule>
    <cfRule type="colorScale" priority="1732">
      <colorScale>
        <cfvo type="min"/>
        <cfvo type="percentile" val="50"/>
        <cfvo type="max"/>
        <color rgb="FFF8696B"/>
        <color rgb="FFFCFCFF"/>
        <color rgb="FF63BE7B"/>
      </colorScale>
    </cfRule>
    <cfRule type="colorScale" priority="1733">
      <colorScale>
        <cfvo type="min"/>
        <cfvo type="max"/>
        <color rgb="FFFCFCFF"/>
        <color rgb="FF63BE7B"/>
      </colorScale>
    </cfRule>
    <cfRule type="colorScale" priority="1734">
      <colorScale>
        <cfvo type="min"/>
        <cfvo type="percentile" val="50"/>
        <cfvo type="max"/>
        <color rgb="FFF8696B"/>
        <color rgb="FFFCFCFF"/>
        <color rgb="FF63BE7B"/>
      </colorScale>
    </cfRule>
    <cfRule type="colorScale" priority="1735">
      <colorScale>
        <cfvo type="min"/>
        <cfvo type="max"/>
        <color rgb="FFFCFCFF"/>
        <color rgb="FF63BE7B"/>
      </colorScale>
    </cfRule>
    <cfRule type="colorScale" priority="1736">
      <colorScale>
        <cfvo type="min"/>
        <cfvo type="max"/>
        <color rgb="FFFCFCFF"/>
        <color rgb="FF63BE7B"/>
      </colorScale>
    </cfRule>
    <cfRule type="colorScale" priority="1737">
      <colorScale>
        <cfvo type="min"/>
        <cfvo type="percentile" val="50"/>
        <cfvo type="max"/>
        <color rgb="FFF8696B"/>
        <color rgb="FFFFEB84"/>
        <color rgb="FF63BE7B"/>
      </colorScale>
    </cfRule>
    <cfRule type="colorScale" priority="1738">
      <colorScale>
        <cfvo type="min"/>
        <cfvo type="max"/>
        <color rgb="FFFFEF9C"/>
        <color rgb="FF63BE7B"/>
      </colorScale>
    </cfRule>
    <cfRule type="colorScale" priority="1739">
      <colorScale>
        <cfvo type="min"/>
        <cfvo type="max"/>
        <color rgb="FFFCFCFF"/>
        <color rgb="FF63BE7B"/>
      </colorScale>
    </cfRule>
    <cfRule type="colorScale" priority="1740">
      <colorScale>
        <cfvo type="min"/>
        <cfvo type="max"/>
        <color rgb="FFFCFCFF"/>
        <color rgb="FF63BE7B"/>
      </colorScale>
    </cfRule>
    <cfRule type="colorScale" priority="1741">
      <colorScale>
        <cfvo type="min"/>
        <cfvo type="percentile" val="50"/>
        <cfvo type="max"/>
        <color rgb="FFF8696B"/>
        <color rgb="FFFFEB84"/>
        <color rgb="FF63BE7B"/>
      </colorScale>
    </cfRule>
    <cfRule type="colorScale" priority="1742">
      <colorScale>
        <cfvo type="min"/>
        <cfvo type="max"/>
        <color rgb="FFFFEF9C"/>
        <color rgb="FF63BE7B"/>
      </colorScale>
    </cfRule>
    <cfRule type="colorScale" priority="1743">
      <colorScale>
        <cfvo type="min"/>
        <cfvo type="max"/>
        <color rgb="FFFCFCFF"/>
        <color rgb="FF63BE7B"/>
      </colorScale>
    </cfRule>
    <cfRule type="colorScale" priority="1744">
      <colorScale>
        <cfvo type="min"/>
        <cfvo type="max"/>
        <color rgb="FFFCFCFF"/>
        <color rgb="FF63BE7B"/>
      </colorScale>
    </cfRule>
    <cfRule type="colorScale" priority="1745">
      <colorScale>
        <cfvo type="min"/>
        <cfvo type="percentile" val="50"/>
        <cfvo type="max"/>
        <color rgb="FFF8696B"/>
        <color rgb="FFFFEB84"/>
        <color rgb="FF63BE7B"/>
      </colorScale>
    </cfRule>
    <cfRule type="colorScale" priority="1746">
      <colorScale>
        <cfvo type="min"/>
        <cfvo type="max"/>
        <color rgb="FFFFEF9C"/>
        <color rgb="FF63BE7B"/>
      </colorScale>
    </cfRule>
    <cfRule type="colorScale" priority="1747">
      <colorScale>
        <cfvo type="min"/>
        <cfvo type="max"/>
        <color rgb="FFFCFCFF"/>
        <color rgb="FF63BE7B"/>
      </colorScale>
    </cfRule>
    <cfRule type="colorScale" priority="1748">
      <colorScale>
        <cfvo type="min"/>
        <cfvo type="percentile" val="50"/>
        <cfvo type="max"/>
        <color rgb="FFF8696B"/>
        <color rgb="FFFCFCFF"/>
        <color rgb="FF63BE7B"/>
      </colorScale>
    </cfRule>
    <cfRule type="colorScale" priority="1749">
      <colorScale>
        <cfvo type="min"/>
        <cfvo type="percentile" val="50"/>
        <cfvo type="max"/>
        <color rgb="FFF8696B"/>
        <color rgb="FFFCFCFF"/>
        <color rgb="FF63BE7B"/>
      </colorScale>
    </cfRule>
    <cfRule type="colorScale" priority="1750">
      <colorScale>
        <cfvo type="min"/>
        <cfvo type="percentile" val="50"/>
        <cfvo type="max"/>
        <color rgb="FFF8696B"/>
        <color rgb="FFFCFCFF"/>
        <color rgb="FF5A8AC6"/>
      </colorScale>
    </cfRule>
    <cfRule type="colorScale" priority="1751">
      <colorScale>
        <cfvo type="min"/>
        <cfvo type="percentile" val="50"/>
        <cfvo type="max"/>
        <color rgb="FFF8696B"/>
        <color rgb="FFFCFCFF"/>
        <color rgb="FF63BE7B"/>
      </colorScale>
    </cfRule>
    <cfRule type="colorScale" priority="1752">
      <colorScale>
        <cfvo type="min"/>
        <cfvo type="percentile" val="50"/>
        <cfvo type="max"/>
        <color rgb="FFF8696B"/>
        <color rgb="FFFCFCFF"/>
        <color rgb="FF63BE7B"/>
      </colorScale>
    </cfRule>
    <cfRule type="colorScale" priority="1753">
      <colorScale>
        <cfvo type="min"/>
        <cfvo type="max"/>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max"/>
        <color rgb="FFFCFCFF"/>
        <color rgb="FF63BE7B"/>
      </colorScale>
    </cfRule>
    <cfRule type="colorScale" priority="1761">
      <colorScale>
        <cfvo type="min"/>
        <cfvo type="percentile" val="50"/>
        <cfvo type="max"/>
        <color rgb="FFF8696B"/>
        <color rgb="FFFFEB84"/>
        <color rgb="FF63BE7B"/>
      </colorScale>
    </cfRule>
    <cfRule type="colorScale" priority="1762">
      <colorScale>
        <cfvo type="min"/>
        <cfvo type="max"/>
        <color rgb="FFFFEF9C"/>
        <color rgb="FF63BE7B"/>
      </colorScale>
    </cfRule>
    <cfRule type="colorScale" priority="1763">
      <colorScale>
        <cfvo type="min"/>
        <cfvo type="max"/>
        <color rgb="FFFCFCFF"/>
        <color rgb="FF63BE7B"/>
      </colorScale>
    </cfRule>
    <cfRule type="colorScale" priority="1764">
      <colorScale>
        <cfvo type="min"/>
        <cfvo type="max"/>
        <color rgb="FFFCFCFF"/>
        <color rgb="FF63BE7B"/>
      </colorScale>
    </cfRule>
    <cfRule type="colorScale" priority="1765">
      <colorScale>
        <cfvo type="min"/>
        <cfvo type="percentile" val="50"/>
        <cfvo type="max"/>
        <color rgb="FFF8696B"/>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CFCFF"/>
        <color rgb="FF63BE7B"/>
      </colorScale>
    </cfRule>
    <cfRule type="colorScale" priority="1772">
      <colorScale>
        <cfvo type="min"/>
        <cfvo type="max"/>
        <color rgb="FFFCFCFF"/>
        <color rgb="FF63BE7B"/>
      </colorScale>
    </cfRule>
    <cfRule type="colorScale" priority="1773">
      <colorScale>
        <cfvo type="min"/>
        <cfvo type="max"/>
        <color rgb="FFFFEF9C"/>
        <color rgb="FF63BE7B"/>
      </colorScale>
    </cfRule>
    <cfRule type="colorScale" priority="1783">
      <colorScale>
        <cfvo type="min"/>
        <cfvo type="max"/>
        <color rgb="FFFCFCFF"/>
        <color rgb="FF63BE7B"/>
      </colorScale>
    </cfRule>
    <cfRule type="colorScale" priority="1795">
      <colorScale>
        <cfvo type="min"/>
        <cfvo type="max"/>
        <color rgb="FFFCFCFF"/>
        <color rgb="FF63BE7B"/>
      </colorScale>
    </cfRule>
    <cfRule type="colorScale" priority="1796">
      <colorScale>
        <cfvo type="min"/>
        <cfvo type="max"/>
        <color rgb="FFFCFCFF"/>
        <color rgb="FF63BE7B"/>
      </colorScale>
    </cfRule>
    <cfRule type="colorScale" priority="1797">
      <colorScale>
        <cfvo type="min"/>
        <cfvo type="max"/>
        <color rgb="FFFCFCFF"/>
        <color rgb="FF63BE7B"/>
      </colorScale>
    </cfRule>
    <cfRule type="colorScale" priority="1798">
      <colorScale>
        <cfvo type="min"/>
        <cfvo type="percentile" val="50"/>
        <cfvo type="max"/>
        <color rgb="FFF8696B"/>
        <color rgb="FFFFEB84"/>
        <color rgb="FF63BE7B"/>
      </colorScale>
    </cfRule>
    <cfRule type="colorScale" priority="1799">
      <colorScale>
        <cfvo type="min"/>
        <cfvo type="max"/>
        <color rgb="FFFFEF9C"/>
        <color rgb="FF63BE7B"/>
      </colorScale>
    </cfRule>
    <cfRule type="colorScale" priority="1800">
      <colorScale>
        <cfvo type="min"/>
        <cfvo type="max"/>
        <color rgb="FFFCFCFF"/>
        <color rgb="FF63BE7B"/>
      </colorScale>
    </cfRule>
    <cfRule type="colorScale" priority="1801">
      <colorScale>
        <cfvo type="min"/>
        <cfvo type="max"/>
        <color rgb="FFFCFCFF"/>
        <color rgb="FF63BE7B"/>
      </colorScale>
    </cfRule>
    <cfRule type="colorScale" priority="1802">
      <colorScale>
        <cfvo type="min"/>
        <cfvo type="percentile" val="50"/>
        <cfvo type="max"/>
        <color rgb="FFF8696B"/>
        <color rgb="FFFFEB84"/>
        <color rgb="FF63BE7B"/>
      </colorScale>
    </cfRule>
    <cfRule type="colorScale" priority="1803">
      <colorScale>
        <cfvo type="min"/>
        <cfvo type="max"/>
        <color rgb="FFFFEF9C"/>
        <color rgb="FF63BE7B"/>
      </colorScale>
    </cfRule>
    <cfRule type="colorScale" priority="1804">
      <colorScale>
        <cfvo type="min"/>
        <cfvo type="percentile" val="50"/>
        <cfvo type="max"/>
        <color rgb="FFF8696B"/>
        <color rgb="FFFCFCFF"/>
        <color rgb="FF63BE7B"/>
      </colorScale>
    </cfRule>
    <cfRule type="colorScale" priority="1805">
      <colorScale>
        <cfvo type="min"/>
        <cfvo type="max"/>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percentile" val="50"/>
        <cfvo type="max"/>
        <color rgb="FFF8696B"/>
        <color rgb="FFFCFCFF"/>
        <color rgb="FF5A8AC6"/>
      </colorScale>
    </cfRule>
    <cfRule type="colorScale" priority="1808">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63BE7B"/>
      </colorScale>
    </cfRule>
    <cfRule type="colorScale" priority="1810">
      <colorScale>
        <cfvo type="min"/>
        <cfvo type="max"/>
        <color rgb="FFFCFCFF"/>
        <color rgb="FF63BE7B"/>
      </colorScale>
    </cfRule>
    <cfRule type="colorScale" priority="1811">
      <colorScale>
        <cfvo type="min"/>
        <cfvo type="percentile" val="50"/>
        <cfvo type="max"/>
        <color rgb="FFF8696B"/>
        <color rgb="FFFCFCFF"/>
        <color rgb="FF63BE7B"/>
      </colorScale>
    </cfRule>
    <cfRule type="colorScale" priority="1812">
      <colorScale>
        <cfvo type="min"/>
        <cfvo type="percentile" val="50"/>
        <cfvo type="max"/>
        <color rgb="FFF8696B"/>
        <color rgb="FFFCFCFF"/>
        <color rgb="FF5A8AC6"/>
      </colorScale>
    </cfRule>
    <cfRule type="colorScale" priority="1813">
      <colorScale>
        <cfvo type="min"/>
        <cfvo type="percentile" val="50"/>
        <cfvo type="max"/>
        <color rgb="FFF8696B"/>
        <color rgb="FFFCFCFF"/>
        <color rgb="FF63BE7B"/>
      </colorScale>
    </cfRule>
    <cfRule type="colorScale" priority="1814">
      <colorScale>
        <cfvo type="min"/>
        <cfvo type="max"/>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percentile" val="50"/>
        <cfvo type="max"/>
        <color rgb="FFF8696B"/>
        <color rgb="FFFCFCFF"/>
        <color rgb="FF63BE7B"/>
      </colorScale>
    </cfRule>
    <cfRule type="colorScale" priority="1817">
      <colorScale>
        <cfvo type="min"/>
        <cfvo type="max"/>
        <color rgb="FFFCFCFF"/>
        <color rgb="FF63BE7B"/>
      </colorScale>
    </cfRule>
    <cfRule type="colorScale" priority="1818">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fRule type="colorScale" priority="1820">
      <colorScale>
        <cfvo type="min"/>
        <cfvo type="max"/>
        <color rgb="FFFCFCFF"/>
        <color rgb="FF63BE7B"/>
      </colorScale>
    </cfRule>
    <cfRule type="colorScale" priority="1821">
      <colorScale>
        <cfvo type="min"/>
        <cfvo type="percentile" val="50"/>
        <cfvo type="max"/>
        <color rgb="FFF8696B"/>
        <color rgb="FFFFEB84"/>
        <color rgb="FF63BE7B"/>
      </colorScale>
    </cfRule>
    <cfRule type="colorScale" priority="1822">
      <colorScale>
        <cfvo type="min"/>
        <cfvo type="max"/>
        <color rgb="FFFFEF9C"/>
        <color rgb="FF63BE7B"/>
      </colorScale>
    </cfRule>
    <cfRule type="colorScale" priority="1823">
      <colorScale>
        <cfvo type="min"/>
        <cfvo type="max"/>
        <color rgb="FFFCFCFF"/>
        <color rgb="FF63BE7B"/>
      </colorScale>
    </cfRule>
    <cfRule type="colorScale" priority="1824">
      <colorScale>
        <cfvo type="min"/>
        <cfvo type="percentile" val="50"/>
        <cfvo type="max"/>
        <color rgb="FFF8696B"/>
        <color rgb="FFFCFCFF"/>
        <color rgb="FF63BE7B"/>
      </colorScale>
    </cfRule>
    <cfRule type="colorScale" priority="1825">
      <colorScale>
        <cfvo type="min"/>
        <cfvo type="percentile" val="50"/>
        <cfvo type="max"/>
        <color rgb="FFF8696B"/>
        <color rgb="FFFCFCFF"/>
        <color rgb="FF63BE7B"/>
      </colorScale>
    </cfRule>
    <cfRule type="colorScale" priority="1826">
      <colorScale>
        <cfvo type="min"/>
        <cfvo type="percentile" val="50"/>
        <cfvo type="max"/>
        <color rgb="FFF8696B"/>
        <color rgb="FFFCFCFF"/>
        <color rgb="FF5A8AC6"/>
      </colorScale>
    </cfRule>
    <cfRule type="colorScale" priority="1827">
      <colorScale>
        <cfvo type="min"/>
        <cfvo type="percentile" val="50"/>
        <cfvo type="max"/>
        <color rgb="FFF8696B"/>
        <color rgb="FFFCFCFF"/>
        <color rgb="FF63BE7B"/>
      </colorScale>
    </cfRule>
    <cfRule type="colorScale" priority="1828">
      <colorScale>
        <cfvo type="min"/>
        <cfvo type="percentile" val="50"/>
        <cfvo type="max"/>
        <color rgb="FFF8696B"/>
        <color rgb="FFFCFCFF"/>
        <color rgb="FF63BE7B"/>
      </colorScale>
    </cfRule>
    <cfRule type="colorScale" priority="1829">
      <colorScale>
        <cfvo type="min"/>
        <cfvo type="max"/>
        <color rgb="FFFCFCFF"/>
        <color rgb="FF63BE7B"/>
      </colorScale>
    </cfRule>
    <cfRule type="colorScale" priority="1830">
      <colorScale>
        <cfvo type="min"/>
        <cfvo type="percentile" val="50"/>
        <cfvo type="max"/>
        <color rgb="FFF8696B"/>
        <color rgb="FFFCFCFF"/>
        <color rgb="FF63BE7B"/>
      </colorScale>
    </cfRule>
    <cfRule type="colorScale" priority="1831">
      <colorScale>
        <cfvo type="min"/>
        <cfvo type="percentile" val="50"/>
        <cfvo type="max"/>
        <color rgb="FFF8696B"/>
        <color rgb="FFFCFCFF"/>
        <color rgb="FF63BE7B"/>
      </colorScale>
    </cfRule>
    <cfRule type="colorScale" priority="1832">
      <colorScale>
        <cfvo type="min"/>
        <cfvo type="max"/>
        <color rgb="FFFCFCFF"/>
        <color rgb="FF63BE7B"/>
      </colorScale>
    </cfRule>
    <cfRule type="colorScale" priority="1833">
      <colorScale>
        <cfvo type="min"/>
        <cfvo type="percentile" val="50"/>
        <cfvo type="max"/>
        <color rgb="FFF8696B"/>
        <color rgb="FFFCFCFF"/>
        <color rgb="FF63BE7B"/>
      </colorScale>
    </cfRule>
    <cfRule type="colorScale" priority="1834">
      <colorScale>
        <cfvo type="min"/>
        <cfvo type="max"/>
        <color rgb="FFFCFCFF"/>
        <color rgb="FF63BE7B"/>
      </colorScale>
    </cfRule>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FEB84"/>
        <color rgb="FF63BE7B"/>
      </colorScale>
    </cfRule>
    <cfRule type="colorScale" priority="1838">
      <colorScale>
        <cfvo type="min"/>
        <cfvo type="max"/>
        <color rgb="FFFFEF9C"/>
        <color rgb="FF63BE7B"/>
      </colorScale>
    </cfRule>
    <cfRule type="colorScale" priority="1923">
      <colorScale>
        <cfvo type="min"/>
        <cfvo type="max"/>
        <color rgb="FFFCFCFF"/>
        <color rgb="FF63BE7B"/>
      </colorScale>
    </cfRule>
  </conditionalFormatting>
  <conditionalFormatting sqref="O10">
    <cfRule type="colorScale" priority="1628">
      <colorScale>
        <cfvo type="min"/>
        <cfvo type="percentile" val="50"/>
        <cfvo type="max"/>
        <color rgb="FF63BE7B"/>
        <color rgb="FFFCFCFF"/>
        <color rgb="FFF8696B"/>
      </colorScale>
    </cfRule>
  </conditionalFormatting>
  <conditionalFormatting sqref="O10">
    <cfRule type="colorScale" priority="1614">
      <colorScale>
        <cfvo type="min"/>
        <cfvo type="percentile" val="50"/>
        <cfvo type="max"/>
        <color rgb="FF63BE7B"/>
        <color rgb="FFFCFCFF"/>
        <color rgb="FFF8696B"/>
      </colorScale>
    </cfRule>
  </conditionalFormatting>
  <conditionalFormatting sqref="O10">
    <cfRule type="colorScale" priority="1675">
      <colorScale>
        <cfvo type="min"/>
        <cfvo type="percentile" val="50"/>
        <cfvo type="max"/>
        <color rgb="FF63BE7B"/>
        <color rgb="FFFCFCFF"/>
        <color rgb="FFF8696B"/>
      </colorScale>
    </cfRule>
    <cfRule type="colorScale" priority="1782">
      <colorScale>
        <cfvo type="min"/>
        <cfvo type="percentile" val="50"/>
        <cfvo type="max"/>
        <color rgb="FF63BE7B"/>
        <color rgb="FFFCFCFF"/>
        <color rgb="FFF8696B"/>
      </colorScale>
    </cfRule>
    <cfRule type="colorScale" priority="1851">
      <colorScale>
        <cfvo type="min"/>
        <cfvo type="percentile" val="50"/>
        <cfvo type="max"/>
        <color rgb="FF63BE7B"/>
        <color rgb="FFFCFCFF"/>
        <color rgb="FFF8696B"/>
      </colorScale>
    </cfRule>
    <cfRule type="colorScale" priority="1856">
      <colorScale>
        <cfvo type="min"/>
        <cfvo type="percentile" val="50"/>
        <cfvo type="max"/>
        <color rgb="FF63BE7B"/>
        <color rgb="FFFCFCFF"/>
        <color rgb="FFF8696B"/>
      </colorScale>
    </cfRule>
    <cfRule type="colorScale" priority="1862">
      <colorScale>
        <cfvo type="min"/>
        <cfvo type="percentile" val="50"/>
        <cfvo type="max"/>
        <color rgb="FF63BE7B"/>
        <color rgb="FFFCFCFF"/>
        <color rgb="FFF8696B"/>
      </colorScale>
    </cfRule>
    <cfRule type="colorScale" priority="1869">
      <colorScale>
        <cfvo type="min"/>
        <cfvo type="percentile" val="50"/>
        <cfvo type="max"/>
        <color rgb="FF63BE7B"/>
        <color rgb="FFFCFCFF"/>
        <color rgb="FFF8696B"/>
      </colorScale>
    </cfRule>
    <cfRule type="colorScale" priority="1924">
      <colorScale>
        <cfvo type="min"/>
        <cfvo type="percentile" val="50"/>
        <cfvo type="max"/>
        <color rgb="FF63BE7B"/>
        <color rgb="FFFCFCFF"/>
        <color rgb="FFF8696B"/>
      </colorScale>
    </cfRule>
  </conditionalFormatting>
  <conditionalFormatting sqref="P10">
    <cfRule type="colorScale" priority="1627">
      <colorScale>
        <cfvo type="min"/>
        <cfvo type="percentile" val="50"/>
        <cfvo type="max"/>
        <color rgb="FF63BE7B"/>
        <color rgb="FFFCFCFF"/>
        <color rgb="FFF8696B"/>
      </colorScale>
    </cfRule>
  </conditionalFormatting>
  <conditionalFormatting sqref="P10">
    <cfRule type="colorScale" priority="1613">
      <colorScale>
        <cfvo type="min"/>
        <cfvo type="percentile" val="50"/>
        <cfvo type="max"/>
        <color rgb="FF63BE7B"/>
        <color rgb="FFFCFCFF"/>
        <color rgb="FFF8696B"/>
      </colorScale>
    </cfRule>
  </conditionalFormatting>
  <conditionalFormatting sqref="P10">
    <cfRule type="colorScale" priority="1674">
      <colorScale>
        <cfvo type="min"/>
        <cfvo type="percentile" val="50"/>
        <cfvo type="max"/>
        <color rgb="FF63BE7B"/>
        <color rgb="FFFCFCFF"/>
        <color rgb="FFF8696B"/>
      </colorScale>
    </cfRule>
    <cfRule type="colorScale" priority="1781">
      <colorScale>
        <cfvo type="min"/>
        <cfvo type="percentile" val="50"/>
        <cfvo type="max"/>
        <color rgb="FF63BE7B"/>
        <color rgb="FFFCFCFF"/>
        <color rgb="FFF8696B"/>
      </colorScale>
    </cfRule>
    <cfRule type="colorScale" priority="1876">
      <colorScale>
        <cfvo type="min"/>
        <cfvo type="percentile" val="50"/>
        <cfvo type="max"/>
        <color rgb="FF63BE7B"/>
        <color rgb="FFFCFCFF"/>
        <color rgb="FFF8696B"/>
      </colorScale>
    </cfRule>
    <cfRule type="colorScale" priority="1877">
      <colorScale>
        <cfvo type="min"/>
        <cfvo type="percentile" val="50"/>
        <cfvo type="max"/>
        <color rgb="FF63BE7B"/>
        <color rgb="FFFCFCFF"/>
        <color rgb="FFF8696B"/>
      </colorScale>
    </cfRule>
    <cfRule type="colorScale" priority="1878">
      <colorScale>
        <cfvo type="min"/>
        <cfvo type="max"/>
        <color rgb="FFFCFCFF"/>
        <color rgb="FFF8696B"/>
      </colorScale>
    </cfRule>
    <cfRule type="colorScale" priority="1914">
      <colorScale>
        <cfvo type="min"/>
        <cfvo type="percentile" val="50"/>
        <cfvo type="max"/>
        <color rgb="FF63BE7B"/>
        <color rgb="FFFCFCFF"/>
        <color rgb="FFF8696B"/>
      </colorScale>
    </cfRule>
    <cfRule type="colorScale" priority="1925">
      <colorScale>
        <cfvo type="min"/>
        <cfvo type="percentile" val="50"/>
        <cfvo type="max"/>
        <color rgb="FF63BE7B"/>
        <color rgb="FFFCFCFF"/>
        <color rgb="FFF8696B"/>
      </colorScale>
    </cfRule>
  </conditionalFormatting>
  <conditionalFormatting sqref="Q10">
    <cfRule type="colorScale" priority="1626">
      <colorScale>
        <cfvo type="min"/>
        <cfvo type="percentile" val="50"/>
        <cfvo type="max"/>
        <color rgb="FFF8696B"/>
        <color rgb="FFFCFCFF"/>
        <color rgb="FF63BE7B"/>
      </colorScale>
    </cfRule>
  </conditionalFormatting>
  <conditionalFormatting sqref="Q10">
    <cfRule type="colorScale" priority="1612">
      <colorScale>
        <cfvo type="min"/>
        <cfvo type="percentile" val="50"/>
        <cfvo type="max"/>
        <color rgb="FFF8696B"/>
        <color rgb="FFFCFCFF"/>
        <color rgb="FF63BE7B"/>
      </colorScale>
    </cfRule>
  </conditionalFormatting>
  <conditionalFormatting sqref="Q10">
    <cfRule type="colorScale" priority="1673">
      <colorScale>
        <cfvo type="min"/>
        <cfvo type="percentile" val="50"/>
        <cfvo type="max"/>
        <color rgb="FFF8696B"/>
        <color rgb="FFFCFCFF"/>
        <color rgb="FF63BE7B"/>
      </colorScale>
    </cfRule>
    <cfRule type="colorScale" priority="1780">
      <colorScale>
        <cfvo type="min"/>
        <cfvo type="percentile" val="50"/>
        <cfvo type="max"/>
        <color rgb="FFF8696B"/>
        <color rgb="FFFCFCFF"/>
        <color rgb="FF63BE7B"/>
      </colorScale>
    </cfRule>
    <cfRule type="colorScale" priority="1863">
      <colorScale>
        <cfvo type="min"/>
        <cfvo type="max"/>
        <color rgb="FFFFEF9C"/>
        <color rgb="FF63BE7B"/>
      </colorScale>
    </cfRule>
    <cfRule type="colorScale" priority="1879">
      <colorScale>
        <cfvo type="min"/>
        <cfvo type="percentile" val="50"/>
        <cfvo type="max"/>
        <color rgb="FFF8696B"/>
        <color rgb="FFFCFCFF"/>
        <color rgb="FF63BE7B"/>
      </colorScale>
    </cfRule>
    <cfRule type="colorScale" priority="1880">
      <colorScale>
        <cfvo type="min"/>
        <cfvo type="max"/>
        <color rgb="FFFFEF9C"/>
        <color rgb="FF63BE7B"/>
      </colorScale>
    </cfRule>
    <cfRule type="colorScale" priority="1881">
      <colorScale>
        <cfvo type="min"/>
        <cfvo type="max"/>
        <color rgb="FFFCFCFF"/>
        <color rgb="FF63BE7B"/>
      </colorScale>
    </cfRule>
    <cfRule type="colorScale" priority="1882">
      <colorScale>
        <cfvo type="min"/>
        <cfvo type="max"/>
        <color rgb="FFFCFCFF"/>
        <color rgb="FF63BE7B"/>
      </colorScale>
    </cfRule>
    <cfRule type="colorScale" priority="1883">
      <colorScale>
        <cfvo type="min"/>
        <cfvo type="percentile" val="50"/>
        <cfvo type="max"/>
        <color rgb="FFF8696B"/>
        <color rgb="FFFCFCFF"/>
        <color rgb="FF63BE7B"/>
      </colorScale>
    </cfRule>
    <cfRule type="colorScale" priority="1915">
      <colorScale>
        <cfvo type="min"/>
        <cfvo type="percentile" val="50"/>
        <cfvo type="max"/>
        <color rgb="FFF8696B"/>
        <color rgb="FFFCFCFF"/>
        <color rgb="FF63BE7B"/>
      </colorScale>
    </cfRule>
    <cfRule type="colorScale" priority="1926">
      <colorScale>
        <cfvo type="min"/>
        <cfvo type="percentile" val="50"/>
        <cfvo type="max"/>
        <color rgb="FFF8696B"/>
        <color rgb="FFFCFCFF"/>
        <color rgb="FF63BE7B"/>
      </colorScale>
    </cfRule>
  </conditionalFormatting>
  <conditionalFormatting sqref="Q10:U10 W10:X10">
    <cfRule type="colorScale" priority="1850">
      <colorScale>
        <cfvo type="min"/>
        <cfvo type="max"/>
        <color rgb="FFFFEF9C"/>
        <color rgb="FF63BE7B"/>
      </colorScale>
    </cfRule>
  </conditionalFormatting>
  <conditionalFormatting sqref="R10">
    <cfRule type="colorScale" priority="1625">
      <colorScale>
        <cfvo type="min"/>
        <cfvo type="max"/>
        <color rgb="FFFCFCFF"/>
        <color rgb="FF63BE7B"/>
      </colorScale>
    </cfRule>
  </conditionalFormatting>
  <conditionalFormatting sqref="R10">
    <cfRule type="colorScale" priority="1611">
      <colorScale>
        <cfvo type="min"/>
        <cfvo type="max"/>
        <color rgb="FFFCFCFF"/>
        <color rgb="FF63BE7B"/>
      </colorScale>
    </cfRule>
  </conditionalFormatting>
  <conditionalFormatting sqref="R10">
    <cfRule type="colorScale" priority="1779">
      <colorScale>
        <cfvo type="min"/>
        <cfvo type="max"/>
        <color rgb="FFFCFCFF"/>
        <color rgb="FF63BE7B"/>
      </colorScale>
    </cfRule>
    <cfRule type="colorScale" priority="1927">
      <colorScale>
        <cfvo type="min"/>
        <cfvo type="max"/>
        <color rgb="FFFCFCFF"/>
        <color rgb="FF63BE7B"/>
      </colorScale>
    </cfRule>
    <cfRule type="colorScale" priority="1933">
      <colorScale>
        <cfvo type="min"/>
        <cfvo type="percentile" val="50"/>
        <cfvo type="max"/>
        <color rgb="FFF8696B"/>
        <color rgb="FFFCFCFF"/>
        <color rgb="FF63BE7B"/>
      </colorScale>
    </cfRule>
  </conditionalFormatting>
  <conditionalFormatting sqref="R10:S10">
    <cfRule type="colorScale" priority="1646">
      <colorScale>
        <cfvo type="min"/>
        <cfvo type="max"/>
        <color rgb="FFFFEF9C"/>
        <color rgb="FF63BE7B"/>
      </colorScale>
    </cfRule>
    <cfRule type="colorScale" priority="1647">
      <colorScale>
        <cfvo type="min"/>
        <cfvo type="percentile" val="50"/>
        <cfvo type="max"/>
        <color rgb="FFF8696B"/>
        <color rgb="FFFCFCFF"/>
        <color rgb="FF63BE7B"/>
      </colorScale>
    </cfRule>
    <cfRule type="colorScale" priority="1648">
      <colorScale>
        <cfvo type="min"/>
        <cfvo type="max"/>
        <color rgb="FFFCFCFF"/>
        <color rgb="FF63BE7B"/>
      </colorScale>
    </cfRule>
    <cfRule type="colorScale" priority="1649">
      <colorScale>
        <cfvo type="min"/>
        <cfvo type="max"/>
        <color rgb="FFFCFCFF"/>
        <color rgb="FF63BE7B"/>
      </colorScale>
    </cfRule>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onditionalFormatting>
  <conditionalFormatting sqref="S10">
    <cfRule type="colorScale" priority="1624">
      <colorScale>
        <cfvo type="min"/>
        <cfvo type="percentile" val="50"/>
        <cfvo type="max"/>
        <color rgb="FFF8696B"/>
        <color rgb="FFFCFCFF"/>
        <color rgb="FF63BE7B"/>
      </colorScale>
    </cfRule>
  </conditionalFormatting>
  <conditionalFormatting sqref="S10">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onditionalFormatting>
  <conditionalFormatting sqref="S10">
    <cfRule type="colorScale" priority="1672">
      <colorScale>
        <cfvo type="min"/>
        <cfvo type="percentile" val="50"/>
        <cfvo type="max"/>
        <color rgb="FFF8696B"/>
        <color rgb="FFFCFCFF"/>
        <color rgb="FF63BE7B"/>
      </colorScale>
    </cfRule>
    <cfRule type="colorScale" priority="1778">
      <colorScale>
        <cfvo type="min"/>
        <cfvo type="percentile" val="50"/>
        <cfvo type="max"/>
        <color rgb="FFF8696B"/>
        <color rgb="FFFCFCFF"/>
        <color rgb="FF63BE7B"/>
      </colorScale>
    </cfRule>
    <cfRule type="colorScale" priority="1794">
      <colorScale>
        <cfvo type="min"/>
        <cfvo type="max"/>
        <color rgb="FFFCFCFF"/>
        <color rgb="FF63BE7B"/>
      </colorScale>
    </cfRule>
    <cfRule type="colorScale" priority="1928">
      <colorScale>
        <cfvo type="min"/>
        <cfvo type="max"/>
        <color rgb="FFFCFCFF"/>
        <color rgb="FF63BE7B"/>
      </colorScale>
    </cfRule>
  </conditionalFormatting>
  <conditionalFormatting sqref="T10">
    <cfRule type="colorScale" priority="1637">
      <colorScale>
        <cfvo type="min"/>
        <cfvo type="percentile" val="50"/>
        <cfvo type="max"/>
        <color rgb="FFF8696B"/>
        <color rgb="FFFCFCFF"/>
        <color rgb="FF63BE7B"/>
      </colorScale>
    </cfRule>
  </conditionalFormatting>
  <conditionalFormatting sqref="T10">
    <cfRule type="colorScale" priority="1608">
      <colorScale>
        <cfvo type="min"/>
        <cfvo type="percentile" val="50"/>
        <cfvo type="max"/>
        <color rgb="FFF8696B"/>
        <color rgb="FFFCFCFF"/>
        <color rgb="FF63BE7B"/>
      </colorScale>
    </cfRule>
  </conditionalFormatting>
  <conditionalFormatting sqref="T10">
    <cfRule type="colorScale" priority="1623">
      <colorScale>
        <cfvo type="min"/>
        <cfvo type="percentile" val="50"/>
        <cfvo type="max"/>
        <color rgb="FFF8696B"/>
        <color rgb="FFFCFCFF"/>
        <color rgb="FF63BE7B"/>
      </colorScale>
    </cfRule>
  </conditionalFormatting>
  <conditionalFormatting sqref="T10">
    <cfRule type="colorScale" priority="1671">
      <colorScale>
        <cfvo type="min"/>
        <cfvo type="percentile" val="50"/>
        <cfvo type="max"/>
        <color rgb="FFF8696B"/>
        <color rgb="FFFCFCFF"/>
        <color rgb="FF63BE7B"/>
      </colorScale>
    </cfRule>
    <cfRule type="colorScale" priority="1777">
      <colorScale>
        <cfvo type="min"/>
        <cfvo type="percentile" val="50"/>
        <cfvo type="max"/>
        <color rgb="FFF8696B"/>
        <color rgb="FFFCFCFF"/>
        <color rgb="FF63BE7B"/>
      </colorScale>
    </cfRule>
    <cfRule type="colorScale" priority="1864">
      <colorScale>
        <cfvo type="min"/>
        <cfvo type="max"/>
        <color rgb="FFFFEF9C"/>
        <color rgb="FF63BE7B"/>
      </colorScale>
    </cfRule>
    <cfRule type="colorScale" priority="1884">
      <colorScale>
        <cfvo type="min"/>
        <cfvo type="percentile" val="50"/>
        <cfvo type="max"/>
        <color rgb="FFF8696B"/>
        <color rgb="FFFCFCFF"/>
        <color rgb="FF63BE7B"/>
      </colorScale>
    </cfRule>
    <cfRule type="colorScale" priority="1885">
      <colorScale>
        <cfvo type="min"/>
        <cfvo type="max"/>
        <color rgb="FFFCFCFF"/>
        <color rgb="FF63BE7B"/>
      </colorScale>
    </cfRule>
    <cfRule type="colorScale" priority="1886">
      <colorScale>
        <cfvo type="min"/>
        <cfvo type="max"/>
        <color rgb="FFFCFCFF"/>
        <color rgb="FF63BE7B"/>
      </colorScale>
    </cfRule>
    <cfRule type="colorScale" priority="1887">
      <colorScale>
        <cfvo type="min"/>
        <cfvo type="max"/>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max"/>
        <color rgb="FFFCFCFF"/>
        <color rgb="FF63BE7B"/>
      </colorScale>
    </cfRule>
    <cfRule type="colorScale" priority="1919">
      <colorScale>
        <cfvo type="min"/>
        <cfvo type="max"/>
        <color rgb="FFFCFCFF"/>
        <color rgb="FF63BE7B"/>
      </colorScale>
    </cfRule>
    <cfRule type="colorScale" priority="1929">
      <colorScale>
        <cfvo type="min"/>
        <cfvo type="max"/>
        <color rgb="FFFCFCFF"/>
        <color rgb="FF63BE7B"/>
      </colorScale>
    </cfRule>
    <cfRule type="colorScale" priority="1934">
      <colorScale>
        <cfvo type="min"/>
        <cfvo type="max"/>
        <color rgb="FFFCFCFF"/>
        <color rgb="FF63BE7B"/>
      </colorScale>
    </cfRule>
  </conditionalFormatting>
  <conditionalFormatting sqref="U10">
    <cfRule type="colorScale" priority="1636">
      <colorScale>
        <cfvo type="min"/>
        <cfvo type="percentile" val="50"/>
        <cfvo type="max"/>
        <color rgb="FFF8696B"/>
        <color rgb="FFFCFCFF"/>
        <color rgb="FF63BE7B"/>
      </colorScale>
    </cfRule>
  </conditionalFormatting>
  <conditionalFormatting sqref="U10">
    <cfRule type="colorScale" priority="1607">
      <colorScale>
        <cfvo type="min"/>
        <cfvo type="percentile" val="50"/>
        <cfvo type="max"/>
        <color rgb="FFF8696B"/>
        <color rgb="FFFCFCFF"/>
        <color rgb="FF63BE7B"/>
      </colorScale>
    </cfRule>
  </conditionalFormatting>
  <conditionalFormatting sqref="U10">
    <cfRule type="colorScale" priority="1622">
      <colorScale>
        <cfvo type="min"/>
        <cfvo type="percentile" val="50"/>
        <cfvo type="max"/>
        <color rgb="FFF8696B"/>
        <color rgb="FFFCFCFF"/>
        <color rgb="FF63BE7B"/>
      </colorScale>
    </cfRule>
  </conditionalFormatting>
  <conditionalFormatting sqref="U10">
    <cfRule type="colorScale" priority="1670">
      <colorScale>
        <cfvo type="min"/>
        <cfvo type="percentile" val="50"/>
        <cfvo type="max"/>
        <color rgb="FFF8696B"/>
        <color rgb="FFFCFCFF"/>
        <color rgb="FF63BE7B"/>
      </colorScale>
    </cfRule>
    <cfRule type="colorScale" priority="1776">
      <colorScale>
        <cfvo type="min"/>
        <cfvo type="percentile" val="50"/>
        <cfvo type="max"/>
        <color rgb="FFF8696B"/>
        <color rgb="FFFCFCFF"/>
        <color rgb="FF63BE7B"/>
      </colorScale>
    </cfRule>
    <cfRule type="colorScale" priority="1857">
      <colorScale>
        <cfvo type="min"/>
        <cfvo type="max"/>
        <color rgb="FFFFEF9C"/>
        <color rgb="FF63BE7B"/>
      </colorScale>
    </cfRule>
    <cfRule type="colorScale" priority="1870">
      <colorScale>
        <cfvo type="min"/>
        <cfvo type="percentile" val="50"/>
        <cfvo type="max"/>
        <color rgb="FFF8696B"/>
        <color rgb="FFFCFCFF"/>
        <color rgb="FF63BE7B"/>
      </colorScale>
    </cfRule>
    <cfRule type="colorScale" priority="1871">
      <colorScale>
        <cfvo type="min"/>
        <cfvo type="max"/>
        <color rgb="FFFCFCFF"/>
        <color rgb="FF63BE7B"/>
      </colorScale>
    </cfRule>
    <cfRule type="colorScale" priority="1888">
      <colorScale>
        <cfvo type="min"/>
        <cfvo type="percentile" val="50"/>
        <cfvo type="max"/>
        <color rgb="FFF8696B"/>
        <color rgb="FFFCFCFF"/>
        <color rgb="FF63BE7B"/>
      </colorScale>
    </cfRule>
    <cfRule type="colorScale" priority="188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V10">
    <cfRule type="colorScale" priority="1635">
      <colorScale>
        <cfvo type="min"/>
        <cfvo type="percentile" val="50"/>
        <cfvo type="max"/>
        <color rgb="FF63BE7B"/>
        <color rgb="FFFCFCFF"/>
        <color rgb="FFF8696B"/>
      </colorScale>
    </cfRule>
  </conditionalFormatting>
  <conditionalFormatting sqref="V10">
    <cfRule type="colorScale" priority="1606">
      <colorScale>
        <cfvo type="min"/>
        <cfvo type="percentile" val="50"/>
        <cfvo type="max"/>
        <color rgb="FF63BE7B"/>
        <color rgb="FFFCFCFF"/>
        <color rgb="FFF8696B"/>
      </colorScale>
    </cfRule>
  </conditionalFormatting>
  <conditionalFormatting sqref="V10">
    <cfRule type="colorScale" priority="1621">
      <colorScale>
        <cfvo type="min"/>
        <cfvo type="percentile" val="50"/>
        <cfvo type="max"/>
        <color rgb="FF63BE7B"/>
        <color rgb="FFFCFCFF"/>
        <color rgb="FFF8696B"/>
      </colorScale>
    </cfRule>
  </conditionalFormatting>
  <conditionalFormatting sqref="V10">
    <cfRule type="colorScale" priority="1669">
      <colorScale>
        <cfvo type="min"/>
        <cfvo type="percentile" val="50"/>
        <cfvo type="max"/>
        <color rgb="FF63BE7B"/>
        <color rgb="FFFCFCFF"/>
        <color rgb="FFF8696B"/>
      </colorScale>
    </cfRule>
    <cfRule type="colorScale" priority="1775">
      <colorScale>
        <cfvo type="min"/>
        <cfvo type="percentile" val="50"/>
        <cfvo type="max"/>
        <color rgb="FF63BE7B"/>
        <color rgb="FFFCFCFF"/>
        <color rgb="FFF8696B"/>
      </colorScale>
    </cfRule>
    <cfRule type="colorScale" priority="1839">
      <colorScale>
        <cfvo type="min"/>
        <cfvo type="max"/>
        <color rgb="FFFFEF9C"/>
        <color rgb="FF63BE7B"/>
      </colorScale>
    </cfRule>
    <cfRule type="colorScale" priority="1840">
      <colorScale>
        <cfvo type="min"/>
        <cfvo type="percentile" val="50"/>
        <cfvo type="max"/>
        <color rgb="FF63BE7B"/>
        <color rgb="FFFCFCFF"/>
        <color rgb="FFF8696B"/>
      </colorScale>
    </cfRule>
    <cfRule type="colorScale" priority="1841">
      <colorScale>
        <cfvo type="min"/>
        <cfvo type="percentile" val="50"/>
        <cfvo type="max"/>
        <color rgb="FF63BE7B"/>
        <color rgb="FFFCFCFF"/>
        <color rgb="FFF8696B"/>
      </colorScale>
    </cfRule>
    <cfRule type="colorScale" priority="1842">
      <colorScale>
        <cfvo type="min"/>
        <cfvo type="max"/>
        <color rgb="FF63BE7B"/>
        <color rgb="FFFCFCFF"/>
      </colorScale>
    </cfRule>
    <cfRule type="colorScale" priority="1843">
      <colorScale>
        <cfvo type="min"/>
        <cfvo type="percentile" val="50"/>
        <cfvo type="max"/>
        <color rgb="FF63BE7B"/>
        <color rgb="FFFCFCFF"/>
        <color rgb="FFF8696B"/>
      </colorScale>
    </cfRule>
    <cfRule type="colorScale" priority="1844">
      <colorScale>
        <cfvo type="min"/>
        <cfvo type="max"/>
        <color rgb="FFFFEF9C"/>
        <color rgb="FF63BE7B"/>
      </colorScale>
    </cfRule>
    <cfRule type="colorScale" priority="1845">
      <colorScale>
        <cfvo type="min"/>
        <cfvo type="max"/>
        <color rgb="FFFFEF9C"/>
        <color rgb="FF63BE7B"/>
      </colorScale>
    </cfRule>
    <cfRule type="colorScale" priority="1846">
      <colorScale>
        <cfvo type="min"/>
        <cfvo type="max"/>
        <color rgb="FFFFEF9C"/>
        <color rgb="FF63BE7B"/>
      </colorScale>
    </cfRule>
    <cfRule type="colorScale" priority="1847">
      <colorScale>
        <cfvo type="min"/>
        <cfvo type="max"/>
        <color rgb="FFFFEF9C"/>
        <color rgb="FF63BE7B"/>
      </colorScale>
    </cfRule>
    <cfRule type="colorScale" priority="1848">
      <colorScale>
        <cfvo type="min"/>
        <cfvo type="max"/>
        <color rgb="FFFFEF9C"/>
        <color rgb="FF63BE7B"/>
      </colorScale>
    </cfRule>
    <cfRule type="colorScale" priority="1849">
      <colorScale>
        <cfvo type="min"/>
        <cfvo type="max"/>
        <color rgb="FFFFEF9C"/>
        <color rgb="FF63BE7B"/>
      </colorScale>
    </cfRule>
    <cfRule type="colorScale" priority="1931">
      <colorScale>
        <cfvo type="min"/>
        <cfvo type="percentile" val="50"/>
        <cfvo type="max"/>
        <color rgb="FF63BE7B"/>
        <color rgb="FFFCFCFF"/>
        <color rgb="FFF8696B"/>
      </colorScale>
    </cfRule>
  </conditionalFormatting>
  <conditionalFormatting sqref="W10:X10">
    <cfRule type="colorScale" priority="1634">
      <colorScale>
        <cfvo type="min"/>
        <cfvo type="percentile" val="50"/>
        <cfvo type="max"/>
        <color rgb="FF63BE7B"/>
        <color rgb="FFFCFCFF"/>
        <color rgb="FFF8696B"/>
      </colorScale>
    </cfRule>
  </conditionalFormatting>
  <conditionalFormatting sqref="W10:X10">
    <cfRule type="colorScale" priority="1605">
      <colorScale>
        <cfvo type="min"/>
        <cfvo type="percentile" val="50"/>
        <cfvo type="max"/>
        <color rgb="FF63BE7B"/>
        <color rgb="FFFCFCFF"/>
        <color rgb="FFF8696B"/>
      </colorScale>
    </cfRule>
  </conditionalFormatting>
  <conditionalFormatting sqref="W10:X10">
    <cfRule type="colorScale" priority="1620">
      <colorScale>
        <cfvo type="min"/>
        <cfvo type="percentile" val="50"/>
        <cfvo type="max"/>
        <color rgb="FF63BE7B"/>
        <color rgb="FFFCFCFF"/>
        <color rgb="FFF8696B"/>
      </colorScale>
    </cfRule>
  </conditionalFormatting>
  <conditionalFormatting sqref="W10:X10 U10">
    <cfRule type="colorScale" priority="1865">
      <colorScale>
        <cfvo type="min"/>
        <cfvo type="max"/>
        <color rgb="FFFFEF9C"/>
        <color rgb="FF63BE7B"/>
      </colorScale>
    </cfRule>
  </conditionalFormatting>
  <conditionalFormatting sqref="W10:X10">
    <cfRule type="colorScale" priority="1668">
      <colorScale>
        <cfvo type="min"/>
        <cfvo type="percentile" val="50"/>
        <cfvo type="max"/>
        <color rgb="FF63BE7B"/>
        <color rgb="FFFCFCFF"/>
        <color rgb="FFF8696B"/>
      </colorScale>
    </cfRule>
    <cfRule type="colorScale" priority="1774">
      <colorScale>
        <cfvo type="min"/>
        <cfvo type="percentile" val="50"/>
        <cfvo type="max"/>
        <color rgb="FF63BE7B"/>
        <color rgb="FFFCFCFF"/>
        <color rgb="FFF8696B"/>
      </colorScale>
    </cfRule>
    <cfRule type="colorScale" priority="1890">
      <colorScale>
        <cfvo type="min"/>
        <cfvo type="percentile" val="50"/>
        <cfvo type="max"/>
        <color rgb="FF63BE7B"/>
        <color rgb="FFFCFCFF"/>
        <color rgb="FFF8696B"/>
      </colorScale>
    </cfRule>
    <cfRule type="colorScale" priority="1891">
      <colorScale>
        <cfvo type="min"/>
        <cfvo type="max"/>
        <color rgb="FF63BE7B"/>
        <color rgb="FFFCFCFF"/>
      </colorScale>
    </cfRule>
    <cfRule type="colorScale" priority="1892">
      <colorScale>
        <cfvo type="min"/>
        <cfvo type="percentile" val="50"/>
        <cfvo type="max"/>
        <color rgb="FF63BE7B"/>
        <color rgb="FFFCFCFF"/>
        <color rgb="FFF8696B"/>
      </colorScale>
    </cfRule>
    <cfRule type="colorScale" priority="1918">
      <colorScale>
        <cfvo type="min"/>
        <cfvo type="percentile" val="50"/>
        <cfvo type="max"/>
        <color rgb="FF63BE7B"/>
        <color rgb="FFFCFCFF"/>
        <color rgb="FFF8696B"/>
      </colorScale>
    </cfRule>
    <cfRule type="colorScale" priority="1932">
      <colorScale>
        <cfvo type="min"/>
        <cfvo type="percentile" val="50"/>
        <cfvo type="max"/>
        <color rgb="FF63BE7B"/>
        <color rgb="FFFCFCFF"/>
        <color rgb="FFF8696B"/>
      </colorScale>
    </cfRule>
  </conditionalFormatting>
  <conditionalFormatting sqref="D11">
    <cfRule type="colorScale" priority="1405">
      <colorScale>
        <cfvo type="min"/>
        <cfvo type="percentile" val="50"/>
        <cfvo type="max"/>
        <color rgb="FFF8696B"/>
        <color rgb="FFFCFCFF"/>
        <color rgb="FF63BE7B"/>
      </colorScale>
    </cfRule>
    <cfRule type="colorScale" priority="1419">
      <colorScale>
        <cfvo type="min"/>
        <cfvo type="percentile" val="50"/>
        <cfvo type="max"/>
        <color rgb="FFF8696B"/>
        <color rgb="FFFCFCFF"/>
        <color rgb="FF63BE7B"/>
      </colorScale>
    </cfRule>
    <cfRule type="colorScale" priority="1432">
      <colorScale>
        <cfvo type="min"/>
        <cfvo type="percentile" val="50"/>
        <cfvo type="max"/>
        <color rgb="FFF8696B"/>
        <color rgb="FFFCFCFF"/>
        <color rgb="FF63BE7B"/>
      </colorScale>
    </cfRule>
    <cfRule type="colorScale" priority="1455">
      <colorScale>
        <cfvo type="min"/>
        <cfvo type="percentile" val="50"/>
        <cfvo type="max"/>
        <color rgb="FFF8696B"/>
        <color rgb="FFFCFCFF"/>
        <color rgb="FF63BE7B"/>
      </colorScale>
    </cfRule>
    <cfRule type="colorScale" priority="1533">
      <colorScale>
        <cfvo type="min"/>
        <cfvo type="percentile" val="50"/>
        <cfvo type="max"/>
        <color rgb="FFF8696B"/>
        <color rgb="FFFCFCFF"/>
        <color rgb="FF63BE7B"/>
      </colorScale>
    </cfRule>
    <cfRule type="colorScale" priority="1538">
      <colorScale>
        <cfvo type="min"/>
        <cfvo type="percentile" val="50"/>
        <cfvo type="max"/>
        <color rgb="FFF8696B"/>
        <color rgb="FFFCFCFF"/>
        <color rgb="FF63BE7B"/>
      </colorScale>
    </cfRule>
  </conditionalFormatting>
  <conditionalFormatting sqref="E11">
    <cfRule type="colorScale" priority="1454">
      <colorScale>
        <cfvo type="min"/>
        <cfvo type="max"/>
        <color rgb="FFFCFCFF"/>
        <color rgb="FF63BE7B"/>
      </colorScale>
    </cfRule>
    <cfRule type="colorScale" priority="1514">
      <colorScale>
        <cfvo type="min"/>
        <cfvo type="max"/>
        <color rgb="FFFCFCFF"/>
        <color rgb="FF63BE7B"/>
      </colorScale>
    </cfRule>
    <cfRule type="colorScale" priority="1521">
      <colorScale>
        <cfvo type="min"/>
        <cfvo type="max"/>
        <color rgb="FFFCFCFF"/>
        <color rgb="FF63BE7B"/>
      </colorScale>
    </cfRule>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fRule type="colorScale" priority="1564">
      <colorScale>
        <cfvo type="min"/>
        <cfvo type="percentile" val="50"/>
        <cfvo type="max"/>
        <color rgb="FFF8696B"/>
        <color rgb="FFFCFCFF"/>
        <color rgb="FF63BE7B"/>
      </colorScale>
    </cfRule>
  </conditionalFormatting>
  <conditionalFormatting sqref="E11:M11">
    <cfRule type="colorScale" priority="1456">
      <colorScale>
        <cfvo type="min"/>
        <cfvo type="max"/>
        <color rgb="FFFCFCFF"/>
        <color rgb="FF63BE7B"/>
      </colorScale>
    </cfRule>
    <cfRule type="colorScale" priority="1457">
      <colorScale>
        <cfvo type="min"/>
        <cfvo type="max"/>
        <color rgb="FFFCFCFF"/>
        <color rgb="FF63BE7B"/>
      </colorScale>
    </cfRule>
    <cfRule type="colorScale" priority="1458">
      <colorScale>
        <cfvo type="min"/>
        <cfvo type="percentile" val="50"/>
        <cfvo type="max"/>
        <color rgb="FFF8696B"/>
        <color rgb="FFFFEB84"/>
        <color rgb="FF63BE7B"/>
      </colorScale>
    </cfRule>
    <cfRule type="colorScale" priority="1459">
      <colorScale>
        <cfvo type="min"/>
        <cfvo type="max"/>
        <color rgb="FFFFEF9C"/>
        <color rgb="FF63BE7B"/>
      </colorScale>
    </cfRule>
  </conditionalFormatting>
  <conditionalFormatting sqref="F11">
    <cfRule type="colorScale" priority="1453">
      <colorScale>
        <cfvo type="min"/>
        <cfvo type="max"/>
        <color rgb="FFFCFCFF"/>
        <color rgb="FF63BE7B"/>
      </colorScale>
    </cfRule>
    <cfRule type="colorScale" priority="1515">
      <colorScale>
        <cfvo type="min"/>
        <cfvo type="max"/>
        <color rgb="FFFCFCFF"/>
        <color rgb="FF63BE7B"/>
      </colorScale>
    </cfRule>
    <cfRule type="colorScale" priority="1522">
      <colorScale>
        <cfvo type="min"/>
        <cfvo type="max"/>
        <color rgb="FFFCFCFF"/>
        <color rgb="FF63BE7B"/>
      </colorScale>
    </cfRule>
    <cfRule type="colorScale" priority="1534">
      <colorScale>
        <cfvo type="min"/>
        <cfvo type="max"/>
        <color rgb="FFFCFCFF"/>
        <color rgb="FF63BE7B"/>
      </colorScale>
    </cfRule>
    <cfRule type="colorScale" priority="1565">
      <colorScale>
        <cfvo type="min"/>
        <cfvo type="percentile" val="50"/>
        <cfvo type="max"/>
        <color rgb="FFF8696B"/>
        <color rgb="FFFCFCFF"/>
        <color rgb="FF63BE7B"/>
      </colorScale>
    </cfRule>
    <cfRule type="colorScale" priority="1566">
      <colorScale>
        <cfvo type="min"/>
        <cfvo type="max"/>
        <color rgb="FFFCFCFF"/>
        <color rgb="FF63BE7B"/>
      </colorScale>
    </cfRule>
    <cfRule type="colorScale" priority="1567">
      <colorScale>
        <cfvo type="min"/>
        <cfvo type="percentile" val="50"/>
        <cfvo type="max"/>
        <color rgb="FFF8696B"/>
        <color rgb="FFFCFCFF"/>
        <color rgb="FF63BE7B"/>
      </colorScale>
    </cfRule>
  </conditionalFormatting>
  <conditionalFormatting sqref="G11">
    <cfRule type="colorScale" priority="1404">
      <colorScale>
        <cfvo type="min"/>
        <cfvo type="max"/>
        <color rgb="FFFCFCFF"/>
        <color rgb="FF63BE7B"/>
      </colorScale>
    </cfRule>
    <cfRule type="colorScale" priority="1418">
      <colorScale>
        <cfvo type="min"/>
        <cfvo type="max"/>
        <color rgb="FFFCFCFF"/>
        <color rgb="FF63BE7B"/>
      </colorScale>
    </cfRule>
    <cfRule type="colorScale" priority="1431">
      <colorScale>
        <cfvo type="min"/>
        <cfvo type="max"/>
        <color rgb="FFFCFCFF"/>
        <color rgb="FF63BE7B"/>
      </colorScale>
    </cfRule>
    <cfRule type="colorScale" priority="1452">
      <colorScale>
        <cfvo type="min"/>
        <cfvo type="max"/>
        <color rgb="FFFCFCFF"/>
        <color rgb="FF63BE7B"/>
      </colorScale>
    </cfRule>
    <cfRule type="colorScale" priority="1516">
      <colorScale>
        <cfvo type="min"/>
        <cfvo type="max"/>
        <color rgb="FFFCFCFF"/>
        <color rgb="FF63BE7B"/>
      </colorScale>
    </cfRule>
    <cfRule type="colorScale" priority="1523">
      <colorScale>
        <cfvo type="min"/>
        <cfvo type="max"/>
        <color rgb="FFFCFCFF"/>
        <color rgb="FF63BE7B"/>
      </colorScale>
    </cfRule>
    <cfRule type="colorScale" priority="1568">
      <colorScale>
        <cfvo type="min"/>
        <cfvo type="percentile" val="50"/>
        <cfvo type="max"/>
        <color rgb="FFF8696B"/>
        <color rgb="FFFCFCFF"/>
        <color rgb="FF63BE7B"/>
      </colorScale>
    </cfRule>
    <cfRule type="colorScale" priority="1569">
      <colorScale>
        <cfvo type="min"/>
        <cfvo type="max"/>
        <color rgb="FFFCFCFF"/>
        <color rgb="FF63BE7B"/>
      </colorScale>
    </cfRule>
    <cfRule type="colorScale" priority="1570">
      <colorScale>
        <cfvo type="min"/>
        <cfvo type="percentile" val="50"/>
        <cfvo type="max"/>
        <color rgb="FFF8696B"/>
        <color rgb="FFFCFCFF"/>
        <color rgb="FF63BE7B"/>
      </colorScale>
    </cfRule>
  </conditionalFormatting>
  <conditionalFormatting sqref="H11">
    <cfRule type="colorScale" priority="1448">
      <colorScale>
        <cfvo type="min"/>
        <cfvo type="max"/>
        <color rgb="FFFCFCFF"/>
        <color rgb="FF63BE7B"/>
      </colorScale>
    </cfRule>
    <cfRule type="colorScale" priority="1451">
      <colorScale>
        <cfvo type="min"/>
        <cfvo type="percentile" val="50"/>
        <cfvo type="max"/>
        <color rgb="FFF8696B"/>
        <color rgb="FFFCFCFF"/>
        <color rgb="FF63BE7B"/>
      </colorScale>
    </cfRule>
    <cfRule type="colorScale" priority="1513">
      <colorScale>
        <cfvo type="min"/>
        <cfvo type="percentile" val="50"/>
        <cfvo type="max"/>
        <color rgb="FFF8696B"/>
        <color rgb="FFFCFCFF"/>
        <color rgb="FF5A8AC6"/>
      </colorScale>
    </cfRule>
    <cfRule type="colorScale" priority="1524">
      <colorScale>
        <cfvo type="min"/>
        <cfvo type="max"/>
        <color rgb="FFFCFCFF"/>
        <color rgb="FF63BE7B"/>
      </colorScale>
    </cfRule>
    <cfRule type="colorScale" priority="1532">
      <colorScale>
        <cfvo type="min"/>
        <cfvo type="percentile" val="50"/>
        <cfvo type="max"/>
        <color rgb="FFF8696B"/>
        <color rgb="FFFCFCFF"/>
        <color rgb="FF63BE7B"/>
      </colorScale>
    </cfRule>
    <cfRule type="colorScale" priority="1539">
      <colorScale>
        <cfvo type="min"/>
        <cfvo type="percentile" val="50"/>
        <cfvo type="max"/>
        <color rgb="FFF8696B"/>
        <color rgb="FFFCFCFF"/>
        <color rgb="FF63BE7B"/>
      </colorScale>
    </cfRule>
    <cfRule type="colorScale" priority="1540">
      <colorScale>
        <cfvo type="min"/>
        <cfvo type="max"/>
        <color rgb="FFFCFCFF"/>
        <color rgb="FF63BE7B"/>
      </colorScale>
    </cfRule>
    <cfRule type="colorScale" priority="1541">
      <colorScale>
        <cfvo type="min"/>
        <cfvo type="percentile" val="50"/>
        <cfvo type="max"/>
        <color rgb="FFF8696B"/>
        <color rgb="FFFCFCFF"/>
        <color rgb="FF63BE7B"/>
      </colorScale>
    </cfRule>
    <cfRule type="colorScale" priority="1571">
      <colorScale>
        <cfvo type="min"/>
        <cfvo type="percentile" val="50"/>
        <cfvo type="max"/>
        <color rgb="FFF8696B"/>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CFCFF"/>
        <color rgb="FF63BE7B"/>
      </colorScale>
    </cfRule>
  </conditionalFormatting>
  <conditionalFormatting sqref="I11">
    <cfRule type="colorScale" priority="1447">
      <colorScale>
        <cfvo type="min"/>
        <cfvo type="max"/>
        <color rgb="FFFCFCFF"/>
        <color rgb="FF63BE7B"/>
      </colorScale>
    </cfRule>
    <cfRule type="colorScale" priority="1450">
      <colorScale>
        <cfvo type="min"/>
        <cfvo type="percentile" val="50"/>
        <cfvo type="max"/>
        <color rgb="FFF8696B"/>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fRule type="colorScale" priority="1576">
      <colorScale>
        <cfvo type="min"/>
        <cfvo type="percentile" val="50"/>
        <cfvo type="max"/>
        <color rgb="FFF8696B"/>
        <color rgb="FFFCFCFF"/>
        <color rgb="FF63BE7B"/>
      </colorScale>
    </cfRule>
  </conditionalFormatting>
  <conditionalFormatting sqref="I11:J11">
    <cfRule type="colorScale" priority="1577">
      <colorScale>
        <cfvo type="min"/>
        <cfvo type="max"/>
        <color rgb="FFFCFCFF"/>
        <color rgb="FF63BE7B"/>
      </colorScale>
    </cfRule>
    <cfRule type="colorScale" priority="1578">
      <colorScale>
        <cfvo type="min"/>
        <cfvo type="percentile" val="50"/>
        <cfvo type="max"/>
        <color rgb="FFF8696B"/>
        <color rgb="FFFCFCFF"/>
        <color rgb="FF63BE7B"/>
      </colorScale>
    </cfRule>
    <cfRule type="colorScale" priority="1579">
      <colorScale>
        <cfvo type="min"/>
        <cfvo type="percentile" val="50"/>
        <cfvo type="max"/>
        <color rgb="FFF8696B"/>
        <color rgb="FFFCFCFF"/>
        <color rgb="FF63BE7B"/>
      </colorScale>
    </cfRule>
    <cfRule type="colorScale" priority="1580">
      <colorScale>
        <cfvo type="min"/>
        <cfvo type="percentile" val="50"/>
        <cfvo type="max"/>
        <color rgb="FFF8696B"/>
        <color rgb="FFFCFCFF"/>
        <color rgb="FF5A8AC6"/>
      </colorScale>
    </cfRule>
    <cfRule type="colorScale" priority="1581">
      <colorScale>
        <cfvo type="min"/>
        <cfvo type="percentile" val="50"/>
        <cfvo type="max"/>
        <color rgb="FFF8696B"/>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percentile" val="50"/>
        <cfvo type="max"/>
        <color rgb="FFF8696B"/>
        <color rgb="FFFCFCFF"/>
        <color rgb="FF63BE7B"/>
      </colorScale>
    </cfRule>
    <cfRule type="colorScale" priority="1586">
      <colorScale>
        <cfvo type="min"/>
        <cfvo type="max"/>
        <color rgb="FFFCFCFF"/>
        <color rgb="FF63BE7B"/>
      </colorScale>
    </cfRule>
  </conditionalFormatting>
  <conditionalFormatting sqref="J11">
    <cfRule type="colorScale" priority="1403">
      <colorScale>
        <cfvo type="min"/>
        <cfvo type="max"/>
        <color rgb="FFFCFCFF"/>
        <color rgb="FF63BE7B"/>
      </colorScale>
    </cfRule>
    <cfRule type="colorScale" priority="1417">
      <colorScale>
        <cfvo type="min"/>
        <cfvo type="max"/>
        <color rgb="FFFCFCFF"/>
        <color rgb="FF63BE7B"/>
      </colorScale>
    </cfRule>
    <cfRule type="colorScale" priority="1430">
      <colorScale>
        <cfvo type="min"/>
        <cfvo type="max"/>
        <color rgb="FFFCFCFF"/>
        <color rgb="FF63BE7B"/>
      </colorScale>
    </cfRule>
    <cfRule type="colorScale" priority="1446">
      <colorScale>
        <cfvo type="min"/>
        <cfvo type="max"/>
        <color rgb="FFFCFCFF"/>
        <color rgb="FF63BE7B"/>
      </colorScale>
    </cfRule>
    <cfRule type="colorScale" priority="1449">
      <colorScale>
        <cfvo type="min"/>
        <cfvo type="percentile" val="50"/>
        <cfvo type="max"/>
        <color rgb="FFF8696B"/>
        <color rgb="FFFCFCFF"/>
        <color rgb="FF63BE7B"/>
      </colorScale>
    </cfRule>
    <cfRule type="colorScale" priority="1587">
      <colorScale>
        <cfvo type="min"/>
        <cfvo type="percentile" val="50"/>
        <cfvo type="max"/>
        <color rgb="FFF8696B"/>
        <color rgb="FFFCFCFF"/>
        <color rgb="FF63BE7B"/>
      </colorScale>
    </cfRule>
    <cfRule type="colorScale" priority="1588">
      <colorScale>
        <cfvo type="min"/>
        <cfvo type="percentile" val="50"/>
        <cfvo type="max"/>
        <color rgb="FFF8696B"/>
        <color rgb="FFFCFCFF"/>
        <color rgb="FF63BE7B"/>
      </colorScale>
    </cfRule>
    <cfRule type="colorScale" priority="1589">
      <colorScale>
        <cfvo type="min"/>
        <cfvo type="max"/>
        <color rgb="FFFCFCFF"/>
        <color rgb="FF63BE7B"/>
      </colorScale>
    </cfRule>
    <cfRule type="colorScale" priority="1590">
      <colorScale>
        <cfvo type="min"/>
        <cfvo type="percentile" val="50"/>
        <cfvo type="max"/>
        <color rgb="FFF8696B"/>
        <color rgb="FFFCFCFF"/>
        <color rgb="FF63BE7B"/>
      </colorScale>
    </cfRule>
  </conditionalFormatting>
  <conditionalFormatting sqref="K11">
    <cfRule type="colorScale" priority="1445">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K11:L11">
    <cfRule type="colorScale" priority="1517">
      <colorScale>
        <cfvo type="min"/>
        <cfvo type="max"/>
        <color rgb="FFFCFCFF"/>
        <color rgb="FF63BE7B"/>
      </colorScale>
    </cfRule>
    <cfRule type="colorScale" priority="1525">
      <colorScale>
        <cfvo type="min"/>
        <cfvo type="max"/>
        <color rgb="FFFCFCFF"/>
        <color rgb="FF63BE7B"/>
      </colorScale>
    </cfRule>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L11">
    <cfRule type="colorScale" priority="1444">
      <colorScale>
        <cfvo type="min"/>
        <cfvo type="max"/>
        <color rgb="FFFCFCFF"/>
        <color rgb="FF63BE7B"/>
      </colorScale>
    </cfRule>
    <cfRule type="colorScale" priority="1594">
      <colorScale>
        <cfvo type="min"/>
        <cfvo type="percentile" val="50"/>
        <cfvo type="max"/>
        <color rgb="FFF8696B"/>
        <color rgb="FFFCFCFF"/>
        <color rgb="FF63BE7B"/>
      </colorScale>
    </cfRule>
  </conditionalFormatting>
  <conditionalFormatting sqref="M11">
    <cfRule type="colorScale" priority="1402">
      <colorScale>
        <cfvo type="min"/>
        <cfvo type="max"/>
        <color rgb="FFFCFCFF"/>
        <color rgb="FF63BE7B"/>
      </colorScale>
    </cfRule>
    <cfRule type="colorScale" priority="1416">
      <colorScale>
        <cfvo type="min"/>
        <cfvo type="max"/>
        <color rgb="FFFCFCFF"/>
        <color rgb="FF63BE7B"/>
      </colorScale>
    </cfRule>
    <cfRule type="colorScale" priority="1429">
      <colorScale>
        <cfvo type="min"/>
        <cfvo type="max"/>
        <color rgb="FFFCFCFF"/>
        <color rgb="FF63BE7B"/>
      </colorScale>
    </cfRule>
    <cfRule type="colorScale" priority="1443">
      <colorScale>
        <cfvo type="min"/>
        <cfvo type="max"/>
        <color rgb="FFFCFCFF"/>
        <color rgb="FF63BE7B"/>
      </colorScale>
    </cfRule>
    <cfRule type="colorScale" priority="1518">
      <colorScale>
        <cfvo type="min"/>
        <cfvo type="max"/>
        <color rgb="FFFCFCFF"/>
        <color rgb="FF63BE7B"/>
      </colorScale>
    </cfRule>
    <cfRule type="colorScale" priority="1526">
      <colorScale>
        <cfvo type="min"/>
        <cfvo type="max"/>
        <color rgb="FFFCFCFF"/>
        <color rgb="FF63BE7B"/>
      </colorScale>
    </cfRule>
    <cfRule type="colorScale" priority="1595">
      <colorScale>
        <cfvo type="min"/>
        <cfvo type="percentile" val="50"/>
        <cfvo type="max"/>
        <color rgb="FFF8696B"/>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CFCFF"/>
        <color rgb="FF63BE7B"/>
      </colorScale>
    </cfRule>
  </conditionalFormatting>
  <conditionalFormatting sqref="N11">
    <cfRule type="colorScale" priority="1401">
      <colorScale>
        <cfvo type="min"/>
        <cfvo type="max"/>
        <color rgb="FFFCFCFF"/>
        <color rgb="FF63BE7B"/>
      </colorScale>
    </cfRule>
    <cfRule type="colorScale" priority="1442">
      <colorScale>
        <cfvo type="min"/>
        <cfvo type="max"/>
        <color rgb="FFFCFCFF"/>
        <color rgb="FF63BE7B"/>
      </colorScale>
    </cfRule>
    <cfRule type="colorScale" priority="1460">
      <colorScale>
        <cfvo type="min"/>
        <cfvo type="max"/>
        <color rgb="FFFCFCFF"/>
        <color rgb="FF63BE7B"/>
      </colorScale>
    </cfRule>
    <cfRule type="colorScale" priority="1461">
      <colorScale>
        <cfvo type="min"/>
        <cfvo type="max"/>
        <color rgb="FFFCFCFF"/>
        <color rgb="FF63BE7B"/>
      </colorScale>
    </cfRule>
    <cfRule type="colorScale" priority="1462">
      <colorScale>
        <cfvo type="min"/>
        <cfvo type="percentile" val="50"/>
        <cfvo type="max"/>
        <color rgb="FFF8696B"/>
        <color rgb="FFFFEB84"/>
        <color rgb="FF63BE7B"/>
      </colorScale>
    </cfRule>
    <cfRule type="colorScale" priority="1463">
      <colorScale>
        <cfvo type="min"/>
        <cfvo type="max"/>
        <color rgb="FFFFEF9C"/>
        <color rgb="FF63BE7B"/>
      </colorScale>
    </cfRule>
    <cfRule type="colorScale" priority="1464">
      <colorScale>
        <cfvo type="min"/>
        <cfvo type="max"/>
        <color rgb="FFFCFCFF"/>
        <color rgb="FF63BE7B"/>
      </colorScale>
    </cfRule>
    <cfRule type="colorScale" priority="1465">
      <colorScale>
        <cfvo type="min"/>
        <cfvo type="max"/>
        <color rgb="FFFCFCFF"/>
        <color rgb="FF63BE7B"/>
      </colorScale>
    </cfRule>
    <cfRule type="colorScale" priority="1466">
      <colorScale>
        <cfvo type="min"/>
        <cfvo type="percentile" val="50"/>
        <cfvo type="max"/>
        <color rgb="FFF8696B"/>
        <color rgb="FFFFEB84"/>
        <color rgb="FF63BE7B"/>
      </colorScale>
    </cfRule>
    <cfRule type="colorScale" priority="1467">
      <colorScale>
        <cfvo type="min"/>
        <cfvo type="max"/>
        <color rgb="FFFFEF9C"/>
        <color rgb="FF63BE7B"/>
      </colorScale>
    </cfRule>
    <cfRule type="colorScale" priority="1468">
      <colorScale>
        <cfvo type="min"/>
        <cfvo type="percentile" val="50"/>
        <cfvo type="max"/>
        <color rgb="FFF8696B"/>
        <color rgb="FFFCFCFF"/>
        <color rgb="FF63BE7B"/>
      </colorScale>
    </cfRule>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fRule type="colorScale" priority="1471">
      <colorScale>
        <cfvo type="min"/>
        <cfvo type="percentile" val="50"/>
        <cfvo type="max"/>
        <color rgb="FFF8696B"/>
        <color rgb="FFFCFCFF"/>
        <color rgb="FF5A8AC6"/>
      </colorScale>
    </cfRule>
    <cfRule type="colorScale" priority="1472">
      <colorScale>
        <cfvo type="min"/>
        <cfvo type="percentile" val="50"/>
        <cfvo type="max"/>
        <color rgb="FFF8696B"/>
        <color rgb="FFFCFCFF"/>
        <color rgb="FF63BE7B"/>
      </colorScale>
    </cfRule>
    <cfRule type="colorScale" priority="1473">
      <colorScale>
        <cfvo type="min"/>
        <cfvo type="percentile" val="50"/>
        <cfvo type="max"/>
        <color rgb="FFF8696B"/>
        <color rgb="FFFCFCFF"/>
        <color rgb="FF63BE7B"/>
      </colorScale>
    </cfRule>
    <cfRule type="colorScale" priority="1474">
      <colorScale>
        <cfvo type="min"/>
        <cfvo type="max"/>
        <color rgb="FFFCFCFF"/>
        <color rgb="FF63BE7B"/>
      </colorScale>
    </cfRule>
    <cfRule type="colorScale" priority="1475">
      <colorScale>
        <cfvo type="min"/>
        <cfvo type="percentile" val="50"/>
        <cfvo type="max"/>
        <color rgb="FFF8696B"/>
        <color rgb="FFFCFCFF"/>
        <color rgb="FF63BE7B"/>
      </colorScale>
    </cfRule>
    <cfRule type="colorScale" priority="1476">
      <colorScale>
        <cfvo type="min"/>
        <cfvo type="percentile" val="50"/>
        <cfvo type="max"/>
        <color rgb="FFF8696B"/>
        <color rgb="FFFCFCFF"/>
        <color rgb="FF5A8AC6"/>
      </colorScale>
    </cfRule>
    <cfRule type="colorScale" priority="1477">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fRule type="colorScale" priority="1480">
      <colorScale>
        <cfvo type="min"/>
        <cfvo type="percentile" val="50"/>
        <cfvo type="max"/>
        <color rgb="FFF8696B"/>
        <color rgb="FFFCFCFF"/>
        <color rgb="FF63BE7B"/>
      </colorScale>
    </cfRule>
    <cfRule type="colorScale" priority="1481">
      <colorScale>
        <cfvo type="min"/>
        <cfvo type="max"/>
        <color rgb="FFFCFCFF"/>
        <color rgb="FF63BE7B"/>
      </colorScale>
    </cfRule>
    <cfRule type="colorScale" priority="1482">
      <colorScale>
        <cfvo type="min"/>
        <cfvo type="percentile" val="50"/>
        <cfvo type="max"/>
        <color rgb="FFF8696B"/>
        <color rgb="FFFCFCFF"/>
        <color rgb="FF63BE7B"/>
      </colorScale>
    </cfRule>
    <cfRule type="colorScale" priority="1483">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485">
      <colorScale>
        <cfvo type="min"/>
        <cfvo type="percentile" val="50"/>
        <cfvo type="max"/>
        <color rgb="FFF8696B"/>
        <color rgb="FFFFEB84"/>
        <color rgb="FF63BE7B"/>
      </colorScale>
    </cfRule>
    <cfRule type="colorScale" priority="1486">
      <colorScale>
        <cfvo type="min"/>
        <cfvo type="max"/>
        <color rgb="FFFFEF9C"/>
        <color rgb="FF63BE7B"/>
      </colorScale>
    </cfRule>
    <cfRule type="colorScale" priority="1487">
      <colorScale>
        <cfvo type="min"/>
        <cfvo type="max"/>
        <color rgb="FFFCFCFF"/>
        <color rgb="FF63BE7B"/>
      </colorScale>
    </cfRule>
    <cfRule type="colorScale" priority="1488">
      <colorScale>
        <cfvo type="min"/>
        <cfvo type="percentile" val="50"/>
        <cfvo type="max"/>
        <color rgb="FFF8696B"/>
        <color rgb="FFFCFCFF"/>
        <color rgb="FF63BE7B"/>
      </colorScale>
    </cfRule>
    <cfRule type="colorScale" priority="1489">
      <colorScale>
        <cfvo type="min"/>
        <cfvo type="percentile" val="50"/>
        <cfvo type="max"/>
        <color rgb="FFF8696B"/>
        <color rgb="FFFCFCFF"/>
        <color rgb="FF63BE7B"/>
      </colorScale>
    </cfRule>
    <cfRule type="colorScale" priority="1490">
      <colorScale>
        <cfvo type="min"/>
        <cfvo type="percentile" val="50"/>
        <cfvo type="max"/>
        <color rgb="FFF8696B"/>
        <color rgb="FFFCFCFF"/>
        <color rgb="FF5A8AC6"/>
      </colorScale>
    </cfRule>
    <cfRule type="colorScale" priority="1491">
      <colorScale>
        <cfvo type="min"/>
        <cfvo type="percentile" val="50"/>
        <cfvo type="max"/>
        <color rgb="FFF8696B"/>
        <color rgb="FFFCFCFF"/>
        <color rgb="FF63BE7B"/>
      </colorScale>
    </cfRule>
    <cfRule type="colorScale" priority="1492">
      <colorScale>
        <cfvo type="min"/>
        <cfvo type="percentile" val="50"/>
        <cfvo type="max"/>
        <color rgb="FFF8696B"/>
        <color rgb="FFFCFCFF"/>
        <color rgb="FF63BE7B"/>
      </colorScale>
    </cfRule>
    <cfRule type="colorScale" priority="1493">
      <colorScale>
        <cfvo type="min"/>
        <cfvo type="max"/>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499">
      <colorScale>
        <cfvo type="min"/>
        <cfvo type="max"/>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FEB84"/>
        <color rgb="FF63BE7B"/>
      </colorScale>
    </cfRule>
    <cfRule type="colorScale" priority="1502">
      <colorScale>
        <cfvo type="min"/>
        <cfvo type="max"/>
        <color rgb="FFFFEF9C"/>
        <color rgb="FF63BE7B"/>
      </colorScale>
    </cfRule>
  </conditionalFormatting>
  <conditionalFormatting sqref="O11">
    <cfRule type="colorScale" priority="1400">
      <colorScale>
        <cfvo type="min"/>
        <cfvo type="percentile" val="50"/>
        <cfvo type="max"/>
        <color rgb="FF63BE7B"/>
        <color rgb="FFFCFCFF"/>
        <color rgb="FFF8696B"/>
      </colorScale>
    </cfRule>
    <cfRule type="colorScale" priority="1414">
      <colorScale>
        <cfvo type="min"/>
        <cfvo type="percentile" val="50"/>
        <cfvo type="max"/>
        <color rgb="FF63BE7B"/>
        <color rgb="FFFCFCFF"/>
        <color rgb="FFF8696B"/>
      </colorScale>
    </cfRule>
    <cfRule type="colorScale" priority="1415">
      <colorScale>
        <cfvo type="min"/>
        <cfvo type="max"/>
        <color rgb="FFFCFCFF"/>
        <color rgb="FF63BE7B"/>
      </colorScale>
    </cfRule>
    <cfRule type="colorScale" priority="1428">
      <colorScale>
        <cfvo type="min"/>
        <cfvo type="percentile" val="50"/>
        <cfvo type="max"/>
        <color rgb="FF63BE7B"/>
        <color rgb="FFFCFCFF"/>
        <color rgb="FFF8696B"/>
      </colorScale>
    </cfRule>
    <cfRule type="colorScale" priority="1441">
      <colorScale>
        <cfvo type="min"/>
        <cfvo type="percentile" val="50"/>
        <cfvo type="max"/>
        <color rgb="FF63BE7B"/>
        <color rgb="FFFCFCFF"/>
        <color rgb="FFF8696B"/>
      </colorScale>
    </cfRule>
    <cfRule type="colorScale" priority="1511">
      <colorScale>
        <cfvo type="min"/>
        <cfvo type="percentile" val="50"/>
        <cfvo type="max"/>
        <color rgb="FF63BE7B"/>
        <color rgb="FFFCFCFF"/>
        <color rgb="FFF8696B"/>
      </colorScale>
    </cfRule>
    <cfRule type="colorScale" priority="1519">
      <colorScale>
        <cfvo type="min"/>
        <cfvo type="percentile" val="50"/>
        <cfvo type="max"/>
        <color rgb="FF63BE7B"/>
        <color rgb="FFFCFCFF"/>
        <color rgb="FFF8696B"/>
      </colorScale>
    </cfRule>
    <cfRule type="colorScale" priority="1527">
      <colorScale>
        <cfvo type="min"/>
        <cfvo type="percentile" val="50"/>
        <cfvo type="max"/>
        <color rgb="FF63BE7B"/>
        <color rgb="FFFCFCFF"/>
        <color rgb="FFF8696B"/>
      </colorScale>
    </cfRule>
    <cfRule type="colorScale" priority="1535">
      <colorScale>
        <cfvo type="min"/>
        <cfvo type="percentile" val="50"/>
        <cfvo type="max"/>
        <color rgb="FF63BE7B"/>
        <color rgb="FFFCFCFF"/>
        <color rgb="FFF8696B"/>
      </colorScale>
    </cfRule>
  </conditionalFormatting>
  <conditionalFormatting sqref="P11">
    <cfRule type="colorScale" priority="1399">
      <colorScale>
        <cfvo type="min"/>
        <cfvo type="percentile" val="50"/>
        <cfvo type="max"/>
        <color rgb="FF63BE7B"/>
        <color rgb="FFFCFCFF"/>
        <color rgb="FFF8696B"/>
      </colorScale>
    </cfRule>
    <cfRule type="colorScale" priority="1413">
      <colorScale>
        <cfvo type="min"/>
        <cfvo type="percentile" val="50"/>
        <cfvo type="max"/>
        <color rgb="FF63BE7B"/>
        <color rgb="FFFCFCFF"/>
        <color rgb="FFF8696B"/>
      </colorScale>
    </cfRule>
    <cfRule type="colorScale" priority="1427">
      <colorScale>
        <cfvo type="min"/>
        <cfvo type="percentile" val="50"/>
        <cfvo type="max"/>
        <color rgb="FF63BE7B"/>
        <color rgb="FFFCFCFF"/>
        <color rgb="FFF8696B"/>
      </colorScale>
    </cfRule>
    <cfRule type="colorScale" priority="1440">
      <colorScale>
        <cfvo type="min"/>
        <cfvo type="percentile" val="50"/>
        <cfvo type="max"/>
        <color rgb="FF63BE7B"/>
        <color rgb="FFFCFCFF"/>
        <color rgb="FFF8696B"/>
      </colorScale>
    </cfRule>
    <cfRule type="colorScale" priority="1542">
      <colorScale>
        <cfvo type="min"/>
        <cfvo type="percentile" val="50"/>
        <cfvo type="max"/>
        <color rgb="FF63BE7B"/>
        <color rgb="FFFCFCFF"/>
        <color rgb="FFF8696B"/>
      </colorScale>
    </cfRule>
    <cfRule type="colorScale" priority="1543">
      <colorScale>
        <cfvo type="min"/>
        <cfvo type="percentile" val="50"/>
        <cfvo type="max"/>
        <color rgb="FF63BE7B"/>
        <color rgb="FFFCFCFF"/>
        <color rgb="FFF8696B"/>
      </colorScale>
    </cfRule>
    <cfRule type="colorScale" priority="1544">
      <colorScale>
        <cfvo type="min"/>
        <cfvo type="max"/>
        <color rgb="FFFCFCFF"/>
        <color rgb="FFF8696B"/>
      </colorScale>
    </cfRule>
    <cfRule type="colorScale" priority="1598">
      <colorScale>
        <cfvo type="min"/>
        <cfvo type="percentile" val="50"/>
        <cfvo type="max"/>
        <color rgb="FF63BE7B"/>
        <color rgb="FFFCFCFF"/>
        <color rgb="FFF8696B"/>
      </colorScale>
    </cfRule>
  </conditionalFormatting>
  <conditionalFormatting sqref="Q11">
    <cfRule type="colorScale" priority="1398">
      <colorScale>
        <cfvo type="min"/>
        <cfvo type="percentile" val="50"/>
        <cfvo type="max"/>
        <color rgb="FFF8696B"/>
        <color rgb="FFFCFCFF"/>
        <color rgb="FF63BE7B"/>
      </colorScale>
    </cfRule>
    <cfRule type="colorScale" priority="1412">
      <colorScale>
        <cfvo type="min"/>
        <cfvo type="percentile" val="50"/>
        <cfvo type="max"/>
        <color rgb="FFF8696B"/>
        <color rgb="FFFCFCFF"/>
        <color rgb="FF63BE7B"/>
      </colorScale>
    </cfRule>
    <cfRule type="colorScale" priority="1426">
      <colorScale>
        <cfvo type="min"/>
        <cfvo type="percentile" val="50"/>
        <cfvo type="max"/>
        <color rgb="FFF8696B"/>
        <color rgb="FFFCFCFF"/>
        <color rgb="FF63BE7B"/>
      </colorScale>
    </cfRule>
    <cfRule type="colorScale" priority="1439">
      <colorScale>
        <cfvo type="min"/>
        <cfvo type="max"/>
        <color rgb="FFFCFCFF"/>
        <color rgb="FF63BE7B"/>
      </colorScale>
    </cfRule>
    <cfRule type="colorScale" priority="1528">
      <colorScale>
        <cfvo type="min"/>
        <cfvo type="max"/>
        <color rgb="FFFFEF9C"/>
        <color rgb="FF63BE7B"/>
      </colorScale>
    </cfRule>
    <cfRule type="colorScale" priority="1545">
      <colorScale>
        <cfvo type="min"/>
        <cfvo type="percentile" val="50"/>
        <cfvo type="max"/>
        <color rgb="FFF8696B"/>
        <color rgb="FFFCFCFF"/>
        <color rgb="FF63BE7B"/>
      </colorScale>
    </cfRule>
    <cfRule type="colorScale" priority="1546">
      <colorScale>
        <cfvo type="min"/>
        <cfvo type="max"/>
        <color rgb="FFFFEF9C"/>
        <color rgb="FF63BE7B"/>
      </colorScale>
    </cfRule>
    <cfRule type="colorScale" priority="1547">
      <colorScale>
        <cfvo type="min"/>
        <cfvo type="max"/>
        <color rgb="FFFCFCFF"/>
        <color rgb="FF63BE7B"/>
      </colorScale>
    </cfRule>
    <cfRule type="colorScale" priority="1548">
      <colorScale>
        <cfvo type="min"/>
        <cfvo type="max"/>
        <color rgb="FFFCFCFF"/>
        <color rgb="FF63BE7B"/>
      </colorScale>
    </cfRule>
    <cfRule type="colorScale" priority="1549">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63BE7B"/>
      </colorScale>
    </cfRule>
  </conditionalFormatting>
  <conditionalFormatting sqref="Q11:U11 W11:X11">
    <cfRule type="colorScale" priority="1512">
      <colorScale>
        <cfvo type="min"/>
        <cfvo type="max"/>
        <color rgb="FFFFEF9C"/>
        <color rgb="FF63BE7B"/>
      </colorScale>
    </cfRule>
  </conditionalFormatting>
  <conditionalFormatting sqref="R11">
    <cfRule type="colorScale" priority="1397">
      <colorScale>
        <cfvo type="min"/>
        <cfvo type="max"/>
        <color rgb="FFFCFCFF"/>
        <color rgb="FF63BE7B"/>
      </colorScale>
    </cfRule>
    <cfRule type="colorScale" priority="1411">
      <colorScale>
        <cfvo type="min"/>
        <cfvo type="max"/>
        <color rgb="FFFCFCFF"/>
        <color rgb="FF63BE7B"/>
      </colorScale>
    </cfRule>
    <cfRule type="colorScale" priority="1425">
      <colorScale>
        <cfvo type="min"/>
        <cfvo type="max"/>
        <color rgb="FFFCFCFF"/>
        <color rgb="FF63BE7B"/>
      </colorScale>
    </cfRule>
    <cfRule type="colorScale" priority="1438">
      <colorScale>
        <cfvo type="min"/>
        <cfvo type="max"/>
        <color rgb="FFFCFCFF"/>
        <color rgb="FF63BE7B"/>
      </colorScale>
    </cfRule>
  </conditionalFormatting>
  <conditionalFormatting sqref="R11:S11">
    <cfRule type="colorScale" priority="1529">
      <colorScale>
        <cfvo type="min"/>
        <cfvo type="max"/>
        <color rgb="FFFFEF9C"/>
        <color rgb="FF63BE7B"/>
      </colorScale>
    </cfRule>
    <cfRule type="colorScale" priority="1550">
      <colorScale>
        <cfvo type="min"/>
        <cfvo type="percentile" val="50"/>
        <cfvo type="max"/>
        <color rgb="FFF8696B"/>
        <color rgb="FFFCFCFF"/>
        <color rgb="FF63BE7B"/>
      </colorScale>
    </cfRule>
    <cfRule type="colorScale" priority="1551">
      <colorScale>
        <cfvo type="min"/>
        <cfvo type="max"/>
        <color rgb="FFFCFCFF"/>
        <color rgb="FF63BE7B"/>
      </colorScale>
    </cfRule>
    <cfRule type="colorScale" priority="1552">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01">
      <colorScale>
        <cfvo type="min"/>
        <cfvo type="max"/>
        <color rgb="FFFCFCFF"/>
        <color rgb="FF63BE7B"/>
      </colorScale>
    </cfRule>
  </conditionalFormatting>
  <conditionalFormatting sqref="S11">
    <cfRule type="colorScale" priority="1396">
      <colorScale>
        <cfvo type="min"/>
        <cfvo type="max"/>
        <color rgb="FFFCFCFF"/>
        <color rgb="FF63BE7B"/>
      </colorScale>
    </cfRule>
    <cfRule type="colorScale" priority="1410">
      <colorScale>
        <cfvo type="min"/>
        <cfvo type="max"/>
        <color rgb="FFFCFCFF"/>
        <color rgb="FF63BE7B"/>
      </colorScale>
    </cfRule>
    <cfRule type="colorScale" priority="1424">
      <colorScale>
        <cfvo type="min"/>
        <cfvo type="max"/>
        <color rgb="FFFCFCFF"/>
        <color rgb="FF63BE7B"/>
      </colorScale>
    </cfRule>
    <cfRule type="colorScale" priority="1437">
      <colorScale>
        <cfvo type="min"/>
        <cfvo type="max"/>
        <color rgb="FFFCFCFF"/>
        <color rgb="FF63BE7B"/>
      </colorScale>
    </cfRule>
  </conditionalFormatting>
  <conditionalFormatting sqref="T11">
    <cfRule type="colorScale" priority="1395">
      <colorScale>
        <cfvo type="min"/>
        <cfvo type="max"/>
        <color rgb="FFFCFCFF"/>
        <color rgb="FF63BE7B"/>
      </colorScale>
    </cfRule>
    <cfRule type="colorScale" priority="1409">
      <colorScale>
        <cfvo type="min"/>
        <cfvo type="max"/>
        <color rgb="FFFCFCFF"/>
        <color rgb="FF63BE7B"/>
      </colorScale>
    </cfRule>
    <cfRule type="colorScale" priority="1423">
      <colorScale>
        <cfvo type="min"/>
        <cfvo type="max"/>
        <color rgb="FFFCFCFF"/>
        <color rgb="FF63BE7B"/>
      </colorScale>
    </cfRule>
    <cfRule type="colorScale" priority="1436">
      <colorScale>
        <cfvo type="min"/>
        <cfvo type="max"/>
        <color rgb="FFFCFCFF"/>
        <color rgb="FF63BE7B"/>
      </colorScale>
    </cfRule>
    <cfRule type="colorScale" priority="1530">
      <colorScale>
        <cfvo type="min"/>
        <cfvo type="max"/>
        <color rgb="FFFFEF9C"/>
        <color rgb="FF63BE7B"/>
      </colorScale>
    </cfRule>
    <cfRule type="colorScale" priority="1553">
      <colorScale>
        <cfvo type="min"/>
        <cfvo type="percentile" val="50"/>
        <cfvo type="max"/>
        <color rgb="FFF8696B"/>
        <color rgb="FFFCFCFF"/>
        <color rgb="FF63BE7B"/>
      </colorScale>
    </cfRule>
    <cfRule type="colorScale" priority="1554">
      <colorScale>
        <cfvo type="min"/>
        <cfvo type="max"/>
        <color rgb="FFFCFCFF"/>
        <color rgb="FF63BE7B"/>
      </colorScale>
    </cfRule>
    <cfRule type="colorScale" priority="1555">
      <colorScale>
        <cfvo type="min"/>
        <cfvo type="max"/>
        <color rgb="FFFCFCFF"/>
        <color rgb="FF63BE7B"/>
      </colorScale>
    </cfRule>
    <cfRule type="colorScale" priority="1556">
      <colorScale>
        <cfvo type="min"/>
        <cfvo type="max"/>
        <color rgb="FFFCFCFF"/>
        <color rgb="FF63BE7B"/>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onditionalFormatting>
  <conditionalFormatting sqref="U11">
    <cfRule type="colorScale" priority="1394">
      <colorScale>
        <cfvo type="min"/>
        <cfvo type="max"/>
        <color rgb="FFFCFCFF"/>
        <color rgb="FF63BE7B"/>
      </colorScale>
    </cfRule>
    <cfRule type="colorScale" priority="1408">
      <colorScale>
        <cfvo type="min"/>
        <cfvo type="max"/>
        <color rgb="FFFCFCFF"/>
        <color rgb="FF63BE7B"/>
      </colorScale>
    </cfRule>
    <cfRule type="colorScale" priority="1422">
      <colorScale>
        <cfvo type="min"/>
        <cfvo type="percentile" val="50"/>
        <cfvo type="max"/>
        <color rgb="FFF8696B"/>
        <color rgb="FFFCFCFF"/>
        <color rgb="FF63BE7B"/>
      </colorScale>
    </cfRule>
    <cfRule type="colorScale" priority="1435">
      <colorScale>
        <cfvo type="min"/>
        <cfvo type="max"/>
        <color rgb="FFFCFCFF"/>
        <color rgb="FF63BE7B"/>
      </colorScale>
    </cfRule>
    <cfRule type="colorScale" priority="1536">
      <colorScale>
        <cfvo type="min"/>
        <cfvo type="percentile" val="50"/>
        <cfvo type="max"/>
        <color rgb="FFF8696B"/>
        <color rgb="FFFCFCFF"/>
        <color rgb="FF63BE7B"/>
      </colorScale>
    </cfRule>
    <cfRule type="colorScale" priority="1537">
      <colorScale>
        <cfvo type="min"/>
        <cfvo type="max"/>
        <color rgb="FFFCFCFF"/>
        <color rgb="FF63BE7B"/>
      </colorScale>
    </cfRule>
    <cfRule type="colorScale" priority="1557">
      <colorScale>
        <cfvo type="min"/>
        <cfvo type="percentile" val="50"/>
        <cfvo type="max"/>
        <color rgb="FFF8696B"/>
        <color rgb="FFFCFCFF"/>
        <color rgb="FF63BE7B"/>
      </colorScale>
    </cfRule>
    <cfRule type="colorScale" priority="1558">
      <colorScale>
        <cfvo type="min"/>
        <cfvo type="max"/>
        <color rgb="FFFCFCFF"/>
        <color rgb="FF63BE7B"/>
      </colorScale>
    </cfRule>
  </conditionalFormatting>
  <conditionalFormatting sqref="V11">
    <cfRule type="colorScale" priority="1393">
      <colorScale>
        <cfvo type="min"/>
        <cfvo type="percentile" val="50"/>
        <cfvo type="max"/>
        <color rgb="FF63BE7B"/>
        <color rgb="FFFCFCFF"/>
        <color rgb="FFF8696B"/>
      </colorScale>
    </cfRule>
    <cfRule type="colorScale" priority="1407">
      <colorScale>
        <cfvo type="min"/>
        <cfvo type="percentile" val="50"/>
        <cfvo type="max"/>
        <color rgb="FF63BE7B"/>
        <color rgb="FFFCFCFF"/>
        <color rgb="FFF8696B"/>
      </colorScale>
    </cfRule>
    <cfRule type="colorScale" priority="1421">
      <colorScale>
        <cfvo type="min"/>
        <cfvo type="percentile" val="50"/>
        <cfvo type="max"/>
        <color rgb="FF63BE7B"/>
        <color rgb="FFFCFCFF"/>
        <color rgb="FFF8696B"/>
      </colorScale>
    </cfRule>
    <cfRule type="colorScale" priority="1434">
      <colorScale>
        <cfvo type="min"/>
        <cfvo type="max"/>
        <color rgb="FF63BE7B"/>
        <color rgb="FFFCFCFF"/>
      </colorScale>
    </cfRule>
    <cfRule type="colorScale" priority="1503">
      <colorScale>
        <cfvo type="min"/>
        <cfvo type="percentile" val="50"/>
        <cfvo type="max"/>
        <color rgb="FF63BE7B"/>
        <color rgb="FFFCFCFF"/>
        <color rgb="FFF8696B"/>
      </colorScale>
    </cfRule>
    <cfRule type="colorScale" priority="1504">
      <colorScale>
        <cfvo type="min"/>
        <cfvo type="percentile" val="50"/>
        <cfvo type="max"/>
        <color rgb="FF63BE7B"/>
        <color rgb="FFFCFCFF"/>
        <color rgb="FFF8696B"/>
      </colorScale>
    </cfRule>
    <cfRule type="colorScale" priority="1505">
      <colorScale>
        <cfvo type="min"/>
        <cfvo type="max"/>
        <color rgb="FF63BE7B"/>
        <color rgb="FFFCFCFF"/>
      </colorScale>
    </cfRule>
    <cfRule type="colorScale" priority="1506">
      <colorScale>
        <cfvo type="min"/>
        <cfvo type="percentile" val="50"/>
        <cfvo type="max"/>
        <color rgb="FF63BE7B"/>
        <color rgb="FFFCFCFF"/>
        <color rgb="FFF8696B"/>
      </colorScale>
    </cfRule>
    <cfRule type="colorScale" priority="1507">
      <colorScale>
        <cfvo type="min"/>
        <cfvo type="max"/>
        <color rgb="FFFFEF9C"/>
        <color rgb="FF63BE7B"/>
      </colorScale>
    </cfRule>
    <cfRule type="colorScale" priority="1508">
      <colorScale>
        <cfvo type="min"/>
        <cfvo type="max"/>
        <color rgb="FFFFEF9C"/>
        <color rgb="FF63BE7B"/>
      </colorScale>
    </cfRule>
    <cfRule type="colorScale" priority="1509">
      <colorScale>
        <cfvo type="min"/>
        <cfvo type="max"/>
        <color rgb="FFFFEF9C"/>
        <color rgb="FF63BE7B"/>
      </colorScale>
    </cfRule>
    <cfRule type="colorScale" priority="1510">
      <colorScale>
        <cfvo type="min"/>
        <cfvo type="max"/>
        <color rgb="FFFFEF9C"/>
        <color rgb="FF63BE7B"/>
      </colorScale>
    </cfRule>
  </conditionalFormatting>
  <conditionalFormatting sqref="W11:X11 U11">
    <cfRule type="colorScale" priority="1520">
      <colorScale>
        <cfvo type="min"/>
        <cfvo type="max"/>
        <color rgb="FFFFEF9C"/>
        <color rgb="FF63BE7B"/>
      </colorScale>
    </cfRule>
    <cfRule type="colorScale" priority="1531">
      <colorScale>
        <cfvo type="min"/>
        <cfvo type="max"/>
        <color rgb="FFFFEF9C"/>
        <color rgb="FF63BE7B"/>
      </colorScale>
    </cfRule>
  </conditionalFormatting>
  <conditionalFormatting sqref="W11:X11">
    <cfRule type="colorScale" priority="1392">
      <colorScale>
        <cfvo type="min"/>
        <cfvo type="percentile" val="50"/>
        <cfvo type="max"/>
        <color rgb="FF63BE7B"/>
        <color rgb="FFFCFCFF"/>
        <color rgb="FFF8696B"/>
      </colorScale>
    </cfRule>
    <cfRule type="colorScale" priority="1406">
      <colorScale>
        <cfvo type="min"/>
        <cfvo type="percentile" val="50"/>
        <cfvo type="max"/>
        <color rgb="FF63BE7B"/>
        <color rgb="FFFCFCFF"/>
        <color rgb="FFF8696B"/>
      </colorScale>
    </cfRule>
    <cfRule type="colorScale" priority="1420">
      <colorScale>
        <cfvo type="min"/>
        <cfvo type="percentile" val="50"/>
        <cfvo type="max"/>
        <color rgb="FF63BE7B"/>
        <color rgb="FFFCFCFF"/>
        <color rgb="FFF8696B"/>
      </colorScale>
    </cfRule>
    <cfRule type="colorScale" priority="1433">
      <colorScale>
        <cfvo type="min"/>
        <cfvo type="max"/>
        <color rgb="FF63BE7B"/>
        <color rgb="FFFCFCFF"/>
      </colorScale>
    </cfRule>
    <cfRule type="colorScale" priority="1559">
      <colorScale>
        <cfvo type="min"/>
        <cfvo type="percentile" val="50"/>
        <cfvo type="max"/>
        <color rgb="FF63BE7B"/>
        <color rgb="FFFCFCFF"/>
        <color rgb="FFF8696B"/>
      </colorScale>
    </cfRule>
    <cfRule type="colorScale" priority="1560">
      <colorScale>
        <cfvo type="min"/>
        <cfvo type="max"/>
        <color rgb="FF63BE7B"/>
        <color rgb="FFFCFCFF"/>
      </colorScale>
    </cfRule>
    <cfRule type="colorScale" priority="1561">
      <colorScale>
        <cfvo type="min"/>
        <cfvo type="percentile" val="50"/>
        <cfvo type="max"/>
        <color rgb="FF63BE7B"/>
        <color rgb="FFFCFCFF"/>
        <color rgb="FFF8696B"/>
      </colorScale>
    </cfRule>
    <cfRule type="colorScale" priority="1604">
      <colorScale>
        <cfvo type="min"/>
        <cfvo type="percentile" val="50"/>
        <cfvo type="max"/>
        <color rgb="FF63BE7B"/>
        <color rgb="FFFCFCFF"/>
        <color rgb="FFF8696B"/>
      </colorScale>
    </cfRule>
  </conditionalFormatting>
  <conditionalFormatting sqref="D11">
    <cfRule type="colorScale" priority="1390">
      <colorScale>
        <cfvo type="min"/>
        <cfvo type="percentile" val="50"/>
        <cfvo type="max"/>
        <color rgb="FFF8696B"/>
        <color rgb="FFFCFCFF"/>
        <color rgb="FF63BE7B"/>
      </colorScale>
    </cfRule>
  </conditionalFormatting>
  <conditionalFormatting sqref="G11">
    <cfRule type="colorScale" priority="1389">
      <colorScale>
        <cfvo type="min"/>
        <cfvo type="max"/>
        <color rgb="FFFCFCFF"/>
        <color rgb="FF63BE7B"/>
      </colorScale>
    </cfRule>
  </conditionalFormatting>
  <conditionalFormatting sqref="J11">
    <cfRule type="colorScale" priority="1388">
      <colorScale>
        <cfvo type="min"/>
        <cfvo type="max"/>
        <color rgb="FFFCFCFF"/>
        <color rgb="FF63BE7B"/>
      </colorScale>
    </cfRule>
  </conditionalFormatting>
  <conditionalFormatting sqref="M11">
    <cfRule type="colorScale" priority="1387">
      <colorScale>
        <cfvo type="min"/>
        <cfvo type="max"/>
        <color rgb="FFFCFCFF"/>
        <color rgb="FF63BE7B"/>
      </colorScale>
    </cfRule>
  </conditionalFormatting>
  <conditionalFormatting sqref="N11">
    <cfRule type="colorScale" priority="1386">
      <colorScale>
        <cfvo type="min"/>
        <cfvo type="max"/>
        <color rgb="FFFCFCFF"/>
        <color rgb="FF63BE7B"/>
      </colorScale>
    </cfRule>
  </conditionalFormatting>
  <conditionalFormatting sqref="O11">
    <cfRule type="colorScale" priority="1385">
      <colorScale>
        <cfvo type="min"/>
        <cfvo type="percentile" val="50"/>
        <cfvo type="max"/>
        <color rgb="FF63BE7B"/>
        <color rgb="FFFCFCFF"/>
        <color rgb="FFF8696B"/>
      </colorScale>
    </cfRule>
  </conditionalFormatting>
  <conditionalFormatting sqref="P11">
    <cfRule type="colorScale" priority="1384">
      <colorScale>
        <cfvo type="min"/>
        <cfvo type="percentile" val="50"/>
        <cfvo type="max"/>
        <color rgb="FF63BE7B"/>
        <color rgb="FFFCFCFF"/>
        <color rgb="FFF8696B"/>
      </colorScale>
    </cfRule>
  </conditionalFormatting>
  <conditionalFormatting sqref="Q11">
    <cfRule type="colorScale" priority="1383">
      <colorScale>
        <cfvo type="min"/>
        <cfvo type="percentile" val="50"/>
        <cfvo type="max"/>
        <color rgb="FFF8696B"/>
        <color rgb="FFFCFCFF"/>
        <color rgb="FF63BE7B"/>
      </colorScale>
    </cfRule>
  </conditionalFormatting>
  <conditionalFormatting sqref="R11">
    <cfRule type="colorScale" priority="1382">
      <colorScale>
        <cfvo type="min"/>
        <cfvo type="max"/>
        <color rgb="FFFCFCFF"/>
        <color rgb="FF63BE7B"/>
      </colorScale>
    </cfRule>
  </conditionalFormatting>
  <conditionalFormatting sqref="S11">
    <cfRule type="colorScale" priority="1381">
      <colorScale>
        <cfvo type="min"/>
        <cfvo type="max"/>
        <color rgb="FFFCFCFF"/>
        <color rgb="FF63BE7B"/>
      </colorScale>
    </cfRule>
  </conditionalFormatting>
  <conditionalFormatting sqref="T11">
    <cfRule type="colorScale" priority="1380">
      <colorScale>
        <cfvo type="min"/>
        <cfvo type="max"/>
        <color rgb="FFFCFCFF"/>
        <color rgb="FF63BE7B"/>
      </colorScale>
    </cfRule>
  </conditionalFormatting>
  <conditionalFormatting sqref="U11">
    <cfRule type="colorScale" priority="1379">
      <colorScale>
        <cfvo type="min"/>
        <cfvo type="max"/>
        <color rgb="FFFCFCFF"/>
        <color rgb="FF63BE7B"/>
      </colorScale>
    </cfRule>
  </conditionalFormatting>
  <conditionalFormatting sqref="V11">
    <cfRule type="colorScale" priority="1378">
      <colorScale>
        <cfvo type="min"/>
        <cfvo type="percentile" val="50"/>
        <cfvo type="max"/>
        <color rgb="FF63BE7B"/>
        <color rgb="FFFCFCFF"/>
        <color rgb="FFF8696B"/>
      </colorScale>
    </cfRule>
    <cfRule type="colorScale" priority="1391">
      <colorScale>
        <cfvo type="min"/>
        <cfvo type="max"/>
        <color rgb="FFFCFCFF"/>
        <color rgb="FF63BE7B"/>
      </colorScale>
    </cfRule>
  </conditionalFormatting>
  <conditionalFormatting sqref="W11:X11">
    <cfRule type="colorScale" priority="1377">
      <colorScale>
        <cfvo type="min"/>
        <cfvo type="percentile" val="50"/>
        <cfvo type="max"/>
        <color rgb="FF63BE7B"/>
        <color rgb="FFFCFCFF"/>
        <color rgb="FFF8696B"/>
      </colorScale>
    </cfRule>
  </conditionalFormatting>
  <conditionalFormatting sqref="D12">
    <cfRule type="colorScale" priority="1201">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28">
      <colorScale>
        <cfvo type="min"/>
        <cfvo type="percentile" val="50"/>
        <cfvo type="max"/>
        <color rgb="FFF8696B"/>
        <color rgb="FFFCFCFF"/>
        <color rgb="FF63BE7B"/>
      </colorScale>
    </cfRule>
    <cfRule type="colorScale" priority="1251">
      <colorScale>
        <cfvo type="min"/>
        <cfvo type="percentile" val="50"/>
        <cfvo type="max"/>
        <color rgb="FFF8696B"/>
        <color rgb="FFFCFCFF"/>
        <color rgb="FF63BE7B"/>
      </colorScale>
    </cfRule>
    <cfRule type="colorScale" priority="1322">
      <colorScale>
        <cfvo type="min"/>
        <cfvo type="percentile" val="50"/>
        <cfvo type="max"/>
        <color rgb="FFF8696B"/>
        <color rgb="FFFCFCFF"/>
        <color rgb="FF63BE7B"/>
      </colorScale>
    </cfRule>
    <cfRule type="colorScale" priority="1327">
      <colorScale>
        <cfvo type="min"/>
        <cfvo type="percentile" val="50"/>
        <cfvo type="max"/>
        <color rgb="FFF8696B"/>
        <color rgb="FFFCFCFF"/>
        <color rgb="FF63BE7B"/>
      </colorScale>
    </cfRule>
  </conditionalFormatting>
  <conditionalFormatting sqref="E12">
    <cfRule type="colorScale" priority="1250">
      <colorScale>
        <cfvo type="min"/>
        <cfvo type="max"/>
        <color rgb="FFFCFCFF"/>
        <color rgb="FF63BE7B"/>
      </colorScale>
    </cfRule>
    <cfRule type="colorScale" priority="1306">
      <colorScale>
        <cfvo type="min"/>
        <cfvo type="max"/>
        <color rgb="FFFCFCFF"/>
        <color rgb="FF63BE7B"/>
      </colorScale>
    </cfRule>
    <cfRule type="colorScale" priority="1312">
      <colorScale>
        <cfvo type="min"/>
        <cfvo type="max"/>
        <color rgb="FFFCFCFF"/>
        <color rgb="FF63BE7B"/>
      </colorScale>
    </cfRule>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fRule type="colorScale" priority="1350">
      <colorScale>
        <cfvo type="min"/>
        <cfvo type="percentile" val="50"/>
        <cfvo type="max"/>
        <color rgb="FFF8696B"/>
        <color rgb="FFFCFCFF"/>
        <color rgb="FF63BE7B"/>
      </colorScale>
    </cfRule>
  </conditionalFormatting>
  <conditionalFormatting sqref="F12">
    <cfRule type="colorScale" priority="1249">
      <colorScale>
        <cfvo type="min"/>
        <cfvo type="max"/>
        <color rgb="FFFCFCFF"/>
        <color rgb="FF63BE7B"/>
      </colorScale>
    </cfRule>
    <cfRule type="colorScale" priority="1307">
      <colorScale>
        <cfvo type="min"/>
        <cfvo type="max"/>
        <color rgb="FFFCFCFF"/>
        <color rgb="FF63BE7B"/>
      </colorScale>
    </cfRule>
    <cfRule type="colorScale" priority="1313">
      <colorScale>
        <cfvo type="min"/>
        <cfvo type="max"/>
        <color rgb="FFFCFCFF"/>
        <color rgb="FF63BE7B"/>
      </colorScale>
    </cfRule>
    <cfRule type="colorScale" priority="1323">
      <colorScale>
        <cfvo type="min"/>
        <cfvo type="max"/>
        <color rgb="FFFCFCFF"/>
        <color rgb="FF63BE7B"/>
      </colorScale>
    </cfRule>
    <cfRule type="colorScale" priority="1351">
      <colorScale>
        <cfvo type="min"/>
        <cfvo type="percentile" val="50"/>
        <cfvo type="max"/>
        <color rgb="FFF8696B"/>
        <color rgb="FFFCFCFF"/>
        <color rgb="FF63BE7B"/>
      </colorScale>
    </cfRule>
    <cfRule type="colorScale" priority="1352">
      <colorScale>
        <cfvo type="min"/>
        <cfvo type="max"/>
        <color rgb="FFFCFCFF"/>
        <color rgb="FF63BE7B"/>
      </colorScale>
    </cfRule>
    <cfRule type="colorScale" priority="1353">
      <colorScale>
        <cfvo type="min"/>
        <cfvo type="percentile" val="50"/>
        <cfvo type="max"/>
        <color rgb="FFF8696B"/>
        <color rgb="FFFCFCFF"/>
        <color rgb="FF63BE7B"/>
      </colorScale>
    </cfRule>
  </conditionalFormatting>
  <conditionalFormatting sqref="G12">
    <cfRule type="colorScale" priority="1200">
      <colorScale>
        <cfvo type="min"/>
        <cfvo type="max"/>
        <color rgb="FFFCFCFF"/>
        <color rgb="FF63BE7B"/>
      </colorScale>
    </cfRule>
    <cfRule type="colorScale" priority="1214">
      <colorScale>
        <cfvo type="min"/>
        <cfvo type="max"/>
        <color rgb="FFFCFCFF"/>
        <color rgb="FF63BE7B"/>
      </colorScale>
    </cfRule>
    <cfRule type="colorScale" priority="1227">
      <colorScale>
        <cfvo type="min"/>
        <cfvo type="max"/>
        <color rgb="FFFCFCFF"/>
        <color rgb="FF63BE7B"/>
      </colorScale>
    </cfRule>
    <cfRule type="colorScale" priority="1248">
      <colorScale>
        <cfvo type="min"/>
        <cfvo type="max"/>
        <color rgb="FFFCFCFF"/>
        <color rgb="FF63BE7B"/>
      </colorScale>
    </cfRule>
    <cfRule type="colorScale" priority="1308">
      <colorScale>
        <cfvo type="min"/>
        <cfvo type="max"/>
        <color rgb="FFFCFCFF"/>
        <color rgb="FF63BE7B"/>
      </colorScale>
    </cfRule>
    <cfRule type="colorScale" priority="1314">
      <colorScale>
        <cfvo type="min"/>
        <cfvo type="max"/>
        <color rgb="FFFCFCFF"/>
        <color rgb="FF63BE7B"/>
      </colorScale>
    </cfRule>
    <cfRule type="colorScale" priority="1354">
      <colorScale>
        <cfvo type="min"/>
        <cfvo type="percentile" val="50"/>
        <cfvo type="max"/>
        <color rgb="FFF8696B"/>
        <color rgb="FFFCFCFF"/>
        <color rgb="FF63BE7B"/>
      </colorScale>
    </cfRule>
    <cfRule type="colorScale" priority="1355">
      <colorScale>
        <cfvo type="min"/>
        <cfvo type="max"/>
        <color rgb="FFFCFCFF"/>
        <color rgb="FF63BE7B"/>
      </colorScale>
    </cfRule>
    <cfRule type="colorScale" priority="1356">
      <colorScale>
        <cfvo type="min"/>
        <cfvo type="percentile" val="50"/>
        <cfvo type="max"/>
        <color rgb="FFF8696B"/>
        <color rgb="FFFCFCFF"/>
        <color rgb="FF63BE7B"/>
      </colorScale>
    </cfRule>
  </conditionalFormatting>
  <conditionalFormatting sqref="H12">
    <cfRule type="colorScale" priority="1244">
      <colorScale>
        <cfvo type="min"/>
        <cfvo type="max"/>
        <color rgb="FFFCFCFF"/>
        <color rgb="FF63BE7B"/>
      </colorScale>
    </cfRule>
    <cfRule type="colorScale" priority="1247">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5A8AC6"/>
      </colorScale>
    </cfRule>
    <cfRule type="colorScale" priority="1315">
      <colorScale>
        <cfvo type="min"/>
        <cfvo type="max"/>
        <color rgb="FFFCFCFF"/>
        <color rgb="FF63BE7B"/>
      </colorScale>
    </cfRule>
    <cfRule type="colorScale" priority="1321">
      <colorScale>
        <cfvo type="min"/>
        <cfvo type="percentile" val="50"/>
        <cfvo type="max"/>
        <color rgb="FFF8696B"/>
        <color rgb="FFFCFCFF"/>
        <color rgb="FF63BE7B"/>
      </colorScale>
    </cfRule>
    <cfRule type="colorScale" priority="1328">
      <colorScale>
        <cfvo type="min"/>
        <cfvo type="percentile" val="50"/>
        <cfvo type="max"/>
        <color rgb="FFF8696B"/>
        <color rgb="FFFCFCFF"/>
        <color rgb="FF63BE7B"/>
      </colorScale>
    </cfRule>
    <cfRule type="colorScale" priority="1329">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57">
      <colorScale>
        <cfvo type="min"/>
        <cfvo type="percentile" val="50"/>
        <cfvo type="max"/>
        <color rgb="FFF8696B"/>
        <color rgb="FFFCFCFF"/>
        <color rgb="FF63BE7B"/>
      </colorScale>
    </cfRule>
    <cfRule type="colorScale" priority="1358">
      <colorScale>
        <cfvo type="min"/>
        <cfvo type="max"/>
        <color rgb="FFFCFCFF"/>
        <color rgb="FF63BE7B"/>
      </colorScale>
    </cfRule>
    <cfRule type="colorScale" priority="1359">
      <colorScale>
        <cfvo type="min"/>
        <cfvo type="percentile" val="50"/>
        <cfvo type="max"/>
        <color rgb="FFF8696B"/>
        <color rgb="FFFCFCFF"/>
        <color rgb="FF63BE7B"/>
      </colorScale>
    </cfRule>
  </conditionalFormatting>
  <conditionalFormatting sqref="I12">
    <cfRule type="colorScale" priority="1243">
      <colorScale>
        <cfvo type="min"/>
        <cfvo type="max"/>
        <color rgb="FFFCFCFF"/>
        <color rgb="FF63BE7B"/>
      </colorScale>
    </cfRule>
    <cfRule type="colorScale" priority="1246">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61">
      <colorScale>
        <cfvo type="min"/>
        <cfvo type="max"/>
        <color rgb="FFFCFCFF"/>
        <color rgb="FF63BE7B"/>
      </colorScale>
    </cfRule>
    <cfRule type="colorScale" priority="1362">
      <colorScale>
        <cfvo type="min"/>
        <cfvo type="percentile" val="50"/>
        <cfvo type="max"/>
        <color rgb="FFF8696B"/>
        <color rgb="FFFCFCFF"/>
        <color rgb="FF63BE7B"/>
      </colorScale>
    </cfRule>
  </conditionalFormatting>
  <conditionalFormatting sqref="J12">
    <cfRule type="colorScale" priority="1199">
      <colorScale>
        <cfvo type="min"/>
        <cfvo type="max"/>
        <color rgb="FFFCFCFF"/>
        <color rgb="FF63BE7B"/>
      </colorScale>
    </cfRule>
    <cfRule type="colorScale" priority="1213">
      <colorScale>
        <cfvo type="min"/>
        <cfvo type="max"/>
        <color rgb="FFFCFCFF"/>
        <color rgb="FF63BE7B"/>
      </colorScale>
    </cfRule>
    <cfRule type="colorScale" priority="1226">
      <colorScale>
        <cfvo type="min"/>
        <cfvo type="max"/>
        <color rgb="FFFCFCFF"/>
        <color rgb="FF63BE7B"/>
      </colorScale>
    </cfRule>
    <cfRule type="colorScale" priority="1242">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363">
      <colorScale>
        <cfvo type="min"/>
        <cfvo type="percentile" val="50"/>
        <cfvo type="max"/>
        <color rgb="FFF8696B"/>
        <color rgb="FFFCFCFF"/>
        <color rgb="FF63BE7B"/>
      </colorScale>
    </cfRule>
    <cfRule type="colorScale" priority="1364">
      <colorScale>
        <cfvo type="min"/>
        <cfvo type="percentile" val="50"/>
        <cfvo type="max"/>
        <color rgb="FFF8696B"/>
        <color rgb="FFFCFCFF"/>
        <color rgb="FF63BE7B"/>
      </colorScale>
    </cfRule>
    <cfRule type="colorScale" priority="1365">
      <colorScale>
        <cfvo type="min"/>
        <cfvo type="max"/>
        <color rgb="FFFCFCFF"/>
        <color rgb="FF63BE7B"/>
      </colorScale>
    </cfRule>
    <cfRule type="colorScale" priority="1366">
      <colorScale>
        <cfvo type="min"/>
        <cfvo type="percentile" val="50"/>
        <cfvo type="max"/>
        <color rgb="FFF8696B"/>
        <color rgb="FFFCFCFF"/>
        <color rgb="FF63BE7B"/>
      </colorScale>
    </cfRule>
  </conditionalFormatting>
  <conditionalFormatting sqref="K12">
    <cfRule type="colorScale" priority="1241">
      <colorScale>
        <cfvo type="min"/>
        <cfvo type="max"/>
        <color rgb="FFFCFCFF"/>
        <color rgb="FF63BE7B"/>
      </colorScale>
    </cfRule>
    <cfRule type="colorScale" priority="1367">
      <colorScale>
        <cfvo type="min"/>
        <cfvo type="percentile" val="50"/>
        <cfvo type="max"/>
        <color rgb="FFF8696B"/>
        <color rgb="FFFCFCFF"/>
        <color rgb="FF63BE7B"/>
      </colorScale>
    </cfRule>
  </conditionalFormatting>
  <conditionalFormatting sqref="L12">
    <cfRule type="colorScale" priority="1240">
      <colorScale>
        <cfvo type="min"/>
        <cfvo type="max"/>
        <color rgb="FFFCFCFF"/>
        <color rgb="FF63BE7B"/>
      </colorScale>
    </cfRule>
    <cfRule type="colorScale" priority="1368">
      <colorScale>
        <cfvo type="min"/>
        <cfvo type="percentile" val="50"/>
        <cfvo type="max"/>
        <color rgb="FFF8696B"/>
        <color rgb="FFFCFCFF"/>
        <color rgb="FF63BE7B"/>
      </colorScale>
    </cfRule>
  </conditionalFormatting>
  <conditionalFormatting sqref="M12">
    <cfRule type="colorScale" priority="1198">
      <colorScale>
        <cfvo type="min"/>
        <cfvo type="max"/>
        <color rgb="FFFCFCFF"/>
        <color rgb="FF63BE7B"/>
      </colorScale>
    </cfRule>
    <cfRule type="colorScale" priority="1212">
      <colorScale>
        <cfvo type="min"/>
        <cfvo type="max"/>
        <color rgb="FFFCFCFF"/>
        <color rgb="FF63BE7B"/>
      </colorScale>
    </cfRule>
    <cfRule type="colorScale" priority="1225">
      <colorScale>
        <cfvo type="min"/>
        <cfvo type="max"/>
        <color rgb="FFFCFCFF"/>
        <color rgb="FF63BE7B"/>
      </colorScale>
    </cfRule>
    <cfRule type="colorScale" priority="1239">
      <colorScale>
        <cfvo type="min"/>
        <cfvo type="max"/>
        <color rgb="FFFCFCFF"/>
        <color rgb="FF63BE7B"/>
      </colorScale>
    </cfRule>
    <cfRule type="colorScale" priority="1309">
      <colorScale>
        <cfvo type="min"/>
        <cfvo type="max"/>
        <color rgb="FFFCFCFF"/>
        <color rgb="FF63BE7B"/>
      </colorScale>
    </cfRule>
    <cfRule type="colorScale" priority="1316">
      <colorScale>
        <cfvo type="min"/>
        <cfvo type="max"/>
        <color rgb="FFFCFCFF"/>
        <color rgb="FF63BE7B"/>
      </colorScale>
    </cfRule>
    <cfRule type="colorScale" priority="1369">
      <colorScale>
        <cfvo type="min"/>
        <cfvo type="percentile" val="50"/>
        <cfvo type="max"/>
        <color rgb="FFF8696B"/>
        <color rgb="FFFCFCFF"/>
        <color rgb="FF63BE7B"/>
      </colorScale>
    </cfRule>
    <cfRule type="colorScale" priority="1370">
      <colorScale>
        <cfvo type="min"/>
        <cfvo type="max"/>
        <color rgb="FFFCFCFF"/>
        <color rgb="FF63BE7B"/>
      </colorScale>
    </cfRule>
    <cfRule type="colorScale" priority="1371">
      <colorScale>
        <cfvo type="min"/>
        <cfvo type="percentile" val="50"/>
        <cfvo type="max"/>
        <color rgb="FFF8696B"/>
        <color rgb="FFFCFCFF"/>
        <color rgb="FF63BE7B"/>
      </colorScale>
    </cfRule>
  </conditionalFormatting>
  <conditionalFormatting sqref="N12">
    <cfRule type="colorScale" priority="1197">
      <colorScale>
        <cfvo type="min"/>
        <cfvo type="max"/>
        <color rgb="FFFCFCFF"/>
        <color rgb="FF63BE7B"/>
      </colorScale>
    </cfRule>
    <cfRule type="colorScale" priority="1238">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FEB84"/>
        <color rgb="FF63BE7B"/>
      </colorScale>
    </cfRule>
    <cfRule type="colorScale" priority="1255">
      <colorScale>
        <cfvo type="min"/>
        <cfvo type="max"/>
        <color rgb="FFFFEF9C"/>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percentile" val="50"/>
        <cfvo type="max"/>
        <color rgb="FFF8696B"/>
        <color rgb="FFFFEB84"/>
        <color rgb="FF63BE7B"/>
      </colorScale>
    </cfRule>
    <cfRule type="colorScale" priority="1259">
      <colorScale>
        <cfvo type="min"/>
        <cfvo type="max"/>
        <color rgb="FFFFEF9C"/>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CFCFF"/>
        <color rgb="FF63BE7B"/>
      </colorScale>
    </cfRule>
    <cfRule type="colorScale" priority="1263">
      <colorScale>
        <cfvo type="min"/>
        <cfvo type="percentile" val="50"/>
        <cfvo type="max"/>
        <color rgb="FFF8696B"/>
        <color rgb="FFFCFCFF"/>
        <color rgb="FF5A8AC6"/>
      </colorScale>
    </cfRule>
    <cfRule type="colorScale" priority="1264">
      <colorScale>
        <cfvo type="min"/>
        <cfvo type="percentile" val="50"/>
        <cfvo type="max"/>
        <color rgb="FFF8696B"/>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fRule type="colorScale" priority="1267">
      <colorScale>
        <cfvo type="min"/>
        <cfvo type="percentile" val="50"/>
        <cfvo type="max"/>
        <color rgb="FFF8696B"/>
        <color rgb="FFFCFCFF"/>
        <color rgb="FF63BE7B"/>
      </colorScale>
    </cfRule>
    <cfRule type="colorScale" priority="1268">
      <colorScale>
        <cfvo type="min"/>
        <cfvo type="percentile" val="50"/>
        <cfvo type="max"/>
        <color rgb="FFF8696B"/>
        <color rgb="FFFCFCFF"/>
        <color rgb="FF5A8AC6"/>
      </colorScale>
    </cfRule>
    <cfRule type="colorScale" priority="1269">
      <colorScale>
        <cfvo type="min"/>
        <cfvo type="percentile" val="50"/>
        <cfvo type="max"/>
        <color rgb="FFF8696B"/>
        <color rgb="FFFCFCFF"/>
        <color rgb="FF63BE7B"/>
      </colorScale>
    </cfRule>
    <cfRule type="colorScale" priority="1270">
      <colorScale>
        <cfvo type="min"/>
        <cfvo type="max"/>
        <color rgb="FFFCFCFF"/>
        <color rgb="FF63BE7B"/>
      </colorScale>
    </cfRule>
    <cfRule type="colorScale" priority="1271">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fRule type="colorScale" priority="1275">
      <colorScale>
        <cfvo type="min"/>
        <cfvo type="percentile" val="50"/>
        <cfvo type="max"/>
        <color rgb="FFF8696B"/>
        <color rgb="FFFCFCFF"/>
        <color rgb="FF63BE7B"/>
      </colorScale>
    </cfRule>
    <cfRule type="colorScale" priority="1276">
      <colorScale>
        <cfvo type="min"/>
        <cfvo type="max"/>
        <color rgb="FFFCFCFF"/>
        <color rgb="FF63BE7B"/>
      </colorScale>
    </cfRule>
    <cfRule type="colorScale" priority="1277">
      <colorScale>
        <cfvo type="min"/>
        <cfvo type="percentile" val="50"/>
        <cfvo type="max"/>
        <color rgb="FFF8696B"/>
        <color rgb="FFFFEB84"/>
        <color rgb="FF63BE7B"/>
      </colorScale>
    </cfRule>
    <cfRule type="colorScale" priority="1278">
      <colorScale>
        <cfvo type="min"/>
        <cfvo type="max"/>
        <color rgb="FFFFEF9C"/>
        <color rgb="FF63BE7B"/>
      </colorScale>
    </cfRule>
    <cfRule type="colorScale" priority="1279">
      <colorScale>
        <cfvo type="min"/>
        <cfvo type="max"/>
        <color rgb="FFFCFCFF"/>
        <color rgb="FF63BE7B"/>
      </colorScale>
    </cfRule>
    <cfRule type="colorScale" priority="1280">
      <colorScale>
        <cfvo type="min"/>
        <cfvo type="percentile" val="50"/>
        <cfvo type="max"/>
        <color rgb="FFF8696B"/>
        <color rgb="FFFCFCFF"/>
        <color rgb="FF63BE7B"/>
      </colorScale>
    </cfRule>
    <cfRule type="colorScale" priority="1281">
      <colorScale>
        <cfvo type="min"/>
        <cfvo type="percentile" val="50"/>
        <cfvo type="max"/>
        <color rgb="FFF8696B"/>
        <color rgb="FFFCFCFF"/>
        <color rgb="FF63BE7B"/>
      </colorScale>
    </cfRule>
    <cfRule type="colorScale" priority="1282">
      <colorScale>
        <cfvo type="min"/>
        <cfvo type="percentile" val="50"/>
        <cfvo type="max"/>
        <color rgb="FFF8696B"/>
        <color rgb="FFFCFCFF"/>
        <color rgb="FF5A8AC6"/>
      </colorScale>
    </cfRule>
    <cfRule type="colorScale" priority="1283">
      <colorScale>
        <cfvo type="min"/>
        <cfvo type="percentile" val="50"/>
        <cfvo type="max"/>
        <color rgb="FFF8696B"/>
        <color rgb="FFFCFCFF"/>
        <color rgb="FF63BE7B"/>
      </colorScale>
    </cfRule>
    <cfRule type="colorScale" priority="1284">
      <colorScale>
        <cfvo type="min"/>
        <cfvo type="percentile" val="50"/>
        <cfvo type="max"/>
        <color rgb="FFF8696B"/>
        <color rgb="FFFCFCFF"/>
        <color rgb="FF63BE7B"/>
      </colorScale>
    </cfRule>
    <cfRule type="colorScale" priority="1285">
      <colorScale>
        <cfvo type="min"/>
        <cfvo type="max"/>
        <color rgb="FFFCFCFF"/>
        <color rgb="FF63BE7B"/>
      </colorScale>
    </cfRule>
    <cfRule type="colorScale" priority="1286">
      <colorScale>
        <cfvo type="min"/>
        <cfvo type="percentile" val="50"/>
        <cfvo type="max"/>
        <color rgb="FFF8696B"/>
        <color rgb="FFFCFCFF"/>
        <color rgb="FF63BE7B"/>
      </colorScale>
    </cfRule>
    <cfRule type="colorScale" priority="1287">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fRule type="colorScale" priority="1291">
      <colorScale>
        <cfvo type="min"/>
        <cfvo type="max"/>
        <color rgb="FFFCFCFF"/>
        <color rgb="FF63BE7B"/>
      </colorScale>
    </cfRule>
    <cfRule type="colorScale" priority="1292">
      <colorScale>
        <cfvo type="min"/>
        <cfvo type="max"/>
        <color rgb="FFFCFCFF"/>
        <color rgb="FF63BE7B"/>
      </colorScale>
    </cfRule>
    <cfRule type="colorScale" priority="1293">
      <colorScale>
        <cfvo type="min"/>
        <cfvo type="percentile" val="50"/>
        <cfvo type="max"/>
        <color rgb="FFF8696B"/>
        <color rgb="FFFFEB84"/>
        <color rgb="FF63BE7B"/>
      </colorScale>
    </cfRule>
    <cfRule type="colorScale" priority="1294">
      <colorScale>
        <cfvo type="min"/>
        <cfvo type="max"/>
        <color rgb="FFFFEF9C"/>
        <color rgb="FF63BE7B"/>
      </colorScale>
    </cfRule>
  </conditionalFormatting>
  <conditionalFormatting sqref="O12">
    <cfRule type="colorScale" priority="1196">
      <colorScale>
        <cfvo type="min"/>
        <cfvo type="percentile" val="50"/>
        <cfvo type="max"/>
        <color rgb="FF63BE7B"/>
        <color rgb="FFFCFCFF"/>
        <color rgb="FFF8696B"/>
      </colorScale>
    </cfRule>
    <cfRule type="colorScale" priority="1210">
      <colorScale>
        <cfvo type="min"/>
        <cfvo type="percentile" val="50"/>
        <cfvo type="max"/>
        <color rgb="FF63BE7B"/>
        <color rgb="FFFCFCFF"/>
        <color rgb="FFF8696B"/>
      </colorScale>
    </cfRule>
    <cfRule type="colorScale" priority="1211">
      <colorScale>
        <cfvo type="min"/>
        <cfvo type="max"/>
        <color rgb="FFFCFCFF"/>
        <color rgb="FF63BE7B"/>
      </colorScale>
    </cfRule>
    <cfRule type="colorScale" priority="1224">
      <colorScale>
        <cfvo type="min"/>
        <cfvo type="percentile" val="50"/>
        <cfvo type="max"/>
        <color rgb="FF63BE7B"/>
        <color rgb="FFFCFCFF"/>
        <color rgb="FFF8696B"/>
      </colorScale>
    </cfRule>
    <cfRule type="colorScale" priority="1237">
      <colorScale>
        <cfvo type="min"/>
        <cfvo type="percentile" val="50"/>
        <cfvo type="max"/>
        <color rgb="FF63BE7B"/>
        <color rgb="FFFCFCFF"/>
        <color rgb="FFF8696B"/>
      </colorScale>
    </cfRule>
    <cfRule type="colorScale" priority="1303">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24">
      <colorScale>
        <cfvo type="min"/>
        <cfvo type="percentile" val="50"/>
        <cfvo type="max"/>
        <color rgb="FF63BE7B"/>
        <color rgb="FFFCFCFF"/>
        <color rgb="FFF8696B"/>
      </colorScale>
    </cfRule>
  </conditionalFormatting>
  <conditionalFormatting sqref="P12">
    <cfRule type="colorScale" priority="1195">
      <colorScale>
        <cfvo type="min"/>
        <cfvo type="percentile" val="50"/>
        <cfvo type="max"/>
        <color rgb="FF63BE7B"/>
        <color rgb="FFFCFCFF"/>
        <color rgb="FFF8696B"/>
      </colorScale>
    </cfRule>
    <cfRule type="colorScale" priority="1209">
      <colorScale>
        <cfvo type="min"/>
        <cfvo type="percentile" val="50"/>
        <cfvo type="max"/>
        <color rgb="FF63BE7B"/>
        <color rgb="FFFCFCFF"/>
        <color rgb="FFF8696B"/>
      </colorScale>
    </cfRule>
    <cfRule type="colorScale" priority="1223">
      <colorScale>
        <cfvo type="min"/>
        <cfvo type="percentile" val="50"/>
        <cfvo type="max"/>
        <color rgb="FF63BE7B"/>
        <color rgb="FFFCFCFF"/>
        <color rgb="FFF8696B"/>
      </colorScale>
    </cfRule>
    <cfRule type="colorScale" priority="1236">
      <colorScale>
        <cfvo type="min"/>
        <cfvo type="percentile" val="50"/>
        <cfvo type="max"/>
        <color rgb="FF63BE7B"/>
        <color rgb="FFFCFCFF"/>
        <color rgb="FFF8696B"/>
      </colorScale>
    </cfRule>
    <cfRule type="colorScale" priority="1331">
      <colorScale>
        <cfvo type="min"/>
        <cfvo type="percentile" val="50"/>
        <cfvo type="max"/>
        <color rgb="FF63BE7B"/>
        <color rgb="FFFCFCFF"/>
        <color rgb="FFF8696B"/>
      </colorScale>
    </cfRule>
    <cfRule type="colorScale" priority="1332">
      <colorScale>
        <cfvo type="min"/>
        <cfvo type="percentile" val="50"/>
        <cfvo type="max"/>
        <color rgb="FF63BE7B"/>
        <color rgb="FFFCFCFF"/>
        <color rgb="FFF8696B"/>
      </colorScale>
    </cfRule>
    <cfRule type="colorScale" priority="1333">
      <colorScale>
        <cfvo type="min"/>
        <cfvo type="max"/>
        <color rgb="FFFCFCFF"/>
        <color rgb="FFF8696B"/>
      </colorScale>
    </cfRule>
    <cfRule type="colorScale" priority="1372">
      <colorScale>
        <cfvo type="min"/>
        <cfvo type="percentile" val="50"/>
        <cfvo type="max"/>
        <color rgb="FF63BE7B"/>
        <color rgb="FFFCFCFF"/>
        <color rgb="FFF8696B"/>
      </colorScale>
    </cfRule>
  </conditionalFormatting>
  <conditionalFormatting sqref="Q12">
    <cfRule type="colorScale" priority="1194">
      <colorScale>
        <cfvo type="min"/>
        <cfvo type="percentile" val="50"/>
        <cfvo type="max"/>
        <color rgb="FFF8696B"/>
        <color rgb="FFFCFCFF"/>
        <color rgb="FF63BE7B"/>
      </colorScale>
    </cfRule>
    <cfRule type="colorScale" priority="1208">
      <colorScale>
        <cfvo type="min"/>
        <cfvo type="percentile" val="50"/>
        <cfvo type="max"/>
        <color rgb="FFF8696B"/>
        <color rgb="FFFCFCFF"/>
        <color rgb="FF63BE7B"/>
      </colorScale>
    </cfRule>
    <cfRule type="colorScale" priority="1222">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318">
      <colorScale>
        <cfvo type="min"/>
        <cfvo type="max"/>
        <color rgb="FFFFEF9C"/>
        <color rgb="FF63BE7B"/>
      </colorScale>
    </cfRule>
    <cfRule type="colorScale" priority="1334">
      <colorScale>
        <cfvo type="min"/>
        <cfvo type="percentile" val="50"/>
        <cfvo type="max"/>
        <color rgb="FFF8696B"/>
        <color rgb="FFFCFCFF"/>
        <color rgb="FF63BE7B"/>
      </colorScale>
    </cfRule>
    <cfRule type="colorScale" priority="1335">
      <colorScale>
        <cfvo type="min"/>
        <cfvo type="max"/>
        <color rgb="FFFFEF9C"/>
        <color rgb="FF63BE7B"/>
      </colorScale>
    </cfRule>
    <cfRule type="colorScale" priority="1336">
      <colorScale>
        <cfvo type="min"/>
        <cfvo type="max"/>
        <color rgb="FFFCFCFF"/>
        <color rgb="FF63BE7B"/>
      </colorScale>
    </cfRule>
    <cfRule type="colorScale" priority="1337">
      <colorScale>
        <cfvo type="min"/>
        <cfvo type="max"/>
        <color rgb="FFFCFCFF"/>
        <color rgb="FF63BE7B"/>
      </colorScale>
    </cfRule>
    <cfRule type="colorScale" priority="1338">
      <colorScale>
        <cfvo type="min"/>
        <cfvo type="percentile" val="50"/>
        <cfvo type="max"/>
        <color rgb="FFF8696B"/>
        <color rgb="FFFCFCFF"/>
        <color rgb="FF63BE7B"/>
      </colorScale>
    </cfRule>
    <cfRule type="colorScale" priority="1373">
      <colorScale>
        <cfvo type="min"/>
        <cfvo type="percentile" val="50"/>
        <cfvo type="max"/>
        <color rgb="FFF8696B"/>
        <color rgb="FFFCFCFF"/>
        <color rgb="FF63BE7B"/>
      </colorScale>
    </cfRule>
  </conditionalFormatting>
  <conditionalFormatting sqref="Q12:U12 W12:X12">
    <cfRule type="colorScale" priority="1304">
      <colorScale>
        <cfvo type="min"/>
        <cfvo type="max"/>
        <color rgb="FFFFEF9C"/>
        <color rgb="FF63BE7B"/>
      </colorScale>
    </cfRule>
  </conditionalFormatting>
  <conditionalFormatting sqref="R12">
    <cfRule type="colorScale" priority="1193">
      <colorScale>
        <cfvo type="min"/>
        <cfvo type="max"/>
        <color rgb="FFFCFCFF"/>
        <color rgb="FF63BE7B"/>
      </colorScale>
    </cfRule>
    <cfRule type="colorScale" priority="1207">
      <colorScale>
        <cfvo type="min"/>
        <cfvo type="max"/>
        <color rgb="FFFCFCFF"/>
        <color rgb="FF63BE7B"/>
      </colorScale>
    </cfRule>
    <cfRule type="colorScale" priority="1221">
      <colorScale>
        <cfvo type="min"/>
        <cfvo type="max"/>
        <color rgb="FFFCFCFF"/>
        <color rgb="FF63BE7B"/>
      </colorScale>
    </cfRule>
    <cfRule type="colorScale" priority="1234">
      <colorScale>
        <cfvo type="min"/>
        <cfvo type="max"/>
        <color rgb="FFFCFCFF"/>
        <color rgb="FF63BE7B"/>
      </colorScale>
    </cfRule>
  </conditionalFormatting>
  <conditionalFormatting sqref="S12">
    <cfRule type="colorScale" priority="1192">
      <colorScale>
        <cfvo type="min"/>
        <cfvo type="max"/>
        <color rgb="FFFCFCFF"/>
        <color rgb="FF63BE7B"/>
      </colorScale>
    </cfRule>
    <cfRule type="colorScale" priority="1206">
      <colorScale>
        <cfvo type="min"/>
        <cfvo type="max"/>
        <color rgb="FFFCFCFF"/>
        <color rgb="FF63BE7B"/>
      </colorScale>
    </cfRule>
    <cfRule type="colorScale" priority="1220">
      <colorScale>
        <cfvo type="min"/>
        <cfvo type="max"/>
        <color rgb="FFFCFCFF"/>
        <color rgb="FF63BE7B"/>
      </colorScale>
    </cfRule>
    <cfRule type="colorScale" priority="1233">
      <colorScale>
        <cfvo type="min"/>
        <cfvo type="max"/>
        <color rgb="FFFCFCFF"/>
        <color rgb="FF63BE7B"/>
      </colorScale>
    </cfRule>
  </conditionalFormatting>
  <conditionalFormatting sqref="T12">
    <cfRule type="colorScale" priority="1191">
      <colorScale>
        <cfvo type="min"/>
        <cfvo type="max"/>
        <color rgb="FFFCFCFF"/>
        <color rgb="FF63BE7B"/>
      </colorScale>
    </cfRule>
    <cfRule type="colorScale" priority="1205">
      <colorScale>
        <cfvo type="min"/>
        <cfvo type="max"/>
        <color rgb="FFFCFCFF"/>
        <color rgb="FF63BE7B"/>
      </colorScale>
    </cfRule>
    <cfRule type="colorScale" priority="1219">
      <colorScale>
        <cfvo type="min"/>
        <cfvo type="max"/>
        <color rgb="FFFCFCFF"/>
        <color rgb="FF63BE7B"/>
      </colorScale>
    </cfRule>
    <cfRule type="colorScale" priority="1232">
      <colorScale>
        <cfvo type="min"/>
        <cfvo type="max"/>
        <color rgb="FFFCFCFF"/>
        <color rgb="FF63BE7B"/>
      </colorScale>
    </cfRule>
    <cfRule type="colorScale" priority="1319">
      <colorScale>
        <cfvo type="min"/>
        <cfvo type="max"/>
        <color rgb="FFFFEF9C"/>
        <color rgb="FF63BE7B"/>
      </colorScale>
    </cfRule>
    <cfRule type="colorScale" priority="1339">
      <colorScale>
        <cfvo type="min"/>
        <cfvo type="percentile" val="50"/>
        <cfvo type="max"/>
        <color rgb="FFF8696B"/>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fRule type="colorScale" priority="1342">
      <colorScale>
        <cfvo type="min"/>
        <cfvo type="max"/>
        <color rgb="FFFCFCFF"/>
        <color rgb="FF63BE7B"/>
      </colorScale>
    </cfRule>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onditionalFormatting>
  <conditionalFormatting sqref="U12">
    <cfRule type="colorScale" priority="1190">
      <colorScale>
        <cfvo type="min"/>
        <cfvo type="max"/>
        <color rgb="FFFCFCFF"/>
        <color rgb="FF63BE7B"/>
      </colorScale>
    </cfRule>
    <cfRule type="colorScale" priority="1204">
      <colorScale>
        <cfvo type="min"/>
        <cfvo type="max"/>
        <color rgb="FFFCFCFF"/>
        <color rgb="FF63BE7B"/>
      </colorScale>
    </cfRule>
    <cfRule type="colorScale" priority="1218">
      <colorScale>
        <cfvo type="min"/>
        <cfvo type="percentile" val="50"/>
        <cfvo type="max"/>
        <color rgb="FFF8696B"/>
        <color rgb="FFFCFCFF"/>
        <color rgb="FF63BE7B"/>
      </colorScale>
    </cfRule>
    <cfRule type="colorScale" priority="1231">
      <colorScale>
        <cfvo type="min"/>
        <cfvo type="max"/>
        <color rgb="FFFCFCFF"/>
        <color rgb="FF63BE7B"/>
      </colorScale>
    </cfRule>
    <cfRule type="colorScale" priority="1325">
      <colorScale>
        <cfvo type="min"/>
        <cfvo type="percentile" val="50"/>
        <cfvo type="max"/>
        <color rgb="FFF8696B"/>
        <color rgb="FFFCFCFF"/>
        <color rgb="FF63BE7B"/>
      </colorScale>
    </cfRule>
    <cfRule type="colorScale" priority="1326">
      <colorScale>
        <cfvo type="min"/>
        <cfvo type="max"/>
        <color rgb="FFFCFCFF"/>
        <color rgb="FF63BE7B"/>
      </colorScale>
    </cfRule>
    <cfRule type="colorScale" priority="1343">
      <colorScale>
        <cfvo type="min"/>
        <cfvo type="percentile" val="50"/>
        <cfvo type="max"/>
        <color rgb="FFF8696B"/>
        <color rgb="FFFCFCFF"/>
        <color rgb="FF63BE7B"/>
      </colorScale>
    </cfRule>
    <cfRule type="colorScale" priority="1344">
      <colorScale>
        <cfvo type="min"/>
        <cfvo type="max"/>
        <color rgb="FFFCFCFF"/>
        <color rgb="FF63BE7B"/>
      </colorScale>
    </cfRule>
  </conditionalFormatting>
  <conditionalFormatting sqref="V12">
    <cfRule type="colorScale" priority="1189">
      <colorScale>
        <cfvo type="min"/>
        <cfvo type="percentile" val="50"/>
        <cfvo type="max"/>
        <color rgb="FF63BE7B"/>
        <color rgb="FFFCFCFF"/>
        <color rgb="FFF8696B"/>
      </colorScale>
    </cfRule>
    <cfRule type="colorScale" priority="1203">
      <colorScale>
        <cfvo type="min"/>
        <cfvo type="percentile" val="50"/>
        <cfvo type="max"/>
        <color rgb="FF63BE7B"/>
        <color rgb="FFFCFCFF"/>
        <color rgb="FFF8696B"/>
      </colorScale>
    </cfRule>
    <cfRule type="colorScale" priority="1217">
      <colorScale>
        <cfvo type="min"/>
        <cfvo type="percentile" val="50"/>
        <cfvo type="max"/>
        <color rgb="FF63BE7B"/>
        <color rgb="FFFCFCFF"/>
        <color rgb="FFF8696B"/>
      </colorScale>
    </cfRule>
    <cfRule type="colorScale" priority="1230">
      <colorScale>
        <cfvo type="min"/>
        <cfvo type="max"/>
        <color rgb="FF63BE7B"/>
        <color rgb="FFFCFCFF"/>
      </colorScale>
    </cfRule>
    <cfRule type="colorScale" priority="1295">
      <colorScale>
        <cfvo type="min"/>
        <cfvo type="percentile" val="50"/>
        <cfvo type="max"/>
        <color rgb="FF63BE7B"/>
        <color rgb="FFFCFCFF"/>
        <color rgb="FFF8696B"/>
      </colorScale>
    </cfRule>
    <cfRule type="colorScale" priority="1296">
      <colorScale>
        <cfvo type="min"/>
        <cfvo type="percentile" val="50"/>
        <cfvo type="max"/>
        <color rgb="FF63BE7B"/>
        <color rgb="FFFCFCFF"/>
        <color rgb="FFF8696B"/>
      </colorScale>
    </cfRule>
    <cfRule type="colorScale" priority="1297">
      <colorScale>
        <cfvo type="min"/>
        <cfvo type="max"/>
        <color rgb="FF63BE7B"/>
        <color rgb="FFFCFCFF"/>
      </colorScale>
    </cfRule>
    <cfRule type="colorScale" priority="1298">
      <colorScale>
        <cfvo type="min"/>
        <cfvo type="percentile" val="50"/>
        <cfvo type="max"/>
        <color rgb="FF63BE7B"/>
        <color rgb="FFFCFCFF"/>
        <color rgb="FFF8696B"/>
      </colorScale>
    </cfRule>
    <cfRule type="colorScale" priority="1299">
      <colorScale>
        <cfvo type="min"/>
        <cfvo type="max"/>
        <color rgb="FFFFEF9C"/>
        <color rgb="FF63BE7B"/>
      </colorScale>
    </cfRule>
    <cfRule type="colorScale" priority="1300">
      <colorScale>
        <cfvo type="min"/>
        <cfvo type="max"/>
        <color rgb="FFFFEF9C"/>
        <color rgb="FF63BE7B"/>
      </colorScale>
    </cfRule>
    <cfRule type="colorScale" priority="1301">
      <colorScale>
        <cfvo type="min"/>
        <cfvo type="max"/>
        <color rgb="FFFFEF9C"/>
        <color rgb="FF63BE7B"/>
      </colorScale>
    </cfRule>
    <cfRule type="colorScale" priority="1302">
      <colorScale>
        <cfvo type="min"/>
        <cfvo type="max"/>
        <color rgb="FFFFEF9C"/>
        <color rgb="FF63BE7B"/>
      </colorScale>
    </cfRule>
  </conditionalFormatting>
  <conditionalFormatting sqref="W12:X12 U12">
    <cfRule type="colorScale" priority="1311">
      <colorScale>
        <cfvo type="min"/>
        <cfvo type="max"/>
        <color rgb="FFFFEF9C"/>
        <color rgb="FF63BE7B"/>
      </colorScale>
    </cfRule>
    <cfRule type="colorScale" priority="1320">
      <colorScale>
        <cfvo type="min"/>
        <cfvo type="max"/>
        <color rgb="FFFFEF9C"/>
        <color rgb="FF63BE7B"/>
      </colorScale>
    </cfRule>
  </conditionalFormatting>
  <conditionalFormatting sqref="W12:X12">
    <cfRule type="colorScale" priority="1188">
      <colorScale>
        <cfvo type="min"/>
        <cfvo type="percentile" val="50"/>
        <cfvo type="max"/>
        <color rgb="FF63BE7B"/>
        <color rgb="FFFCFCFF"/>
        <color rgb="FFF8696B"/>
      </colorScale>
    </cfRule>
    <cfRule type="colorScale" priority="1202">
      <colorScale>
        <cfvo type="min"/>
        <cfvo type="percentile" val="50"/>
        <cfvo type="max"/>
        <color rgb="FF63BE7B"/>
        <color rgb="FFFCFCFF"/>
        <color rgb="FFF8696B"/>
      </colorScale>
    </cfRule>
    <cfRule type="colorScale" priority="1216">
      <colorScale>
        <cfvo type="min"/>
        <cfvo type="percentile" val="50"/>
        <cfvo type="max"/>
        <color rgb="FF63BE7B"/>
        <color rgb="FFFCFCFF"/>
        <color rgb="FFF8696B"/>
      </colorScale>
    </cfRule>
    <cfRule type="colorScale" priority="1229">
      <colorScale>
        <cfvo type="min"/>
        <cfvo type="max"/>
        <color rgb="FF63BE7B"/>
        <color rgb="FFFCFCFF"/>
      </colorScale>
    </cfRule>
    <cfRule type="colorScale" priority="1345">
      <colorScale>
        <cfvo type="min"/>
        <cfvo type="percentile" val="50"/>
        <cfvo type="max"/>
        <color rgb="FF63BE7B"/>
        <color rgb="FFFCFCFF"/>
        <color rgb="FFF8696B"/>
      </colorScale>
    </cfRule>
    <cfRule type="colorScale" priority="1346">
      <colorScale>
        <cfvo type="min"/>
        <cfvo type="max"/>
        <color rgb="FF63BE7B"/>
        <color rgb="FFFCFCFF"/>
      </colorScale>
    </cfRule>
    <cfRule type="colorScale" priority="1347">
      <colorScale>
        <cfvo type="min"/>
        <cfvo type="percentile" val="50"/>
        <cfvo type="max"/>
        <color rgb="FF63BE7B"/>
        <color rgb="FFFCFCFF"/>
        <color rgb="FFF8696B"/>
      </colorScale>
    </cfRule>
    <cfRule type="colorScale" priority="1376">
      <colorScale>
        <cfvo type="min"/>
        <cfvo type="percentile" val="50"/>
        <cfvo type="max"/>
        <color rgb="FF63BE7B"/>
        <color rgb="FFFCFCFF"/>
        <color rgb="FFF8696B"/>
      </colorScale>
    </cfRule>
  </conditionalFormatting>
  <conditionalFormatting sqref="E12:M12">
    <cfRule type="colorScale" priority="1164">
      <colorScale>
        <cfvo type="min"/>
        <cfvo type="max"/>
        <color rgb="FFFCFCFF"/>
        <color rgb="FF63BE7B"/>
      </colorScale>
    </cfRule>
    <cfRule type="colorScale" priority="1165">
      <colorScale>
        <cfvo type="min"/>
        <cfvo type="max"/>
        <color rgb="FFFCFCFF"/>
        <color rgb="FF63BE7B"/>
      </colorScale>
    </cfRule>
    <cfRule type="colorScale" priority="1166">
      <colorScale>
        <cfvo type="min"/>
        <cfvo type="percentile" val="50"/>
        <cfvo type="max"/>
        <color rgb="FFF8696B"/>
        <color rgb="FFFFEB84"/>
        <color rgb="FF63BE7B"/>
      </colorScale>
    </cfRule>
    <cfRule type="colorScale" priority="1167">
      <colorScale>
        <cfvo type="min"/>
        <cfvo type="max"/>
        <color rgb="FFFFEF9C"/>
        <color rgb="FF63BE7B"/>
      </colorScale>
    </cfRule>
  </conditionalFormatting>
  <conditionalFormatting sqref="I12:J12">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5A8AC6"/>
      </colorScale>
    </cfRule>
    <cfRule type="colorScale" priority="1178">
      <colorScale>
        <cfvo type="min"/>
        <cfvo type="percentile" val="50"/>
        <cfvo type="max"/>
        <color rgb="FFF8696B"/>
        <color rgb="FFFCFCFF"/>
        <color rgb="FF63BE7B"/>
      </colorScale>
    </cfRule>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181">
      <colorScale>
        <cfvo type="min"/>
        <cfvo type="percentile" val="50"/>
        <cfvo type="max"/>
        <color rgb="FFF8696B"/>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max"/>
        <color rgb="FFFCFCFF"/>
        <color rgb="FF63BE7B"/>
      </colorScale>
    </cfRule>
  </conditionalFormatting>
  <conditionalFormatting sqref="K12:L12">
    <cfRule type="colorScale" priority="1168">
      <colorScale>
        <cfvo type="min"/>
        <cfvo type="max"/>
        <color rgb="FFFCFCFF"/>
        <color rgb="FF63BE7B"/>
      </colorScale>
    </cfRule>
    <cfRule type="colorScale" priority="1169">
      <colorScale>
        <cfvo type="min"/>
        <cfvo type="max"/>
        <color rgb="FFFCFCFF"/>
        <color rgb="FF63BE7B"/>
      </colorScale>
    </cfRule>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R12:S12">
    <cfRule type="colorScale" priority="1170">
      <colorScale>
        <cfvo type="min"/>
        <cfvo type="max"/>
        <color rgb="FFFFEF9C"/>
        <color rgb="FF63BE7B"/>
      </colorScale>
    </cfRule>
    <cfRule type="colorScale" priority="1171">
      <colorScale>
        <cfvo type="min"/>
        <cfvo type="percentile" val="50"/>
        <cfvo type="max"/>
        <color rgb="FFF8696B"/>
        <color rgb="FFFCFCFF"/>
        <color rgb="FF63BE7B"/>
      </colorScale>
    </cfRule>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86">
      <colorScale>
        <cfvo type="min"/>
        <cfvo type="percentile" val="50"/>
        <cfvo type="max"/>
        <color rgb="FFF8696B"/>
        <color rgb="FFFCFCFF"/>
        <color rgb="FF63BE7B"/>
      </colorScale>
    </cfRule>
    <cfRule type="colorScale" priority="1187">
      <colorScale>
        <cfvo type="min"/>
        <cfvo type="max"/>
        <color rgb="FFFCFCFF"/>
        <color rgb="FF63BE7B"/>
      </colorScale>
    </cfRule>
  </conditionalFormatting>
  <conditionalFormatting sqref="D12">
    <cfRule type="colorScale" priority="1162">
      <colorScale>
        <cfvo type="min"/>
        <cfvo type="percentile" val="50"/>
        <cfvo type="max"/>
        <color rgb="FFF8696B"/>
        <color rgb="FFFCFCFF"/>
        <color rgb="FF63BE7B"/>
      </colorScale>
    </cfRule>
  </conditionalFormatting>
  <conditionalFormatting sqref="G12">
    <cfRule type="colorScale" priority="1161">
      <colorScale>
        <cfvo type="min"/>
        <cfvo type="max"/>
        <color rgb="FFFCFCFF"/>
        <color rgb="FF63BE7B"/>
      </colorScale>
    </cfRule>
  </conditionalFormatting>
  <conditionalFormatting sqref="J12">
    <cfRule type="colorScale" priority="1160">
      <colorScale>
        <cfvo type="min"/>
        <cfvo type="max"/>
        <color rgb="FFFCFCFF"/>
        <color rgb="FF63BE7B"/>
      </colorScale>
    </cfRule>
  </conditionalFormatting>
  <conditionalFormatting sqref="M12">
    <cfRule type="colorScale" priority="1159">
      <colorScale>
        <cfvo type="min"/>
        <cfvo type="max"/>
        <color rgb="FFFCFCFF"/>
        <color rgb="FF63BE7B"/>
      </colorScale>
    </cfRule>
  </conditionalFormatting>
  <conditionalFormatting sqref="N12">
    <cfRule type="colorScale" priority="1158">
      <colorScale>
        <cfvo type="min"/>
        <cfvo type="max"/>
        <color rgb="FFFCFCFF"/>
        <color rgb="FF63BE7B"/>
      </colorScale>
    </cfRule>
  </conditionalFormatting>
  <conditionalFormatting sqref="O12">
    <cfRule type="colorScale" priority="1157">
      <colorScale>
        <cfvo type="min"/>
        <cfvo type="percentile" val="50"/>
        <cfvo type="max"/>
        <color rgb="FF63BE7B"/>
        <color rgb="FFFCFCFF"/>
        <color rgb="FFF8696B"/>
      </colorScale>
    </cfRule>
  </conditionalFormatting>
  <conditionalFormatting sqref="P12">
    <cfRule type="colorScale" priority="1156">
      <colorScale>
        <cfvo type="min"/>
        <cfvo type="percentile" val="50"/>
        <cfvo type="max"/>
        <color rgb="FF63BE7B"/>
        <color rgb="FFFCFCFF"/>
        <color rgb="FFF8696B"/>
      </colorScale>
    </cfRule>
  </conditionalFormatting>
  <conditionalFormatting sqref="Q12">
    <cfRule type="colorScale" priority="1155">
      <colorScale>
        <cfvo type="min"/>
        <cfvo type="percentile" val="50"/>
        <cfvo type="max"/>
        <color rgb="FFF8696B"/>
        <color rgb="FFFCFCFF"/>
        <color rgb="FF63BE7B"/>
      </colorScale>
    </cfRule>
  </conditionalFormatting>
  <conditionalFormatting sqref="R12">
    <cfRule type="colorScale" priority="1154">
      <colorScale>
        <cfvo type="min"/>
        <cfvo type="max"/>
        <color rgb="FFFCFCFF"/>
        <color rgb="FF63BE7B"/>
      </colorScale>
    </cfRule>
  </conditionalFormatting>
  <conditionalFormatting sqref="S12">
    <cfRule type="colorScale" priority="1153">
      <colorScale>
        <cfvo type="min"/>
        <cfvo type="max"/>
        <color rgb="FFFCFCFF"/>
        <color rgb="FF63BE7B"/>
      </colorScale>
    </cfRule>
  </conditionalFormatting>
  <conditionalFormatting sqref="T12">
    <cfRule type="colorScale" priority="1152">
      <colorScale>
        <cfvo type="min"/>
        <cfvo type="max"/>
        <color rgb="FFFCFCFF"/>
        <color rgb="FF63BE7B"/>
      </colorScale>
    </cfRule>
  </conditionalFormatting>
  <conditionalFormatting sqref="U12">
    <cfRule type="colorScale" priority="1151">
      <colorScale>
        <cfvo type="min"/>
        <cfvo type="max"/>
        <color rgb="FFFCFCFF"/>
        <color rgb="FF63BE7B"/>
      </colorScale>
    </cfRule>
  </conditionalFormatting>
  <conditionalFormatting sqref="V12">
    <cfRule type="colorScale" priority="1150">
      <colorScale>
        <cfvo type="min"/>
        <cfvo type="percentile" val="50"/>
        <cfvo type="max"/>
        <color rgb="FF63BE7B"/>
        <color rgb="FFFCFCFF"/>
        <color rgb="FFF8696B"/>
      </colorScale>
    </cfRule>
    <cfRule type="colorScale" priority="1163">
      <colorScale>
        <cfvo type="min"/>
        <cfvo type="max"/>
        <color rgb="FFFCFCFF"/>
        <color rgb="FF63BE7B"/>
      </colorScale>
    </cfRule>
  </conditionalFormatting>
  <conditionalFormatting sqref="W12:X12">
    <cfRule type="colorScale" priority="1149">
      <colorScale>
        <cfvo type="min"/>
        <cfvo type="percentile" val="50"/>
        <cfvo type="max"/>
        <color rgb="FF63BE7B"/>
        <color rgb="FFFCFCFF"/>
        <color rgb="FFF8696B"/>
      </colorScale>
    </cfRule>
  </conditionalFormatting>
  <conditionalFormatting sqref="E13:N13">
    <cfRule type="colorScale" priority="1145">
      <colorScale>
        <cfvo type="min"/>
        <cfvo type="max"/>
        <color rgb="FFFCFCFF"/>
        <color rgb="FF63BE7B"/>
      </colorScale>
    </cfRule>
    <cfRule type="colorScale" priority="1146">
      <colorScale>
        <cfvo type="min"/>
        <cfvo type="max"/>
        <color rgb="FFFCFCFF"/>
        <color rgb="FF63BE7B"/>
      </colorScale>
    </cfRule>
    <cfRule type="colorScale" priority="1147">
      <colorScale>
        <cfvo type="min"/>
        <cfvo type="percentile" val="50"/>
        <cfvo type="max"/>
        <color rgb="FFF8696B"/>
        <color rgb="FFFFEB84"/>
        <color rgb="FF63BE7B"/>
      </colorScale>
    </cfRule>
    <cfRule type="colorScale" priority="1148">
      <colorScale>
        <cfvo type="min"/>
        <cfvo type="max"/>
        <color rgb="FFFFEF9C"/>
        <color rgb="FF63BE7B"/>
      </colorScale>
    </cfRule>
  </conditionalFormatting>
  <conditionalFormatting sqref="O13">
    <cfRule type="colorScale" priority="1144">
      <colorScale>
        <cfvo type="min"/>
        <cfvo type="percentile" val="50"/>
        <cfvo type="max"/>
        <color rgb="FF63BE7B"/>
        <color rgb="FFFCFCFF"/>
        <color rgb="FFF8696B"/>
      </colorScale>
    </cfRule>
  </conditionalFormatting>
  <conditionalFormatting sqref="Q13:X13">
    <cfRule type="colorScale" priority="1143">
      <colorScale>
        <cfvo type="min"/>
        <cfvo type="max"/>
        <color rgb="FFFFEF9C"/>
        <color rgb="FF63BE7B"/>
      </colorScale>
    </cfRule>
  </conditionalFormatting>
  <conditionalFormatting sqref="U13:X13">
    <cfRule type="colorScale" priority="1142">
      <colorScale>
        <cfvo type="min"/>
        <cfvo type="max"/>
        <color rgb="FFFFEF9C"/>
        <color rgb="FF63BE7B"/>
      </colorScale>
    </cfRule>
  </conditionalFormatting>
  <conditionalFormatting sqref="D13">
    <cfRule type="colorScale" priority="1141">
      <colorScale>
        <cfvo type="min"/>
        <cfvo type="percentile" val="50"/>
        <cfvo type="max"/>
        <color rgb="FFF8696B"/>
        <color rgb="FFFCFCFF"/>
        <color rgb="FF63BE7B"/>
      </colorScale>
    </cfRule>
  </conditionalFormatting>
  <conditionalFormatting sqref="F13">
    <cfRule type="colorScale" priority="1140">
      <colorScale>
        <cfvo type="min"/>
        <cfvo type="max"/>
        <color rgb="FFFCFCFF"/>
        <color rgb="FF63BE7B"/>
      </colorScale>
    </cfRule>
  </conditionalFormatting>
  <conditionalFormatting sqref="G13">
    <cfRule type="colorScale" priority="1139">
      <colorScale>
        <cfvo type="min"/>
        <cfvo type="max"/>
        <color rgb="FFFCFCFF"/>
        <color rgb="FF63BE7B"/>
      </colorScale>
    </cfRule>
  </conditionalFormatting>
  <conditionalFormatting sqref="O13">
    <cfRule type="colorScale" priority="1138">
      <colorScale>
        <cfvo type="min"/>
        <cfvo type="percentile" val="50"/>
        <cfvo type="max"/>
        <color rgb="FF63BE7B"/>
        <color rgb="FFFCFCFF"/>
        <color rgb="FFF8696B"/>
      </colorScale>
    </cfRule>
  </conditionalFormatting>
  <conditionalFormatting sqref="E13">
    <cfRule type="colorScale" priority="1137">
      <colorScale>
        <cfvo type="min"/>
        <cfvo type="max"/>
        <color rgb="FFFCFCFF"/>
        <color rgb="FF63BE7B"/>
      </colorScale>
    </cfRule>
  </conditionalFormatting>
  <conditionalFormatting sqref="I13">
    <cfRule type="colorScale" priority="1135">
      <colorScale>
        <cfvo type="min"/>
        <cfvo type="percentile" val="50"/>
        <cfvo type="max"/>
        <color rgb="FFF8696B"/>
        <color rgb="FFFCFCFF"/>
        <color rgb="FF63BE7B"/>
      </colorScale>
    </cfRule>
    <cfRule type="colorScale" priority="1136">
      <colorScale>
        <cfvo type="min"/>
        <cfvo type="max"/>
        <color rgb="FFFCFCFF"/>
        <color rgb="FF63BE7B"/>
      </colorScale>
    </cfRule>
  </conditionalFormatting>
  <conditionalFormatting sqref="K13">
    <cfRule type="colorScale" priority="1134">
      <colorScale>
        <cfvo type="min"/>
        <cfvo type="percentile" val="50"/>
        <cfvo type="max"/>
        <color rgb="FFF8696B"/>
        <color rgb="FFFCFCFF"/>
        <color rgb="FF63BE7B"/>
      </colorScale>
    </cfRule>
  </conditionalFormatting>
  <conditionalFormatting sqref="L13">
    <cfRule type="colorScale" priority="1133">
      <colorScale>
        <cfvo type="min"/>
        <cfvo type="percentile" val="50"/>
        <cfvo type="max"/>
        <color rgb="FFF8696B"/>
        <color rgb="FFFCFCFF"/>
        <color rgb="FF63BE7B"/>
      </colorScale>
    </cfRule>
  </conditionalFormatting>
  <conditionalFormatting sqref="P13">
    <cfRule type="colorScale" priority="1132">
      <colorScale>
        <cfvo type="min"/>
        <cfvo type="percentile" val="50"/>
        <cfvo type="max"/>
        <color rgb="FF63BE7B"/>
        <color rgb="FFFCFCFF"/>
        <color rgb="FFF8696B"/>
      </colorScale>
    </cfRule>
  </conditionalFormatting>
  <conditionalFormatting sqref="Q13">
    <cfRule type="colorScale" priority="1131">
      <colorScale>
        <cfvo type="min"/>
        <cfvo type="percentile" val="50"/>
        <cfvo type="max"/>
        <color rgb="FFF8696B"/>
        <color rgb="FFFCFCFF"/>
        <color rgb="FF63BE7B"/>
      </colorScale>
    </cfRule>
  </conditionalFormatting>
  <conditionalFormatting sqref="R13">
    <cfRule type="colorScale" priority="1130">
      <colorScale>
        <cfvo type="min"/>
        <cfvo type="max"/>
        <color rgb="FFFCFCFF"/>
        <color rgb="FF63BE7B"/>
      </colorScale>
    </cfRule>
  </conditionalFormatting>
  <conditionalFormatting sqref="S13">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onditionalFormatting>
  <conditionalFormatting sqref="T13">
    <cfRule type="colorScale" priority="1127">
      <colorScale>
        <cfvo type="min"/>
        <cfvo type="max"/>
        <color rgb="FFFCFCFF"/>
        <color rgb="FF63BE7B"/>
      </colorScale>
    </cfRule>
  </conditionalFormatting>
  <conditionalFormatting sqref="V13">
    <cfRule type="colorScale" priority="1126">
      <colorScale>
        <cfvo type="min"/>
        <cfvo type="percentile" val="50"/>
        <cfvo type="max"/>
        <color rgb="FF63BE7B"/>
        <color rgb="FFFCFCFF"/>
        <color rgb="FFF8696B"/>
      </colorScale>
    </cfRule>
  </conditionalFormatting>
  <conditionalFormatting sqref="W13:X13">
    <cfRule type="colorScale" priority="1125">
      <colorScale>
        <cfvo type="min"/>
        <cfvo type="percentile" val="50"/>
        <cfvo type="max"/>
        <color rgb="FF63BE7B"/>
        <color rgb="FFFCFCFF"/>
        <color rgb="FFF8696B"/>
      </colorScale>
    </cfRule>
  </conditionalFormatting>
  <conditionalFormatting sqref="J13">
    <cfRule type="colorScale" priority="1124">
      <colorScale>
        <cfvo type="min"/>
        <cfvo type="max"/>
        <color rgb="FFFCFCFF"/>
        <color rgb="FF63BE7B"/>
      </colorScale>
    </cfRule>
  </conditionalFormatting>
  <conditionalFormatting sqref="E13">
    <cfRule type="colorScale" priority="1123">
      <colorScale>
        <cfvo type="min"/>
        <cfvo type="max"/>
        <color rgb="FFFCFCFF"/>
        <color rgb="FF63BE7B"/>
      </colorScale>
    </cfRule>
  </conditionalFormatting>
  <conditionalFormatting sqref="F13">
    <cfRule type="colorScale" priority="1122">
      <colorScale>
        <cfvo type="min"/>
        <cfvo type="max"/>
        <color rgb="FFFCFCFF"/>
        <color rgb="FF63BE7B"/>
      </colorScale>
    </cfRule>
  </conditionalFormatting>
  <conditionalFormatting sqref="G13">
    <cfRule type="colorScale" priority="1121">
      <colorScale>
        <cfvo type="min"/>
        <cfvo type="max"/>
        <color rgb="FFFCFCFF"/>
        <color rgb="FF63BE7B"/>
      </colorScale>
    </cfRule>
  </conditionalFormatting>
  <conditionalFormatting sqref="H13">
    <cfRule type="colorScale" priority="1120">
      <colorScale>
        <cfvo type="min"/>
        <cfvo type="max"/>
        <color rgb="FFFCFCFF"/>
        <color rgb="FF63BE7B"/>
      </colorScale>
    </cfRule>
  </conditionalFormatting>
  <conditionalFormatting sqref="K13:L13">
    <cfRule type="colorScale" priority="1119">
      <colorScale>
        <cfvo type="min"/>
        <cfvo type="max"/>
        <color rgb="FFFCFCFF"/>
        <color rgb="FF63BE7B"/>
      </colorScale>
    </cfRule>
  </conditionalFormatting>
  <conditionalFormatting sqref="Q13">
    <cfRule type="colorScale" priority="1118">
      <colorScale>
        <cfvo type="min"/>
        <cfvo type="max"/>
        <color rgb="FFFFEF9C"/>
        <color rgb="FF63BE7B"/>
      </colorScale>
    </cfRule>
  </conditionalFormatting>
  <conditionalFormatting sqref="R13:S13">
    <cfRule type="colorScale" priority="1117">
      <colorScale>
        <cfvo type="min"/>
        <cfvo type="max"/>
        <color rgb="FFFFEF9C"/>
        <color rgb="FF63BE7B"/>
      </colorScale>
    </cfRule>
  </conditionalFormatting>
  <conditionalFormatting sqref="T13">
    <cfRule type="colorScale" priority="1116">
      <colorScale>
        <cfvo type="min"/>
        <cfvo type="max"/>
        <color rgb="FFFFEF9C"/>
        <color rgb="FF63BE7B"/>
      </colorScale>
    </cfRule>
  </conditionalFormatting>
  <conditionalFormatting sqref="I13">
    <cfRule type="colorScale" priority="1115">
      <colorScale>
        <cfvo type="min"/>
        <cfvo type="max"/>
        <color rgb="FFFCFCFF"/>
        <color rgb="FF63BE7B"/>
      </colorScale>
    </cfRule>
  </conditionalFormatting>
  <conditionalFormatting sqref="H13">
    <cfRule type="colorScale" priority="1114">
      <colorScale>
        <cfvo type="min"/>
        <cfvo type="percentile" val="50"/>
        <cfvo type="max"/>
        <color rgb="FFF8696B"/>
        <color rgb="FFFCFCFF"/>
        <color rgb="FF63BE7B"/>
      </colorScale>
    </cfRule>
  </conditionalFormatting>
  <conditionalFormatting sqref="I13">
    <cfRule type="colorScale" priority="1113">
      <colorScale>
        <cfvo type="min"/>
        <cfvo type="percentile" val="50"/>
        <cfvo type="max"/>
        <color rgb="FFF8696B"/>
        <color rgb="FFFCFCFF"/>
        <color rgb="FF63BE7B"/>
      </colorScale>
    </cfRule>
  </conditionalFormatting>
  <conditionalFormatting sqref="D13">
    <cfRule type="colorScale" priority="1112">
      <colorScale>
        <cfvo type="min"/>
        <cfvo type="percentile" val="50"/>
        <cfvo type="max"/>
        <color rgb="FFF8696B"/>
        <color rgb="FFFCFCFF"/>
        <color rgb="FF63BE7B"/>
      </colorScale>
    </cfRule>
  </conditionalFormatting>
  <conditionalFormatting sqref="U13:X13">
    <cfRule type="colorScale" priority="1111">
      <colorScale>
        <cfvo type="min"/>
        <cfvo type="max"/>
        <color rgb="FFFFEF9C"/>
        <color rgb="FF63BE7B"/>
      </colorScale>
    </cfRule>
  </conditionalFormatting>
  <conditionalFormatting sqref="F13">
    <cfRule type="colorScale" priority="1110">
      <colorScale>
        <cfvo type="min"/>
        <cfvo type="max"/>
        <color rgb="FFFCFCFF"/>
        <color rgb="FF63BE7B"/>
      </colorScale>
    </cfRule>
  </conditionalFormatting>
  <conditionalFormatting sqref="G13">
    <cfRule type="colorScale" priority="1109">
      <colorScale>
        <cfvo type="min"/>
        <cfvo type="max"/>
        <color rgb="FFFCFCFF"/>
        <color rgb="FF63BE7B"/>
      </colorScale>
    </cfRule>
  </conditionalFormatting>
  <conditionalFormatting sqref="H13">
    <cfRule type="colorScale" priority="1106">
      <colorScale>
        <cfvo type="min"/>
        <cfvo type="percentile" val="50"/>
        <cfvo type="max"/>
        <color rgb="FFF8696B"/>
        <color rgb="FFFCFCFF"/>
        <color rgb="FF63BE7B"/>
      </colorScale>
    </cfRule>
    <cfRule type="colorScale" priority="1107">
      <colorScale>
        <cfvo type="min"/>
        <cfvo type="max"/>
        <color rgb="FFFCFCFF"/>
        <color rgb="FF63BE7B"/>
      </colorScale>
    </cfRule>
    <cfRule type="colorScale" priority="1108">
      <colorScale>
        <cfvo type="min"/>
        <cfvo type="percentile" val="50"/>
        <cfvo type="max"/>
        <color rgb="FFF8696B"/>
        <color rgb="FFFCFCFF"/>
        <color rgb="FF63BE7B"/>
      </colorScale>
    </cfRule>
  </conditionalFormatting>
  <conditionalFormatting sqref="O13">
    <cfRule type="colorScale" priority="1105">
      <colorScale>
        <cfvo type="min"/>
        <cfvo type="percentile" val="50"/>
        <cfvo type="max"/>
        <color rgb="FF63BE7B"/>
        <color rgb="FFFCFCFF"/>
        <color rgb="FFF8696B"/>
      </colorScale>
    </cfRule>
  </conditionalFormatting>
  <conditionalFormatting sqref="H13">
    <cfRule type="colorScale" priority="1104">
      <colorScale>
        <cfvo type="min"/>
        <cfvo type="percentile" val="50"/>
        <cfvo type="max"/>
        <color rgb="FFF8696B"/>
        <color rgb="FFFCFCFF"/>
        <color rgb="FF5A8AC6"/>
      </colorScale>
    </cfRule>
  </conditionalFormatting>
  <conditionalFormatting sqref="E13">
    <cfRule type="colorScale" priority="1103">
      <colorScale>
        <cfvo type="min"/>
        <cfvo type="max"/>
        <color rgb="FFFCFCFF"/>
        <color rgb="FF63BE7B"/>
      </colorScale>
    </cfRule>
  </conditionalFormatting>
  <conditionalFormatting sqref="E13">
    <cfRule type="colorScale" priority="1100">
      <colorScale>
        <cfvo type="min"/>
        <cfvo type="percentile" val="50"/>
        <cfvo type="max"/>
        <color rgb="FFF8696B"/>
        <color rgb="FFFCFCFF"/>
        <color rgb="FF63BE7B"/>
      </colorScale>
    </cfRule>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F13">
    <cfRule type="colorScale" priority="1096">
      <colorScale>
        <cfvo type="min"/>
        <cfvo type="max"/>
        <color rgb="FFFCFCFF"/>
        <color rgb="FF63BE7B"/>
      </colorScale>
    </cfRule>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fRule type="colorScale" priority="1099">
      <colorScale>
        <cfvo type="min"/>
        <cfvo type="percentile" val="50"/>
        <cfvo type="max"/>
        <color rgb="FFF8696B"/>
        <color rgb="FFFCFCFF"/>
        <color rgb="FF63BE7B"/>
      </colorScale>
    </cfRule>
  </conditionalFormatting>
  <conditionalFormatting sqref="G13">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fRule type="colorScale" priority="1095">
      <colorScale>
        <cfvo type="min"/>
        <cfvo type="percentile" val="50"/>
        <cfvo type="max"/>
        <color rgb="FFF8696B"/>
        <color rgb="FFFCFCFF"/>
        <color rgb="FF63BE7B"/>
      </colorScale>
    </cfRule>
  </conditionalFormatting>
  <conditionalFormatting sqref="H13">
    <cfRule type="colorScale" priority="1092">
      <colorScale>
        <cfvo type="min"/>
        <cfvo type="max"/>
        <color rgb="FFFCFCFF"/>
        <color rgb="FF63BE7B"/>
      </colorScale>
    </cfRule>
  </conditionalFormatting>
  <conditionalFormatting sqref="I13">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fRule type="colorScale" priority="1091">
      <colorScale>
        <cfvo type="min"/>
        <cfvo type="percentile" val="50"/>
        <cfvo type="max"/>
        <color rgb="FFF8696B"/>
        <color rgb="FFFCFCFF"/>
        <color rgb="FF63BE7B"/>
      </colorScale>
    </cfRule>
  </conditionalFormatting>
  <conditionalFormatting sqref="I13">
    <cfRule type="colorScale" priority="1088">
      <colorScale>
        <cfvo type="min"/>
        <cfvo type="max"/>
        <color rgb="FFFCFCFF"/>
        <color rgb="FF63BE7B"/>
      </colorScale>
    </cfRule>
  </conditionalFormatting>
  <conditionalFormatting sqref="I13">
    <cfRule type="colorScale" priority="1082">
      <colorScale>
        <cfvo type="min"/>
        <cfvo type="percentile" val="50"/>
        <cfvo type="max"/>
        <color rgb="FFF8696B"/>
        <color rgb="FFFCFCFF"/>
        <color rgb="FF63BE7B"/>
      </colorScale>
    </cfRule>
    <cfRule type="colorScale" priority="1083">
      <colorScale>
        <cfvo type="min"/>
        <cfvo type="percentile" val="50"/>
        <cfvo type="max"/>
        <color rgb="FFF8696B"/>
        <color rgb="FFFCFCFF"/>
        <color rgb="FF5A8AC6"/>
      </colorScale>
    </cfRule>
    <cfRule type="colorScale" priority="1084">
      <colorScale>
        <cfvo type="min"/>
        <cfvo type="percentile" val="50"/>
        <cfvo type="max"/>
        <color rgb="FFF8696B"/>
        <color rgb="FFFCFCFF"/>
        <color rgb="FF63BE7B"/>
      </colorScale>
    </cfRule>
    <cfRule type="colorScale" priority="1085">
      <colorScale>
        <cfvo type="min"/>
        <cfvo type="percentile" val="50"/>
        <cfvo type="max"/>
        <color rgb="FFF8696B"/>
        <color rgb="FFFCFCFF"/>
        <color rgb="FF63BE7B"/>
      </colorScale>
    </cfRule>
    <cfRule type="colorScale" priority="1086">
      <colorScale>
        <cfvo type="min"/>
        <cfvo type="max"/>
        <color rgb="FFFCFCFF"/>
        <color rgb="FF63BE7B"/>
      </colorScale>
    </cfRule>
    <cfRule type="colorScale" priority="1087">
      <colorScale>
        <cfvo type="min"/>
        <cfvo type="percentile" val="50"/>
        <cfvo type="max"/>
        <color rgb="FFF8696B"/>
        <color rgb="FFFCFCFF"/>
        <color rgb="FF63BE7B"/>
      </colorScale>
    </cfRule>
  </conditionalFormatting>
  <conditionalFormatting sqref="I13">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K13">
    <cfRule type="colorScale" priority="1079">
      <colorScale>
        <cfvo type="min"/>
        <cfvo type="percentile" val="50"/>
        <cfvo type="max"/>
        <color rgb="FFF8696B"/>
        <color rgb="FFFCFCFF"/>
        <color rgb="FF63BE7B"/>
      </colorScale>
    </cfRule>
  </conditionalFormatting>
  <conditionalFormatting sqref="K13">
    <cfRule type="colorScale" priority="1077">
      <colorScale>
        <cfvo type="min"/>
        <cfvo type="max"/>
        <color rgb="FFFCFCFF"/>
        <color rgb="FF63BE7B"/>
      </colorScale>
    </cfRule>
    <cfRule type="colorScale" priority="1078">
      <colorScale>
        <cfvo type="min"/>
        <cfvo type="percentile" val="50"/>
        <cfvo type="max"/>
        <color rgb="FFF8696B"/>
        <color rgb="FFFCFCFF"/>
        <color rgb="FF63BE7B"/>
      </colorScale>
    </cfRule>
  </conditionalFormatting>
  <conditionalFormatting sqref="K13:L13">
    <cfRule type="colorScale" priority="1076">
      <colorScale>
        <cfvo type="min"/>
        <cfvo type="max"/>
        <color rgb="FFFCFCFF"/>
        <color rgb="FF63BE7B"/>
      </colorScale>
    </cfRule>
  </conditionalFormatting>
  <conditionalFormatting sqref="K13:L13">
    <cfRule type="colorScale" priority="1074">
      <colorScale>
        <cfvo type="min"/>
        <cfvo type="percentile" val="50"/>
        <cfvo type="max"/>
        <color rgb="FFF8696B"/>
        <color rgb="FFFCFCFF"/>
        <color rgb="FF63BE7B"/>
      </colorScale>
    </cfRule>
    <cfRule type="colorScale" priority="1075">
      <colorScale>
        <cfvo type="min"/>
        <cfvo type="max"/>
        <color rgb="FFFCFCFF"/>
        <color rgb="FF63BE7B"/>
      </colorScale>
    </cfRule>
  </conditionalFormatting>
  <conditionalFormatting sqref="L13">
    <cfRule type="colorScale" priority="1073">
      <colorScale>
        <cfvo type="min"/>
        <cfvo type="percentile" val="50"/>
        <cfvo type="max"/>
        <color rgb="FFF8696B"/>
        <color rgb="FFFCFCFF"/>
        <color rgb="FF63BE7B"/>
      </colorScale>
    </cfRule>
  </conditionalFormatting>
  <conditionalFormatting sqref="L13">
    <cfRule type="colorScale" priority="1071">
      <colorScale>
        <cfvo type="min"/>
        <cfvo type="max"/>
        <color rgb="FFFCFCFF"/>
        <color rgb="FF63BE7B"/>
      </colorScale>
    </cfRule>
    <cfRule type="colorScale" priority="1072">
      <colorScale>
        <cfvo type="min"/>
        <cfvo type="percentile" val="50"/>
        <cfvo type="max"/>
        <color rgb="FFF8696B"/>
        <color rgb="FFFCFCFF"/>
        <color rgb="FF63BE7B"/>
      </colorScale>
    </cfRule>
  </conditionalFormatting>
  <conditionalFormatting sqref="P13">
    <cfRule type="colorScale" priority="1068">
      <colorScale>
        <cfvo type="min"/>
        <cfvo type="percentile" val="50"/>
        <cfvo type="max"/>
        <color rgb="FF63BE7B"/>
        <color rgb="FFFCFCFF"/>
        <color rgb="FFF8696B"/>
      </colorScale>
    </cfRule>
    <cfRule type="colorScale" priority="1069">
      <colorScale>
        <cfvo type="min"/>
        <cfvo type="percentile" val="50"/>
        <cfvo type="max"/>
        <color rgb="FF63BE7B"/>
        <color rgb="FFFCFCFF"/>
        <color rgb="FFF8696B"/>
      </colorScale>
    </cfRule>
    <cfRule type="colorScale" priority="1070">
      <colorScale>
        <cfvo type="min"/>
        <cfvo type="max"/>
        <color rgb="FFFCFCFF"/>
        <color rgb="FFF8696B"/>
      </colorScale>
    </cfRule>
  </conditionalFormatting>
  <conditionalFormatting sqref="P13">
    <cfRule type="colorScale" priority="1067">
      <colorScale>
        <cfvo type="min"/>
        <cfvo type="percentile" val="50"/>
        <cfvo type="max"/>
        <color rgb="FF63BE7B"/>
        <color rgb="FFFCFCFF"/>
        <color rgb="FFF8696B"/>
      </colorScale>
    </cfRule>
  </conditionalFormatting>
  <conditionalFormatting sqref="Q13">
    <cfRule type="colorScale" priority="1062">
      <colorScale>
        <cfvo type="min"/>
        <cfvo type="percentile" val="50"/>
        <cfvo type="max"/>
        <color rgb="FFF8696B"/>
        <color rgb="FFFCFCFF"/>
        <color rgb="FF63BE7B"/>
      </colorScale>
    </cfRule>
    <cfRule type="colorScale" priority="1063">
      <colorScale>
        <cfvo type="min"/>
        <cfvo type="max"/>
        <color rgb="FFFFEF9C"/>
        <color rgb="FF63BE7B"/>
      </colorScale>
    </cfRule>
    <cfRule type="colorScale" priority="1064">
      <colorScale>
        <cfvo type="min"/>
        <cfvo type="max"/>
        <color rgb="FFFCFCFF"/>
        <color rgb="FF63BE7B"/>
      </colorScale>
    </cfRule>
    <cfRule type="colorScale" priority="1065">
      <colorScale>
        <cfvo type="min"/>
        <cfvo type="max"/>
        <color rgb="FFFCFCFF"/>
        <color rgb="FF63BE7B"/>
      </colorScale>
    </cfRule>
    <cfRule type="colorScale" priority="1066">
      <colorScale>
        <cfvo type="min"/>
        <cfvo type="percentile" val="50"/>
        <cfvo type="max"/>
        <color rgb="FFF8696B"/>
        <color rgb="FFFCFCFF"/>
        <color rgb="FF63BE7B"/>
      </colorScale>
    </cfRule>
  </conditionalFormatting>
  <conditionalFormatting sqref="Q13">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onditionalFormatting>
  <conditionalFormatting sqref="Q13">
    <cfRule type="colorScale" priority="1059">
      <colorScale>
        <cfvo type="min"/>
        <cfvo type="percentile" val="50"/>
        <cfvo type="max"/>
        <color rgb="FFF8696B"/>
        <color rgb="FFFCFCFF"/>
        <color rgb="FF63BE7B"/>
      </colorScale>
    </cfRule>
  </conditionalFormatting>
  <conditionalFormatting sqref="R13">
    <cfRule type="colorScale" priority="1057">
      <colorScale>
        <cfvo type="min"/>
        <cfvo type="max"/>
        <color rgb="FFFCFCFF"/>
        <color rgb="FF63BE7B"/>
      </colorScale>
    </cfRule>
    <cfRule type="colorScale" priority="1058">
      <colorScale>
        <cfvo type="min"/>
        <cfvo type="percentile" val="50"/>
        <cfvo type="max"/>
        <color rgb="FFF8696B"/>
        <color rgb="FFFCFCFF"/>
        <color rgb="FF63BE7B"/>
      </colorScale>
    </cfRule>
  </conditionalFormatting>
  <conditionalFormatting sqref="R13">
    <cfRule type="colorScale" priority="1056">
      <colorScale>
        <cfvo type="min"/>
        <cfvo type="max"/>
        <color rgb="FFFCFCFF"/>
        <color rgb="FF63BE7B"/>
      </colorScale>
    </cfRule>
  </conditionalFormatting>
  <conditionalFormatting sqref="R13:S13">
    <cfRule type="colorScale" priority="1053">
      <colorScale>
        <cfvo type="min"/>
        <cfvo type="percentile" val="50"/>
        <cfvo type="max"/>
        <color rgb="FFF8696B"/>
        <color rgb="FFFCFCFF"/>
        <color rgb="FF63BE7B"/>
      </colorScale>
    </cfRule>
    <cfRule type="colorScale" priority="1054">
      <colorScale>
        <cfvo type="min"/>
        <cfvo type="max"/>
        <color rgb="FFFCFCFF"/>
        <color rgb="FF63BE7B"/>
      </colorScale>
    </cfRule>
    <cfRule type="colorScale" priority="1055">
      <colorScale>
        <cfvo type="min"/>
        <cfvo type="max"/>
        <color rgb="FFFCFCFF"/>
        <color rgb="FF63BE7B"/>
      </colorScale>
    </cfRule>
  </conditionalFormatting>
  <conditionalFormatting sqref="R13:S13">
    <cfRule type="colorScale" priority="1051">
      <colorScale>
        <cfvo type="min"/>
        <cfvo type="percentile" val="50"/>
        <cfvo type="max"/>
        <color rgb="FFF8696B"/>
        <color rgb="FFFCFCFF"/>
        <color rgb="FF63BE7B"/>
      </colorScale>
    </cfRule>
    <cfRule type="colorScale" priority="1052">
      <colorScale>
        <cfvo type="min"/>
        <cfvo type="max"/>
        <color rgb="FFFCFCFF"/>
        <color rgb="FF63BE7B"/>
      </colorScale>
    </cfRule>
  </conditionalFormatting>
  <conditionalFormatting sqref="S13">
    <cfRule type="colorScale" priority="1049">
      <colorScale>
        <cfvo type="min"/>
        <cfvo type="max"/>
        <color rgb="FFFCFCFF"/>
        <color rgb="FF63BE7B"/>
      </colorScale>
    </cfRule>
    <cfRule type="colorScale" priority="1050">
      <colorScale>
        <cfvo type="min"/>
        <cfvo type="percentile" val="50"/>
        <cfvo type="max"/>
        <color rgb="FFF8696B"/>
        <color rgb="FFFCFCFF"/>
        <color rgb="FF63BE7B"/>
      </colorScale>
    </cfRule>
  </conditionalFormatting>
  <conditionalFormatting sqref="S13">
    <cfRule type="colorScale" priority="1048">
      <colorScale>
        <cfvo type="min"/>
        <cfvo type="max"/>
        <color rgb="FFFCFCFF"/>
        <color rgb="FF63BE7B"/>
      </colorScale>
    </cfRule>
  </conditionalFormatting>
  <conditionalFormatting sqref="T13">
    <cfRule type="colorScale" priority="1044">
      <colorScale>
        <cfvo type="min"/>
        <cfvo type="percentile" val="50"/>
        <cfvo type="max"/>
        <color rgb="FFF8696B"/>
        <color rgb="FFFCFCFF"/>
        <color rgb="FF63BE7B"/>
      </colorScale>
    </cfRule>
    <cfRule type="colorScale" priority="1045">
      <colorScale>
        <cfvo type="min"/>
        <cfvo type="max"/>
        <color rgb="FFFCFCFF"/>
        <color rgb="FF63BE7B"/>
      </colorScale>
    </cfRule>
    <cfRule type="colorScale" priority="1046">
      <colorScale>
        <cfvo type="min"/>
        <cfvo type="max"/>
        <color rgb="FFFCFCFF"/>
        <color rgb="FF63BE7B"/>
      </colorScale>
    </cfRule>
    <cfRule type="colorScale" priority="1047">
      <colorScale>
        <cfvo type="min"/>
        <cfvo type="max"/>
        <color rgb="FFFCFCFF"/>
        <color rgb="FF63BE7B"/>
      </colorScale>
    </cfRule>
  </conditionalFormatting>
  <conditionalFormatting sqref="T13">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onditionalFormatting>
  <conditionalFormatting sqref="T13">
    <cfRule type="colorScale" priority="1041">
      <colorScale>
        <cfvo type="min"/>
        <cfvo type="max"/>
        <color rgb="FFFCFCFF"/>
        <color rgb="FF63BE7B"/>
      </colorScale>
    </cfRule>
  </conditionalFormatting>
  <conditionalFormatting sqref="U13">
    <cfRule type="colorScale" priority="1039">
      <colorScale>
        <cfvo type="min"/>
        <cfvo type="percentile" val="50"/>
        <cfvo type="max"/>
        <color rgb="FFF8696B"/>
        <color rgb="FFFCFCFF"/>
        <color rgb="FF63BE7B"/>
      </colorScale>
    </cfRule>
    <cfRule type="colorScale" priority="1040">
      <colorScale>
        <cfvo type="min"/>
        <cfvo type="max"/>
        <color rgb="FFFCFCFF"/>
        <color rgb="FF63BE7B"/>
      </colorScale>
    </cfRule>
  </conditionalFormatting>
  <conditionalFormatting sqref="U13">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onditionalFormatting>
  <conditionalFormatting sqref="U13">
    <cfRule type="colorScale" priority="1036">
      <colorScale>
        <cfvo type="min"/>
        <cfvo type="max"/>
        <color rgb="FFFCFCFF"/>
        <color rgb="FF63BE7B"/>
      </colorScale>
    </cfRule>
  </conditionalFormatting>
  <conditionalFormatting sqref="V13">
    <cfRule type="colorScale" priority="1032">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fRule type="colorScale" priority="1034">
      <colorScale>
        <cfvo type="min"/>
        <cfvo type="max"/>
        <color rgb="FF63BE7B"/>
        <color rgb="FFFCFCFF"/>
      </colorScale>
    </cfRule>
    <cfRule type="colorScale" priority="1035">
      <colorScale>
        <cfvo type="min"/>
        <cfvo type="percentile" val="50"/>
        <cfvo type="max"/>
        <color rgb="FF63BE7B"/>
        <color rgb="FFFCFCFF"/>
        <color rgb="FFF8696B"/>
      </colorScale>
    </cfRule>
  </conditionalFormatting>
  <conditionalFormatting sqref="V13">
    <cfRule type="colorScale" priority="1031">
      <colorScale>
        <cfvo type="min"/>
        <cfvo type="percentile" val="50"/>
        <cfvo type="max"/>
        <color rgb="FF63BE7B"/>
        <color rgb="FFFCFCFF"/>
        <color rgb="FFF8696B"/>
      </colorScale>
    </cfRule>
  </conditionalFormatting>
  <conditionalFormatting sqref="V13">
    <cfRule type="colorScale" priority="1030">
      <colorScale>
        <cfvo type="min"/>
        <cfvo type="max"/>
        <color rgb="FFFFEF9C"/>
        <color rgb="FF63BE7B"/>
      </colorScale>
    </cfRule>
  </conditionalFormatting>
  <conditionalFormatting sqref="W13:X13">
    <cfRule type="colorScale" priority="1027">
      <colorScale>
        <cfvo type="min"/>
        <cfvo type="percentile" val="50"/>
        <cfvo type="max"/>
        <color rgb="FF63BE7B"/>
        <color rgb="FFFCFCFF"/>
        <color rgb="FFF8696B"/>
      </colorScale>
    </cfRule>
    <cfRule type="colorScale" priority="1028">
      <colorScale>
        <cfvo type="min"/>
        <cfvo type="max"/>
        <color rgb="FF63BE7B"/>
        <color rgb="FFFCFCFF"/>
      </colorScale>
    </cfRule>
    <cfRule type="colorScale" priority="1029">
      <colorScale>
        <cfvo type="min"/>
        <cfvo type="percentile" val="50"/>
        <cfvo type="max"/>
        <color rgb="FF63BE7B"/>
        <color rgb="FFFCFCFF"/>
        <color rgb="FFF8696B"/>
      </colorScale>
    </cfRule>
  </conditionalFormatting>
  <conditionalFormatting sqref="W13:X13">
    <cfRule type="colorScale" priority="1026">
      <colorScale>
        <cfvo type="min"/>
        <cfvo type="percentile" val="50"/>
        <cfvo type="max"/>
        <color rgb="FF63BE7B"/>
        <color rgb="FFFCFCFF"/>
        <color rgb="FFF8696B"/>
      </colorScale>
    </cfRule>
  </conditionalFormatting>
  <conditionalFormatting sqref="H13">
    <cfRule type="colorScale" priority="1024">
      <colorScale>
        <cfvo type="min"/>
        <cfvo type="percentile" val="50"/>
        <cfvo type="max"/>
        <color rgb="FFF8696B"/>
        <color rgb="FFFCFCFF"/>
        <color rgb="FF63BE7B"/>
      </colorScale>
    </cfRule>
    <cfRule type="colorScale" priority="1025">
      <colorScale>
        <cfvo type="min"/>
        <cfvo type="max"/>
        <color rgb="FFFCFCFF"/>
        <color rgb="FF63BE7B"/>
      </colorScale>
    </cfRule>
  </conditionalFormatting>
  <conditionalFormatting sqref="U13">
    <cfRule type="colorScale" priority="1023">
      <colorScale>
        <cfvo type="min"/>
        <cfvo type="percentile" val="50"/>
        <cfvo type="max"/>
        <color rgb="FFF8696B"/>
        <color rgb="FFFCFCFF"/>
        <color rgb="FF63BE7B"/>
      </colorScale>
    </cfRule>
  </conditionalFormatting>
  <conditionalFormatting sqref="J13">
    <cfRule type="colorScale" priority="1022">
      <colorScale>
        <cfvo type="min"/>
        <cfvo type="max"/>
        <color rgb="FFFCFCFF"/>
        <color rgb="FF63BE7B"/>
      </colorScale>
    </cfRule>
  </conditionalFormatting>
  <conditionalFormatting sqref="J13">
    <cfRule type="colorScale" priority="1021">
      <colorScale>
        <cfvo type="min"/>
        <cfvo type="max"/>
        <color rgb="FFFCFCFF"/>
        <color rgb="FF63BE7B"/>
      </colorScale>
    </cfRule>
  </conditionalFormatting>
  <conditionalFormatting sqref="J13">
    <cfRule type="colorScale" priority="1018">
      <colorScale>
        <cfvo type="min"/>
        <cfvo type="max"/>
        <color rgb="FFFCFCFF"/>
        <color rgb="FF63BE7B"/>
      </colorScale>
    </cfRule>
    <cfRule type="colorScale" priority="1019">
      <colorScale>
        <cfvo type="min"/>
        <cfvo type="percentile" val="50"/>
        <cfvo type="max"/>
        <color rgb="FFF8696B"/>
        <color rgb="FFFCFCFF"/>
        <color rgb="FF63BE7B"/>
      </colorScale>
    </cfRule>
    <cfRule type="colorScale" priority="1020">
      <colorScale>
        <cfvo type="min"/>
        <cfvo type="percentile" val="50"/>
        <cfvo type="max"/>
        <color rgb="FFF8696B"/>
        <color rgb="FFFCFCFF"/>
        <color rgb="FF63BE7B"/>
      </colorScale>
    </cfRule>
  </conditionalFormatting>
  <conditionalFormatting sqref="M13:N13">
    <cfRule type="colorScale" priority="1017">
      <colorScale>
        <cfvo type="min"/>
        <cfvo type="max"/>
        <color rgb="FFFCFCFF"/>
        <color rgb="FF63BE7B"/>
      </colorScale>
    </cfRule>
  </conditionalFormatting>
  <conditionalFormatting sqref="M13:N13">
    <cfRule type="colorScale" priority="1016">
      <colorScale>
        <cfvo type="min"/>
        <cfvo type="max"/>
        <color rgb="FFFCFCFF"/>
        <color rgb="FF63BE7B"/>
      </colorScale>
    </cfRule>
  </conditionalFormatting>
  <conditionalFormatting sqref="M13:N13">
    <cfRule type="colorScale" priority="1015">
      <colorScale>
        <cfvo type="min"/>
        <cfvo type="max"/>
        <color rgb="FFFCFCFF"/>
        <color rgb="FF63BE7B"/>
      </colorScale>
    </cfRule>
  </conditionalFormatting>
  <conditionalFormatting sqref="M13:N13">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fRule type="colorScale" priority="1014">
      <colorScale>
        <cfvo type="min"/>
        <cfvo type="percentile" val="50"/>
        <cfvo type="max"/>
        <color rgb="FFF8696B"/>
        <color rgb="FFFCFCFF"/>
        <color rgb="FF63BE7B"/>
      </colorScale>
    </cfRule>
  </conditionalFormatting>
  <conditionalFormatting sqref="D13">
    <cfRule type="colorScale" priority="1011">
      <colorScale>
        <cfvo type="min"/>
        <cfvo type="percentile" val="50"/>
        <cfvo type="max"/>
        <color rgb="FFF8696B"/>
        <color rgb="FFFCFCFF"/>
        <color rgb="FF63BE7B"/>
      </colorScale>
    </cfRule>
  </conditionalFormatting>
  <conditionalFormatting sqref="G13">
    <cfRule type="colorScale" priority="1010">
      <colorScale>
        <cfvo type="min"/>
        <cfvo type="max"/>
        <color rgb="FFFCFCFF"/>
        <color rgb="FF63BE7B"/>
      </colorScale>
    </cfRule>
  </conditionalFormatting>
  <conditionalFormatting sqref="J13">
    <cfRule type="colorScale" priority="1009">
      <colorScale>
        <cfvo type="min"/>
        <cfvo type="max"/>
        <color rgb="FFFCFCFF"/>
        <color rgb="FF63BE7B"/>
      </colorScale>
    </cfRule>
  </conditionalFormatting>
  <conditionalFormatting sqref="M13">
    <cfRule type="colorScale" priority="1008">
      <colorScale>
        <cfvo type="min"/>
        <cfvo type="max"/>
        <color rgb="FFFCFCFF"/>
        <color rgb="FF63BE7B"/>
      </colorScale>
    </cfRule>
  </conditionalFormatting>
  <conditionalFormatting sqref="N13">
    <cfRule type="colorScale" priority="1007">
      <colorScale>
        <cfvo type="min"/>
        <cfvo type="max"/>
        <color rgb="FFFCFCFF"/>
        <color rgb="FF63BE7B"/>
      </colorScale>
    </cfRule>
  </conditionalFormatting>
  <conditionalFormatting sqref="O13">
    <cfRule type="colorScale" priority="1006">
      <colorScale>
        <cfvo type="min"/>
        <cfvo type="percentile" val="50"/>
        <cfvo type="max"/>
        <color rgb="FF63BE7B"/>
        <color rgb="FFFCFCFF"/>
        <color rgb="FFF8696B"/>
      </colorScale>
    </cfRule>
  </conditionalFormatting>
  <conditionalFormatting sqref="P13">
    <cfRule type="colorScale" priority="1005">
      <colorScale>
        <cfvo type="min"/>
        <cfvo type="percentile" val="50"/>
        <cfvo type="max"/>
        <color rgb="FF63BE7B"/>
        <color rgb="FFFCFCFF"/>
        <color rgb="FFF8696B"/>
      </colorScale>
    </cfRule>
  </conditionalFormatting>
  <conditionalFormatting sqref="Q13">
    <cfRule type="colorScale" priority="1004">
      <colorScale>
        <cfvo type="min"/>
        <cfvo type="percentile" val="50"/>
        <cfvo type="max"/>
        <color rgb="FFF8696B"/>
        <color rgb="FFFCFCFF"/>
        <color rgb="FF63BE7B"/>
      </colorScale>
    </cfRule>
  </conditionalFormatting>
  <conditionalFormatting sqref="R13">
    <cfRule type="colorScale" priority="1003">
      <colorScale>
        <cfvo type="min"/>
        <cfvo type="max"/>
        <color rgb="FFFCFCFF"/>
        <color rgb="FF63BE7B"/>
      </colorScale>
    </cfRule>
  </conditionalFormatting>
  <conditionalFormatting sqref="S13">
    <cfRule type="colorScale" priority="1002">
      <colorScale>
        <cfvo type="min"/>
        <cfvo type="max"/>
        <color rgb="FFFCFCFF"/>
        <color rgb="FF63BE7B"/>
      </colorScale>
    </cfRule>
  </conditionalFormatting>
  <conditionalFormatting sqref="T13">
    <cfRule type="colorScale" priority="1001">
      <colorScale>
        <cfvo type="min"/>
        <cfvo type="max"/>
        <color rgb="FFFCFCFF"/>
        <color rgb="FF63BE7B"/>
      </colorScale>
    </cfRule>
  </conditionalFormatting>
  <conditionalFormatting sqref="U13">
    <cfRule type="colorScale" priority="999">
      <colorScale>
        <cfvo type="min"/>
        <cfvo type="max"/>
        <color rgb="FFFCFCFF"/>
        <color rgb="FF63BE7B"/>
      </colorScale>
    </cfRule>
    <cfRule type="colorScale" priority="1000">
      <colorScale>
        <cfvo type="min"/>
        <cfvo type="percentile" val="50"/>
        <cfvo type="max"/>
        <color rgb="FFF8696B"/>
        <color rgb="FFFCFCFF"/>
        <color rgb="FF63BE7B"/>
      </colorScale>
    </cfRule>
  </conditionalFormatting>
  <conditionalFormatting sqref="V13">
    <cfRule type="colorScale" priority="998">
      <colorScale>
        <cfvo type="min"/>
        <cfvo type="percentile" val="50"/>
        <cfvo type="max"/>
        <color rgb="FF63BE7B"/>
        <color rgb="FFFCFCFF"/>
        <color rgb="FFF8696B"/>
      </colorScale>
    </cfRule>
  </conditionalFormatting>
  <conditionalFormatting sqref="W13:X13">
    <cfRule type="colorScale" priority="997">
      <colorScale>
        <cfvo type="min"/>
        <cfvo type="percentile" val="50"/>
        <cfvo type="max"/>
        <color rgb="FF63BE7B"/>
        <color rgb="FFFCFCFF"/>
        <color rgb="FFF8696B"/>
      </colorScale>
    </cfRule>
  </conditionalFormatting>
  <conditionalFormatting sqref="S13">
    <cfRule type="colorScale" priority="996">
      <colorScale>
        <cfvo type="min"/>
        <cfvo type="percentile" val="50"/>
        <cfvo type="max"/>
        <color rgb="FFF8696B"/>
        <color rgb="FFFCFCFF"/>
        <color rgb="FF63BE7B"/>
      </colorScale>
    </cfRule>
  </conditionalFormatting>
  <conditionalFormatting sqref="D13">
    <cfRule type="colorScale" priority="995">
      <colorScale>
        <cfvo type="min"/>
        <cfvo type="percentile" val="50"/>
        <cfvo type="max"/>
        <color rgb="FFF8696B"/>
        <color rgb="FFFCFCFF"/>
        <color rgb="FF63BE7B"/>
      </colorScale>
    </cfRule>
  </conditionalFormatting>
  <conditionalFormatting sqref="E13">
    <cfRule type="colorScale" priority="994">
      <colorScale>
        <cfvo type="min"/>
        <cfvo type="max"/>
        <color rgb="FFFCFCFF"/>
        <color rgb="FF63BE7B"/>
      </colorScale>
    </cfRule>
  </conditionalFormatting>
  <conditionalFormatting sqref="F13">
    <cfRule type="colorScale" priority="992">
      <colorScale>
        <cfvo type="min"/>
        <cfvo type="percentile" val="50"/>
        <cfvo type="max"/>
        <color rgb="FFF8696B"/>
        <color rgb="FFFCFCFF"/>
        <color rgb="FF63BE7B"/>
      </colorScale>
    </cfRule>
    <cfRule type="colorScale" priority="993">
      <colorScale>
        <cfvo type="min"/>
        <cfvo type="max"/>
        <color rgb="FFFCFCFF"/>
        <color rgb="FF63BE7B"/>
      </colorScale>
    </cfRule>
  </conditionalFormatting>
  <conditionalFormatting sqref="G13">
    <cfRule type="colorScale" priority="990">
      <colorScale>
        <cfvo type="min"/>
        <cfvo type="percentile" val="50"/>
        <cfvo type="max"/>
        <color rgb="FFF8696B"/>
        <color rgb="FFFCFCFF"/>
        <color rgb="FF63BE7B"/>
      </colorScale>
    </cfRule>
    <cfRule type="colorScale" priority="991">
      <colorScale>
        <cfvo type="min"/>
        <cfvo type="max"/>
        <color rgb="FFFCFCFF"/>
        <color rgb="FF63BE7B"/>
      </colorScale>
    </cfRule>
  </conditionalFormatting>
  <conditionalFormatting sqref="H13">
    <cfRule type="colorScale" priority="989">
      <colorScale>
        <cfvo type="min"/>
        <cfvo type="percentile" val="50"/>
        <cfvo type="max"/>
        <color rgb="FFF8696B"/>
        <color rgb="FFFCFCFF"/>
        <color rgb="FF63BE7B"/>
      </colorScale>
    </cfRule>
  </conditionalFormatting>
  <conditionalFormatting sqref="I13">
    <cfRule type="colorScale" priority="988">
      <colorScale>
        <cfvo type="min"/>
        <cfvo type="percentile" val="50"/>
        <cfvo type="max"/>
        <color rgb="FFF8696B"/>
        <color rgb="FFFCFCFF"/>
        <color rgb="FF63BE7B"/>
      </colorScale>
    </cfRule>
  </conditionalFormatting>
  <conditionalFormatting sqref="K13">
    <cfRule type="colorScale" priority="987">
      <colorScale>
        <cfvo type="min"/>
        <cfvo type="percentile" val="50"/>
        <cfvo type="max"/>
        <color rgb="FFF8696B"/>
        <color rgb="FFFCFCFF"/>
        <color rgb="FF63BE7B"/>
      </colorScale>
    </cfRule>
  </conditionalFormatting>
  <conditionalFormatting sqref="L13">
    <cfRule type="colorScale" priority="986">
      <colorScale>
        <cfvo type="min"/>
        <cfvo type="percentile" val="50"/>
        <cfvo type="max"/>
        <color rgb="FFF8696B"/>
        <color rgb="FFFCFCFF"/>
        <color rgb="FF63BE7B"/>
      </colorScale>
    </cfRule>
  </conditionalFormatting>
  <conditionalFormatting sqref="O13">
    <cfRule type="colorScale" priority="985">
      <colorScale>
        <cfvo type="min"/>
        <cfvo type="percentile" val="50"/>
        <cfvo type="max"/>
        <color rgb="FF63BE7B"/>
        <color rgb="FFFCFCFF"/>
        <color rgb="FFF8696B"/>
      </colorScale>
    </cfRule>
  </conditionalFormatting>
  <conditionalFormatting sqref="P13">
    <cfRule type="colorScale" priority="984">
      <colorScale>
        <cfvo type="min"/>
        <cfvo type="percentile" val="50"/>
        <cfvo type="max"/>
        <color rgb="FF63BE7B"/>
        <color rgb="FFFCFCFF"/>
        <color rgb="FFF8696B"/>
      </colorScale>
    </cfRule>
  </conditionalFormatting>
  <conditionalFormatting sqref="Q13">
    <cfRule type="colorScale" priority="983">
      <colorScale>
        <cfvo type="min"/>
        <cfvo type="percentile" val="50"/>
        <cfvo type="max"/>
        <color rgb="FFF8696B"/>
        <color rgb="FFFCFCFF"/>
        <color rgb="FF63BE7B"/>
      </colorScale>
    </cfRule>
  </conditionalFormatting>
  <conditionalFormatting sqref="R13">
    <cfRule type="colorScale" priority="981">
      <colorScale>
        <cfvo type="min"/>
        <cfvo type="percentile" val="50"/>
        <cfvo type="max"/>
        <color rgb="FFF8696B"/>
        <color rgb="FFFCFCFF"/>
        <color rgb="FF63BE7B"/>
      </colorScale>
    </cfRule>
    <cfRule type="colorScale" priority="982">
      <colorScale>
        <cfvo type="min"/>
        <cfvo type="max"/>
        <color rgb="FFFCFCFF"/>
        <color rgb="FF63BE7B"/>
      </colorScale>
    </cfRule>
  </conditionalFormatting>
  <conditionalFormatting sqref="T13">
    <cfRule type="colorScale" priority="980">
      <colorScale>
        <cfvo type="min"/>
        <cfvo type="percentile" val="50"/>
        <cfvo type="max"/>
        <color rgb="FFF8696B"/>
        <color rgb="FFFCFCFF"/>
        <color rgb="FF63BE7B"/>
      </colorScale>
    </cfRule>
  </conditionalFormatting>
  <conditionalFormatting sqref="U13">
    <cfRule type="colorScale" priority="979">
      <colorScale>
        <cfvo type="min"/>
        <cfvo type="percentile" val="50"/>
        <cfvo type="max"/>
        <color rgb="FFF8696B"/>
        <color rgb="FFFCFCFF"/>
        <color rgb="FF63BE7B"/>
      </colorScale>
    </cfRule>
  </conditionalFormatting>
  <conditionalFormatting sqref="V13">
    <cfRule type="colorScale" priority="978">
      <colorScale>
        <cfvo type="min"/>
        <cfvo type="percentile" val="50"/>
        <cfvo type="max"/>
        <color rgb="FF63BE7B"/>
        <color rgb="FFFCFCFF"/>
        <color rgb="FFF8696B"/>
      </colorScale>
    </cfRule>
  </conditionalFormatting>
  <conditionalFormatting sqref="W13:X13">
    <cfRule type="colorScale" priority="977">
      <colorScale>
        <cfvo type="min"/>
        <cfvo type="percentile" val="50"/>
        <cfvo type="max"/>
        <color rgb="FF63BE7B"/>
        <color rgb="FFFCFCFF"/>
        <color rgb="FFF8696B"/>
      </colorScale>
    </cfRule>
  </conditionalFormatting>
  <conditionalFormatting sqref="G13">
    <cfRule type="colorScale" priority="975">
      <colorScale>
        <cfvo type="min"/>
        <cfvo type="max"/>
        <color rgb="FFFCFCFF"/>
        <color rgb="FF63BE7B"/>
      </colorScale>
    </cfRule>
    <cfRule type="colorScale" priority="976">
      <colorScale>
        <cfvo type="min"/>
        <cfvo type="percentile" val="50"/>
        <cfvo type="max"/>
        <color rgb="FFF8696B"/>
        <color rgb="FFFCFCFF"/>
        <color rgb="FF63BE7B"/>
      </colorScale>
    </cfRule>
  </conditionalFormatting>
  <conditionalFormatting sqref="R13">
    <cfRule type="colorScale" priority="973">
      <colorScale>
        <cfvo type="min"/>
        <cfvo type="max"/>
        <color rgb="FFFCFCFF"/>
        <color rgb="FF63BE7B"/>
      </colorScale>
    </cfRule>
    <cfRule type="colorScale" priority="974">
      <colorScale>
        <cfvo type="min"/>
        <cfvo type="percentile" val="50"/>
        <cfvo type="max"/>
        <color rgb="FFF8696B"/>
        <color rgb="FFFCFCFF"/>
        <color rgb="FF63BE7B"/>
      </colorScale>
    </cfRule>
  </conditionalFormatting>
  <conditionalFormatting sqref="F13">
    <cfRule type="colorScale" priority="972">
      <colorScale>
        <cfvo type="min"/>
        <cfvo type="max"/>
        <color rgb="FFFCFCFF"/>
        <color rgb="FF63BE7B"/>
      </colorScale>
    </cfRule>
  </conditionalFormatting>
  <conditionalFormatting sqref="H13">
    <cfRule type="colorScale" priority="971">
      <colorScale>
        <cfvo type="min"/>
        <cfvo type="max"/>
        <color rgb="FFFCFCFF"/>
        <color rgb="FF63BE7B"/>
      </colorScale>
    </cfRule>
  </conditionalFormatting>
  <conditionalFormatting sqref="I13">
    <cfRule type="colorScale" priority="970">
      <colorScale>
        <cfvo type="min"/>
        <cfvo type="max"/>
        <color rgb="FFFCFCFF"/>
        <color rgb="FF63BE7B"/>
      </colorScale>
    </cfRule>
  </conditionalFormatting>
  <conditionalFormatting sqref="K13">
    <cfRule type="colorScale" priority="969">
      <colorScale>
        <cfvo type="min"/>
        <cfvo type="max"/>
        <color rgb="FFFCFCFF"/>
        <color rgb="FF63BE7B"/>
      </colorScale>
    </cfRule>
  </conditionalFormatting>
  <conditionalFormatting sqref="L13">
    <cfRule type="colorScale" priority="968">
      <colorScale>
        <cfvo type="min"/>
        <cfvo type="max"/>
        <color rgb="FFFCFCFF"/>
        <color rgb="FF63BE7B"/>
      </colorScale>
    </cfRule>
  </conditionalFormatting>
  <conditionalFormatting sqref="G13">
    <cfRule type="colorScale" priority="967">
      <colorScale>
        <cfvo type="min"/>
        <cfvo type="max"/>
        <color rgb="FFFCFCFF"/>
        <color rgb="FF63BE7B"/>
      </colorScale>
    </cfRule>
  </conditionalFormatting>
  <conditionalFormatting sqref="J13">
    <cfRule type="colorScale" priority="965">
      <colorScale>
        <cfvo type="min"/>
        <cfvo type="percentile" val="50"/>
        <cfvo type="max"/>
        <color rgb="FFF8696B"/>
        <color rgb="FFFCFCFF"/>
        <color rgb="FF63BE7B"/>
      </colorScale>
    </cfRule>
    <cfRule type="colorScale" priority="966">
      <colorScale>
        <cfvo type="min"/>
        <cfvo type="max"/>
        <color rgb="FFFCFCFF"/>
        <color rgb="FF63BE7B"/>
      </colorScale>
    </cfRule>
  </conditionalFormatting>
  <conditionalFormatting sqref="J13">
    <cfRule type="colorScale" priority="963">
      <colorScale>
        <cfvo type="min"/>
        <cfvo type="max"/>
        <color rgb="FFFCFCFF"/>
        <color rgb="FF63BE7B"/>
      </colorScale>
    </cfRule>
    <cfRule type="colorScale" priority="964">
      <colorScale>
        <cfvo type="min"/>
        <cfvo type="percentile" val="50"/>
        <cfvo type="max"/>
        <color rgb="FFF8696B"/>
        <color rgb="FFFCFCFF"/>
        <color rgb="FF63BE7B"/>
      </colorScale>
    </cfRule>
  </conditionalFormatting>
  <conditionalFormatting sqref="J13">
    <cfRule type="colorScale" priority="962">
      <colorScale>
        <cfvo type="min"/>
        <cfvo type="max"/>
        <color rgb="FFFCFCFF"/>
        <color rgb="FF63BE7B"/>
      </colorScale>
    </cfRule>
  </conditionalFormatting>
  <conditionalFormatting sqref="M13">
    <cfRule type="colorScale" priority="960">
      <colorScale>
        <cfvo type="min"/>
        <cfvo type="percentile" val="50"/>
        <cfvo type="max"/>
        <color rgb="FFF8696B"/>
        <color rgb="FFFCFCFF"/>
        <color rgb="FF63BE7B"/>
      </colorScale>
    </cfRule>
    <cfRule type="colorScale" priority="961">
      <colorScale>
        <cfvo type="min"/>
        <cfvo type="max"/>
        <color rgb="FFFCFCFF"/>
        <color rgb="FF63BE7B"/>
      </colorScale>
    </cfRule>
  </conditionalFormatting>
  <conditionalFormatting sqref="M13">
    <cfRule type="colorScale" priority="958">
      <colorScale>
        <cfvo type="min"/>
        <cfvo type="max"/>
        <color rgb="FFFCFCFF"/>
        <color rgb="FF63BE7B"/>
      </colorScale>
    </cfRule>
    <cfRule type="colorScale" priority="959">
      <colorScale>
        <cfvo type="min"/>
        <cfvo type="percentile" val="50"/>
        <cfvo type="max"/>
        <color rgb="FFF8696B"/>
        <color rgb="FFFCFCFF"/>
        <color rgb="FF63BE7B"/>
      </colorScale>
    </cfRule>
  </conditionalFormatting>
  <conditionalFormatting sqref="M13">
    <cfRule type="colorScale" priority="957">
      <colorScale>
        <cfvo type="min"/>
        <cfvo type="max"/>
        <color rgb="FFFCFCFF"/>
        <color rgb="FF63BE7B"/>
      </colorScale>
    </cfRule>
  </conditionalFormatting>
  <conditionalFormatting sqref="N13">
    <cfRule type="colorScale" priority="955">
      <colorScale>
        <cfvo type="min"/>
        <cfvo type="percentile" val="50"/>
        <cfvo type="max"/>
        <color rgb="FFF8696B"/>
        <color rgb="FFFCFCFF"/>
        <color rgb="FF63BE7B"/>
      </colorScale>
    </cfRule>
    <cfRule type="colorScale" priority="956">
      <colorScale>
        <cfvo type="min"/>
        <cfvo type="max"/>
        <color rgb="FFFCFCFF"/>
        <color rgb="FF63BE7B"/>
      </colorScale>
    </cfRule>
  </conditionalFormatting>
  <conditionalFormatting sqref="N13">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N13">
    <cfRule type="colorScale" priority="952">
      <colorScale>
        <cfvo type="min"/>
        <cfvo type="max"/>
        <color rgb="FFFCFCFF"/>
        <color rgb="FF63BE7B"/>
      </colorScale>
    </cfRule>
  </conditionalFormatting>
  <conditionalFormatting sqref="D13">
    <cfRule type="colorScale" priority="951">
      <colorScale>
        <cfvo type="min"/>
        <cfvo type="percentile" val="50"/>
        <cfvo type="max"/>
        <color rgb="FFF8696B"/>
        <color rgb="FFFCFCFF"/>
        <color rgb="FF63BE7B"/>
      </colorScale>
    </cfRule>
  </conditionalFormatting>
  <conditionalFormatting sqref="G13">
    <cfRule type="colorScale" priority="950">
      <colorScale>
        <cfvo type="min"/>
        <cfvo type="max"/>
        <color rgb="FFFCFCFF"/>
        <color rgb="FF63BE7B"/>
      </colorScale>
    </cfRule>
  </conditionalFormatting>
  <conditionalFormatting sqref="J13">
    <cfRule type="colorScale" priority="949">
      <colorScale>
        <cfvo type="min"/>
        <cfvo type="max"/>
        <color rgb="FFFCFCFF"/>
        <color rgb="FF63BE7B"/>
      </colorScale>
    </cfRule>
  </conditionalFormatting>
  <conditionalFormatting sqref="M13">
    <cfRule type="colorScale" priority="948">
      <colorScale>
        <cfvo type="min"/>
        <cfvo type="max"/>
        <color rgb="FFFCFCFF"/>
        <color rgb="FF63BE7B"/>
      </colorScale>
    </cfRule>
  </conditionalFormatting>
  <conditionalFormatting sqref="N13">
    <cfRule type="colorScale" priority="947">
      <colorScale>
        <cfvo type="min"/>
        <cfvo type="max"/>
        <color rgb="FFFCFCFF"/>
        <color rgb="FF63BE7B"/>
      </colorScale>
    </cfRule>
  </conditionalFormatting>
  <conditionalFormatting sqref="O13">
    <cfRule type="colorScale" priority="946">
      <colorScale>
        <cfvo type="min"/>
        <cfvo type="percentile" val="50"/>
        <cfvo type="max"/>
        <color rgb="FF63BE7B"/>
        <color rgb="FFFCFCFF"/>
        <color rgb="FFF8696B"/>
      </colorScale>
    </cfRule>
  </conditionalFormatting>
  <conditionalFormatting sqref="P13">
    <cfRule type="colorScale" priority="945">
      <colorScale>
        <cfvo type="min"/>
        <cfvo type="percentile" val="50"/>
        <cfvo type="max"/>
        <color rgb="FF63BE7B"/>
        <color rgb="FFFCFCFF"/>
        <color rgb="FFF8696B"/>
      </colorScale>
    </cfRule>
  </conditionalFormatting>
  <conditionalFormatting sqref="Q13">
    <cfRule type="colorScale" priority="944">
      <colorScale>
        <cfvo type="min"/>
        <cfvo type="percentile" val="50"/>
        <cfvo type="max"/>
        <color rgb="FFF8696B"/>
        <color rgb="FFFCFCFF"/>
        <color rgb="FF63BE7B"/>
      </colorScale>
    </cfRule>
  </conditionalFormatting>
  <conditionalFormatting sqref="R13">
    <cfRule type="colorScale" priority="943">
      <colorScale>
        <cfvo type="min"/>
        <cfvo type="max"/>
        <color rgb="FFFCFCFF"/>
        <color rgb="FF63BE7B"/>
      </colorScale>
    </cfRule>
  </conditionalFormatting>
  <conditionalFormatting sqref="S13">
    <cfRule type="colorScale" priority="942">
      <colorScale>
        <cfvo type="min"/>
        <cfvo type="max"/>
        <color rgb="FFFCFCFF"/>
        <color rgb="FF63BE7B"/>
      </colorScale>
    </cfRule>
  </conditionalFormatting>
  <conditionalFormatting sqref="T13">
    <cfRule type="colorScale" priority="941">
      <colorScale>
        <cfvo type="min"/>
        <cfvo type="max"/>
        <color rgb="FFFCFCFF"/>
        <color rgb="FF63BE7B"/>
      </colorScale>
    </cfRule>
  </conditionalFormatting>
  <conditionalFormatting sqref="U13">
    <cfRule type="colorScale" priority="940">
      <colorScale>
        <cfvo type="min"/>
        <cfvo type="max"/>
        <color rgb="FFFCFCFF"/>
        <color rgb="FF63BE7B"/>
      </colorScale>
    </cfRule>
  </conditionalFormatting>
  <conditionalFormatting sqref="V13">
    <cfRule type="colorScale" priority="939">
      <colorScale>
        <cfvo type="min"/>
        <cfvo type="percentile" val="50"/>
        <cfvo type="max"/>
        <color rgb="FF63BE7B"/>
        <color rgb="FFFCFCFF"/>
        <color rgb="FFF8696B"/>
      </colorScale>
    </cfRule>
  </conditionalFormatting>
  <conditionalFormatting sqref="W13:X13">
    <cfRule type="colorScale" priority="938">
      <colorScale>
        <cfvo type="min"/>
        <cfvo type="percentile" val="50"/>
        <cfvo type="max"/>
        <color rgb="FF63BE7B"/>
        <color rgb="FFFCFCFF"/>
        <color rgb="FFF8696B"/>
      </colorScale>
    </cfRule>
  </conditionalFormatting>
  <conditionalFormatting sqref="N13">
    <cfRule type="colorScale" priority="937">
      <colorScale>
        <cfvo type="min"/>
        <cfvo type="max"/>
        <color rgb="FFFCFCFF"/>
        <color rgb="FF63BE7B"/>
      </colorScale>
    </cfRule>
  </conditionalFormatting>
  <conditionalFormatting sqref="N13">
    <cfRule type="colorScale" priority="936">
      <colorScale>
        <cfvo type="min"/>
        <cfvo type="max"/>
        <color rgb="FFFCFCFF"/>
        <color rgb="FF63BE7B"/>
      </colorScale>
    </cfRule>
  </conditionalFormatting>
  <conditionalFormatting sqref="N13">
    <cfRule type="colorScale" priority="935">
      <colorScale>
        <cfvo type="min"/>
        <cfvo type="max"/>
        <color rgb="FFFCFCFF"/>
        <color rgb="FF63BE7B"/>
      </colorScale>
    </cfRule>
  </conditionalFormatting>
  <conditionalFormatting sqref="N13">
    <cfRule type="colorScale" priority="929">
      <colorScale>
        <cfvo type="min"/>
        <cfvo type="max"/>
        <color rgb="FFFCFCFF"/>
        <color rgb="FF63BE7B"/>
      </colorScale>
    </cfRule>
    <cfRule type="colorScale" priority="930">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FEB84"/>
        <color rgb="FF63BE7B"/>
      </colorScale>
    </cfRule>
    <cfRule type="colorScale" priority="933">
      <colorScale>
        <cfvo type="min"/>
        <cfvo type="max"/>
        <color rgb="FFFCFCFF"/>
        <color rgb="FF63BE7B"/>
      </colorScale>
    </cfRule>
    <cfRule type="colorScale" priority="934">
      <colorScale>
        <cfvo type="min"/>
        <cfvo type="max"/>
        <color rgb="FFFFEF9C"/>
        <color rgb="FF63BE7B"/>
      </colorScale>
    </cfRule>
  </conditionalFormatting>
  <conditionalFormatting sqref="N13">
    <cfRule type="colorScale" priority="928">
      <colorScale>
        <cfvo type="min"/>
        <cfvo type="max"/>
        <color rgb="FFFCFCFF"/>
        <color rgb="FF63BE7B"/>
      </colorScale>
    </cfRule>
  </conditionalFormatting>
  <conditionalFormatting sqref="N13">
    <cfRule type="colorScale" priority="927">
      <colorScale>
        <cfvo type="min"/>
        <cfvo type="max"/>
        <color rgb="FFFCFCFF"/>
        <color rgb="FF63BE7B"/>
      </colorScale>
    </cfRule>
  </conditionalFormatting>
  <conditionalFormatting sqref="N13">
    <cfRule type="colorScale" priority="924">
      <colorScale>
        <cfvo type="min"/>
        <cfvo type="percentile" val="50"/>
        <cfvo type="max"/>
        <color rgb="FFF8696B"/>
        <color rgb="FFFCFCFF"/>
        <color rgb="FF63BE7B"/>
      </colorScale>
    </cfRule>
    <cfRule type="colorScale" priority="925">
      <colorScale>
        <cfvo type="min"/>
        <cfvo type="max"/>
        <color rgb="FFFCFCFF"/>
        <color rgb="FF63BE7B"/>
      </colorScale>
    </cfRule>
    <cfRule type="colorScale" priority="926">
      <colorScale>
        <cfvo type="min"/>
        <cfvo type="percentile" val="50"/>
        <cfvo type="max"/>
        <color rgb="FFF8696B"/>
        <color rgb="FFFCFCFF"/>
        <color rgb="FF63BE7B"/>
      </colorScale>
    </cfRule>
  </conditionalFormatting>
  <conditionalFormatting sqref="N13">
    <cfRule type="colorScale" priority="923">
      <colorScale>
        <cfvo type="min"/>
        <cfvo type="max"/>
        <color rgb="FFFCFCFF"/>
        <color rgb="FF63BE7B"/>
      </colorScale>
    </cfRule>
  </conditionalFormatting>
  <conditionalFormatting sqref="N13">
    <cfRule type="colorScale" priority="922">
      <colorScale>
        <cfvo type="min"/>
        <cfvo type="max"/>
        <color rgb="FFFCFCFF"/>
        <color rgb="FF63BE7B"/>
      </colorScale>
    </cfRule>
  </conditionalFormatting>
  <conditionalFormatting sqref="N13">
    <cfRule type="colorScale" priority="921">
      <colorScale>
        <cfvo type="min"/>
        <cfvo type="max"/>
        <color rgb="FFFCFCFF"/>
        <color rgb="FF63BE7B"/>
      </colorScale>
    </cfRule>
  </conditionalFormatting>
  <conditionalFormatting sqref="N13">
    <cfRule type="colorScale" priority="920">
      <colorScale>
        <cfvo type="min"/>
        <cfvo type="max"/>
        <color rgb="FFFCFCFF"/>
        <color rgb="FF63BE7B"/>
      </colorScale>
    </cfRule>
  </conditionalFormatting>
  <conditionalFormatting sqref="N13">
    <cfRule type="colorScale" priority="919">
      <colorScale>
        <cfvo type="min"/>
        <cfvo type="max"/>
        <color rgb="FFFCFCFF"/>
        <color rgb="FF63BE7B"/>
      </colorScale>
    </cfRule>
  </conditionalFormatting>
  <conditionalFormatting sqref="N13">
    <cfRule type="colorScale" priority="918">
      <colorScale>
        <cfvo type="min"/>
        <cfvo type="max"/>
        <color rgb="FFFCFCFF"/>
        <color rgb="FF63BE7B"/>
      </colorScale>
    </cfRule>
  </conditionalFormatting>
  <conditionalFormatting sqref="N13">
    <cfRule type="colorScale" priority="917">
      <colorScale>
        <cfvo type="min"/>
        <cfvo type="max"/>
        <color rgb="FFFCFCFF"/>
        <color rgb="FF63BE7B"/>
      </colorScale>
    </cfRule>
  </conditionalFormatting>
  <conditionalFormatting sqref="N13">
    <cfRule type="colorScale" priority="916">
      <colorScale>
        <cfvo type="min"/>
        <cfvo type="max"/>
        <color rgb="FFFCFCFF"/>
        <color rgb="FF63BE7B"/>
      </colorScale>
    </cfRule>
  </conditionalFormatting>
  <conditionalFormatting sqref="D13">
    <cfRule type="colorScale" priority="915">
      <colorScale>
        <cfvo type="min"/>
        <cfvo type="percentile" val="50"/>
        <cfvo type="max"/>
        <color rgb="FFF8696B"/>
        <color rgb="FFFCFCFF"/>
        <color rgb="FF63BE7B"/>
      </colorScale>
    </cfRule>
  </conditionalFormatting>
  <conditionalFormatting sqref="G13">
    <cfRule type="colorScale" priority="914">
      <colorScale>
        <cfvo type="min"/>
        <cfvo type="max"/>
        <color rgb="FFFCFCFF"/>
        <color rgb="FF63BE7B"/>
      </colorScale>
    </cfRule>
  </conditionalFormatting>
  <conditionalFormatting sqref="P13">
    <cfRule type="colorScale" priority="913">
      <colorScale>
        <cfvo type="min"/>
        <cfvo type="percentile" val="50"/>
        <cfvo type="max"/>
        <color rgb="FF63BE7B"/>
        <color rgb="FFFCFCFF"/>
        <color rgb="FFF8696B"/>
      </colorScale>
    </cfRule>
  </conditionalFormatting>
  <conditionalFormatting sqref="Q13">
    <cfRule type="colorScale" priority="912">
      <colorScale>
        <cfvo type="min"/>
        <cfvo type="percentile" val="50"/>
        <cfvo type="max"/>
        <color rgb="FFF8696B"/>
        <color rgb="FFFCFCFF"/>
        <color rgb="FF63BE7B"/>
      </colorScale>
    </cfRule>
  </conditionalFormatting>
  <conditionalFormatting sqref="R13">
    <cfRule type="colorScale" priority="911">
      <colorScale>
        <cfvo type="min"/>
        <cfvo type="max"/>
        <color rgb="FFFCFCFF"/>
        <color rgb="FF63BE7B"/>
      </colorScale>
    </cfRule>
  </conditionalFormatting>
  <conditionalFormatting sqref="S13">
    <cfRule type="colorScale" priority="910">
      <colorScale>
        <cfvo type="min"/>
        <cfvo type="max"/>
        <color rgb="FFFCFCFF"/>
        <color rgb="FF63BE7B"/>
      </colorScale>
    </cfRule>
  </conditionalFormatting>
  <conditionalFormatting sqref="T13">
    <cfRule type="colorScale" priority="909">
      <colorScale>
        <cfvo type="min"/>
        <cfvo type="max"/>
        <color rgb="FFFCFCFF"/>
        <color rgb="FF63BE7B"/>
      </colorScale>
    </cfRule>
  </conditionalFormatting>
  <conditionalFormatting sqref="V13">
    <cfRule type="colorScale" priority="908">
      <colorScale>
        <cfvo type="min"/>
        <cfvo type="percentile" val="50"/>
        <cfvo type="max"/>
        <color rgb="FF63BE7B"/>
        <color rgb="FFFCFCFF"/>
        <color rgb="FFF8696B"/>
      </colorScale>
    </cfRule>
  </conditionalFormatting>
  <conditionalFormatting sqref="W13:X13">
    <cfRule type="colorScale" priority="907">
      <colorScale>
        <cfvo type="min"/>
        <cfvo type="percentile" val="50"/>
        <cfvo type="max"/>
        <color rgb="FF63BE7B"/>
        <color rgb="FFFCFCFF"/>
        <color rgb="FFF8696B"/>
      </colorScale>
    </cfRule>
  </conditionalFormatting>
  <conditionalFormatting sqref="J13">
    <cfRule type="colorScale" priority="906">
      <colorScale>
        <cfvo type="min"/>
        <cfvo type="max"/>
        <color rgb="FFFCFCFF"/>
        <color rgb="FF63BE7B"/>
      </colorScale>
    </cfRule>
  </conditionalFormatting>
  <conditionalFormatting sqref="O13">
    <cfRule type="colorScale" priority="905">
      <colorScale>
        <cfvo type="min"/>
        <cfvo type="percentile" val="50"/>
        <cfvo type="max"/>
        <color rgb="FF63BE7B"/>
        <color rgb="FFFCFCFF"/>
        <color rgb="FFF8696B"/>
      </colorScale>
    </cfRule>
  </conditionalFormatting>
  <conditionalFormatting sqref="U13">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U13">
    <cfRule type="colorScale" priority="902">
      <colorScale>
        <cfvo type="min"/>
        <cfvo type="percentile" val="50"/>
        <cfvo type="max"/>
        <color rgb="FFF8696B"/>
        <color rgb="FFFCFCFF"/>
        <color rgb="FF63BE7B"/>
      </colorScale>
    </cfRule>
  </conditionalFormatting>
  <conditionalFormatting sqref="O13">
    <cfRule type="colorScale" priority="900">
      <colorScale>
        <cfvo type="min"/>
        <cfvo type="percentile" val="50"/>
        <cfvo type="max"/>
        <color rgb="FF63BE7B"/>
        <color rgb="FFFCFCFF"/>
        <color rgb="FFF8696B"/>
      </colorScale>
    </cfRule>
    <cfRule type="colorScale" priority="901">
      <colorScale>
        <cfvo type="min"/>
        <cfvo type="max"/>
        <color rgb="FFFCFCFF"/>
        <color rgb="FF63BE7B"/>
      </colorScale>
    </cfRule>
  </conditionalFormatting>
  <conditionalFormatting sqref="S13">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onditionalFormatting>
  <conditionalFormatting sqref="T13">
    <cfRule type="colorScale" priority="896">
      <colorScale>
        <cfvo type="min"/>
        <cfvo type="max"/>
        <color rgb="FFFCFCFF"/>
        <color rgb="FF63BE7B"/>
      </colorScale>
    </cfRule>
    <cfRule type="colorScale" priority="897">
      <colorScale>
        <cfvo type="min"/>
        <cfvo type="percentile" val="50"/>
        <cfvo type="max"/>
        <color rgb="FFF8696B"/>
        <color rgb="FFFCFCFF"/>
        <color rgb="FF63BE7B"/>
      </colorScale>
    </cfRule>
  </conditionalFormatting>
  <conditionalFormatting sqref="E13">
    <cfRule type="colorScale" priority="895">
      <colorScale>
        <cfvo type="min"/>
        <cfvo type="max"/>
        <color rgb="FFFCFCFF"/>
        <color rgb="FF63BE7B"/>
      </colorScale>
    </cfRule>
  </conditionalFormatting>
  <conditionalFormatting sqref="F13">
    <cfRule type="colorScale" priority="894">
      <colorScale>
        <cfvo type="min"/>
        <cfvo type="max"/>
        <color rgb="FFFCFCFF"/>
        <color rgb="FF63BE7B"/>
      </colorScale>
    </cfRule>
  </conditionalFormatting>
  <conditionalFormatting sqref="H13">
    <cfRule type="colorScale" priority="892">
      <colorScale>
        <cfvo type="min"/>
        <cfvo type="max"/>
        <color rgb="FFFCFCFF"/>
        <color rgb="FF63BE7B"/>
      </colorScale>
    </cfRule>
    <cfRule type="colorScale" priority="893">
      <colorScale>
        <cfvo type="min"/>
        <cfvo type="percentile" val="50"/>
        <cfvo type="max"/>
        <color rgb="FFF8696B"/>
        <color rgb="FFFCFCFF"/>
        <color rgb="FF63BE7B"/>
      </colorScale>
    </cfRule>
  </conditionalFormatting>
  <conditionalFormatting sqref="I13">
    <cfRule type="colorScale" priority="891">
      <colorScale>
        <cfvo type="min"/>
        <cfvo type="max"/>
        <color rgb="FFFCFCFF"/>
        <color rgb="FF63BE7B"/>
      </colorScale>
    </cfRule>
  </conditionalFormatting>
  <conditionalFormatting sqref="K13">
    <cfRule type="colorScale" priority="890">
      <colorScale>
        <cfvo type="min"/>
        <cfvo type="max"/>
        <color rgb="FFFCFCFF"/>
        <color rgb="FF63BE7B"/>
      </colorScale>
    </cfRule>
  </conditionalFormatting>
  <conditionalFormatting sqref="L13">
    <cfRule type="colorScale" priority="889">
      <colorScale>
        <cfvo type="min"/>
        <cfvo type="max"/>
        <color rgb="FFFCFCFF"/>
        <color rgb="FF63BE7B"/>
      </colorScale>
    </cfRule>
  </conditionalFormatting>
  <conditionalFormatting sqref="U13">
    <cfRule type="colorScale" priority="888">
      <colorScale>
        <cfvo type="min"/>
        <cfvo type="max"/>
        <color rgb="FFFCFCFF"/>
        <color rgb="FF63BE7B"/>
      </colorScale>
    </cfRule>
  </conditionalFormatting>
  <conditionalFormatting sqref="M13:N13">
    <cfRule type="colorScale" priority="887">
      <colorScale>
        <cfvo type="min"/>
        <cfvo type="max"/>
        <color rgb="FFFCFCFF"/>
        <color rgb="FF63BE7B"/>
      </colorScale>
    </cfRule>
  </conditionalFormatting>
  <conditionalFormatting sqref="M13">
    <cfRule type="colorScale" priority="886">
      <colorScale>
        <cfvo type="min"/>
        <cfvo type="max"/>
        <color rgb="FFFCFCFF"/>
        <color rgb="FF63BE7B"/>
      </colorScale>
    </cfRule>
  </conditionalFormatting>
  <conditionalFormatting sqref="N13">
    <cfRule type="colorScale" priority="885">
      <colorScale>
        <cfvo type="min"/>
        <cfvo type="max"/>
        <color rgb="FFFCFCFF"/>
        <color rgb="FF63BE7B"/>
      </colorScale>
    </cfRule>
  </conditionalFormatting>
  <conditionalFormatting sqref="D13">
    <cfRule type="colorScale" priority="884">
      <colorScale>
        <cfvo type="min"/>
        <cfvo type="percentile" val="50"/>
        <cfvo type="max"/>
        <color rgb="FFF8696B"/>
        <color rgb="FFFCFCFF"/>
        <color rgb="FF63BE7B"/>
      </colorScale>
    </cfRule>
  </conditionalFormatting>
  <conditionalFormatting sqref="G13">
    <cfRule type="colorScale" priority="883">
      <colorScale>
        <cfvo type="min"/>
        <cfvo type="max"/>
        <color rgb="FFFCFCFF"/>
        <color rgb="FF63BE7B"/>
      </colorScale>
    </cfRule>
  </conditionalFormatting>
  <conditionalFormatting sqref="J13">
    <cfRule type="colorScale" priority="882">
      <colorScale>
        <cfvo type="min"/>
        <cfvo type="max"/>
        <color rgb="FFFCFCFF"/>
        <color rgb="FF63BE7B"/>
      </colorScale>
    </cfRule>
  </conditionalFormatting>
  <conditionalFormatting sqref="M13">
    <cfRule type="colorScale" priority="881">
      <colorScale>
        <cfvo type="min"/>
        <cfvo type="max"/>
        <color rgb="FFFCFCFF"/>
        <color rgb="FF63BE7B"/>
      </colorScale>
    </cfRule>
  </conditionalFormatting>
  <conditionalFormatting sqref="N13">
    <cfRule type="colorScale" priority="880">
      <colorScale>
        <cfvo type="min"/>
        <cfvo type="max"/>
        <color rgb="FFFCFCFF"/>
        <color rgb="FF63BE7B"/>
      </colorScale>
    </cfRule>
  </conditionalFormatting>
  <conditionalFormatting sqref="O13">
    <cfRule type="colorScale" priority="879">
      <colorScale>
        <cfvo type="min"/>
        <cfvo type="percentile" val="50"/>
        <cfvo type="max"/>
        <color rgb="FF63BE7B"/>
        <color rgb="FFFCFCFF"/>
        <color rgb="FFF8696B"/>
      </colorScale>
    </cfRule>
  </conditionalFormatting>
  <conditionalFormatting sqref="P13">
    <cfRule type="colorScale" priority="878">
      <colorScale>
        <cfvo type="min"/>
        <cfvo type="percentile" val="50"/>
        <cfvo type="max"/>
        <color rgb="FF63BE7B"/>
        <color rgb="FFFCFCFF"/>
        <color rgb="FFF8696B"/>
      </colorScale>
    </cfRule>
  </conditionalFormatting>
  <conditionalFormatting sqref="Q13">
    <cfRule type="colorScale" priority="877">
      <colorScale>
        <cfvo type="min"/>
        <cfvo type="percentile" val="50"/>
        <cfvo type="max"/>
        <color rgb="FFF8696B"/>
        <color rgb="FFFCFCFF"/>
        <color rgb="FF63BE7B"/>
      </colorScale>
    </cfRule>
  </conditionalFormatting>
  <conditionalFormatting sqref="R13">
    <cfRule type="colorScale" priority="876">
      <colorScale>
        <cfvo type="min"/>
        <cfvo type="max"/>
        <color rgb="FFFCFCFF"/>
        <color rgb="FF63BE7B"/>
      </colorScale>
    </cfRule>
  </conditionalFormatting>
  <conditionalFormatting sqref="S13">
    <cfRule type="colorScale" priority="875">
      <colorScale>
        <cfvo type="min"/>
        <cfvo type="max"/>
        <color rgb="FFFCFCFF"/>
        <color rgb="FF63BE7B"/>
      </colorScale>
    </cfRule>
  </conditionalFormatting>
  <conditionalFormatting sqref="T13">
    <cfRule type="colorScale" priority="874">
      <colorScale>
        <cfvo type="min"/>
        <cfvo type="max"/>
        <color rgb="FFFCFCFF"/>
        <color rgb="FF63BE7B"/>
      </colorScale>
    </cfRule>
  </conditionalFormatting>
  <conditionalFormatting sqref="U13">
    <cfRule type="colorScale" priority="873">
      <colorScale>
        <cfvo type="min"/>
        <cfvo type="max"/>
        <color rgb="FFFCFCFF"/>
        <color rgb="FF63BE7B"/>
      </colorScale>
    </cfRule>
  </conditionalFormatting>
  <conditionalFormatting sqref="V13">
    <cfRule type="colorScale" priority="872">
      <colorScale>
        <cfvo type="min"/>
        <cfvo type="percentile" val="50"/>
        <cfvo type="max"/>
        <color rgb="FF63BE7B"/>
        <color rgb="FFFCFCFF"/>
        <color rgb="FFF8696B"/>
      </colorScale>
    </cfRule>
  </conditionalFormatting>
  <conditionalFormatting sqref="W13:X13">
    <cfRule type="colorScale" priority="871">
      <colorScale>
        <cfvo type="min"/>
        <cfvo type="percentile" val="50"/>
        <cfvo type="max"/>
        <color rgb="FF63BE7B"/>
        <color rgb="FFFCFCFF"/>
        <color rgb="FFF8696B"/>
      </colorScale>
    </cfRule>
  </conditionalFormatting>
  <conditionalFormatting sqref="D13">
    <cfRule type="colorScale" priority="870">
      <colorScale>
        <cfvo type="min"/>
        <cfvo type="percentile" val="50"/>
        <cfvo type="max"/>
        <color rgb="FFF8696B"/>
        <color rgb="FFFCFCFF"/>
        <color rgb="FF63BE7B"/>
      </colorScale>
    </cfRule>
  </conditionalFormatting>
  <conditionalFormatting sqref="G13">
    <cfRule type="colorScale" priority="869">
      <colorScale>
        <cfvo type="min"/>
        <cfvo type="max"/>
        <color rgb="FFFCFCFF"/>
        <color rgb="FF63BE7B"/>
      </colorScale>
    </cfRule>
  </conditionalFormatting>
  <conditionalFormatting sqref="J13">
    <cfRule type="colorScale" priority="868">
      <colorScale>
        <cfvo type="min"/>
        <cfvo type="max"/>
        <color rgb="FFFCFCFF"/>
        <color rgb="FF63BE7B"/>
      </colorScale>
    </cfRule>
  </conditionalFormatting>
  <conditionalFormatting sqref="M13">
    <cfRule type="colorScale" priority="867">
      <colorScale>
        <cfvo type="min"/>
        <cfvo type="max"/>
        <color rgb="FFFCFCFF"/>
        <color rgb="FF63BE7B"/>
      </colorScale>
    </cfRule>
  </conditionalFormatting>
  <conditionalFormatting sqref="N13">
    <cfRule type="colorScale" priority="866">
      <colorScale>
        <cfvo type="min"/>
        <cfvo type="max"/>
        <color rgb="FFFCFCFF"/>
        <color rgb="FF63BE7B"/>
      </colorScale>
    </cfRule>
  </conditionalFormatting>
  <conditionalFormatting sqref="O13">
    <cfRule type="colorScale" priority="865">
      <colorScale>
        <cfvo type="min"/>
        <cfvo type="percentile" val="50"/>
        <cfvo type="max"/>
        <color rgb="FF63BE7B"/>
        <color rgb="FFFCFCFF"/>
        <color rgb="FFF8696B"/>
      </colorScale>
    </cfRule>
  </conditionalFormatting>
  <conditionalFormatting sqref="P13">
    <cfRule type="colorScale" priority="864">
      <colorScale>
        <cfvo type="min"/>
        <cfvo type="percentile" val="50"/>
        <cfvo type="max"/>
        <color rgb="FF63BE7B"/>
        <color rgb="FFFCFCFF"/>
        <color rgb="FFF8696B"/>
      </colorScale>
    </cfRule>
  </conditionalFormatting>
  <conditionalFormatting sqref="Q13">
    <cfRule type="colorScale" priority="863">
      <colorScale>
        <cfvo type="min"/>
        <cfvo type="percentile" val="50"/>
        <cfvo type="max"/>
        <color rgb="FFF8696B"/>
        <color rgb="FFFCFCFF"/>
        <color rgb="FF63BE7B"/>
      </colorScale>
    </cfRule>
  </conditionalFormatting>
  <conditionalFormatting sqref="R13">
    <cfRule type="colorScale" priority="862">
      <colorScale>
        <cfvo type="min"/>
        <cfvo type="max"/>
        <color rgb="FFFCFCFF"/>
        <color rgb="FF63BE7B"/>
      </colorScale>
    </cfRule>
  </conditionalFormatting>
  <conditionalFormatting sqref="S13">
    <cfRule type="colorScale" priority="861">
      <colorScale>
        <cfvo type="min"/>
        <cfvo type="max"/>
        <color rgb="FFFCFCFF"/>
        <color rgb="FF63BE7B"/>
      </colorScale>
    </cfRule>
  </conditionalFormatting>
  <conditionalFormatting sqref="T13">
    <cfRule type="colorScale" priority="860">
      <colorScale>
        <cfvo type="min"/>
        <cfvo type="max"/>
        <color rgb="FFFCFCFF"/>
        <color rgb="FF63BE7B"/>
      </colorScale>
    </cfRule>
  </conditionalFormatting>
  <conditionalFormatting sqref="U13">
    <cfRule type="colorScale" priority="859">
      <colorScale>
        <cfvo type="min"/>
        <cfvo type="max"/>
        <color rgb="FFFCFCFF"/>
        <color rgb="FF63BE7B"/>
      </colorScale>
    </cfRule>
  </conditionalFormatting>
  <conditionalFormatting sqref="D13">
    <cfRule type="colorScale" priority="858">
      <colorScale>
        <cfvo type="min"/>
        <cfvo type="percentile" val="50"/>
        <cfvo type="max"/>
        <color rgb="FFF8696B"/>
        <color rgb="FFFCFCFF"/>
        <color rgb="FF63BE7B"/>
      </colorScale>
    </cfRule>
  </conditionalFormatting>
  <conditionalFormatting sqref="G13">
    <cfRule type="colorScale" priority="857">
      <colorScale>
        <cfvo type="min"/>
        <cfvo type="max"/>
        <color rgb="FFFCFCFF"/>
        <color rgb="FF63BE7B"/>
      </colorScale>
    </cfRule>
  </conditionalFormatting>
  <conditionalFormatting sqref="J13">
    <cfRule type="colorScale" priority="856">
      <colorScale>
        <cfvo type="min"/>
        <cfvo type="max"/>
        <color rgb="FFFCFCFF"/>
        <color rgb="FF63BE7B"/>
      </colorScale>
    </cfRule>
  </conditionalFormatting>
  <conditionalFormatting sqref="M13">
    <cfRule type="colorScale" priority="855">
      <colorScale>
        <cfvo type="min"/>
        <cfvo type="max"/>
        <color rgb="FFFCFCFF"/>
        <color rgb="FF63BE7B"/>
      </colorScale>
    </cfRule>
  </conditionalFormatting>
  <conditionalFormatting sqref="N13">
    <cfRule type="colorScale" priority="854">
      <colorScale>
        <cfvo type="min"/>
        <cfvo type="max"/>
        <color rgb="FFFCFCFF"/>
        <color rgb="FF63BE7B"/>
      </colorScale>
    </cfRule>
  </conditionalFormatting>
  <conditionalFormatting sqref="O13">
    <cfRule type="colorScale" priority="853">
      <colorScale>
        <cfvo type="min"/>
        <cfvo type="percentile" val="50"/>
        <cfvo type="max"/>
        <color rgb="FF63BE7B"/>
        <color rgb="FFFCFCFF"/>
        <color rgb="FFF8696B"/>
      </colorScale>
    </cfRule>
  </conditionalFormatting>
  <conditionalFormatting sqref="P13">
    <cfRule type="colorScale" priority="852">
      <colorScale>
        <cfvo type="min"/>
        <cfvo type="percentile" val="50"/>
        <cfvo type="max"/>
        <color rgb="FF63BE7B"/>
        <color rgb="FFFCFCFF"/>
        <color rgb="FFF8696B"/>
      </colorScale>
    </cfRule>
  </conditionalFormatting>
  <conditionalFormatting sqref="Q13">
    <cfRule type="colorScale" priority="851">
      <colorScale>
        <cfvo type="min"/>
        <cfvo type="percentile" val="50"/>
        <cfvo type="max"/>
        <color rgb="FFF8696B"/>
        <color rgb="FFFCFCFF"/>
        <color rgb="FF63BE7B"/>
      </colorScale>
    </cfRule>
  </conditionalFormatting>
  <conditionalFormatting sqref="R13">
    <cfRule type="colorScale" priority="850">
      <colorScale>
        <cfvo type="min"/>
        <cfvo type="max"/>
        <color rgb="FFFCFCFF"/>
        <color rgb="FF63BE7B"/>
      </colorScale>
    </cfRule>
  </conditionalFormatting>
  <conditionalFormatting sqref="S13">
    <cfRule type="colorScale" priority="849">
      <colorScale>
        <cfvo type="min"/>
        <cfvo type="max"/>
        <color rgb="FFFCFCFF"/>
        <color rgb="FF63BE7B"/>
      </colorScale>
    </cfRule>
  </conditionalFormatting>
  <conditionalFormatting sqref="T13">
    <cfRule type="colorScale" priority="848">
      <colorScale>
        <cfvo type="min"/>
        <cfvo type="max"/>
        <color rgb="FFFCFCFF"/>
        <color rgb="FF63BE7B"/>
      </colorScale>
    </cfRule>
  </conditionalFormatting>
  <conditionalFormatting sqref="U13">
    <cfRule type="colorScale" priority="847">
      <colorScale>
        <cfvo type="min"/>
        <cfvo type="max"/>
        <color rgb="FFFCFCFF"/>
        <color rgb="FF63BE7B"/>
      </colorScale>
    </cfRule>
  </conditionalFormatting>
  <conditionalFormatting sqref="V13">
    <cfRule type="colorScale" priority="846">
      <colorScale>
        <cfvo type="min"/>
        <cfvo type="percentile" val="50"/>
        <cfvo type="max"/>
        <color rgb="FF63BE7B"/>
        <color rgb="FFFCFCFF"/>
        <color rgb="FFF8696B"/>
      </colorScale>
    </cfRule>
  </conditionalFormatting>
  <conditionalFormatting sqref="W13:X13">
    <cfRule type="colorScale" priority="845">
      <colorScale>
        <cfvo type="min"/>
        <cfvo type="percentile" val="50"/>
        <cfvo type="max"/>
        <color rgb="FF63BE7B"/>
        <color rgb="FFFCFCFF"/>
        <color rgb="FFF8696B"/>
      </colorScale>
    </cfRule>
  </conditionalFormatting>
  <conditionalFormatting sqref="D13">
    <cfRule type="colorScale" priority="844">
      <colorScale>
        <cfvo type="min"/>
        <cfvo type="percentile" val="50"/>
        <cfvo type="max"/>
        <color rgb="FFF8696B"/>
        <color rgb="FFFCFCFF"/>
        <color rgb="FF63BE7B"/>
      </colorScale>
    </cfRule>
  </conditionalFormatting>
  <conditionalFormatting sqref="G13">
    <cfRule type="colorScale" priority="843">
      <colorScale>
        <cfvo type="min"/>
        <cfvo type="max"/>
        <color rgb="FFFCFCFF"/>
        <color rgb="FF63BE7B"/>
      </colorScale>
    </cfRule>
  </conditionalFormatting>
  <conditionalFormatting sqref="J13">
    <cfRule type="colorScale" priority="842">
      <colorScale>
        <cfvo type="min"/>
        <cfvo type="max"/>
        <color rgb="FFFCFCFF"/>
        <color rgb="FF63BE7B"/>
      </colorScale>
    </cfRule>
  </conditionalFormatting>
  <conditionalFormatting sqref="M13">
    <cfRule type="colorScale" priority="841">
      <colorScale>
        <cfvo type="min"/>
        <cfvo type="max"/>
        <color rgb="FFFCFCFF"/>
        <color rgb="FF63BE7B"/>
      </colorScale>
    </cfRule>
  </conditionalFormatting>
  <conditionalFormatting sqref="N13">
    <cfRule type="colorScale" priority="840">
      <colorScale>
        <cfvo type="min"/>
        <cfvo type="max"/>
        <color rgb="FFFCFCFF"/>
        <color rgb="FF63BE7B"/>
      </colorScale>
    </cfRule>
  </conditionalFormatting>
  <conditionalFormatting sqref="O13">
    <cfRule type="colorScale" priority="839">
      <colorScale>
        <cfvo type="min"/>
        <cfvo type="percentile" val="50"/>
        <cfvo type="max"/>
        <color rgb="FF63BE7B"/>
        <color rgb="FFFCFCFF"/>
        <color rgb="FFF8696B"/>
      </colorScale>
    </cfRule>
  </conditionalFormatting>
  <conditionalFormatting sqref="P13">
    <cfRule type="colorScale" priority="838">
      <colorScale>
        <cfvo type="min"/>
        <cfvo type="percentile" val="50"/>
        <cfvo type="max"/>
        <color rgb="FF63BE7B"/>
        <color rgb="FFFCFCFF"/>
        <color rgb="FFF8696B"/>
      </colorScale>
    </cfRule>
  </conditionalFormatting>
  <conditionalFormatting sqref="Q13">
    <cfRule type="colorScale" priority="837">
      <colorScale>
        <cfvo type="min"/>
        <cfvo type="percentile" val="50"/>
        <cfvo type="max"/>
        <color rgb="FFF8696B"/>
        <color rgb="FFFCFCFF"/>
        <color rgb="FF63BE7B"/>
      </colorScale>
    </cfRule>
  </conditionalFormatting>
  <conditionalFormatting sqref="R13">
    <cfRule type="colorScale" priority="836">
      <colorScale>
        <cfvo type="min"/>
        <cfvo type="max"/>
        <color rgb="FFFCFCFF"/>
        <color rgb="FF63BE7B"/>
      </colorScale>
    </cfRule>
  </conditionalFormatting>
  <conditionalFormatting sqref="S13">
    <cfRule type="colorScale" priority="835">
      <colorScale>
        <cfvo type="min"/>
        <cfvo type="max"/>
        <color rgb="FFFCFCFF"/>
        <color rgb="FF63BE7B"/>
      </colorScale>
    </cfRule>
  </conditionalFormatting>
  <conditionalFormatting sqref="T13">
    <cfRule type="colorScale" priority="834">
      <colorScale>
        <cfvo type="min"/>
        <cfvo type="max"/>
        <color rgb="FFFCFCFF"/>
        <color rgb="FF63BE7B"/>
      </colorScale>
    </cfRule>
  </conditionalFormatting>
  <conditionalFormatting sqref="U13">
    <cfRule type="colorScale" priority="833">
      <colorScale>
        <cfvo type="min"/>
        <cfvo type="max"/>
        <color rgb="FFFCFCFF"/>
        <color rgb="FF63BE7B"/>
      </colorScale>
    </cfRule>
  </conditionalFormatting>
  <conditionalFormatting sqref="V13">
    <cfRule type="colorScale" priority="832">
      <colorScale>
        <cfvo type="min"/>
        <cfvo type="percentile" val="50"/>
        <cfvo type="max"/>
        <color rgb="FF63BE7B"/>
        <color rgb="FFFCFCFF"/>
        <color rgb="FFF8696B"/>
      </colorScale>
    </cfRule>
  </conditionalFormatting>
  <conditionalFormatting sqref="W13:X13">
    <cfRule type="colorScale" priority="831">
      <colorScale>
        <cfvo type="min"/>
        <cfvo type="percentile" val="50"/>
        <cfvo type="max"/>
        <color rgb="FF63BE7B"/>
        <color rgb="FFFCFCFF"/>
        <color rgb="FFF8696B"/>
      </colorScale>
    </cfRule>
  </conditionalFormatting>
  <conditionalFormatting sqref="D13">
    <cfRule type="colorScale" priority="830">
      <colorScale>
        <cfvo type="min"/>
        <cfvo type="percentile" val="50"/>
        <cfvo type="max"/>
        <color rgb="FFF8696B"/>
        <color rgb="FFFCFCFF"/>
        <color rgb="FF63BE7B"/>
      </colorScale>
    </cfRule>
  </conditionalFormatting>
  <conditionalFormatting sqref="G13">
    <cfRule type="colorScale" priority="829">
      <colorScale>
        <cfvo type="min"/>
        <cfvo type="max"/>
        <color rgb="FFFCFCFF"/>
        <color rgb="FF63BE7B"/>
      </colorScale>
    </cfRule>
  </conditionalFormatting>
  <conditionalFormatting sqref="J13">
    <cfRule type="colorScale" priority="828">
      <colorScale>
        <cfvo type="min"/>
        <cfvo type="max"/>
        <color rgb="FFFCFCFF"/>
        <color rgb="FF63BE7B"/>
      </colorScale>
    </cfRule>
  </conditionalFormatting>
  <conditionalFormatting sqref="M13">
    <cfRule type="colorScale" priority="827">
      <colorScale>
        <cfvo type="min"/>
        <cfvo type="max"/>
        <color rgb="FFFCFCFF"/>
        <color rgb="FF63BE7B"/>
      </colorScale>
    </cfRule>
  </conditionalFormatting>
  <conditionalFormatting sqref="N13">
    <cfRule type="colorScale" priority="826">
      <colorScale>
        <cfvo type="min"/>
        <cfvo type="max"/>
        <color rgb="FFFCFCFF"/>
        <color rgb="FF63BE7B"/>
      </colorScale>
    </cfRule>
  </conditionalFormatting>
  <conditionalFormatting sqref="O13">
    <cfRule type="colorScale" priority="825">
      <colorScale>
        <cfvo type="min"/>
        <cfvo type="percentile" val="50"/>
        <cfvo type="max"/>
        <color rgb="FF63BE7B"/>
        <color rgb="FFFCFCFF"/>
        <color rgb="FFF8696B"/>
      </colorScale>
    </cfRule>
  </conditionalFormatting>
  <conditionalFormatting sqref="P13">
    <cfRule type="colorScale" priority="824">
      <colorScale>
        <cfvo type="min"/>
        <cfvo type="percentile" val="50"/>
        <cfvo type="max"/>
        <color rgb="FF63BE7B"/>
        <color rgb="FFFCFCFF"/>
        <color rgb="FFF8696B"/>
      </colorScale>
    </cfRule>
  </conditionalFormatting>
  <conditionalFormatting sqref="Q13">
    <cfRule type="colorScale" priority="823">
      <colorScale>
        <cfvo type="min"/>
        <cfvo type="percentile" val="50"/>
        <cfvo type="max"/>
        <color rgb="FFF8696B"/>
        <color rgb="FFFCFCFF"/>
        <color rgb="FF63BE7B"/>
      </colorScale>
    </cfRule>
  </conditionalFormatting>
  <conditionalFormatting sqref="R13">
    <cfRule type="colorScale" priority="822">
      <colorScale>
        <cfvo type="min"/>
        <cfvo type="max"/>
        <color rgb="FFFCFCFF"/>
        <color rgb="FF63BE7B"/>
      </colorScale>
    </cfRule>
  </conditionalFormatting>
  <conditionalFormatting sqref="S13">
    <cfRule type="colorScale" priority="821">
      <colorScale>
        <cfvo type="min"/>
        <cfvo type="max"/>
        <color rgb="FFFCFCFF"/>
        <color rgb="FF63BE7B"/>
      </colorScale>
    </cfRule>
  </conditionalFormatting>
  <conditionalFormatting sqref="T13">
    <cfRule type="colorScale" priority="820">
      <colorScale>
        <cfvo type="min"/>
        <cfvo type="max"/>
        <color rgb="FFFCFCFF"/>
        <color rgb="FF63BE7B"/>
      </colorScale>
    </cfRule>
  </conditionalFormatting>
  <conditionalFormatting sqref="U13">
    <cfRule type="colorScale" priority="819">
      <colorScale>
        <cfvo type="min"/>
        <cfvo type="max"/>
        <color rgb="FFFCFCFF"/>
        <color rgb="FF63BE7B"/>
      </colorScale>
    </cfRule>
  </conditionalFormatting>
  <conditionalFormatting sqref="V13">
    <cfRule type="colorScale" priority="818">
      <colorScale>
        <cfvo type="min"/>
        <cfvo type="percentile" val="50"/>
        <cfvo type="max"/>
        <color rgb="FF63BE7B"/>
        <color rgb="FFFCFCFF"/>
        <color rgb="FFF8696B"/>
      </colorScale>
    </cfRule>
  </conditionalFormatting>
  <conditionalFormatting sqref="W13:X13">
    <cfRule type="colorScale" priority="817">
      <colorScale>
        <cfvo type="min"/>
        <cfvo type="percentile" val="50"/>
        <cfvo type="max"/>
        <color rgb="FF63BE7B"/>
        <color rgb="FFFCFCFF"/>
        <color rgb="FFF8696B"/>
      </colorScale>
    </cfRule>
  </conditionalFormatting>
  <conditionalFormatting sqref="D13">
    <cfRule type="colorScale" priority="816">
      <colorScale>
        <cfvo type="min"/>
        <cfvo type="percentile" val="50"/>
        <cfvo type="max"/>
        <color rgb="FFF8696B"/>
        <color rgb="FFFCFCFF"/>
        <color rgb="FF63BE7B"/>
      </colorScale>
    </cfRule>
  </conditionalFormatting>
  <conditionalFormatting sqref="G13">
    <cfRule type="colorScale" priority="815">
      <colorScale>
        <cfvo type="min"/>
        <cfvo type="max"/>
        <color rgb="FFFCFCFF"/>
        <color rgb="FF63BE7B"/>
      </colorScale>
    </cfRule>
  </conditionalFormatting>
  <conditionalFormatting sqref="J13">
    <cfRule type="colorScale" priority="814">
      <colorScale>
        <cfvo type="min"/>
        <cfvo type="max"/>
        <color rgb="FFFCFCFF"/>
        <color rgb="FF63BE7B"/>
      </colorScale>
    </cfRule>
  </conditionalFormatting>
  <conditionalFormatting sqref="M13">
    <cfRule type="colorScale" priority="813">
      <colorScale>
        <cfvo type="min"/>
        <cfvo type="max"/>
        <color rgb="FFFCFCFF"/>
        <color rgb="FF63BE7B"/>
      </colorScale>
    </cfRule>
  </conditionalFormatting>
  <conditionalFormatting sqref="N13">
    <cfRule type="colorScale" priority="812">
      <colorScale>
        <cfvo type="min"/>
        <cfvo type="max"/>
        <color rgb="FFFCFCFF"/>
        <color rgb="FF63BE7B"/>
      </colorScale>
    </cfRule>
  </conditionalFormatting>
  <conditionalFormatting sqref="O13">
    <cfRule type="colorScale" priority="811">
      <colorScale>
        <cfvo type="min"/>
        <cfvo type="percentile" val="50"/>
        <cfvo type="max"/>
        <color rgb="FF63BE7B"/>
        <color rgb="FFFCFCFF"/>
        <color rgb="FFF8696B"/>
      </colorScale>
    </cfRule>
  </conditionalFormatting>
  <conditionalFormatting sqref="P13">
    <cfRule type="colorScale" priority="810">
      <colorScale>
        <cfvo type="min"/>
        <cfvo type="percentile" val="50"/>
        <cfvo type="max"/>
        <color rgb="FF63BE7B"/>
        <color rgb="FFFCFCFF"/>
        <color rgb="FFF8696B"/>
      </colorScale>
    </cfRule>
  </conditionalFormatting>
  <conditionalFormatting sqref="Q13">
    <cfRule type="colorScale" priority="809">
      <colorScale>
        <cfvo type="min"/>
        <cfvo type="percentile" val="50"/>
        <cfvo type="max"/>
        <color rgb="FFF8696B"/>
        <color rgb="FFFCFCFF"/>
        <color rgb="FF63BE7B"/>
      </colorScale>
    </cfRule>
  </conditionalFormatting>
  <conditionalFormatting sqref="R13">
    <cfRule type="colorScale" priority="808">
      <colorScale>
        <cfvo type="min"/>
        <cfvo type="max"/>
        <color rgb="FFFCFCFF"/>
        <color rgb="FF63BE7B"/>
      </colorScale>
    </cfRule>
  </conditionalFormatting>
  <conditionalFormatting sqref="S13">
    <cfRule type="colorScale" priority="807">
      <colorScale>
        <cfvo type="min"/>
        <cfvo type="max"/>
        <color rgb="FFFCFCFF"/>
        <color rgb="FF63BE7B"/>
      </colorScale>
    </cfRule>
  </conditionalFormatting>
  <conditionalFormatting sqref="T13">
    <cfRule type="colorScale" priority="806">
      <colorScale>
        <cfvo type="min"/>
        <cfvo type="max"/>
        <color rgb="FFFCFCFF"/>
        <color rgb="FF63BE7B"/>
      </colorScale>
    </cfRule>
  </conditionalFormatting>
  <conditionalFormatting sqref="U13">
    <cfRule type="colorScale" priority="805">
      <colorScale>
        <cfvo type="min"/>
        <cfvo type="max"/>
        <color rgb="FFFCFCFF"/>
        <color rgb="FF63BE7B"/>
      </colorScale>
    </cfRule>
  </conditionalFormatting>
  <conditionalFormatting sqref="V13">
    <cfRule type="colorScale" priority="804">
      <colorScale>
        <cfvo type="min"/>
        <cfvo type="percentile" val="50"/>
        <cfvo type="max"/>
        <color rgb="FF63BE7B"/>
        <color rgb="FFFCFCFF"/>
        <color rgb="FFF8696B"/>
      </colorScale>
    </cfRule>
  </conditionalFormatting>
  <conditionalFormatting sqref="W13:X13">
    <cfRule type="colorScale" priority="803">
      <colorScale>
        <cfvo type="min"/>
        <cfvo type="percentile" val="50"/>
        <cfvo type="max"/>
        <color rgb="FF63BE7B"/>
        <color rgb="FFFCFCFF"/>
        <color rgb="FFF8696B"/>
      </colorScale>
    </cfRule>
  </conditionalFormatting>
  <conditionalFormatting sqref="D13">
    <cfRule type="colorScale" priority="802">
      <colorScale>
        <cfvo type="min"/>
        <cfvo type="percentile" val="50"/>
        <cfvo type="max"/>
        <color rgb="FFF8696B"/>
        <color rgb="FFFCFCFF"/>
        <color rgb="FF63BE7B"/>
      </colorScale>
    </cfRule>
  </conditionalFormatting>
  <conditionalFormatting sqref="G13">
    <cfRule type="colorScale" priority="800">
      <colorScale>
        <cfvo type="min"/>
        <cfvo type="max"/>
        <color rgb="FFFCFCFF"/>
        <color rgb="FF63BE7B"/>
      </colorScale>
    </cfRule>
    <cfRule type="colorScale" priority="801">
      <colorScale>
        <cfvo type="min"/>
        <cfvo type="percentile" val="50"/>
        <cfvo type="max"/>
        <color rgb="FFF8696B"/>
        <color rgb="FFFCFCFF"/>
        <color rgb="FF63BE7B"/>
      </colorScale>
    </cfRule>
  </conditionalFormatting>
  <conditionalFormatting sqref="J13">
    <cfRule type="colorScale" priority="799">
      <colorScale>
        <cfvo type="min"/>
        <cfvo type="max"/>
        <color rgb="FFFCFCFF"/>
        <color rgb="FF63BE7B"/>
      </colorScale>
    </cfRule>
  </conditionalFormatting>
  <conditionalFormatting sqref="M13">
    <cfRule type="colorScale" priority="798">
      <colorScale>
        <cfvo type="min"/>
        <cfvo type="max"/>
        <color rgb="FFFCFCFF"/>
        <color rgb="FF63BE7B"/>
      </colorScale>
    </cfRule>
  </conditionalFormatting>
  <conditionalFormatting sqref="N13">
    <cfRule type="colorScale" priority="797">
      <colorScale>
        <cfvo type="min"/>
        <cfvo type="max"/>
        <color rgb="FFFCFCFF"/>
        <color rgb="FF63BE7B"/>
      </colorScale>
    </cfRule>
  </conditionalFormatting>
  <conditionalFormatting sqref="O13">
    <cfRule type="colorScale" priority="796">
      <colorScale>
        <cfvo type="min"/>
        <cfvo type="percentile" val="50"/>
        <cfvo type="max"/>
        <color rgb="FF63BE7B"/>
        <color rgb="FFFCFCFF"/>
        <color rgb="FFF8696B"/>
      </colorScale>
    </cfRule>
  </conditionalFormatting>
  <conditionalFormatting sqref="P13">
    <cfRule type="colorScale" priority="795">
      <colorScale>
        <cfvo type="min"/>
        <cfvo type="percentile" val="50"/>
        <cfvo type="max"/>
        <color rgb="FF63BE7B"/>
        <color rgb="FFFCFCFF"/>
        <color rgb="FFF8696B"/>
      </colorScale>
    </cfRule>
  </conditionalFormatting>
  <conditionalFormatting sqref="Q13">
    <cfRule type="colorScale" priority="794">
      <colorScale>
        <cfvo type="min"/>
        <cfvo type="percentile" val="50"/>
        <cfvo type="max"/>
        <color rgb="FFF8696B"/>
        <color rgb="FFFCFCFF"/>
        <color rgb="FF63BE7B"/>
      </colorScale>
    </cfRule>
  </conditionalFormatting>
  <conditionalFormatting sqref="R13">
    <cfRule type="colorScale" priority="793">
      <colorScale>
        <cfvo type="min"/>
        <cfvo type="max"/>
        <color rgb="FFFCFCFF"/>
        <color rgb="FF63BE7B"/>
      </colorScale>
    </cfRule>
  </conditionalFormatting>
  <conditionalFormatting sqref="S13">
    <cfRule type="colorScale" priority="792">
      <colorScale>
        <cfvo type="min"/>
        <cfvo type="max"/>
        <color rgb="FFFCFCFF"/>
        <color rgb="FF63BE7B"/>
      </colorScale>
    </cfRule>
  </conditionalFormatting>
  <conditionalFormatting sqref="T13">
    <cfRule type="colorScale" priority="791">
      <colorScale>
        <cfvo type="min"/>
        <cfvo type="max"/>
        <color rgb="FFFCFCFF"/>
        <color rgb="FF63BE7B"/>
      </colorScale>
    </cfRule>
  </conditionalFormatting>
  <conditionalFormatting sqref="U13">
    <cfRule type="colorScale" priority="790">
      <colorScale>
        <cfvo type="min"/>
        <cfvo type="max"/>
        <color rgb="FFFCFCFF"/>
        <color rgb="FF63BE7B"/>
      </colorScale>
    </cfRule>
  </conditionalFormatting>
  <conditionalFormatting sqref="V13">
    <cfRule type="colorScale" priority="789">
      <colorScale>
        <cfvo type="min"/>
        <cfvo type="percentile" val="50"/>
        <cfvo type="max"/>
        <color rgb="FF63BE7B"/>
        <color rgb="FFFCFCFF"/>
        <color rgb="FFF8696B"/>
      </colorScale>
    </cfRule>
  </conditionalFormatting>
  <conditionalFormatting sqref="W13:X13">
    <cfRule type="colorScale" priority="788">
      <colorScale>
        <cfvo type="min"/>
        <cfvo type="percentile" val="50"/>
        <cfvo type="max"/>
        <color rgb="FF63BE7B"/>
        <color rgb="FFFCFCFF"/>
        <color rgb="FFF8696B"/>
      </colorScale>
    </cfRule>
  </conditionalFormatting>
  <conditionalFormatting sqref="G13">
    <cfRule type="colorScale" priority="787">
      <colorScale>
        <cfvo type="min"/>
        <cfvo type="max"/>
        <color rgb="FFFCFCFF"/>
        <color rgb="FF63BE7B"/>
      </colorScale>
    </cfRule>
  </conditionalFormatting>
  <conditionalFormatting sqref="S13">
    <cfRule type="colorScale" priority="785">
      <colorScale>
        <cfvo type="min"/>
        <cfvo type="max"/>
        <color rgb="FFFCFCFF"/>
        <color rgb="FF63BE7B"/>
      </colorScale>
    </cfRule>
    <cfRule type="colorScale" priority="786">
      <colorScale>
        <cfvo type="min"/>
        <cfvo type="percentile" val="50"/>
        <cfvo type="max"/>
        <color rgb="FFF8696B"/>
        <color rgb="FFFCFCFF"/>
        <color rgb="FF63BE7B"/>
      </colorScale>
    </cfRule>
  </conditionalFormatting>
  <conditionalFormatting sqref="T13">
    <cfRule type="colorScale" priority="783">
      <colorScale>
        <cfvo type="min"/>
        <cfvo type="max"/>
        <color rgb="FFFCFCFF"/>
        <color rgb="FF63BE7B"/>
      </colorScale>
    </cfRule>
    <cfRule type="colorScale" priority="784">
      <colorScale>
        <cfvo type="min"/>
        <cfvo type="percentile" val="50"/>
        <cfvo type="max"/>
        <color rgb="FFF8696B"/>
        <color rgb="FFFCFCFF"/>
        <color rgb="FF63BE7B"/>
      </colorScale>
    </cfRule>
  </conditionalFormatting>
  <conditionalFormatting sqref="U13">
    <cfRule type="colorScale" priority="781">
      <colorScale>
        <cfvo type="min"/>
        <cfvo type="max"/>
        <color rgb="FFFCFCFF"/>
        <color rgb="FF63BE7B"/>
      </colorScale>
    </cfRule>
    <cfRule type="colorScale" priority="782">
      <colorScale>
        <cfvo type="min"/>
        <cfvo type="percentile" val="50"/>
        <cfvo type="max"/>
        <color rgb="FF63BE7B"/>
        <color rgb="FFFCFCFF"/>
        <color rgb="FFF8696B"/>
      </colorScale>
    </cfRule>
  </conditionalFormatting>
  <conditionalFormatting sqref="D13">
    <cfRule type="colorScale" priority="780">
      <colorScale>
        <cfvo type="min"/>
        <cfvo type="percentile" val="50"/>
        <cfvo type="max"/>
        <color rgb="FFF8696B"/>
        <color rgb="FFFCFCFF"/>
        <color rgb="FF63BE7B"/>
      </colorScale>
    </cfRule>
  </conditionalFormatting>
  <conditionalFormatting sqref="G13">
    <cfRule type="colorScale" priority="779">
      <colorScale>
        <cfvo type="min"/>
        <cfvo type="max"/>
        <color rgb="FFFCFCFF"/>
        <color rgb="FF63BE7B"/>
      </colorScale>
    </cfRule>
  </conditionalFormatting>
  <conditionalFormatting sqref="J13">
    <cfRule type="colorScale" priority="778">
      <colorScale>
        <cfvo type="min"/>
        <cfvo type="max"/>
        <color rgb="FFFCFCFF"/>
        <color rgb="FF63BE7B"/>
      </colorScale>
    </cfRule>
  </conditionalFormatting>
  <conditionalFormatting sqref="M13">
    <cfRule type="colorScale" priority="777">
      <colorScale>
        <cfvo type="min"/>
        <cfvo type="max"/>
        <color rgb="FFFCFCFF"/>
        <color rgb="FF63BE7B"/>
      </colorScale>
    </cfRule>
  </conditionalFormatting>
  <conditionalFormatting sqref="N13">
    <cfRule type="colorScale" priority="776">
      <colorScale>
        <cfvo type="min"/>
        <cfvo type="max"/>
        <color rgb="FFFCFCFF"/>
        <color rgb="FF63BE7B"/>
      </colorScale>
    </cfRule>
  </conditionalFormatting>
  <conditionalFormatting sqref="O13">
    <cfRule type="colorScale" priority="775">
      <colorScale>
        <cfvo type="min"/>
        <cfvo type="percentile" val="50"/>
        <cfvo type="max"/>
        <color rgb="FF63BE7B"/>
        <color rgb="FFFCFCFF"/>
        <color rgb="FFF8696B"/>
      </colorScale>
    </cfRule>
  </conditionalFormatting>
  <conditionalFormatting sqref="P13">
    <cfRule type="colorScale" priority="774">
      <colorScale>
        <cfvo type="min"/>
        <cfvo type="percentile" val="50"/>
        <cfvo type="max"/>
        <color rgb="FF63BE7B"/>
        <color rgb="FFFCFCFF"/>
        <color rgb="FFF8696B"/>
      </colorScale>
    </cfRule>
  </conditionalFormatting>
  <conditionalFormatting sqref="Q13">
    <cfRule type="colorScale" priority="773">
      <colorScale>
        <cfvo type="min"/>
        <cfvo type="percentile" val="50"/>
        <cfvo type="max"/>
        <color rgb="FFF8696B"/>
        <color rgb="FFFCFCFF"/>
        <color rgb="FF63BE7B"/>
      </colorScale>
    </cfRule>
  </conditionalFormatting>
  <conditionalFormatting sqref="R13">
    <cfRule type="colorScale" priority="772">
      <colorScale>
        <cfvo type="min"/>
        <cfvo type="max"/>
        <color rgb="FFFCFCFF"/>
        <color rgb="FF63BE7B"/>
      </colorScale>
    </cfRule>
  </conditionalFormatting>
  <conditionalFormatting sqref="S13">
    <cfRule type="colorScale" priority="771">
      <colorScale>
        <cfvo type="min"/>
        <cfvo type="max"/>
        <color rgb="FFFCFCFF"/>
        <color rgb="FF63BE7B"/>
      </colorScale>
    </cfRule>
  </conditionalFormatting>
  <conditionalFormatting sqref="T13">
    <cfRule type="colorScale" priority="770">
      <colorScale>
        <cfvo type="min"/>
        <cfvo type="max"/>
        <color rgb="FFFCFCFF"/>
        <color rgb="FF63BE7B"/>
      </colorScale>
    </cfRule>
  </conditionalFormatting>
  <conditionalFormatting sqref="U13">
    <cfRule type="colorScale" priority="769">
      <colorScale>
        <cfvo type="min"/>
        <cfvo type="max"/>
        <color rgb="FFFCFCFF"/>
        <color rgb="FF63BE7B"/>
      </colorScale>
    </cfRule>
  </conditionalFormatting>
  <conditionalFormatting sqref="V13">
    <cfRule type="colorScale" priority="768">
      <colorScale>
        <cfvo type="min"/>
        <cfvo type="percentile" val="50"/>
        <cfvo type="max"/>
        <color rgb="FF63BE7B"/>
        <color rgb="FFFCFCFF"/>
        <color rgb="FFF8696B"/>
      </colorScale>
    </cfRule>
  </conditionalFormatting>
  <conditionalFormatting sqref="W13:X13">
    <cfRule type="colorScale" priority="767">
      <colorScale>
        <cfvo type="min"/>
        <cfvo type="percentile" val="50"/>
        <cfvo type="max"/>
        <color rgb="FF63BE7B"/>
        <color rgb="FFFCFCFF"/>
        <color rgb="FFF8696B"/>
      </colorScale>
    </cfRule>
  </conditionalFormatting>
  <conditionalFormatting sqref="X2:X13">
    <cfRule type="colorScale" priority="107802">
      <colorScale>
        <cfvo type="min"/>
        <cfvo type="percentile" val="50"/>
        <cfvo type="max"/>
        <color rgb="FFF8696B"/>
        <color rgb="FFFCFCFF"/>
        <color rgb="FF63BE7B"/>
      </colorScale>
    </cfRule>
  </conditionalFormatting>
  <hyperlinks>
    <hyperlink ref="A10" r:id="rId1" display="Industrials/TransDigm.xlsx" xr:uid="{BEB0CF8F-25CA-3340-8676-EC053ADC90A4}"/>
    <hyperlink ref="A5" r:id="rId2" display="Financials/Visa.xlsx" xr:uid="{90F530CF-7A73-ED40-9C83-8D197DE83925}"/>
    <hyperlink ref="A4" r:id="rId3" display="Technology/Hardware/Broadcom.xlsx" xr:uid="{7EF48F3C-3F7F-6F4A-9ADB-0A8BF40041FB}"/>
    <hyperlink ref="A7" r:id="rId4" display="Financials/CBOE Global Markets.xlsx" xr:uid="{CE76B32E-2188-9A4C-993C-D3DCB9DE2C73}"/>
    <hyperlink ref="A9" r:id="rId5" display="Technology/Hardware/Texas Instruments.xlsx" xr:uid="{95934EBD-6351-6C43-AC6E-E2B632A3B06C}"/>
    <hyperlink ref="A6" r:id="rId6" display="Consumer/Hershey's.xlsx" xr:uid="{85D992DE-6084-5749-9AFD-9FE4A0CCD7E2}"/>
    <hyperlink ref="A2" r:id="rId7" display="Consumer/Evolution AB.xlsx" xr:uid="{0ADF41DF-2EB1-CD45-90AA-C10D1673B983}"/>
    <hyperlink ref="A11" r:id="rId8" display="Consumer/Starbucks.xlsx" xr:uid="{FB12A85B-F454-7947-A629-6F0046FF06AB}"/>
    <hyperlink ref="A8" r:id="rId9" display="Consumer/Louis Vuitton Moet Hennessy.xlsx" xr:uid="{F7B0A738-0D94-9C4C-9057-B4BA905ED2A3}"/>
    <hyperlink ref="A13" r:id="rId10" display="Financials/BlackRock.xlsx" xr:uid="{5565ED86-1F41-6443-9752-E8BF606031B0}"/>
    <hyperlink ref="A3" r:id="rId11" display="Healthcare/Novo Nordisk.xlsx" xr:uid="{635C0A73-984E-BA48-9841-ADE3339CFE10}"/>
    <hyperlink ref="A12" r:id="rId12" display="Industrials/Waste Management.xlsx" xr:uid="{241AE178-6925-A649-A579-46542D153EE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A369-E290-684A-882F-146A76FBA136}">
  <dimension ref="A1:AI19"/>
  <sheetViews>
    <sheetView zoomScale="80" zoomScaleNormal="80" workbookViewId="0">
      <pane ySplit="1" topLeftCell="A2" activePane="bottomLeft" state="frozen"/>
      <selection pane="bottomLeft" activeCell="J12" sqref="J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1" s="60" customFormat="1" ht="60" customHeight="1">
      <c r="A1" s="59" t="s">
        <v>594</v>
      </c>
      <c r="B1" s="62" t="s">
        <v>577</v>
      </c>
      <c r="C1" s="62" t="s">
        <v>5</v>
      </c>
      <c r="D1" s="62" t="s">
        <v>0</v>
      </c>
      <c r="E1" s="62" t="s">
        <v>9</v>
      </c>
      <c r="F1" s="63" t="s">
        <v>8</v>
      </c>
      <c r="G1" s="62" t="s">
        <v>575</v>
      </c>
      <c r="H1" s="62" t="s">
        <v>26</v>
      </c>
      <c r="I1" s="62" t="s">
        <v>27</v>
      </c>
      <c r="J1" s="62" t="s">
        <v>579</v>
      </c>
      <c r="K1" s="62" t="s">
        <v>580</v>
      </c>
      <c r="L1" s="62" t="s">
        <v>581</v>
      </c>
      <c r="M1" s="62" t="s">
        <v>576</v>
      </c>
      <c r="N1" s="62" t="s">
        <v>582</v>
      </c>
      <c r="O1" s="62" t="s">
        <v>24</v>
      </c>
      <c r="P1" s="62" t="s">
        <v>25</v>
      </c>
      <c r="Q1" s="62" t="s">
        <v>578</v>
      </c>
      <c r="R1" s="62" t="s">
        <v>3</v>
      </c>
      <c r="S1" s="62" t="s">
        <v>583</v>
      </c>
      <c r="T1" s="62" t="s">
        <v>2</v>
      </c>
      <c r="U1" s="62" t="s">
        <v>4</v>
      </c>
      <c r="V1" s="62" t="s">
        <v>584</v>
      </c>
      <c r="W1" s="62" t="s">
        <v>595</v>
      </c>
      <c r="X1" s="62" t="s">
        <v>1</v>
      </c>
      <c r="Y1" s="62" t="s">
        <v>7</v>
      </c>
      <c r="Z1" s="62" t="s">
        <v>10</v>
      </c>
      <c r="AA1" s="62" t="s">
        <v>6</v>
      </c>
    </row>
    <row r="2" spans="1:31" ht="50" customHeight="1">
      <c r="A2" s="52" t="e" vm="2">
        <v>#VALUE!</v>
      </c>
      <c r="B2" s="12" cm="1">
        <f t="array" ref="B2">_FV(A2,"Price")</f>
        <v>16.98</v>
      </c>
      <c r="C2" s="37">
        <f>[2]Model!$K$6</f>
        <v>32.120768301788495</v>
      </c>
      <c r="D2" s="32">
        <f>[2]Model!$K$7</f>
        <v>0.89168246771428117</v>
      </c>
      <c r="E2" s="32">
        <f>[2]Model!$E$11</f>
        <v>0.71606177289857453</v>
      </c>
      <c r="F2" s="32">
        <f>[2]Model!$F$11</f>
        <v>0.53249388315330903</v>
      </c>
      <c r="G2" s="32">
        <f>[2]Model!$K$11</f>
        <v>0.34928497954038329</v>
      </c>
      <c r="H2" s="32">
        <f>[2]Model!$E$13</f>
        <v>0.39559042580512616</v>
      </c>
      <c r="I2" s="32">
        <f>[2]Model!$F$13</f>
        <v>0.61018742581636509</v>
      </c>
      <c r="J2" s="32">
        <f>[2]Model!$K$13</f>
        <v>0.412377664423275</v>
      </c>
      <c r="K2" s="32">
        <f>[2]Model!$E$16</f>
        <v>1.7127973557013974</v>
      </c>
      <c r="L2" s="32">
        <f>[2]Model!$F$16</f>
        <v>0.64242659940779689</v>
      </c>
      <c r="M2" s="32">
        <f>[2]Model!$K$16</f>
        <v>0.30718589572010974</v>
      </c>
      <c r="N2" s="32">
        <f t="shared" ref="N2:N19" si="0">SUM(D2,G2,M2,J2,Q2,R2,S2,T2,U2)/9</f>
        <v>0.38491029436677754</v>
      </c>
      <c r="O2" s="33">
        <f>[2]Model!$A$6</f>
        <v>7.6584005327102807</v>
      </c>
      <c r="P2" s="33">
        <f>[2]Model!$A$7</f>
        <v>28.095389382857142</v>
      </c>
      <c r="Q2" s="34">
        <f>[2]Model!$C$7</f>
        <v>5.4914958530474831E-2</v>
      </c>
      <c r="R2" s="32">
        <f>[2]Model!$C$3</f>
        <v>0.45689999999999997</v>
      </c>
      <c r="S2" s="32">
        <f>[2]Model!$C$5</f>
        <v>0.27258566978193144</v>
      </c>
      <c r="T2" s="32">
        <f>[2]Model!$C$6</f>
        <v>0.42056074766355139</v>
      </c>
      <c r="U2" s="32">
        <f>[2]Model!$E$7</f>
        <v>0.29870026592699095</v>
      </c>
      <c r="V2" s="35">
        <f>[2]Model!$G$7</f>
        <v>1.0197995876585484E-2</v>
      </c>
      <c r="W2" s="32">
        <f>[2]Model!$G$3</f>
        <v>-1.4862166710575275E-3</v>
      </c>
      <c r="X2" s="38">
        <f>[2]Model!$A$3</f>
        <v>4916693142</v>
      </c>
      <c r="Y2" s="9" t="str" cm="1">
        <f t="array" ref="Y2">_FV(A2,"Industry")</f>
        <v>Professional &amp; Commercial Services</v>
      </c>
      <c r="Z2" s="14" cm="1">
        <f t="array" ref="Z2">_FV(A2,"Year incorporated",TRUE)</f>
        <v>2021</v>
      </c>
      <c r="AA2" s="8" t="str" cm="1">
        <f t="array" ref="AA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2" s="5" t="str" cm="1">
        <f t="array" ref="AB2">_FV(A2,"Currency")</f>
        <v>USD</v>
      </c>
      <c r="AC2" s="22"/>
      <c r="AD2" s="23"/>
    </row>
    <row r="3" spans="1:31" ht="49" customHeight="1">
      <c r="A3" s="52" t="e" vm="80">
        <v>#VALUE!</v>
      </c>
      <c r="B3" s="12" cm="1">
        <f t="array" ref="B3">_FV(A3,"Price")</f>
        <v>109.53</v>
      </c>
      <c r="C3" s="37">
        <f>[80]Model!$K$6</f>
        <v>126.41344091840259</v>
      </c>
      <c r="D3" s="32">
        <f>[80]Model!$K$7</f>
        <v>0.15414444369946656</v>
      </c>
      <c r="E3" s="32">
        <f>[80]Model!$E$11</f>
        <v>0.28314252479868807</v>
      </c>
      <c r="F3" s="32">
        <f>[80]Model!$F$11</f>
        <v>0.22706872897711117</v>
      </c>
      <c r="G3" s="32">
        <f>[80]Model!$K$11</f>
        <v>0.17103728785596189</v>
      </c>
      <c r="H3" s="32">
        <f>[80]Model!$E$13</f>
        <v>0.3113748078196743</v>
      </c>
      <c r="I3" s="32">
        <f>[80]Model!$F$13</f>
        <v>0.25641933333397438</v>
      </c>
      <c r="J3" s="32">
        <f>[80]Model!$K$13</f>
        <v>0.14495701306560024</v>
      </c>
      <c r="K3" s="32">
        <f>[80]Model!$E$16</f>
        <v>0.36841403291393315</v>
      </c>
      <c r="L3" s="32">
        <f>[80]Model!$F$16</f>
        <v>0.25370812603994741</v>
      </c>
      <c r="M3" s="32">
        <f>[80]Model!$K$16</f>
        <v>0.18731103241867761</v>
      </c>
      <c r="N3" s="32">
        <f t="shared" si="0"/>
        <v>0.3403105634871641</v>
      </c>
      <c r="O3" s="33">
        <f>[80]Model!$A$6</f>
        <v>12.033066116048092</v>
      </c>
      <c r="P3" s="33">
        <f>[80]Model!$A$7</f>
        <v>20.29916708994709</v>
      </c>
      <c r="Q3" s="34">
        <f>[80]Model!$C$7</f>
        <v>4.5744311796482133E-2</v>
      </c>
      <c r="R3" s="32">
        <f>[80]Model!$C$3</f>
        <v>1</v>
      </c>
      <c r="S3" s="32">
        <f>[80]Model!$C$5</f>
        <v>0.59278619968635649</v>
      </c>
      <c r="T3" s="32">
        <f>[80]Model!$C$6</f>
        <v>0.55044432828018819</v>
      </c>
      <c r="U3" s="32">
        <f>[80]Model!$E$7</f>
        <v>0.21637045458174373</v>
      </c>
      <c r="V3" s="35">
        <f>[80]Model!$G$7</f>
        <v>2.3323729274785439E-2</v>
      </c>
      <c r="W3" s="32">
        <f>[80]Model!$G$3</f>
        <v>3.5400142596736517E-4</v>
      </c>
      <c r="X3" s="38">
        <f>[80]Model!$A$3</f>
        <v>23019255480</v>
      </c>
      <c r="Y3" s="42" t="str" cm="1">
        <f t="array" ref="Y3">_FV(A3,"Industry")</f>
        <v>Hotels &amp; Entertainment Services</v>
      </c>
      <c r="Z3" s="49"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1" ht="50" customHeight="1">
      <c r="A4" s="53" t="e" vm="54">
        <v>#VALUE!</v>
      </c>
      <c r="B4" s="37" cm="1">
        <f t="array" ref="B4">_FV(A4,"Price")</f>
        <v>25.89</v>
      </c>
      <c r="C4" s="37">
        <f>[54]Model!$K$6</f>
        <v>32.429004765327988</v>
      </c>
      <c r="D4" s="32">
        <f>[54]Model!$K$7</f>
        <v>0.25256874334986423</v>
      </c>
      <c r="E4" s="32">
        <f>[54]Model!$E$11</f>
        <v>0.27803025831710237</v>
      </c>
      <c r="F4" s="32">
        <f>[54]Model!$F$11</f>
        <v>0.5871061098197381</v>
      </c>
      <c r="G4" s="32">
        <f>[54]Model!$K$11</f>
        <v>0.37700564166138989</v>
      </c>
      <c r="H4" s="32">
        <f>[54]Model!$E$13</f>
        <v>0.54042328042328047</v>
      </c>
      <c r="I4" s="32">
        <f>[54]Model!$F$13</f>
        <v>1.1295596620182731</v>
      </c>
      <c r="J4" s="32">
        <f>[54]Model!$K$13</f>
        <v>0.47987784400612732</v>
      </c>
      <c r="K4" s="32">
        <f>[54]Model!$E$16</f>
        <v>6.9203296703296706</v>
      </c>
      <c r="L4" s="32">
        <f>[54]Model!$F$16</f>
        <v>0.17030870620881022</v>
      </c>
      <c r="M4" s="32">
        <f>[54]Model!$K$16</f>
        <v>0.66229338744486255</v>
      </c>
      <c r="N4" s="32">
        <f t="shared" si="0"/>
        <v>0.31583273562553155</v>
      </c>
      <c r="O4" s="33">
        <f>[54]Model!$A$6</f>
        <v>7.2319508729388939</v>
      </c>
      <c r="P4" s="33">
        <f>[54]Model!$A$7</f>
        <v>24.052068870967741</v>
      </c>
      <c r="Q4" s="34">
        <f>[54]Model!$C$7</f>
        <v>1.3575386416192338E-2</v>
      </c>
      <c r="R4" s="32">
        <f>[54]Model!$C$3</f>
        <v>0.51049999999999995</v>
      </c>
      <c r="S4" s="32">
        <f>[54]Model!$C$5</f>
        <v>0.30067895247332688</v>
      </c>
      <c r="T4" s="32">
        <f>[54]Model!$C$6</f>
        <v>9.817652764306499E-2</v>
      </c>
      <c r="U4" s="32">
        <f>[54]Model!$E$7</f>
        <v>0.14781813763495608</v>
      </c>
      <c r="V4" s="35">
        <f>[54]Model!$G$7</f>
        <v>7.825815709027388E-2</v>
      </c>
      <c r="W4" s="32">
        <f>[54]Model!$G$3</f>
        <v>2.7403358199643159E-2</v>
      </c>
      <c r="X4" s="38">
        <f>[54]Model!$A$3</f>
        <v>745614135</v>
      </c>
      <c r="Y4" s="42" t="str" cm="1">
        <f t="array" ref="Y4">_FV(A4,"Industry")</f>
        <v>Semiconductors &amp; Semiconductor Equipment</v>
      </c>
      <c r="Z4" s="40" cm="1">
        <f t="array" ref="Z4">_FV(A4,"Year incorporated",TRUE)</f>
        <v>1977</v>
      </c>
      <c r="AA4" s="8" t="str" cm="1">
        <f t="array" ref="AA4">_FV(A4,"Description")</f>
        <v>Aehr Test Systems is a provider of test solutions for testing, burning-in, and stabilizing semiconductor devices in wafer level, singulated die, and package part form. The Company's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mobile phones, tablets, and other computing devices. The FOX-CP system is a low-cost single-wafer compact test solution for logic, memory and photonic devices. The FOX WaferPak Contactor contains a full wafer contactor capable of testing wafers up to 300 millimeter (mm) that enables integrated circuit (IC) manufacturers to perform testing, burn-in, and stabilization of full wafers on the FOX-P systems.</v>
      </c>
      <c r="AB4" s="4"/>
      <c r="AC4" s="22"/>
      <c r="AD4" s="6"/>
    </row>
    <row r="5" spans="1:31" ht="50" customHeight="1">
      <c r="A5" s="53" t="e" vm="101">
        <v>#VALUE!</v>
      </c>
      <c r="B5" s="12" cm="1">
        <f t="array" ref="B5">_FV(A5,"Price")</f>
        <v>58.94</v>
      </c>
      <c r="C5" s="37">
        <f>[101]Model!$K$6</f>
        <v>111.11275877786809</v>
      </c>
      <c r="D5" s="32">
        <f>[101]Model!$K$7</f>
        <v>0.88518423443956729</v>
      </c>
      <c r="E5" s="32">
        <f>[101]Model!$E$11</f>
        <v>8.4624177210200546E-2</v>
      </c>
      <c r="F5" s="32">
        <f>[101]Model!$F$11</f>
        <v>7.6277345737335578E-2</v>
      </c>
      <c r="G5" s="32">
        <f>[101]Model!$K$11</f>
        <v>9.2473574574575765E-2</v>
      </c>
      <c r="H5" s="32">
        <f>[101]Model!$E$13</f>
        <v>-0.41976493163828255</v>
      </c>
      <c r="I5" s="32">
        <f>[101]Model!$F$13</f>
        <v>1.2811078958247211</v>
      </c>
      <c r="J5" s="32">
        <f>[101]Model!$K$13</f>
        <v>0.33425662831086117</v>
      </c>
      <c r="K5" s="32">
        <f>[101]Model!$E$16</f>
        <v>-1.9611233983799714E-2</v>
      </c>
      <c r="L5" s="32">
        <f>[101]Model!$F$16</f>
        <v>-2.7879553815537972E-2</v>
      </c>
      <c r="M5" s="32">
        <f>[101]Model!$K$16</f>
        <v>6.3651007613379454E-2</v>
      </c>
      <c r="N5" s="32">
        <f t="shared" si="0"/>
        <v>0.26743832773266657</v>
      </c>
      <c r="O5" s="33">
        <f>[101]Model!$A$6</f>
        <v>2.1455782152142349</v>
      </c>
      <c r="P5" s="33">
        <f>[101]Model!$A$7</f>
        <v>11.516054729974629</v>
      </c>
      <c r="Q5" s="34">
        <f>[101]Model!$C$7</f>
        <v>8.1469068113145221E-2</v>
      </c>
      <c r="R5" s="32">
        <f>[101]Model!$C$3</f>
        <v>0.47039999999999998</v>
      </c>
      <c r="S5" s="32">
        <f>[101]Model!$C$5</f>
        <v>0.18631191545396225</v>
      </c>
      <c r="T5" s="32">
        <f>[101]Model!$C$6</f>
        <v>0.17479825775736907</v>
      </c>
      <c r="U5" s="32">
        <f>[101]Model!$E$7</f>
        <v>0.11840026333113891</v>
      </c>
      <c r="V5" s="35">
        <f>[101]Model!$G$7</f>
        <v>0.53900709219858156</v>
      </c>
      <c r="W5" s="32">
        <f>[101]Model!$G$3</f>
        <v>-1.7246263097601539E-2</v>
      </c>
      <c r="X5" s="38">
        <f>[101]Model!$A$3</f>
        <v>63545590000</v>
      </c>
      <c r="Y5" s="42" t="str" cm="1">
        <f t="array" ref="Y5">_FV(A5,"Industry")</f>
        <v>Professional &amp; Commercial Services</v>
      </c>
      <c r="Z5" s="49" cm="1">
        <f t="array" ref="Z5">_FV(A5,"Year incorporated",TRUE)</f>
        <v>2015</v>
      </c>
      <c r="AA5" s="8" t="str" cm="1">
        <f t="array" ref="AA5">_FV(A5,"Description")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AB5" s="4"/>
      <c r="AC5" s="22"/>
      <c r="AD5" s="23"/>
    </row>
    <row r="6" spans="1:31" ht="50" customHeight="1">
      <c r="A6" s="53" t="e" vm="51">
        <v>#VALUE!</v>
      </c>
      <c r="B6" s="37" cm="1">
        <f t="array" ref="B6">_FV(A6,"Price")</f>
        <v>272.64999999999998</v>
      </c>
      <c r="C6" s="37">
        <f>[51]Model!$K$6</f>
        <v>503.91436409154124</v>
      </c>
      <c r="D6" s="32">
        <f>[51]Model!$K$7</f>
        <v>0.84820966107295548</v>
      </c>
      <c r="E6" s="32">
        <f>[51]Model!$E$11</f>
        <v>0.37092884488921407</v>
      </c>
      <c r="F6" s="32">
        <f>[51]Model!$F$11</f>
        <v>0.47540205758925191</v>
      </c>
      <c r="G6" s="32">
        <f>[51]Model!$K$11</f>
        <v>0.25750687921343629</v>
      </c>
      <c r="H6" s="32">
        <f>[51]Model!$E$13</f>
        <v>1.2443234220428319</v>
      </c>
      <c r="I6" s="32">
        <f>[51]Model!$F$13</f>
        <v>0.58437995118734753</v>
      </c>
      <c r="J6" s="32">
        <f>[51]Model!$K$13</f>
        <v>0.28188069657938031</v>
      </c>
      <c r="K6" s="32">
        <f>[51]Model!$E$16</f>
        <v>-2.3994265747941608</v>
      </c>
      <c r="L6" s="32">
        <f>[51]Model!$F$16</f>
        <v>-0.40523260474059764</v>
      </c>
      <c r="M6" s="32">
        <f>[51]Model!$K$16</f>
        <v>0.39631435182742319</v>
      </c>
      <c r="N6" s="32">
        <f t="shared" si="0"/>
        <v>0.26414236484891918</v>
      </c>
      <c r="O6" s="33">
        <f>[51]Model!$A$6</f>
        <v>1.4407676895337773</v>
      </c>
      <c r="P6" s="33">
        <f>[51]Model!$A$7</f>
        <v>14.933400805719922</v>
      </c>
      <c r="Q6" s="34">
        <f>[51]Model!$C$7</f>
        <v>2.6415772447702903E-2</v>
      </c>
      <c r="R6" s="32">
        <f>[51]Model!$C$3</f>
        <v>0.18010000000000001</v>
      </c>
      <c r="S6" s="32">
        <f>[51]Model!$C$5</f>
        <v>9.647954329210276E-2</v>
      </c>
      <c r="T6" s="32">
        <f>[51]Model!$C$6</f>
        <v>3.8058991436726926E-2</v>
      </c>
      <c r="U6" s="32">
        <f>[51]Model!$E$7</f>
        <v>0.2523153877705448</v>
      </c>
      <c r="V6" s="35">
        <f>[51]Model!$G$7</f>
        <v>0.14719927795271198</v>
      </c>
      <c r="W6" s="32">
        <f>[51]Model!$G$3</f>
        <v>1.0362265793095937E-2</v>
      </c>
      <c r="X6" s="39">
        <f>[51]Model!$A$3</f>
        <v>15142468417</v>
      </c>
      <c r="Y6" s="42" t="str" cm="1">
        <f t="array" ref="Y6">_FV(A6,"Industry")</f>
        <v>Computers, Phones &amp; Household Electronics</v>
      </c>
      <c r="Z6" s="40" cm="1">
        <f t="array" ref="Z6">_FV(A6,"Year incorporated",TRUE)</f>
        <v>2006</v>
      </c>
      <c r="AA6" s="8" t="str" cm="1">
        <f t="array" ref="AA6">_FV(A6,"Description")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7" spans="1:31" ht="50" customHeight="1">
      <c r="A7" s="53" t="e" vm="10">
        <v>#VALUE!</v>
      </c>
      <c r="B7" s="37" cm="1">
        <f t="array" ref="B7">_FV(A7,"Price")</f>
        <v>188.32</v>
      </c>
      <c r="C7" s="37">
        <f>[10]Model!$K$6</f>
        <v>174.71899901985506</v>
      </c>
      <c r="D7" s="32">
        <f>[10]Model!$K$7</f>
        <v>-7.222281743917236E-2</v>
      </c>
      <c r="E7" s="32">
        <f>[10]Model!$E$11</f>
        <v>0.19104170517447683</v>
      </c>
      <c r="F7" s="32">
        <f>[10]Model!$F$11</f>
        <v>0.13125174843738185</v>
      </c>
      <c r="G7" s="32">
        <f>[10]Model!$K$11</f>
        <v>0.12082205480047818</v>
      </c>
      <c r="H7" s="32">
        <f>[10]Model!$E$13</f>
        <v>0.52187147688838786</v>
      </c>
      <c r="I7" s="32">
        <f>[10]Model!$F$13</f>
        <v>0.59271057115341885</v>
      </c>
      <c r="J7" s="32">
        <f>[10]Model!$K$13</f>
        <v>0.24191720998090588</v>
      </c>
      <c r="K7" s="32">
        <f>[10]Model!$E$16</f>
        <v>-5.0868188520936108E-4</v>
      </c>
      <c r="L7" s="32">
        <f>[10]Model!$F$16</f>
        <v>0.26949271757218085</v>
      </c>
      <c r="M7" s="32">
        <f>[10]Model!$K$16</f>
        <v>9.1072097271658575E-2</v>
      </c>
      <c r="N7" s="32">
        <f t="shared" si="0"/>
        <v>0.25129837289052365</v>
      </c>
      <c r="O7" s="33">
        <f>[10]Model!$A$6</f>
        <v>12.504400409747292</v>
      </c>
      <c r="P7" s="33">
        <f>[10]Model!$A$7</f>
        <v>40.275801319767439</v>
      </c>
      <c r="Q7" s="34">
        <f>[10]Model!$C$7</f>
        <v>3.2046480321302202E-2</v>
      </c>
      <c r="R7" s="32">
        <f>[10]Model!$C$3</f>
        <v>0.79520000000000002</v>
      </c>
      <c r="S7" s="32">
        <f>[10]Model!$C$5</f>
        <v>0.31046931407942241</v>
      </c>
      <c r="T7" s="32">
        <f>[10]Model!$C$6</f>
        <v>0.4007220216606498</v>
      </c>
      <c r="U7" s="32">
        <f>[10]Model!$E$7</f>
        <v>0.34165899533946825</v>
      </c>
      <c r="V7" s="35">
        <f>[10]Model!$G$7</f>
        <v>0.12543950212621563</v>
      </c>
      <c r="W7" s="32">
        <f>[10]Model!$G$3</f>
        <v>-9.2412727878429246E-3</v>
      </c>
      <c r="X7" s="38">
        <f>[10]Model!$O$20</f>
        <v>6927437827</v>
      </c>
      <c r="Y7" s="42" t="str" cm="1">
        <f t="array" ref="Y7">_FV(A7,"Industry")</f>
        <v>Software &amp; IT Services</v>
      </c>
      <c r="Z7" s="40"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7" s="4"/>
      <c r="AC7" s="22"/>
      <c r="AD7" s="23"/>
    </row>
    <row r="8" spans="1:31" ht="50" customHeight="1">
      <c r="A8" s="52" t="e" vm="22">
        <v>#VALUE!</v>
      </c>
      <c r="B8" s="37" cm="1">
        <f t="array" ref="B8">_FV(A8,"Price")</f>
        <v>175.03</v>
      </c>
      <c r="C8" s="37">
        <f>[22]Model!$K$6</f>
        <v>127.35135766204384</v>
      </c>
      <c r="D8" s="32">
        <f>[22]Model!$K$7</f>
        <v>-0.27240268718480354</v>
      </c>
      <c r="E8" s="32">
        <f>[22]Model!$E$11</f>
        <v>0.6843387960408891</v>
      </c>
      <c r="F8" s="32">
        <f>[22]Model!$F$11</f>
        <v>0.37949902606598096</v>
      </c>
      <c r="G8" s="32">
        <f>[22]Model!$K$11</f>
        <v>0.33046877502397953</v>
      </c>
      <c r="H8" s="32">
        <f>[22]Model!$E$13</f>
        <v>5.8571936826148141E-2</v>
      </c>
      <c r="I8" s="32">
        <f>[22]Model!$F$13</f>
        <v>-1.3507054293584282</v>
      </c>
      <c r="J8" s="32">
        <f>[22]Model!$K$13</f>
        <v>0.48257815567108542</v>
      </c>
      <c r="K8" s="32">
        <f>[22]Model!$E$16</f>
        <v>1.3309608540925266</v>
      </c>
      <c r="L8" s="32">
        <f>[22]Model!$F$16</f>
        <v>8.8787606645711712</v>
      </c>
      <c r="M8" s="32">
        <f>[22]Model!$K$16</f>
        <v>0.51337635799317205</v>
      </c>
      <c r="N8" s="32">
        <f t="shared" si="0"/>
        <v>0.23371256961509346</v>
      </c>
      <c r="O8" s="33">
        <f>[22]Model!$A$6</f>
        <v>11.801691096368716</v>
      </c>
      <c r="P8" s="33" t="s">
        <v>593</v>
      </c>
      <c r="Q8" s="34">
        <f>[22]Model!$C$7</f>
        <v>1.301773480272435E-2</v>
      </c>
      <c r="R8" s="32">
        <f>[22]Model!$C$3</f>
        <v>0.88519999999999999</v>
      </c>
      <c r="S8" s="32">
        <f>[22]Model!$C$5</f>
        <v>6.7039106145251395E-2</v>
      </c>
      <c r="T8" s="32">
        <f>[22]Model!$C$6</f>
        <v>0.15363128491620112</v>
      </c>
      <c r="U8" s="32">
        <f>[22]Model!$E$7</f>
        <v>-6.949560083176913E-2</v>
      </c>
      <c r="V8" s="35">
        <f>[22]Model!$G$7</f>
        <v>9.6148940182126733E-2</v>
      </c>
      <c r="W8" s="32">
        <f>[22]Model!$G$3</f>
        <v>1.4503181853365188E-2</v>
      </c>
      <c r="X8" s="38">
        <f>[22]Model!$A$3</f>
        <v>8450010825</v>
      </c>
      <c r="Y8" s="42" t="str" cm="1">
        <f t="array" ref="Y8">_FV(A8,"Industry")</f>
        <v>Software &amp; IT Services</v>
      </c>
      <c r="Z8" s="40" cm="1">
        <f t="array" ref="Z8">_FV(A8,"Year incorporated",TRUE)</f>
        <v>2012</v>
      </c>
      <c r="AA8" s="8" t="str" cm="1">
        <f t="array" ref="AA8">_FV(A8,"Description")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8" s="4"/>
      <c r="AC8" s="22"/>
      <c r="AD8" s="23"/>
    </row>
    <row r="9" spans="1:31" ht="50" customHeight="1">
      <c r="A9" s="52" t="e" vm="5">
        <v>#VALUE!</v>
      </c>
      <c r="B9" s="37" cm="1">
        <f t="array" ref="B9">_FV(A9,"Price")</f>
        <v>134.99</v>
      </c>
      <c r="C9" s="37">
        <f>[5]Model!$K$6</f>
        <v>176.87723669329273</v>
      </c>
      <c r="D9" s="32">
        <f>[5]Model!$K$7</f>
        <v>0.31029881245494262</v>
      </c>
      <c r="E9" s="32">
        <f>[5]Model!$E$11</f>
        <v>9.7808156437157789E-2</v>
      </c>
      <c r="F9" s="32">
        <f>[5]Model!$F$11</f>
        <v>7.8363433226321888E-2</v>
      </c>
      <c r="G9" s="32">
        <f>[5]Model!$K$11</f>
        <v>9.3552720894972283E-2</v>
      </c>
      <c r="H9" s="32">
        <f>[5]Model!$E$18</f>
        <v>-0.21123722594136751</v>
      </c>
      <c r="I9" s="32">
        <f>[5]Model!$F$18</f>
        <v>0.2098145801373974</v>
      </c>
      <c r="J9" s="32">
        <f>[5]Model!$K$18</f>
        <v>0.15121843719436429</v>
      </c>
      <c r="K9" s="32">
        <f>[5]Model!$E$21</f>
        <v>-0.10388671314251108</v>
      </c>
      <c r="L9" s="32">
        <f>[5]Model!$F$21</f>
        <v>0.294972464390725</v>
      </c>
      <c r="M9" s="32">
        <f>[5]Model!$K$21</f>
        <v>0.17135555374440398</v>
      </c>
      <c r="N9" s="32">
        <f t="shared" si="0"/>
        <v>0.21909337933879447</v>
      </c>
      <c r="O9" s="33">
        <f>[5]Model!$A$6</f>
        <v>5.6475999999999997</v>
      </c>
      <c r="P9" s="33">
        <f>[5]Model!$A$7</f>
        <v>23.740858658948383</v>
      </c>
      <c r="Q9" s="34">
        <f>[5]Model!$C$7</f>
        <v>4.5340600214337383E-2</v>
      </c>
      <c r="R9" s="32">
        <f>[5]Model!$C$3</f>
        <v>0.5544</v>
      </c>
      <c r="S9" s="32">
        <f>[5]Model!$C$5</f>
        <v>0.21050000000000002</v>
      </c>
      <c r="T9" s="32">
        <f>[5]Model!$C$6</f>
        <v>0.2464483608698205</v>
      </c>
      <c r="U9" s="32">
        <f>[5]Model!$E$7</f>
        <v>0.18872592867630927</v>
      </c>
      <c r="V9" s="35">
        <f>[5]Model!$G$7</f>
        <v>0.10898364534084996</v>
      </c>
      <c r="W9" s="32">
        <f>[5]Model!$G$3</f>
        <v>-1.9635879687797536E-2</v>
      </c>
      <c r="X9" s="38">
        <f>[5]Model!$A$3</f>
        <v>1722518000000</v>
      </c>
      <c r="Y9" s="42" t="str" cm="1">
        <f t="array" ref="Y9">_FV(A9,"Industry")</f>
        <v>Software &amp; IT Services</v>
      </c>
      <c r="Z9" s="40" cm="1">
        <f t="array" ref="Z9">_FV(A9,"Year incorporated",TRUE)</f>
        <v>2015</v>
      </c>
      <c r="AA9" s="8" t="str" cm="1">
        <f t="array" ref="AA9">_FV(A9,"Description")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AB9" s="4"/>
      <c r="AC9" s="22"/>
      <c r="AD9" s="23"/>
    </row>
    <row r="10" spans="1:31" ht="50" customHeight="1">
      <c r="A10" s="52" t="e" vm="8">
        <v>#VALUE!</v>
      </c>
      <c r="B10" s="37" cm="1">
        <f t="array" ref="B10">_FV(A10,"Price")</f>
        <v>70.98</v>
      </c>
      <c r="C10" s="37">
        <f>[8]Model!$K$6</f>
        <v>73.400409685445311</v>
      </c>
      <c r="D10" s="32">
        <f>[8]Model!$K$7</f>
        <v>3.4099882860598951E-2</v>
      </c>
      <c r="E10" s="32">
        <f>[8]Model!$E$11</f>
        <v>0.64880934763746589</v>
      </c>
      <c r="F10" s="32">
        <f>[8]Model!$F$11</f>
        <v>0.15733305116451324</v>
      </c>
      <c r="G10" s="32">
        <f>[8]Model!$K$11</f>
        <v>0.20023783299779593</v>
      </c>
      <c r="H10" s="32">
        <f>[8]Model!$E$13</f>
        <v>-0.31448610587662129</v>
      </c>
      <c r="I10" s="32">
        <f>[8]Model!$F$13</f>
        <v>-1.9699407755056431</v>
      </c>
      <c r="J10" s="32">
        <f>[8]Model!$K$13</f>
        <v>0.23512484731396976</v>
      </c>
      <c r="K10" s="32">
        <f>[8]Model!$E$16</f>
        <v>-8.6769919045590118</v>
      </c>
      <c r="L10" s="32">
        <f>[8]Model!$F$16</f>
        <v>-0.76689847318499937</v>
      </c>
      <c r="M10" s="32">
        <f>[8]Model!$K$16</f>
        <v>0.49050521580814282</v>
      </c>
      <c r="N10" s="32">
        <f t="shared" si="0"/>
        <v>0.2174063108545822</v>
      </c>
      <c r="O10" s="33">
        <f>[8]Model!$A$6</f>
        <v>6.1857302742857145</v>
      </c>
      <c r="P10" s="33">
        <f>[8]Model!$A$7</f>
        <v>34.91944509677419</v>
      </c>
      <c r="Q10" s="34">
        <f>[8]Model!$C$7</f>
        <v>5.5427108466466982E-3</v>
      </c>
      <c r="R10" s="32">
        <f>[8]Model!$C$3</f>
        <v>0.81669999999999998</v>
      </c>
      <c r="S10" s="32">
        <f>[8]Model!$C$5</f>
        <v>0.17714285714285713</v>
      </c>
      <c r="T10" s="32">
        <f>[8]Model!$C$6</f>
        <v>3.4285714285714287E-2</v>
      </c>
      <c r="U10" s="32">
        <f>[8]Model!$E$7</f>
        <v>-3.6982263564485383E-2</v>
      </c>
      <c r="V10" s="35">
        <f>[8]Model!$G$7</f>
        <v>0.4680175008669914</v>
      </c>
      <c r="W10" s="32">
        <f>[8]Model!$G$3</f>
        <v>2.9056508493482589E-3</v>
      </c>
      <c r="X10" s="38">
        <f>[8]Model!$A$3</f>
        <v>7577519586</v>
      </c>
      <c r="Y10" s="42" t="str" cm="1">
        <f t="array" ref="Y10">_FV(A10,"Industry")</f>
        <v>Software &amp; IT Services</v>
      </c>
      <c r="Z10" s="40" cm="1">
        <f t="array" ref="Z10">_FV(A10,"Year incorporated",TRUE)</f>
        <v>2018</v>
      </c>
      <c r="AA10" s="8" t="str" cm="1">
        <f t="array" ref="AA10">_FV(A10,"Description")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10" s="4"/>
      <c r="AC10" s="22"/>
      <c r="AD10" s="6"/>
      <c r="AE10" s="6"/>
    </row>
    <row r="11" spans="1:31" ht="50" customHeight="1">
      <c r="A11" s="52" t="e" vm="4">
        <v>#VALUE!</v>
      </c>
      <c r="B11" s="12" cm="1">
        <f t="array" ref="B11">_FV(A11,"Price")</f>
        <v>70.599999999999994</v>
      </c>
      <c r="C11" s="37">
        <f>[4]Model!$K$6</f>
        <v>102.39026167848782</v>
      </c>
      <c r="D11" s="32">
        <f>[4]Model!$K$7</f>
        <v>0.45028699261314209</v>
      </c>
      <c r="E11" s="32">
        <f>[4]Model!$E$11</f>
        <v>0.34642426963666839</v>
      </c>
      <c r="F11" s="32">
        <f>[4]Model!$F$11</f>
        <v>6.1594152712226791E-2</v>
      </c>
      <c r="G11" s="32">
        <f>[4]Model!$K$11</f>
        <v>0.10090216642100902</v>
      </c>
      <c r="H11" s="32">
        <f>[4]Model!$E$13</f>
        <v>0.32239709443099263</v>
      </c>
      <c r="I11" s="32">
        <f>[4]Model!$F$13</f>
        <v>-1.2555437469400428</v>
      </c>
      <c r="J11" s="32">
        <f>[4]Model!$K$13</f>
        <v>0.34971832669035119</v>
      </c>
      <c r="K11" s="32">
        <f>[4]Model!$E$16</f>
        <v>1.7704240214888718</v>
      </c>
      <c r="L11" s="32">
        <f>[4]Model!$F$16</f>
        <v>-3.0568650467988738</v>
      </c>
      <c r="M11" s="32">
        <f>[4]Model!$K$16</f>
        <v>0.26246259468056382</v>
      </c>
      <c r="N11" s="32">
        <f t="shared" si="0"/>
        <v>0.20713439447111412</v>
      </c>
      <c r="O11" s="33">
        <f>[4]Model!$A$6</f>
        <v>3.1466343522895124</v>
      </c>
      <c r="P11" s="33">
        <f>[4]Model!$A$7</f>
        <v>39.818158065420562</v>
      </c>
      <c r="Q11" s="34">
        <f>[4]Model!$C$7</f>
        <v>4.6472950523711809E-2</v>
      </c>
      <c r="R11" s="32">
        <f>[4]Model!$C$3</f>
        <v>0.47869999999999996</v>
      </c>
      <c r="S11" s="32">
        <f>[4]Model!$C$5</f>
        <v>7.9025110782865587E-2</v>
      </c>
      <c r="T11" s="32">
        <f>[4]Model!$C$6</f>
        <v>0.14623338257016247</v>
      </c>
      <c r="U11" s="32">
        <f>[4]Model!$E$7</f>
        <v>-4.9591974041778841E-2</v>
      </c>
      <c r="V11" s="35">
        <f>[4]Model!$G$7</f>
        <v>0.12048432731165123</v>
      </c>
      <c r="W11" s="32">
        <f>[4]Model!$G$3</f>
        <v>1.5412001969984126E-2</v>
      </c>
      <c r="X11" s="38">
        <f>[4]Model!$A$3</f>
        <v>12781628739</v>
      </c>
      <c r="Y11" s="42" t="str" cm="1">
        <f t="array" ref="Y11">_FV(A11,"Industry")</f>
        <v>Software &amp; IT Services</v>
      </c>
      <c r="Z11" s="40" cm="1">
        <f t="array" ref="Z11">_FV(A11,"Year incorporated",TRUE)</f>
        <v>2008</v>
      </c>
      <c r="AA11" s="8" t="str" cm="1">
        <f t="array" ref="AA11">_FV(A11,"Description")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row>
    <row r="12" spans="1:31" ht="50" customHeight="1">
      <c r="A12" s="52" t="e" vm="35">
        <v>#VALUE!</v>
      </c>
      <c r="B12" s="37" cm="1">
        <f t="array" ref="B12">_FV(A12,"Price")</f>
        <v>535.92999999999995</v>
      </c>
      <c r="C12" s="37">
        <f>[35]Model!$K$6</f>
        <v>286.98465522804889</v>
      </c>
      <c r="D12" s="32">
        <f>[35]Model!$K$7</f>
        <v>-0.46451093383828312</v>
      </c>
      <c r="E12" s="32">
        <f>[35]Model!$E$11</f>
        <v>0.20868428257218441</v>
      </c>
      <c r="F12" s="32">
        <f>[35]Model!$F$11</f>
        <v>0.14650238057660459</v>
      </c>
      <c r="G12" s="32">
        <f>[35]Model!$K$11</f>
        <v>0.13095414419752105</v>
      </c>
      <c r="H12" s="32">
        <f>[35]Model!$E$13</f>
        <v>0.29976660558984891</v>
      </c>
      <c r="I12" s="32">
        <f>[35]Model!$F$13</f>
        <v>0.74894423488260142</v>
      </c>
      <c r="J12" s="32">
        <f>[35]Model!$K$13</f>
        <v>0.27720106841604425</v>
      </c>
      <c r="K12" s="32">
        <f>[35]Model!$E$16</f>
        <v>0.14392307114859682</v>
      </c>
      <c r="L12" s="32">
        <f>[35]Model!$F$16</f>
        <v>0.1485220132862124</v>
      </c>
      <c r="M12" s="32">
        <f>[35]Model!$K$16</f>
        <v>0.1787915276390982</v>
      </c>
      <c r="N12" s="32">
        <f t="shared" si="0"/>
        <v>0.18576485135383308</v>
      </c>
      <c r="O12" s="33">
        <f>[35]Model!$A$6</f>
        <v>13.987257859594919</v>
      </c>
      <c r="P12" s="33">
        <f>[35]Model!$A$7</f>
        <v>47.322743490127756</v>
      </c>
      <c r="Q12" s="34">
        <f>[35]Model!$C$7</f>
        <v>2.2604065873166854E-2</v>
      </c>
      <c r="R12" s="32">
        <f>[35]Model!$C$3</f>
        <v>0.78790000000000004</v>
      </c>
      <c r="S12" s="32">
        <f>[35]Model!$C$5</f>
        <v>0.29557157569515963</v>
      </c>
      <c r="T12" s="32">
        <f>[35]Model!$C$6</f>
        <v>0.31616889804325438</v>
      </c>
      <c r="U12" s="32">
        <f>[35]Model!$E$7</f>
        <v>0.12720331615853636</v>
      </c>
      <c r="V12" s="35">
        <f>[35]Model!$G$7</f>
        <v>0.11486627818118393</v>
      </c>
      <c r="W12" s="32">
        <f>[35]Model!$G$3</f>
        <v>-3.7867333260128381E-4</v>
      </c>
      <c r="X12" s="38">
        <f>[35]Model!$A$3</f>
        <v>81489764290</v>
      </c>
      <c r="Y12" s="42" t="str" cm="1">
        <f t="array" ref="Y12">_FV(A12,"Industry")</f>
        <v>Software &amp; IT Services</v>
      </c>
      <c r="Z12" s="40" cm="1">
        <f t="array" ref="Z12">_FV(A12,"Year incorporated",TRUE)</f>
        <v>1987</v>
      </c>
      <c r="AA12" s="8" t="str" cm="1">
        <f t="array" ref="AA12">_FV(A12,"Description")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2" s="4"/>
      <c r="AC12" s="22"/>
      <c r="AD12" s="23"/>
    </row>
    <row r="13" spans="1:31" ht="50" customHeight="1">
      <c r="A13" s="52" t="e" vm="43">
        <v>#VALUE!</v>
      </c>
      <c r="B13" s="37" cm="1">
        <f t="array" ref="B13">_FV(A13,"Price")</f>
        <v>221.74</v>
      </c>
      <c r="C13" s="37">
        <f>[43]Model!$K$6</f>
        <v>87.153777579973607</v>
      </c>
      <c r="D13" s="32">
        <f>[43]Model!$K$7</f>
        <v>-0.60695509344288978</v>
      </c>
      <c r="E13" s="32">
        <f>[43]Model!$E$11</f>
        <v>0.15586844131558686</v>
      </c>
      <c r="F13" s="32">
        <f>[43]Model!$F$11</f>
        <v>0.19152530883188801</v>
      </c>
      <c r="G13" s="32">
        <f>[43]Model!$K$11</f>
        <v>0.12838610452895161</v>
      </c>
      <c r="H13" s="32">
        <f>[43]Model!$E$13</f>
        <v>0.16734557172858278</v>
      </c>
      <c r="I13" s="32">
        <f>[43]Model!$F$13</f>
        <v>0.70596856365201344</v>
      </c>
      <c r="J13" s="32">
        <f>[43]Model!$K$13</f>
        <v>0.35687768039094442</v>
      </c>
      <c r="K13" s="32">
        <f>[43]Model!$E$16</f>
        <v>-4.4842603785457569E-2</v>
      </c>
      <c r="L13" s="32">
        <f>[43]Model!$F$16</f>
        <v>0.33492831261593947</v>
      </c>
      <c r="M13" s="32">
        <f>[43]Model!$K$16</f>
        <v>0.22674103488280956</v>
      </c>
      <c r="N13" s="32">
        <f t="shared" si="0"/>
        <v>0.18010148618286953</v>
      </c>
      <c r="O13" s="33">
        <f>[43]Model!$A$6</f>
        <v>14.995218818380744</v>
      </c>
      <c r="P13" s="33">
        <f>[43]Model!$A$7</f>
        <v>62.298318181818182</v>
      </c>
      <c r="Q13" s="34">
        <f>[43]Model!$C$7</f>
        <v>1.685438757649229E-2</v>
      </c>
      <c r="R13" s="32">
        <f>[43]Model!$C$3</f>
        <v>0.53010000000000002</v>
      </c>
      <c r="S13" s="32">
        <f>[43]Model!$C$5</f>
        <v>0.24070021881838075</v>
      </c>
      <c r="T13" s="32">
        <f>[43]Model!$C$6</f>
        <v>0.2527352297592998</v>
      </c>
      <c r="U13" s="32">
        <f>[43]Model!$E$7</f>
        <v>0.47547381313183734</v>
      </c>
      <c r="V13" s="35">
        <f>[43]Model!$G$7</f>
        <v>7.3051890941073006E-2</v>
      </c>
      <c r="W13" s="32">
        <f>[43]Model!$G$3</f>
        <v>-1.5512588359925139E-2</v>
      </c>
      <c r="X13" s="38">
        <f>[43]Model!$A$3</f>
        <v>13705630000</v>
      </c>
      <c r="Y13" s="42" t="str" cm="1">
        <f t="array" ref="Y13">_FV(A13,"Industry")</f>
        <v>Software &amp; IT Services</v>
      </c>
      <c r="Z13" s="40" cm="1">
        <f t="array" ref="Z13">_FV(A13,"Year incorporated",TRUE)</f>
        <v>1998</v>
      </c>
      <c r="AA13" s="8" t="str" cm="1">
        <f t="array" ref="AA13">_FV(A13,"Description")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3" s="5"/>
      <c r="AC13" s="22"/>
      <c r="AD13" s="6"/>
    </row>
    <row r="14" spans="1:31" ht="50" customHeight="1">
      <c r="A14" s="52" t="e" vm="13">
        <v>#VALUE!</v>
      </c>
      <c r="B14" s="12" cm="1">
        <f t="array" ref="B14">_FV(A14,"Price")</f>
        <v>34.15</v>
      </c>
      <c r="C14" s="37">
        <f>[13]Model!$K$6</f>
        <v>28.671301597274041</v>
      </c>
      <c r="D14" s="32">
        <f>[13]Model!$K$7</f>
        <v>-0.16043040710764145</v>
      </c>
      <c r="E14" s="32">
        <f>[13]Model!$E$11</f>
        <v>0.66772262857049669</v>
      </c>
      <c r="F14" s="32">
        <f>[13]Model!$F$11</f>
        <v>0.40814425655606046</v>
      </c>
      <c r="G14" s="32">
        <f>[13]Model!$K$11</f>
        <v>0.30806332687495303</v>
      </c>
      <c r="H14" s="32">
        <f>[13]Model!$E$13</f>
        <v>1.607729571750764</v>
      </c>
      <c r="I14" s="32">
        <f>[13]Model!$F$13</f>
        <v>-1.4861697500063968</v>
      </c>
      <c r="J14" s="32">
        <f>[13]Model!$K$13</f>
        <v>0.20540261623852957</v>
      </c>
      <c r="K14" s="32">
        <f>[13]Model!$E$16</f>
        <v>4.6846482705013601</v>
      </c>
      <c r="L14" s="32">
        <f>[13]Model!$F$16</f>
        <v>0.4220666457002995</v>
      </c>
      <c r="M14" s="32">
        <f>[13]Model!$K$16</f>
        <v>0.4587406609175872</v>
      </c>
      <c r="N14" s="32">
        <f t="shared" si="0"/>
        <v>0.16018427983561825</v>
      </c>
      <c r="O14" s="33">
        <f>[13]Model!$A$6</f>
        <v>9.7382993750000004</v>
      </c>
      <c r="P14" s="33">
        <f>[13]Model!$A$7</f>
        <v>59.044846736842103</v>
      </c>
      <c r="Q14" s="34">
        <f>[13]Model!$C$7</f>
        <v>1.8540768629384589E-2</v>
      </c>
      <c r="R14" s="32">
        <f>[13]Model!$C$3</f>
        <v>0.39770000000000005</v>
      </c>
      <c r="S14" s="32">
        <f>[13]Model!$C$5</f>
        <v>0.16493055555555555</v>
      </c>
      <c r="T14" s="32">
        <f>[13]Model!$C$6</f>
        <v>0.18055555555555555</v>
      </c>
      <c r="U14" s="32">
        <f>[13]Model!$E$7</f>
        <v>-0.13184455814335974</v>
      </c>
      <c r="V14" s="35">
        <f>[13]Model!$G$7</f>
        <v>2.4392957081744378E-2</v>
      </c>
      <c r="W14" s="32">
        <f>[13]Model!$G$3</f>
        <v>2.1205532861054772E-2</v>
      </c>
      <c r="X14" s="38">
        <f>[13]Model!$A$3</f>
        <v>5609260440</v>
      </c>
      <c r="Y14" s="42" t="str" cm="1">
        <f t="array" ref="Y14">_FV(A14,"Industry")</f>
        <v>Software &amp; IT Services</v>
      </c>
      <c r="Z14" s="40" cm="1">
        <f t="array" ref="Z14">_FV(A14,"Year incorporated",TRUE)</f>
        <v>2013</v>
      </c>
      <c r="AA14" s="8" t="str" cm="1">
        <f t="array" ref="AA14">_FV(A14,"Description")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5" spans="1:31" ht="50" customHeight="1">
      <c r="A15" s="52" t="e" vm="94">
        <v>#VALUE!</v>
      </c>
      <c r="B15" s="12" cm="1">
        <f t="array" ref="B15">_FV(A15,"Price")</f>
        <v>50.9</v>
      </c>
      <c r="C15" s="37">
        <f>[94]Model!$K$6</f>
        <v>23.825205006606666</v>
      </c>
      <c r="D15" s="32">
        <f>[94]Model!$K$7</f>
        <v>-0.53192131617668625</v>
      </c>
      <c r="E15" s="32">
        <f>[94]Model!$E$11</f>
        <v>1.0797427615777346</v>
      </c>
      <c r="F15" s="32">
        <f>[94]Model!$F$11</f>
        <v>1.0088616348737154</v>
      </c>
      <c r="G15" s="32">
        <f>[94]Model!$K$11</f>
        <v>0.42180825389260124</v>
      </c>
      <c r="H15" s="32">
        <f>[94]Model!$E$13</f>
        <v>-48.566424781822342</v>
      </c>
      <c r="I15" s="32">
        <f>[94]Model!$F$13</f>
        <v>-1.9931547078736878</v>
      </c>
      <c r="J15" s="32">
        <f>AVERAGE([94]Model!$G$13:$J$13)</f>
        <v>0.34287407043385437</v>
      </c>
      <c r="K15" s="32">
        <f>[94]Model!$E$16</f>
        <v>-2.0018178464989025</v>
      </c>
      <c r="L15" s="32">
        <f>[94]Model!$F$16</f>
        <v>0.13092736043555719</v>
      </c>
      <c r="M15" s="32">
        <f>[94]Model!$K$16</f>
        <v>0.46268676261955449</v>
      </c>
      <c r="N15" s="32">
        <f t="shared" si="0"/>
        <v>0.14773124104544955</v>
      </c>
      <c r="O15" s="33">
        <f>[94]Model!$A$6</f>
        <v>8.9811557501904034</v>
      </c>
      <c r="P15" s="33">
        <f>[94]Model!$A$7</f>
        <v>63.399233870967741</v>
      </c>
      <c r="Q15" s="34">
        <f>[94]Model!$C$7</f>
        <v>9.5825587255027288E-3</v>
      </c>
      <c r="R15" s="32">
        <f>[94]Model!$C$3</f>
        <v>0.45219999999999999</v>
      </c>
      <c r="S15" s="32">
        <f>[94]Model!$C$5</f>
        <v>0.14166031987814165</v>
      </c>
      <c r="T15" s="32">
        <f>[94]Model!$C$6</f>
        <v>8.6062452399086067E-2</v>
      </c>
      <c r="U15" s="32">
        <f>[94]Model!$E$7</f>
        <v>-5.537193236300833E-2</v>
      </c>
      <c r="V15" s="35">
        <f>[94]Model!$G$7</f>
        <v>1.0130291455182879E-3</v>
      </c>
      <c r="W15" s="32">
        <f>[94]Model!$G$3</f>
        <v>1.3886069379202184E-2</v>
      </c>
      <c r="X15" s="38">
        <f>[94]Model!$A$3</f>
        <v>11792257500</v>
      </c>
      <c r="Y15" s="42" t="str" cm="1">
        <f t="array" ref="Y15">_FV(A15,"Industry")</f>
        <v>Beverages</v>
      </c>
      <c r="Z15" s="40" cm="1">
        <f t="array" ref="Z15">_FV(A15,"Year incorporated",TRUE)</f>
        <v>2005</v>
      </c>
      <c r="AA15" s="8" t="str" cm="1">
        <f t="array" ref="AA15">_FV(A15,"Description")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row>
    <row r="16" spans="1:31" ht="50" customHeight="1">
      <c r="A16" s="52" t="e" vm="133">
        <v>#VALUE!</v>
      </c>
      <c r="B16" s="12" cm="1">
        <f t="array" ref="B16">_FV(A16,"Price")</f>
        <v>50.33</v>
      </c>
      <c r="C16" s="37">
        <f>[130]Model!$K$6</f>
        <v>24.316026094054234</v>
      </c>
      <c r="D16" s="32">
        <f>[130]Model!$K$7</f>
        <v>-0.51686814833987216</v>
      </c>
      <c r="E16" s="32">
        <f>[130]Model!$E$11</f>
        <v>0.98377919206083808</v>
      </c>
      <c r="F16" s="32">
        <f>[130]Model!$F$11</f>
        <v>0.4851316907391674</v>
      </c>
      <c r="G16" s="32">
        <f>[130]Model!$K$11</f>
        <v>0.30801083146151398</v>
      </c>
      <c r="H16" s="32">
        <f>[130]Model!$E$13</f>
        <v>-0.69619099459473144</v>
      </c>
      <c r="I16" s="32">
        <f>[130]Model!$F$13</f>
        <v>-6.375</v>
      </c>
      <c r="J16" s="32">
        <f>[130]Model!$K$13</f>
        <v>0.66841243852904364</v>
      </c>
      <c r="K16" s="32">
        <f>[130]Model!$E$16</f>
        <v>9.8756174225415361</v>
      </c>
      <c r="L16" s="32">
        <f>[130]Model!$F$16</f>
        <v>2.124690338563171</v>
      </c>
      <c r="M16" s="32">
        <f>[130]Model!$K$16</f>
        <v>0.40069021081154549</v>
      </c>
      <c r="N16" s="32">
        <f t="shared" si="0"/>
        <v>0.14743505080425998</v>
      </c>
      <c r="O16" s="33">
        <f>[130]Model!$A$6</f>
        <v>16.040574100686499</v>
      </c>
      <c r="P16" s="33" t="s">
        <v>593</v>
      </c>
      <c r="Q16" s="34">
        <f>[130]Model!$C$7</f>
        <v>1.3495525233774588E-2</v>
      </c>
      <c r="R16" s="32">
        <f>[130]Model!$C$3</f>
        <v>0.16289999999999999</v>
      </c>
      <c r="S16" s="32">
        <f>[130]Model!$C$5</f>
        <v>7.3798627002288328E-2</v>
      </c>
      <c r="T16" s="32">
        <f>[130]Model!$C$6</f>
        <v>0.21647597254004577</v>
      </c>
      <c r="U16" s="32">
        <f>[130]Model!$E$18</f>
        <v>0</v>
      </c>
      <c r="V16" s="35">
        <f>[130]Model!$G$7</f>
        <v>5.0852942536174934E-6</v>
      </c>
      <c r="W16" s="32">
        <f>[130]Model!$G$3</f>
        <v>3.7529829669100824E-2</v>
      </c>
      <c r="X16" s="38">
        <f>[130]Model!$A$3</f>
        <v>28038923528</v>
      </c>
      <c r="Y16" s="42" t="str" cm="1">
        <f t="array" ref="Y16">_FV(A16,"Industry")</f>
        <v>Machinery, Equipment &amp; Components</v>
      </c>
      <c r="Z16" s="40" cm="1">
        <f t="array" ref="Z16">_FV(A16,"Year incorporated",TRUE)</f>
        <v>2022</v>
      </c>
      <c r="AA16" s="8" t="str" cm="1">
        <f t="array" ref="AA16">_FV(A16,"Description")</f>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c>
      <c r="AB16" s="4"/>
      <c r="AC16" s="22"/>
      <c r="AD16" s="23"/>
    </row>
    <row r="17" spans="1:35" ht="50" customHeight="1">
      <c r="A17" s="53" t="e" vm="121">
        <v>#VALUE!</v>
      </c>
      <c r="B17" s="12" cm="1">
        <f t="array" ref="B17">_FV(A17,"Price")</f>
        <v>310.42</v>
      </c>
      <c r="C17" s="37">
        <f>[121]Model!$K$6</f>
        <v>125.94644368900236</v>
      </c>
      <c r="D17" s="32">
        <f>[121]Model!$K$7</f>
        <v>-0.59427084695250842</v>
      </c>
      <c r="E17" s="32">
        <f>[121]Model!$E$11</f>
        <v>8.968319293882776E-2</v>
      </c>
      <c r="F17" s="32">
        <f>[121]Model!$F$11</f>
        <v>0.13657548776959927</v>
      </c>
      <c r="G17" s="32">
        <f>[121]Model!$K$11</f>
        <v>0.1263374704060892</v>
      </c>
      <c r="H17" s="32">
        <f>[121]Model!$E$13</f>
        <v>-0.22427548985099144</v>
      </c>
      <c r="I17" s="32">
        <f>[121]Model!$F$13</f>
        <v>0.51251607048324899</v>
      </c>
      <c r="J17" s="32">
        <f>[121]Model!$K$13</f>
        <v>0.13953962269901121</v>
      </c>
      <c r="K17" s="32">
        <f>[121]Model!$E$16</f>
        <v>-0.44789446396681831</v>
      </c>
      <c r="L17" s="32">
        <f>[121]Model!$F$16</f>
        <v>0.58075959933222032</v>
      </c>
      <c r="M17" s="32">
        <f>[121]Model!$K$16</f>
        <v>0.30458936371108958</v>
      </c>
      <c r="N17" s="32">
        <f t="shared" si="0"/>
        <v>0.13941762971702149</v>
      </c>
      <c r="O17" s="33">
        <f>[121]Model!$A$6</f>
        <v>15.453912057692309</v>
      </c>
      <c r="P17" s="33">
        <f>[121]Model!$A$7</f>
        <v>54.645033036000001</v>
      </c>
      <c r="Q17" s="34">
        <f>[121]Model!$C$7</f>
        <v>1.3862193101813317E-2</v>
      </c>
      <c r="R17" s="32">
        <f>[121]Model!$C$3</f>
        <v>0.66739999999999999</v>
      </c>
      <c r="S17" s="32">
        <f>[121]Model!$C$5</f>
        <v>0.28280542986425339</v>
      </c>
      <c r="T17" s="32">
        <f>[121]Model!$C$6</f>
        <v>0.21422511312217193</v>
      </c>
      <c r="U17" s="32">
        <f>[121]Model!$E$7</f>
        <v>0.10027032150127331</v>
      </c>
      <c r="V17" s="35">
        <f>[121]Model!$G$7</f>
        <v>1.4548859921235483E-2</v>
      </c>
      <c r="W17" s="32">
        <f>[121]Model!$G$3</f>
        <v>7.093554982823898E-3</v>
      </c>
      <c r="X17" s="38">
        <f>[121]Model!$A$3</f>
        <v>109290066072</v>
      </c>
      <c r="Y17" s="42" t="str" cm="1">
        <f t="array" ref="Y17">_FV(A17,"Industry")</f>
        <v>Healthcare Equipment &amp; Supplies</v>
      </c>
      <c r="Z17" s="40" cm="1">
        <f t="array" ref="Z17">_FV(A17,"Year incorporated",TRUE)</f>
        <v>1995</v>
      </c>
      <c r="AA17" s="8" t="str" cm="1">
        <f t="array" ref="AA17">_FV(A17,"Description")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17" s="4"/>
      <c r="AC17" s="22"/>
      <c r="AD17" s="6"/>
      <c r="AI17" s="6"/>
    </row>
    <row r="18" spans="1:35" ht="50" customHeight="1">
      <c r="A18" s="53" t="e" vm="105">
        <v>#VALUE!</v>
      </c>
      <c r="B18" s="37" cm="1">
        <f t="array" ref="B18">_FV(A18,"Price")</f>
        <v>11.32</v>
      </c>
      <c r="C18" s="37">
        <f>[105]Model!$K$6</f>
        <v>11.229187958335508</v>
      </c>
      <c r="D18" s="32">
        <f>[105]Model!$K$7</f>
        <v>-8.0222651647077203E-3</v>
      </c>
      <c r="E18" s="32">
        <f>[105]Model!$E$11</f>
        <v>7.1353000046300075E-2</v>
      </c>
      <c r="F18" s="32">
        <f>[105]Model!$F$11</f>
        <v>8.633144499453338E-2</v>
      </c>
      <c r="G18" s="32">
        <f>[105]Model!$K$11</f>
        <v>4.7078334812746814E-2</v>
      </c>
      <c r="H18" s="32">
        <f>[105]Model!$E$13</f>
        <v>1.2180042149119163E-2</v>
      </c>
      <c r="I18" s="32">
        <f>[105]Model!$F$13</f>
        <v>0.10407770778856618</v>
      </c>
      <c r="J18" s="32">
        <f>[105]Model!$K$13</f>
        <v>6.7552104884880532E-2</v>
      </c>
      <c r="K18" s="32">
        <f>[105]Model!$E$16</f>
        <v>-8.5808236562653128E-2</v>
      </c>
      <c r="L18" s="32">
        <f>[105]Model!$F$16</f>
        <v>0.35461529199591291</v>
      </c>
      <c r="M18" s="32">
        <f>[105]Model!$K$16</f>
        <v>0.1086459726236769</v>
      </c>
      <c r="N18" s="32">
        <f t="shared" si="0"/>
        <v>0.12355073436676332</v>
      </c>
      <c r="O18" s="33">
        <f>[105]Model!$A$6</f>
        <v>4.3349723631508681</v>
      </c>
      <c r="P18" s="33">
        <f>[105]Model!$A$7</f>
        <v>33.019264067796612</v>
      </c>
      <c r="Q18" s="34">
        <f>[105]Model!$C$7</f>
        <v>3.7574367604144059E-2</v>
      </c>
      <c r="R18" s="32">
        <f>[105]Model!$C$3</f>
        <v>0.43200000000000005</v>
      </c>
      <c r="S18" s="32">
        <f>[105]Model!$C$5</f>
        <v>0.13128615932354251</v>
      </c>
      <c r="T18" s="32">
        <f>[105]Model!$C$6</f>
        <v>0.16288384512683579</v>
      </c>
      <c r="U18" s="32">
        <f>[105]Model!$E$7</f>
        <v>0.13295809008975087</v>
      </c>
      <c r="V18" s="35">
        <f>[105]Model!$G$7</f>
        <v>0.69900801773852017</v>
      </c>
      <c r="W18" s="32">
        <f>[105]Model!$G$3</f>
        <v>0</v>
      </c>
      <c r="X18" s="38">
        <f>[105]Model!$A$3</f>
        <v>9740682900</v>
      </c>
      <c r="Y18" s="42" t="str" cm="1">
        <f t="array" ref="Y18">_FV(A18,"Industry")</f>
        <v>Holding Companies</v>
      </c>
      <c r="Z18" s="49" cm="1">
        <f t="array" ref="Z18">_FV(A18,"Year incorporated",TRUE)</f>
        <v>1993</v>
      </c>
      <c r="AA18" s="8" t="str" cm="1">
        <f t="array" ref="AA18">_FV(A18,"Description")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18" s="4"/>
      <c r="AC18" s="22"/>
      <c r="AD18" s="6"/>
    </row>
    <row r="19" spans="1:35" ht="50" customHeight="1">
      <c r="A19" s="52" t="e" vm="83">
        <v>#VALUE!</v>
      </c>
      <c r="B19" s="37" cm="1">
        <f t="array" ref="B19">_FV(A19,"Price")</f>
        <v>482.16</v>
      </c>
      <c r="C19" s="37">
        <f>[83]Model!$K$6</f>
        <v>407.25900675920434</v>
      </c>
      <c r="D19" s="32">
        <f>[83]Model!$K$7</f>
        <v>-0.15534468483655983</v>
      </c>
      <c r="E19" s="32">
        <f>[83]Model!$E$11</f>
        <v>0.18279588580040818</v>
      </c>
      <c r="F19" s="32">
        <f>[83]Model!$F$11</f>
        <v>9.2218506393641375E-2</v>
      </c>
      <c r="G19" s="32">
        <f>[83]Model!$K$11</f>
        <v>5.9956548226298437E-2</v>
      </c>
      <c r="H19" s="32">
        <f>[83]Model!$E$13</f>
        <v>0.26025702017676355</v>
      </c>
      <c r="I19" s="32">
        <f>[83]Model!$F$13</f>
        <v>1.5769376887463604E-2</v>
      </c>
      <c r="J19" s="32">
        <f>[83]Model!$K$13</f>
        <v>4.3475524683908293E-2</v>
      </c>
      <c r="K19" s="32">
        <f>[83]Model!$E$16</f>
        <v>0.32058259151785506</v>
      </c>
      <c r="L19" s="32">
        <f>[83]Model!$F$16</f>
        <v>-0.1596775144919298</v>
      </c>
      <c r="M19" s="32">
        <f>[83]Model!$K$16</f>
        <v>3.2616745316129146E-2</v>
      </c>
      <c r="N19" s="32">
        <f t="shared" si="0"/>
        <v>0.10345952306642636</v>
      </c>
      <c r="O19" s="33">
        <f>[83]Model!$A$6</f>
        <v>2.0999482047533631</v>
      </c>
      <c r="P19" s="33">
        <f>[83]Model!$A$7</f>
        <v>18.553425105388271</v>
      </c>
      <c r="Q19" s="34">
        <f>[83]Model!$C$7</f>
        <v>4.1982671181136556E-2</v>
      </c>
      <c r="R19" s="32">
        <f>[83]Model!$C$3</f>
        <v>0.39369999999999999</v>
      </c>
      <c r="S19" s="32">
        <f>[83]Model!$C$5</f>
        <v>0.11318385650224215</v>
      </c>
      <c r="T19" s="32">
        <f>[83]Model!$C$6</f>
        <v>8.8161434977578473E-2</v>
      </c>
      <c r="U19" s="32">
        <f>[83]Model!$E$7</f>
        <v>0.313403611547104</v>
      </c>
      <c r="V19" s="36">
        <f>[83]Model!$G$7</f>
        <v>0.91642871380691926</v>
      </c>
      <c r="W19" s="32">
        <f>[83]Model!$G$3</f>
        <v>-3.3520234523930936E-2</v>
      </c>
      <c r="X19" s="38">
        <f>[83]Model!$A$3</f>
        <v>23414422483</v>
      </c>
      <c r="Y19" s="42" t="str" cm="1">
        <f t="array" ref="Y19">_FV(A19,"Industry")</f>
        <v>Specialty Retailers</v>
      </c>
      <c r="Z19" s="40" cm="1">
        <f t="array" ref="Z19">_FV(A19,"Year incorporated",TRUE)</f>
        <v>2016</v>
      </c>
      <c r="AA19" s="8" t="str" cm="1">
        <f t="array" ref="AA19">_FV(A19,"Description")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9" s="4"/>
      <c r="AC19" s="22"/>
      <c r="AD19" s="6"/>
    </row>
  </sheetData>
  <autoFilter ref="A1:X1" xr:uid="{FAB1ACF9-D4B9-FB4D-8299-9FC1FBDA430F}">
    <sortState xmlns:xlrd2="http://schemas.microsoft.com/office/spreadsheetml/2017/richdata2" ref="A2:X19">
      <sortCondition descending="1" ref="N1:N19"/>
    </sortState>
  </autoFilter>
  <conditionalFormatting sqref="G20:N1048576">
    <cfRule type="colorScale" priority="29464">
      <colorScale>
        <cfvo type="min"/>
        <cfvo type="percentile" val="50"/>
        <cfvo type="max"/>
        <color rgb="FFF8696B"/>
        <color rgb="FFFCFCFF"/>
        <color rgb="FF63BE7B"/>
      </colorScale>
    </cfRule>
  </conditionalFormatting>
  <conditionalFormatting sqref="H1">
    <cfRule type="colorScale" priority="29463">
      <colorScale>
        <cfvo type="min"/>
        <cfvo type="percentile" val="50"/>
        <cfvo type="max"/>
        <color rgb="FFF8696B"/>
        <color rgb="FFFCFCFF"/>
        <color rgb="FF63BE7B"/>
      </colorScale>
    </cfRule>
  </conditionalFormatting>
  <conditionalFormatting sqref="H20:H1048576 H1">
    <cfRule type="colorScale" priority="29465">
      <colorScale>
        <cfvo type="min"/>
        <cfvo type="percentile" val="50"/>
        <cfvo type="max"/>
        <color rgb="FFF8696B"/>
        <color rgb="FFFCFCFF"/>
        <color rgb="FF5A8AC6"/>
      </colorScale>
    </cfRule>
  </conditionalFormatting>
  <conditionalFormatting sqref="I1:N1 G1">
    <cfRule type="colorScale" priority="29466">
      <colorScale>
        <cfvo type="min"/>
        <cfvo type="percentile" val="50"/>
        <cfvo type="max"/>
        <color rgb="FFF8696B"/>
        <color rgb="FFFCFCFF"/>
        <color rgb="FF63BE7B"/>
      </colorScale>
    </cfRule>
  </conditionalFormatting>
  <conditionalFormatting sqref="D2">
    <cfRule type="colorScale" priority="19461">
      <colorScale>
        <cfvo type="min"/>
        <cfvo type="percentile" val="50"/>
        <cfvo type="max"/>
        <color rgb="FFF8696B"/>
        <color rgb="FFFCFCFF"/>
        <color rgb="FF63BE7B"/>
      </colorScale>
    </cfRule>
    <cfRule type="colorScale" priority="19482">
      <colorScale>
        <cfvo type="min"/>
        <cfvo type="percentile" val="50"/>
        <cfvo type="max"/>
        <color rgb="FFF8696B"/>
        <color rgb="FFFCFCFF"/>
        <color rgb="FF63BE7B"/>
      </colorScale>
    </cfRule>
    <cfRule type="colorScale" priority="19485">
      <colorScale>
        <cfvo type="min"/>
        <cfvo type="percentile" val="50"/>
        <cfvo type="max"/>
        <color rgb="FFF8696B"/>
        <color rgb="FFFCFCFF"/>
        <color rgb="FF63BE7B"/>
      </colorScale>
    </cfRule>
    <cfRule type="colorScale" priority="19486">
      <colorScale>
        <cfvo type="min"/>
        <cfvo type="max"/>
        <color rgb="FFFCFCFF"/>
        <color rgb="FF63BE7B"/>
      </colorScale>
    </cfRule>
    <cfRule type="colorScale" priority="19506">
      <colorScale>
        <cfvo type="min"/>
        <cfvo type="percentile" val="50"/>
        <cfvo type="max"/>
        <color rgb="FFF8696B"/>
        <color rgb="FFFCFCFF"/>
        <color rgb="FF63BE7B"/>
      </colorScale>
    </cfRule>
    <cfRule type="colorScale" priority="19507">
      <colorScale>
        <cfvo type="min"/>
        <cfvo type="percentile" val="50"/>
        <cfvo type="max"/>
        <color rgb="FFF8696B"/>
        <color rgb="FFFCFCFF"/>
        <color rgb="FF63BE7B"/>
      </colorScale>
    </cfRule>
    <cfRule type="colorScale" priority="19521">
      <colorScale>
        <cfvo type="min"/>
        <cfvo type="percentile" val="50"/>
        <cfvo type="max"/>
        <color rgb="FFF8696B"/>
        <color rgb="FFFCFCFF"/>
        <color rgb="FF63BE7B"/>
      </colorScale>
    </cfRule>
    <cfRule type="colorScale" priority="19539">
      <colorScale>
        <cfvo type="min"/>
        <cfvo type="percentile" val="50"/>
        <cfvo type="max"/>
        <color rgb="FFF8696B"/>
        <color rgb="FFFCFCFF"/>
        <color rgb="FF63BE7B"/>
      </colorScale>
    </cfRule>
    <cfRule type="colorScale" priority="19546">
      <colorScale>
        <cfvo type="min"/>
        <cfvo type="percentile" val="50"/>
        <cfvo type="max"/>
        <color rgb="FFF8696B"/>
        <color rgb="FFFCFCFF"/>
        <color rgb="FF63BE7B"/>
      </colorScale>
    </cfRule>
    <cfRule type="colorScale" priority="19560">
      <colorScale>
        <cfvo type="min"/>
        <cfvo type="percentile" val="50"/>
        <cfvo type="max"/>
        <color rgb="FFF8696B"/>
        <color rgb="FFFCFCFF"/>
        <color rgb="FF63BE7B"/>
      </colorScale>
    </cfRule>
    <cfRule type="colorScale" priority="19605">
      <colorScale>
        <cfvo type="min"/>
        <cfvo type="percentile" val="50"/>
        <cfvo type="max"/>
        <color rgb="FFF8696B"/>
        <color rgb="FFFCFCFF"/>
        <color rgb="FF63BE7B"/>
      </colorScale>
    </cfRule>
    <cfRule type="colorScale" priority="19626">
      <colorScale>
        <cfvo type="min"/>
        <cfvo type="percentile" val="50"/>
        <cfvo type="max"/>
        <color rgb="FFF8696B"/>
        <color rgb="FFFCFCFF"/>
        <color rgb="FF63BE7B"/>
      </colorScale>
    </cfRule>
    <cfRule type="colorScale" priority="19712">
      <colorScale>
        <cfvo type="min"/>
        <cfvo type="percentile" val="50"/>
        <cfvo type="max"/>
        <color rgb="FFF8696B"/>
        <color rgb="FFFCFCFF"/>
        <color rgb="FF63BE7B"/>
      </colorScale>
    </cfRule>
    <cfRule type="colorScale" priority="19763">
      <colorScale>
        <cfvo type="min"/>
        <cfvo type="percentile" val="50"/>
        <cfvo type="max"/>
        <color rgb="FFF8696B"/>
        <color rgb="FFFCFCFF"/>
        <color rgb="FF63BE7B"/>
      </colorScale>
    </cfRule>
    <cfRule type="colorScale" priority="19788">
      <colorScale>
        <cfvo type="min"/>
        <cfvo type="percentile" val="50"/>
        <cfvo type="max"/>
        <color rgb="FFF8696B"/>
        <color rgb="FFFCFCFF"/>
        <color rgb="FF63BE7B"/>
      </colorScale>
    </cfRule>
    <cfRule type="colorScale" priority="19795">
      <colorScale>
        <cfvo type="min"/>
        <cfvo type="percentile" val="50"/>
        <cfvo type="max"/>
        <color rgb="FFF8696B"/>
        <color rgb="FFFCFCFF"/>
        <color rgb="FF63BE7B"/>
      </colorScale>
    </cfRule>
  </conditionalFormatting>
  <conditionalFormatting sqref="E2">
    <cfRule type="colorScale" priority="19505">
      <colorScale>
        <cfvo type="min"/>
        <cfvo type="max"/>
        <color rgb="FFFCFCFF"/>
        <color rgb="FF63BE7B"/>
      </colorScale>
    </cfRule>
    <cfRule type="colorScale" priority="19527">
      <colorScale>
        <cfvo type="min"/>
        <cfvo type="max"/>
        <color rgb="FFFCFCFF"/>
        <color rgb="FF63BE7B"/>
      </colorScale>
    </cfRule>
    <cfRule type="colorScale" priority="19625">
      <colorScale>
        <cfvo type="min"/>
        <cfvo type="max"/>
        <color rgb="FFFCFCFF"/>
        <color rgb="FF63BE7B"/>
      </colorScale>
    </cfRule>
    <cfRule type="colorScale" priority="19700">
      <colorScale>
        <cfvo type="min"/>
        <cfvo type="percentile" val="50"/>
        <cfvo type="max"/>
        <color rgb="FFF8696B"/>
        <color rgb="FFFCFCFF"/>
        <color rgb="FF63BE7B"/>
      </colorScale>
    </cfRule>
    <cfRule type="colorScale" priority="19701">
      <colorScale>
        <cfvo type="min"/>
        <cfvo type="max"/>
        <color rgb="FFFCFCFF"/>
        <color rgb="FF63BE7B"/>
      </colorScale>
    </cfRule>
    <cfRule type="colorScale" priority="19702">
      <colorScale>
        <cfvo type="min"/>
        <cfvo type="percentile" val="50"/>
        <cfvo type="max"/>
        <color rgb="FFF8696B"/>
        <color rgb="FFFCFCFF"/>
        <color rgb="FF63BE7B"/>
      </colorScale>
    </cfRule>
    <cfRule type="colorScale" priority="19711">
      <colorScale>
        <cfvo type="min"/>
        <cfvo type="max"/>
        <color rgb="FFFCFCFF"/>
        <color rgb="FF63BE7B"/>
      </colorScale>
    </cfRule>
    <cfRule type="colorScale" priority="19744">
      <colorScale>
        <cfvo type="min"/>
        <cfvo type="max"/>
        <color rgb="FFFCFCFF"/>
        <color rgb="FF63BE7B"/>
      </colorScale>
    </cfRule>
    <cfRule type="colorScale" priority="19787">
      <colorScale>
        <cfvo type="min"/>
        <cfvo type="max"/>
        <color rgb="FFFCFCFF"/>
        <color rgb="FF63BE7B"/>
      </colorScale>
    </cfRule>
  </conditionalFormatting>
  <conditionalFormatting sqref="N2">
    <cfRule type="colorScale" priority="19745">
      <colorScale>
        <cfvo type="min"/>
        <cfvo type="max"/>
        <color rgb="FFFCFCFF"/>
        <color rgb="FF63BE7B"/>
      </colorScale>
    </cfRule>
    <cfRule type="colorScale" priority="19746">
      <colorScale>
        <cfvo type="min"/>
        <cfvo type="max"/>
        <color rgb="FFFCFCFF"/>
        <color rgb="FF63BE7B"/>
      </colorScale>
    </cfRule>
    <cfRule type="colorScale" priority="19747">
      <colorScale>
        <cfvo type="min"/>
        <cfvo type="percentile" val="50"/>
        <cfvo type="max"/>
        <color rgb="FFF8696B"/>
        <color rgb="FFFFEB84"/>
        <color rgb="FF63BE7B"/>
      </colorScale>
    </cfRule>
    <cfRule type="colorScale" priority="19748">
      <colorScale>
        <cfvo type="min"/>
        <cfvo type="max"/>
        <color rgb="FFFFEF9C"/>
        <color rgb="FF63BE7B"/>
      </colorScale>
    </cfRule>
  </conditionalFormatting>
  <conditionalFormatting sqref="F2">
    <cfRule type="colorScale" priority="19504">
      <colorScale>
        <cfvo type="min"/>
        <cfvo type="max"/>
        <color rgb="FFFCFCFF"/>
        <color rgb="FF63BE7B"/>
      </colorScale>
    </cfRule>
    <cfRule type="colorScale" priority="19526">
      <colorScale>
        <cfvo type="min"/>
        <cfvo type="max"/>
        <color rgb="FFFCFCFF"/>
        <color rgb="FF63BE7B"/>
      </colorScale>
    </cfRule>
    <cfRule type="colorScale" priority="19623">
      <colorScale>
        <cfvo type="min"/>
        <cfvo type="percentile" val="50"/>
        <cfvo type="max"/>
        <color rgb="FFF8696B"/>
        <color rgb="FFFCFCFF"/>
        <color rgb="FF63BE7B"/>
      </colorScale>
    </cfRule>
    <cfRule type="colorScale" priority="19624">
      <colorScale>
        <cfvo type="min"/>
        <cfvo type="max"/>
        <color rgb="FFFCFCFF"/>
        <color rgb="FF63BE7B"/>
      </colorScale>
    </cfRule>
    <cfRule type="colorScale" priority="19696">
      <colorScale>
        <cfvo type="min"/>
        <cfvo type="max"/>
        <color rgb="FFFCFCFF"/>
        <color rgb="FF63BE7B"/>
      </colorScale>
    </cfRule>
    <cfRule type="colorScale" priority="19697">
      <colorScale>
        <cfvo type="min"/>
        <cfvo type="percentile" val="50"/>
        <cfvo type="max"/>
        <color rgb="FFF8696B"/>
        <color rgb="FFFCFCFF"/>
        <color rgb="FF63BE7B"/>
      </colorScale>
    </cfRule>
    <cfRule type="colorScale" priority="19698">
      <colorScale>
        <cfvo type="min"/>
        <cfvo type="max"/>
        <color rgb="FFFCFCFF"/>
        <color rgb="FF63BE7B"/>
      </colorScale>
    </cfRule>
    <cfRule type="colorScale" priority="19699">
      <colorScale>
        <cfvo type="min"/>
        <cfvo type="percentile" val="50"/>
        <cfvo type="max"/>
        <color rgb="FFF8696B"/>
        <color rgb="FFFCFCFF"/>
        <color rgb="FF63BE7B"/>
      </colorScale>
    </cfRule>
    <cfRule type="colorScale" priority="19710">
      <colorScale>
        <cfvo type="min"/>
        <cfvo type="max"/>
        <color rgb="FFFCFCFF"/>
        <color rgb="FF63BE7B"/>
      </colorScale>
    </cfRule>
    <cfRule type="colorScale" priority="19743">
      <colorScale>
        <cfvo type="min"/>
        <cfvo type="max"/>
        <color rgb="FFFCFCFF"/>
        <color rgb="FF63BE7B"/>
      </colorScale>
    </cfRule>
    <cfRule type="colorScale" priority="19772">
      <colorScale>
        <cfvo type="min"/>
        <cfvo type="max"/>
        <color rgb="FFFCFCFF"/>
        <color rgb="FF63BE7B"/>
      </colorScale>
    </cfRule>
  </conditionalFormatting>
  <conditionalFormatting sqref="G2">
    <cfRule type="colorScale" priority="19460">
      <colorScale>
        <cfvo type="min"/>
        <cfvo type="max"/>
        <color rgb="FFFCFCFF"/>
        <color rgb="FF63BE7B"/>
      </colorScale>
    </cfRule>
    <cfRule type="colorScale" priority="19481">
      <colorScale>
        <cfvo type="min"/>
        <cfvo type="max"/>
        <color rgb="FFFCFCFF"/>
        <color rgb="FF63BE7B"/>
      </colorScale>
    </cfRule>
    <cfRule type="colorScale" priority="19503">
      <colorScale>
        <cfvo type="min"/>
        <cfvo type="max"/>
        <color rgb="FFFCFCFF"/>
        <color rgb="FF63BE7B"/>
      </colorScale>
    </cfRule>
    <cfRule type="colorScale" priority="19520">
      <colorScale>
        <cfvo type="min"/>
        <cfvo type="max"/>
        <color rgb="FFFCFCFF"/>
        <color rgb="FF63BE7B"/>
      </colorScale>
    </cfRule>
    <cfRule type="colorScale" priority="19538">
      <colorScale>
        <cfvo type="min"/>
        <cfvo type="max"/>
        <color rgb="FFFCFCFF"/>
        <color rgb="FF63BE7B"/>
      </colorScale>
    </cfRule>
    <cfRule type="colorScale" priority="19545">
      <colorScale>
        <cfvo type="min"/>
        <cfvo type="max"/>
        <color rgb="FFFCFCFF"/>
        <color rgb="FF63BE7B"/>
      </colorScale>
    </cfRule>
    <cfRule type="colorScale" priority="19559">
      <colorScale>
        <cfvo type="min"/>
        <cfvo type="max"/>
        <color rgb="FFFCFCFF"/>
        <color rgb="FF63BE7B"/>
      </colorScale>
    </cfRule>
    <cfRule type="colorScale" priority="19572">
      <colorScale>
        <cfvo type="min"/>
        <cfvo type="max"/>
        <color rgb="FFFCFCFF"/>
        <color rgb="FF63BE7B"/>
      </colorScale>
    </cfRule>
    <cfRule type="colorScale" priority="19604">
      <colorScale>
        <cfvo type="min"/>
        <cfvo type="max"/>
        <color rgb="FFFCFCFF"/>
        <color rgb="FF63BE7B"/>
      </colorScale>
    </cfRule>
    <cfRule type="colorScale" priority="19621">
      <colorScale>
        <cfvo type="min"/>
        <cfvo type="percentile" val="50"/>
        <cfvo type="max"/>
        <color rgb="FFF8696B"/>
        <color rgb="FFFCFCFF"/>
        <color rgb="FF63BE7B"/>
      </colorScale>
    </cfRule>
    <cfRule type="colorScale" priority="19622">
      <colorScale>
        <cfvo type="min"/>
        <cfvo type="max"/>
        <color rgb="FFFCFCFF"/>
        <color rgb="FF63BE7B"/>
      </colorScale>
    </cfRule>
    <cfRule type="colorScale" priority="19693">
      <colorScale>
        <cfvo type="min"/>
        <cfvo type="max"/>
        <color rgb="FFFCFCFF"/>
        <color rgb="FF63BE7B"/>
      </colorScale>
    </cfRule>
    <cfRule type="colorScale" priority="19694">
      <colorScale>
        <cfvo type="min"/>
        <cfvo type="percentile" val="50"/>
        <cfvo type="max"/>
        <color rgb="FFF8696B"/>
        <color rgb="FFFCFCFF"/>
        <color rgb="FF63BE7B"/>
      </colorScale>
    </cfRule>
    <cfRule type="colorScale" priority="19695">
      <colorScale>
        <cfvo type="min"/>
        <cfvo type="percentile" val="50"/>
        <cfvo type="max"/>
        <color rgb="FFF8696B"/>
        <color rgb="FFFCFCFF"/>
        <color rgb="FF63BE7B"/>
      </colorScale>
    </cfRule>
    <cfRule type="colorScale" priority="19709">
      <colorScale>
        <cfvo type="min"/>
        <cfvo type="max"/>
        <color rgb="FFFCFCFF"/>
        <color rgb="FF63BE7B"/>
      </colorScale>
    </cfRule>
    <cfRule type="colorScale" priority="19742">
      <colorScale>
        <cfvo type="min"/>
        <cfvo type="max"/>
        <color rgb="FFFCFCFF"/>
        <color rgb="FF63BE7B"/>
      </colorScale>
    </cfRule>
    <cfRule type="colorScale" priority="19762">
      <colorScale>
        <cfvo type="min"/>
        <cfvo type="max"/>
        <color rgb="FFFCFCFF"/>
        <color rgb="FF63BE7B"/>
      </colorScale>
    </cfRule>
    <cfRule type="colorScale" priority="19767">
      <colorScale>
        <cfvo type="min"/>
        <cfvo type="max"/>
        <color rgb="FFFCFCFF"/>
        <color rgb="FF63BE7B"/>
      </colorScale>
    </cfRule>
    <cfRule type="colorScale" priority="19777">
      <colorScale>
        <cfvo type="min"/>
        <cfvo type="max"/>
        <color rgb="FFFCFCFF"/>
        <color rgb="FF63BE7B"/>
      </colorScale>
    </cfRule>
    <cfRule type="colorScale" priority="19778">
      <colorScale>
        <cfvo type="min"/>
        <cfvo type="percentile" val="50"/>
        <cfvo type="max"/>
        <color rgb="FFF8696B"/>
        <color rgb="FFFCFCFF"/>
        <color rgb="FF63BE7B"/>
      </colorScale>
    </cfRule>
    <cfRule type="colorScale" priority="19780">
      <colorScale>
        <cfvo type="min"/>
        <cfvo type="max"/>
        <color rgb="FFFCFCFF"/>
        <color rgb="FF63BE7B"/>
      </colorScale>
    </cfRule>
  </conditionalFormatting>
  <conditionalFormatting sqref="H2">
    <cfRule type="colorScale" priority="19502">
      <colorScale>
        <cfvo type="min"/>
        <cfvo type="max"/>
        <color rgb="FFFCFCFF"/>
        <color rgb="FF63BE7B"/>
      </colorScale>
    </cfRule>
    <cfRule type="colorScale" priority="19525">
      <colorScale>
        <cfvo type="min"/>
        <cfvo type="max"/>
        <color rgb="FFFCFCFF"/>
        <color rgb="FF63BE7B"/>
      </colorScale>
    </cfRule>
    <cfRule type="colorScale" priority="19620">
      <colorScale>
        <cfvo type="min"/>
        <cfvo type="percentile" val="50"/>
        <cfvo type="max"/>
        <color rgb="FFF8696B"/>
        <color rgb="FFFCFCFF"/>
        <color rgb="FF63BE7B"/>
      </colorScale>
    </cfRule>
    <cfRule type="colorScale" priority="19628">
      <colorScale>
        <cfvo type="min"/>
        <cfvo type="percentile" val="50"/>
        <cfvo type="max"/>
        <color rgb="FFF8696B"/>
        <color rgb="FFFCFCFF"/>
        <color rgb="FF63BE7B"/>
      </colorScale>
    </cfRule>
    <cfRule type="colorScale" priority="19629">
      <colorScale>
        <cfvo type="min"/>
        <cfvo type="max"/>
        <color rgb="FFFCFCFF"/>
        <color rgb="FF63BE7B"/>
      </colorScale>
    </cfRule>
    <cfRule type="colorScale" priority="19640">
      <colorScale>
        <cfvo type="min"/>
        <cfvo type="max"/>
        <color rgb="FFFCFCFF"/>
        <color rgb="FF63BE7B"/>
      </colorScale>
    </cfRule>
    <cfRule type="colorScale" priority="19703">
      <colorScale>
        <cfvo type="min"/>
        <cfvo type="percentile" val="50"/>
        <cfvo type="max"/>
        <color rgb="FFF8696B"/>
        <color rgb="FFFCFCFF"/>
        <color rgb="FF5A8AC6"/>
      </colorScale>
    </cfRule>
    <cfRule type="colorScale" priority="19706">
      <colorScale>
        <cfvo type="min"/>
        <cfvo type="percentile" val="50"/>
        <cfvo type="max"/>
        <color rgb="FFF8696B"/>
        <color rgb="FFFCFCFF"/>
        <color rgb="FF63BE7B"/>
      </colorScale>
    </cfRule>
    <cfRule type="colorScale" priority="19707">
      <colorScale>
        <cfvo type="min"/>
        <cfvo type="max"/>
        <color rgb="FFFCFCFF"/>
        <color rgb="FF63BE7B"/>
      </colorScale>
    </cfRule>
    <cfRule type="colorScale" priority="19708">
      <colorScale>
        <cfvo type="min"/>
        <cfvo type="percentile" val="50"/>
        <cfvo type="max"/>
        <color rgb="FFF8696B"/>
        <color rgb="FFFCFCFF"/>
        <color rgb="FF63BE7B"/>
      </colorScale>
    </cfRule>
    <cfRule type="colorScale" priority="19734">
      <colorScale>
        <cfvo type="min"/>
        <cfvo type="percentile" val="50"/>
        <cfvo type="max"/>
        <color rgb="FFF8696B"/>
        <color rgb="FFFCFCFF"/>
        <color rgb="FF63BE7B"/>
      </colorScale>
    </cfRule>
    <cfRule type="colorScale" priority="19741">
      <colorScale>
        <cfvo type="min"/>
        <cfvo type="max"/>
        <color rgb="FFFCFCFF"/>
        <color rgb="FF63BE7B"/>
      </colorScale>
    </cfRule>
    <cfRule type="colorScale" priority="19771">
      <colorScale>
        <cfvo type="min"/>
        <cfvo type="max"/>
        <color rgb="FFFCFCFF"/>
        <color rgb="FF63BE7B"/>
      </colorScale>
    </cfRule>
  </conditionalFormatting>
  <conditionalFormatting sqref="I2">
    <cfRule type="colorScale" priority="19501">
      <colorScale>
        <cfvo type="min"/>
        <cfvo type="max"/>
        <color rgb="FFFCFCFF"/>
        <color rgb="FF63BE7B"/>
      </colorScale>
    </cfRule>
    <cfRule type="colorScale" priority="19524">
      <colorScale>
        <cfvo type="min"/>
        <cfvo type="max"/>
        <color rgb="FFFCFCFF"/>
        <color rgb="FF63BE7B"/>
      </colorScale>
    </cfRule>
    <cfRule type="colorScale" priority="19619">
      <colorScale>
        <cfvo type="min"/>
        <cfvo type="percentile" val="50"/>
        <cfvo type="max"/>
        <color rgb="FFF8696B"/>
        <color rgb="FFFCFCFF"/>
        <color rgb="FF63BE7B"/>
      </colorScale>
    </cfRule>
    <cfRule type="colorScale" priority="19639">
      <colorScale>
        <cfvo type="min"/>
        <cfvo type="max"/>
        <color rgb="FFFCFCFF"/>
        <color rgb="FF63BE7B"/>
      </colorScale>
    </cfRule>
    <cfRule type="colorScale" priority="19682">
      <colorScale>
        <cfvo type="min"/>
        <cfvo type="percentile" val="50"/>
        <cfvo type="max"/>
        <color rgb="FFF8696B"/>
        <color rgb="FFFCFCFF"/>
        <color rgb="FF63BE7B"/>
      </colorScale>
    </cfRule>
    <cfRule type="colorScale" priority="19683">
      <colorScale>
        <cfvo type="min"/>
        <cfvo type="max"/>
        <color rgb="FFFCFCFF"/>
        <color rgb="FF63BE7B"/>
      </colorScale>
    </cfRule>
    <cfRule type="colorScale" priority="19684">
      <colorScale>
        <cfvo type="min"/>
        <cfvo type="percentile" val="50"/>
        <cfvo type="max"/>
        <color rgb="FFF8696B"/>
        <color rgb="FFFCFCFF"/>
        <color rgb="FF63BE7B"/>
      </colorScale>
    </cfRule>
    <cfRule type="colorScale" priority="19685">
      <colorScale>
        <cfvo type="min"/>
        <cfvo type="percentile" val="50"/>
        <cfvo type="max"/>
        <color rgb="FFF8696B"/>
        <color rgb="FFFCFCFF"/>
        <color rgb="FF5A8AC6"/>
      </colorScale>
    </cfRule>
    <cfRule type="colorScale" priority="19686">
      <colorScale>
        <cfvo type="min"/>
        <cfvo type="percentile" val="50"/>
        <cfvo type="max"/>
        <color rgb="FFF8696B"/>
        <color rgb="FFFCFCFF"/>
        <color rgb="FF63BE7B"/>
      </colorScale>
    </cfRule>
    <cfRule type="colorScale" priority="19687">
      <colorScale>
        <cfvo type="min"/>
        <cfvo type="percentile" val="50"/>
        <cfvo type="max"/>
        <color rgb="FFF8696B"/>
        <color rgb="FFFCFCFF"/>
        <color rgb="FF63BE7B"/>
      </colorScale>
    </cfRule>
    <cfRule type="colorScale" priority="19688">
      <colorScale>
        <cfvo type="min"/>
        <cfvo type="max"/>
        <color rgb="FFFCFCFF"/>
        <color rgb="FF63BE7B"/>
      </colorScale>
    </cfRule>
    <cfRule type="colorScale" priority="19689">
      <colorScale>
        <cfvo type="min"/>
        <cfvo type="percentile" val="50"/>
        <cfvo type="max"/>
        <color rgb="FFF8696B"/>
        <color rgb="FFFCFCFF"/>
        <color rgb="FF63BE7B"/>
      </colorScale>
    </cfRule>
    <cfRule type="colorScale" priority="19690">
      <colorScale>
        <cfvo type="min"/>
        <cfvo type="percentile" val="50"/>
        <cfvo type="max"/>
        <color rgb="FFF8696B"/>
        <color rgb="FFFCFCFF"/>
        <color rgb="FF63BE7B"/>
      </colorScale>
    </cfRule>
    <cfRule type="colorScale" priority="19691">
      <colorScale>
        <cfvo type="min"/>
        <cfvo type="max"/>
        <color rgb="FFFCFCFF"/>
        <color rgb="FF63BE7B"/>
      </colorScale>
    </cfRule>
    <cfRule type="colorScale" priority="19692">
      <colorScale>
        <cfvo type="min"/>
        <cfvo type="percentile" val="50"/>
        <cfvo type="max"/>
        <color rgb="FFF8696B"/>
        <color rgb="FFFCFCFF"/>
        <color rgb="FF63BE7B"/>
      </colorScale>
    </cfRule>
    <cfRule type="colorScale" priority="19733">
      <colorScale>
        <cfvo type="min"/>
        <cfvo type="percentile" val="50"/>
        <cfvo type="max"/>
        <color rgb="FFF8696B"/>
        <color rgb="FFFCFCFF"/>
        <color rgb="FF63BE7B"/>
      </colorScale>
    </cfRule>
    <cfRule type="colorScale" priority="19736">
      <colorScale>
        <cfvo type="min"/>
        <cfvo type="max"/>
        <color rgb="FFFCFCFF"/>
        <color rgb="FF63BE7B"/>
      </colorScale>
    </cfRule>
    <cfRule type="colorScale" priority="19770">
      <colorScale>
        <cfvo type="min"/>
        <cfvo type="max"/>
        <color rgb="FFFCFCFF"/>
        <color rgb="FF63BE7B"/>
      </colorScale>
    </cfRule>
  </conditionalFormatting>
  <conditionalFormatting sqref="J2">
    <cfRule type="colorScale" priority="19459">
      <colorScale>
        <cfvo type="min"/>
        <cfvo type="max"/>
        <color rgb="FFFCFCFF"/>
        <color rgb="FF63BE7B"/>
      </colorScale>
    </cfRule>
    <cfRule type="colorScale" priority="19480">
      <colorScale>
        <cfvo type="min"/>
        <cfvo type="max"/>
        <color rgb="FFFCFCFF"/>
        <color rgb="FF63BE7B"/>
      </colorScale>
    </cfRule>
    <cfRule type="colorScale" priority="19500">
      <colorScale>
        <cfvo type="min"/>
        <cfvo type="max"/>
        <color rgb="FFFCFCFF"/>
        <color rgb="FF63BE7B"/>
      </colorScale>
    </cfRule>
    <cfRule type="colorScale" priority="19519">
      <colorScale>
        <cfvo type="min"/>
        <cfvo type="max"/>
        <color rgb="FFFCFCFF"/>
        <color rgb="FF63BE7B"/>
      </colorScale>
    </cfRule>
    <cfRule type="colorScale" priority="19537">
      <colorScale>
        <cfvo type="min"/>
        <cfvo type="max"/>
        <color rgb="FFFCFCFF"/>
        <color rgb="FF63BE7B"/>
      </colorScale>
    </cfRule>
    <cfRule type="colorScale" priority="19544">
      <colorScale>
        <cfvo type="min"/>
        <cfvo type="max"/>
        <color rgb="FFFCFCFF"/>
        <color rgb="FF63BE7B"/>
      </colorScale>
    </cfRule>
    <cfRule type="colorScale" priority="19558">
      <colorScale>
        <cfvo type="min"/>
        <cfvo type="max"/>
        <color rgb="FFFCFCFF"/>
        <color rgb="FF63BE7B"/>
      </colorScale>
    </cfRule>
    <cfRule type="colorScale" priority="19571">
      <colorScale>
        <cfvo type="min"/>
        <cfvo type="max"/>
        <color rgb="FFFCFCFF"/>
        <color rgb="FF63BE7B"/>
      </colorScale>
    </cfRule>
    <cfRule type="colorScale" priority="19603">
      <colorScale>
        <cfvo type="min"/>
        <cfvo type="max"/>
        <color rgb="FFFCFCFF"/>
        <color rgb="FF63BE7B"/>
      </colorScale>
    </cfRule>
    <cfRule type="colorScale" priority="19606">
      <colorScale>
        <cfvo type="min"/>
        <cfvo type="percentile" val="50"/>
        <cfvo type="max"/>
        <color rgb="FFF8696B"/>
        <color rgb="FFFCFCFF"/>
        <color rgb="FF63BE7B"/>
      </colorScale>
    </cfRule>
    <cfRule type="colorScale" priority="19607">
      <colorScale>
        <cfvo type="min"/>
        <cfvo type="max"/>
        <color rgb="FFFCFCFF"/>
        <color rgb="FF63BE7B"/>
      </colorScale>
    </cfRule>
    <cfRule type="colorScale" priority="19645">
      <colorScale>
        <cfvo type="min"/>
        <cfvo type="max"/>
        <color rgb="FFFCFCFF"/>
        <color rgb="FF63BE7B"/>
      </colorScale>
    </cfRule>
    <cfRule type="colorScale" priority="19646">
      <colorScale>
        <cfvo type="min"/>
        <cfvo type="percentile" val="50"/>
        <cfvo type="max"/>
        <color rgb="FFF8696B"/>
        <color rgb="FFFCFCFF"/>
        <color rgb="FF63BE7B"/>
      </colorScale>
    </cfRule>
    <cfRule type="colorScale" priority="19647">
      <colorScale>
        <cfvo type="min"/>
        <cfvo type="percentile" val="50"/>
        <cfvo type="max"/>
        <color rgb="FFF8696B"/>
        <color rgb="FFFCFCFF"/>
        <color rgb="FF63BE7B"/>
      </colorScale>
    </cfRule>
    <cfRule type="colorScale" priority="19704">
      <colorScale>
        <cfvo type="min"/>
        <cfvo type="max"/>
        <color rgb="FFFCFCFF"/>
        <color rgb="FF63BE7B"/>
      </colorScale>
    </cfRule>
    <cfRule type="colorScale" priority="19735">
      <colorScale>
        <cfvo type="min"/>
        <cfvo type="max"/>
        <color rgb="FFFCFCFF"/>
        <color rgb="FF63BE7B"/>
      </colorScale>
    </cfRule>
    <cfRule type="colorScale" priority="19761">
      <colorScale>
        <cfvo type="min"/>
        <cfvo type="max"/>
        <color rgb="FFFCFCFF"/>
        <color rgb="FF63BE7B"/>
      </colorScale>
    </cfRule>
    <cfRule type="colorScale" priority="19766">
      <colorScale>
        <cfvo type="min"/>
        <cfvo type="max"/>
        <color rgb="FFFCFCFF"/>
        <color rgb="FF63BE7B"/>
      </colorScale>
    </cfRule>
    <cfRule type="colorScale" priority="19775">
      <colorScale>
        <cfvo type="min"/>
        <cfvo type="max"/>
        <color rgb="FFFCFCFF"/>
        <color rgb="FF63BE7B"/>
      </colorScale>
    </cfRule>
    <cfRule type="colorScale" priority="19776">
      <colorScale>
        <cfvo type="min"/>
        <cfvo type="percentile" val="50"/>
        <cfvo type="max"/>
        <color rgb="FFF8696B"/>
        <color rgb="FFFCFCFF"/>
        <color rgb="FF63BE7B"/>
      </colorScale>
    </cfRule>
    <cfRule type="colorScale" priority="19779">
      <colorScale>
        <cfvo type="min"/>
        <cfvo type="max"/>
        <color rgb="FFFCFCFF"/>
        <color rgb="FF63BE7B"/>
      </colorScale>
    </cfRule>
  </conditionalFormatting>
  <conditionalFormatting sqref="K2">
    <cfRule type="colorScale" priority="19499">
      <colorScale>
        <cfvo type="min"/>
        <cfvo type="max"/>
        <color rgb="FFFCFCFF"/>
        <color rgb="FF63BE7B"/>
      </colorScale>
    </cfRule>
    <cfRule type="colorScale" priority="19523">
      <colorScale>
        <cfvo type="min"/>
        <cfvo type="max"/>
        <color rgb="FFFCFCFF"/>
        <color rgb="FF63BE7B"/>
      </colorScale>
    </cfRule>
    <cfRule type="colorScale" priority="19618">
      <colorScale>
        <cfvo type="min"/>
        <cfvo type="percentile" val="50"/>
        <cfvo type="max"/>
        <color rgb="FFF8696B"/>
        <color rgb="FFFCFCFF"/>
        <color rgb="FF63BE7B"/>
      </colorScale>
    </cfRule>
    <cfRule type="colorScale" priority="19637">
      <colorScale>
        <cfvo type="min"/>
        <cfvo type="max"/>
        <color rgb="FFFCFCFF"/>
        <color rgb="FF63BE7B"/>
      </colorScale>
    </cfRule>
    <cfRule type="colorScale" priority="19638">
      <colorScale>
        <cfvo type="min"/>
        <cfvo type="percentile" val="50"/>
        <cfvo type="max"/>
        <color rgb="FFF8696B"/>
        <color rgb="FFFCFCFF"/>
        <color rgb="FF63BE7B"/>
      </colorScale>
    </cfRule>
    <cfRule type="colorScale" priority="19681">
      <colorScale>
        <cfvo type="min"/>
        <cfvo type="percentile" val="50"/>
        <cfvo type="max"/>
        <color rgb="FFF8696B"/>
        <color rgb="FFFCFCFF"/>
        <color rgb="FF63BE7B"/>
      </colorScale>
    </cfRule>
    <cfRule type="colorScale" priority="19769">
      <colorScale>
        <cfvo type="min"/>
        <cfvo type="max"/>
        <color rgb="FFFCFCFF"/>
        <color rgb="FF63BE7B"/>
      </colorScale>
    </cfRule>
  </conditionalFormatting>
  <conditionalFormatting sqref="L2">
    <cfRule type="colorScale" priority="19498">
      <colorScale>
        <cfvo type="min"/>
        <cfvo type="max"/>
        <color rgb="FFFCFCFF"/>
        <color rgb="FF63BE7B"/>
      </colorScale>
    </cfRule>
    <cfRule type="colorScale" priority="19522">
      <colorScale>
        <cfvo type="min"/>
        <cfvo type="max"/>
        <color rgb="FFFCFCFF"/>
        <color rgb="FF63BE7B"/>
      </colorScale>
    </cfRule>
    <cfRule type="colorScale" priority="19617">
      <colorScale>
        <cfvo type="min"/>
        <cfvo type="percentile" val="50"/>
        <cfvo type="max"/>
        <color rgb="FFF8696B"/>
        <color rgb="FFFCFCFF"/>
        <color rgb="FF63BE7B"/>
      </colorScale>
    </cfRule>
    <cfRule type="colorScale" priority="19635">
      <colorScale>
        <cfvo type="min"/>
        <cfvo type="max"/>
        <color rgb="FFFCFCFF"/>
        <color rgb="FF63BE7B"/>
      </colorScale>
    </cfRule>
    <cfRule type="colorScale" priority="19636">
      <colorScale>
        <cfvo type="min"/>
        <cfvo type="percentile" val="50"/>
        <cfvo type="max"/>
        <color rgb="FFF8696B"/>
        <color rgb="FFFCFCFF"/>
        <color rgb="FF63BE7B"/>
      </colorScale>
    </cfRule>
    <cfRule type="colorScale" priority="19680">
      <colorScale>
        <cfvo type="min"/>
        <cfvo type="percentile" val="50"/>
        <cfvo type="max"/>
        <color rgb="FFF8696B"/>
        <color rgb="FFFCFCFF"/>
        <color rgb="FF63BE7B"/>
      </colorScale>
    </cfRule>
    <cfRule type="colorScale" priority="19768">
      <colorScale>
        <cfvo type="min"/>
        <cfvo type="max"/>
        <color rgb="FFFCFCFF"/>
        <color rgb="FF63BE7B"/>
      </colorScale>
    </cfRule>
  </conditionalFormatting>
  <conditionalFormatting sqref="M2">
    <cfRule type="colorScale" priority="19458">
      <colorScale>
        <cfvo type="min"/>
        <cfvo type="max"/>
        <color rgb="FFFCFCFF"/>
        <color rgb="FF63BE7B"/>
      </colorScale>
    </cfRule>
    <cfRule type="colorScale" priority="19479">
      <colorScale>
        <cfvo type="min"/>
        <cfvo type="max"/>
        <color rgb="FFFCFCFF"/>
        <color rgb="FF63BE7B"/>
      </colorScale>
    </cfRule>
    <cfRule type="colorScale" priority="19490">
      <colorScale>
        <cfvo type="min"/>
        <cfvo type="max"/>
        <color rgb="FFFCFCFF"/>
        <color rgb="FF63BE7B"/>
      </colorScale>
    </cfRule>
    <cfRule type="colorScale" priority="19510">
      <colorScale>
        <cfvo type="min"/>
        <cfvo type="max"/>
        <color rgb="FFFCFCFF"/>
        <color rgb="FF63BE7B"/>
      </colorScale>
    </cfRule>
    <cfRule type="colorScale" priority="19543">
      <colorScale>
        <cfvo type="min"/>
        <cfvo type="max"/>
        <color rgb="FFFCFCFF"/>
        <color rgb="FF63BE7B"/>
      </colorScale>
    </cfRule>
    <cfRule type="colorScale" priority="19549">
      <colorScale>
        <cfvo type="min"/>
        <cfvo type="max"/>
        <color rgb="FFFCFCFF"/>
        <color rgb="FF63BE7B"/>
      </colorScale>
    </cfRule>
    <cfRule type="colorScale" priority="19563">
      <colorScale>
        <cfvo type="min"/>
        <cfvo type="max"/>
        <color rgb="FFFCFCFF"/>
        <color rgb="FF63BE7B"/>
      </colorScale>
    </cfRule>
    <cfRule type="colorScale" priority="19589">
      <colorScale>
        <cfvo type="min"/>
        <cfvo type="max"/>
        <color rgb="FFFCFCFF"/>
        <color rgb="FF63BE7B"/>
      </colorScale>
    </cfRule>
    <cfRule type="colorScale" priority="19590">
      <colorScale>
        <cfvo type="min"/>
        <cfvo type="percentile" val="50"/>
        <cfvo type="max"/>
        <color rgb="FFF8696B"/>
        <color rgb="FFFCFCFF"/>
        <color rgb="FF63BE7B"/>
      </colorScale>
    </cfRule>
    <cfRule type="colorScale" priority="19591">
      <colorScale>
        <cfvo type="min"/>
        <cfvo type="max"/>
        <color rgb="FFFCFCFF"/>
        <color rgb="FF63BE7B"/>
      </colorScale>
    </cfRule>
    <cfRule type="colorScale" priority="19592">
      <colorScale>
        <cfvo type="min"/>
        <cfvo type="max"/>
        <color rgb="FFFCFCFF"/>
        <color rgb="FF63BE7B"/>
      </colorScale>
    </cfRule>
    <cfRule type="colorScale" priority="19593">
      <colorScale>
        <cfvo type="min"/>
        <cfvo type="percentile" val="50"/>
        <cfvo type="max"/>
        <color rgb="FFF8696B"/>
        <color rgb="FFFCFCFF"/>
        <color rgb="FF63BE7B"/>
      </colorScale>
    </cfRule>
    <cfRule type="colorScale" priority="19594">
      <colorScale>
        <cfvo type="min"/>
        <cfvo type="percentile" val="50"/>
        <cfvo type="max"/>
        <color rgb="FFF8696B"/>
        <color rgb="FFFCFCFF"/>
        <color rgb="FF63BE7B"/>
      </colorScale>
    </cfRule>
    <cfRule type="colorScale" priority="19595">
      <colorScale>
        <cfvo type="min"/>
        <cfvo type="max"/>
        <color rgb="FFFCFCFF"/>
        <color rgb="FF63BE7B"/>
      </colorScale>
    </cfRule>
    <cfRule type="colorScale" priority="19719">
      <colorScale>
        <cfvo type="min"/>
        <cfvo type="max"/>
        <color rgb="FFFCFCFF"/>
        <color rgb="FF63BE7B"/>
      </colorScale>
    </cfRule>
    <cfRule type="colorScale" priority="19720">
      <colorScale>
        <cfvo type="min"/>
        <cfvo type="max"/>
        <color rgb="FFFCFCFF"/>
        <color rgb="FF63BE7B"/>
      </colorScale>
    </cfRule>
    <cfRule type="colorScale" priority="19725">
      <colorScale>
        <cfvo type="min"/>
        <cfvo type="max"/>
        <color rgb="FFFCFCFF"/>
        <color rgb="FF63BE7B"/>
      </colorScale>
    </cfRule>
  </conditionalFormatting>
  <conditionalFormatting sqref="N2">
    <cfRule type="colorScale" priority="19511">
      <colorScale>
        <cfvo type="min"/>
        <cfvo type="max"/>
        <color rgb="FFFCFCFF"/>
        <color rgb="FF63BE7B"/>
      </colorScale>
    </cfRule>
    <cfRule type="colorScale" priority="19721">
      <colorScale>
        <cfvo type="min"/>
        <cfvo type="max"/>
        <color rgb="FFFCFCFF"/>
        <color rgb="FF63BE7B"/>
      </colorScale>
    </cfRule>
    <cfRule type="colorScale" priority="19722">
      <colorScale>
        <cfvo type="min"/>
        <cfvo type="max"/>
        <color rgb="FFFCFCFF"/>
        <color rgb="FF63BE7B"/>
      </colorScale>
    </cfRule>
    <cfRule type="colorScale" priority="19723">
      <colorScale>
        <cfvo type="min"/>
        <cfvo type="percentile" val="50"/>
        <cfvo type="max"/>
        <color rgb="FFF8696B"/>
        <color rgb="FFFCFCFF"/>
        <color rgb="FF63BE7B"/>
      </colorScale>
    </cfRule>
  </conditionalFormatting>
  <conditionalFormatting sqref="N2">
    <cfRule type="colorScale" priority="19457">
      <colorScale>
        <cfvo type="min"/>
        <cfvo type="max"/>
        <color rgb="FFFCFCFF"/>
        <color rgb="FF63BE7B"/>
      </colorScale>
    </cfRule>
    <cfRule type="colorScale" priority="19478">
      <colorScale>
        <cfvo type="min"/>
        <cfvo type="max"/>
        <color rgb="FFFCFCFF"/>
        <color rgb="FF63BE7B"/>
      </colorScale>
    </cfRule>
    <cfRule type="colorScale" priority="19489">
      <colorScale>
        <cfvo type="min"/>
        <cfvo type="max"/>
        <color rgb="FFFCFCFF"/>
        <color rgb="FF63BE7B"/>
      </colorScale>
    </cfRule>
    <cfRule type="colorScale" priority="19509">
      <colorScale>
        <cfvo type="min"/>
        <cfvo type="max"/>
        <color rgb="FFFCFCFF"/>
        <color rgb="FF63BE7B"/>
      </colorScale>
    </cfRule>
    <cfRule type="colorScale" priority="19542">
      <colorScale>
        <cfvo type="min"/>
        <cfvo type="max"/>
        <color rgb="FFFCFCFF"/>
        <color rgb="FF63BE7B"/>
      </colorScale>
    </cfRule>
    <cfRule type="colorScale" priority="19548">
      <colorScale>
        <cfvo type="min"/>
        <cfvo type="max"/>
        <color rgb="FFFCFCFF"/>
        <color rgb="FF63BE7B"/>
      </colorScale>
    </cfRule>
    <cfRule type="colorScale" priority="19562">
      <colorScale>
        <cfvo type="min"/>
        <cfvo type="max"/>
        <color rgb="FFFCFCFF"/>
        <color rgb="FF63BE7B"/>
      </colorScale>
    </cfRule>
    <cfRule type="colorScale" priority="19582">
      <colorScale>
        <cfvo type="min"/>
        <cfvo type="max"/>
        <color rgb="FFFCFCFF"/>
        <color rgb="FF63BE7B"/>
      </colorScale>
    </cfRule>
    <cfRule type="colorScale" priority="19583">
      <colorScale>
        <cfvo type="min"/>
        <cfvo type="percentile" val="50"/>
        <cfvo type="max"/>
        <color rgb="FFF8696B"/>
        <color rgb="FFFCFCFF"/>
        <color rgb="FF63BE7B"/>
      </colorScale>
    </cfRule>
    <cfRule type="colorScale" priority="19584">
      <colorScale>
        <cfvo type="min"/>
        <cfvo type="max"/>
        <color rgb="FFFCFCFF"/>
        <color rgb="FF63BE7B"/>
      </colorScale>
    </cfRule>
    <cfRule type="colorScale" priority="19585">
      <colorScale>
        <cfvo type="min"/>
        <cfvo type="max"/>
        <color rgb="FFFCFCFF"/>
        <color rgb="FF63BE7B"/>
      </colorScale>
    </cfRule>
    <cfRule type="colorScale" priority="19586">
      <colorScale>
        <cfvo type="min"/>
        <cfvo type="percentile" val="50"/>
        <cfvo type="max"/>
        <color rgb="FFF8696B"/>
        <color rgb="FFFCFCFF"/>
        <color rgb="FF63BE7B"/>
      </colorScale>
    </cfRule>
    <cfRule type="colorScale" priority="19587">
      <colorScale>
        <cfvo type="min"/>
        <cfvo type="percentile" val="50"/>
        <cfvo type="max"/>
        <color rgb="FFF8696B"/>
        <color rgb="FFFCFCFF"/>
        <color rgb="FF63BE7B"/>
      </colorScale>
    </cfRule>
    <cfRule type="colorScale" priority="19588">
      <colorScale>
        <cfvo type="min"/>
        <cfvo type="max"/>
        <color rgb="FFFCFCFF"/>
        <color rgb="FF63BE7B"/>
      </colorScale>
    </cfRule>
    <cfRule type="colorScale" priority="19716">
      <colorScale>
        <cfvo type="min"/>
        <cfvo type="max"/>
        <color rgb="FFFCFCFF"/>
        <color rgb="FF63BE7B"/>
      </colorScale>
    </cfRule>
    <cfRule type="colorScale" priority="19717">
      <colorScale>
        <cfvo type="min"/>
        <cfvo type="max"/>
        <color rgb="FFFCFCFF"/>
        <color rgb="FF63BE7B"/>
      </colorScale>
    </cfRule>
    <cfRule type="colorScale" priority="19718">
      <colorScale>
        <cfvo type="min"/>
        <cfvo type="max"/>
        <color rgb="FFFCFCFF"/>
        <color rgb="FF63BE7B"/>
      </colorScale>
    </cfRule>
    <cfRule type="colorScale" priority="19724">
      <colorScale>
        <cfvo type="min"/>
        <cfvo type="max"/>
        <color rgb="FFFCFCFF"/>
        <color rgb="FF63BE7B"/>
      </colorScale>
    </cfRule>
    <cfRule type="colorScale" priority="19726">
      <colorScale>
        <cfvo type="min"/>
        <cfvo type="max"/>
        <color rgb="FFFCFCFF"/>
        <color rgb="FF63BE7B"/>
      </colorScale>
    </cfRule>
    <cfRule type="colorScale" priority="19727">
      <colorScale>
        <cfvo type="min"/>
        <cfvo type="max"/>
        <color rgb="FFFCFCFF"/>
        <color rgb="FF63BE7B"/>
      </colorScale>
    </cfRule>
    <cfRule type="colorScale" priority="19728">
      <colorScale>
        <cfvo type="min"/>
        <cfvo type="max"/>
        <color rgb="FFFCFCFF"/>
        <color rgb="FF63BE7B"/>
      </colorScale>
    </cfRule>
    <cfRule type="colorScale" priority="19729">
      <colorScale>
        <cfvo type="min"/>
        <cfvo type="max"/>
        <color rgb="FFFCFCFF"/>
        <color rgb="FF63BE7B"/>
      </colorScale>
    </cfRule>
    <cfRule type="colorScale" priority="19730">
      <colorScale>
        <cfvo type="min"/>
        <cfvo type="percentile" val="50"/>
        <cfvo type="max"/>
        <color rgb="FFF8696B"/>
        <color rgb="FFFCFCFF"/>
        <color rgb="FF63BE7B"/>
      </colorScale>
    </cfRule>
    <cfRule type="colorScale" priority="19731">
      <colorScale>
        <cfvo type="min"/>
        <cfvo type="percentile" val="50"/>
        <cfvo type="max"/>
        <color rgb="FFF8696B"/>
        <color rgb="FFFCFCFF"/>
        <color rgb="FF63BE7B"/>
      </colorScale>
    </cfRule>
    <cfRule type="colorScale" priority="19732">
      <colorScale>
        <cfvo type="min"/>
        <cfvo type="max"/>
        <color rgb="FFFCFCFF"/>
        <color rgb="FF63BE7B"/>
      </colorScale>
    </cfRule>
    <cfRule type="colorScale" priority="19749">
      <colorScale>
        <cfvo type="min"/>
        <cfvo type="max"/>
        <color rgb="FFFCFCFF"/>
        <color rgb="FF63BE7B"/>
      </colorScale>
    </cfRule>
    <cfRule type="colorScale" priority="19750">
      <colorScale>
        <cfvo type="min"/>
        <cfvo type="max"/>
        <color rgb="FFFCFCFF"/>
        <color rgb="FF63BE7B"/>
      </colorScale>
    </cfRule>
    <cfRule type="colorScale" priority="19751">
      <colorScale>
        <cfvo type="min"/>
        <cfvo type="percentile" val="50"/>
        <cfvo type="max"/>
        <color rgb="FFF8696B"/>
        <color rgb="FFFFEB84"/>
        <color rgb="FF63BE7B"/>
      </colorScale>
    </cfRule>
    <cfRule type="colorScale" priority="19752">
      <colorScale>
        <cfvo type="min"/>
        <cfvo type="max"/>
        <color rgb="FFFFEF9C"/>
        <color rgb="FF63BE7B"/>
      </colorScale>
    </cfRule>
  </conditionalFormatting>
  <conditionalFormatting sqref="O2">
    <cfRule type="colorScale" priority="19456">
      <colorScale>
        <cfvo type="min"/>
        <cfvo type="percentile" val="50"/>
        <cfvo type="max"/>
        <color rgb="FF63BE7B"/>
        <color rgb="FFFCFCFF"/>
        <color rgb="FFF8696B"/>
      </colorScale>
    </cfRule>
    <cfRule type="colorScale" priority="19477">
      <colorScale>
        <cfvo type="min"/>
        <cfvo type="percentile" val="50"/>
        <cfvo type="max"/>
        <color rgb="FF63BE7B"/>
        <color rgb="FFFCFCFF"/>
        <color rgb="FFF8696B"/>
      </colorScale>
    </cfRule>
    <cfRule type="colorScale" priority="19497">
      <colorScale>
        <cfvo type="min"/>
        <cfvo type="percentile" val="50"/>
        <cfvo type="max"/>
        <color rgb="FF63BE7B"/>
        <color rgb="FFFCFCFF"/>
        <color rgb="FFF8696B"/>
      </colorScale>
    </cfRule>
    <cfRule type="colorScale" priority="19518">
      <colorScale>
        <cfvo type="min"/>
        <cfvo type="percentile" val="50"/>
        <cfvo type="max"/>
        <color rgb="FF63BE7B"/>
        <color rgb="FFFCFCFF"/>
        <color rgb="FFF8696B"/>
      </colorScale>
    </cfRule>
    <cfRule type="colorScale" priority="19536">
      <colorScale>
        <cfvo type="min"/>
        <cfvo type="percentile" val="50"/>
        <cfvo type="max"/>
        <color rgb="FF63BE7B"/>
        <color rgb="FFFCFCFF"/>
        <color rgb="FFF8696B"/>
      </colorScale>
    </cfRule>
    <cfRule type="colorScale" priority="19541">
      <colorScale>
        <cfvo type="min"/>
        <cfvo type="percentile" val="50"/>
        <cfvo type="max"/>
        <color rgb="FF63BE7B"/>
        <color rgb="FFFCFCFF"/>
        <color rgb="FFF8696B"/>
      </colorScale>
    </cfRule>
    <cfRule type="colorScale" priority="19557">
      <colorScale>
        <cfvo type="min"/>
        <cfvo type="percentile" val="50"/>
        <cfvo type="max"/>
        <color rgb="FF63BE7B"/>
        <color rgb="FFFCFCFF"/>
        <color rgb="FFF8696B"/>
      </colorScale>
    </cfRule>
    <cfRule type="colorScale" priority="19570">
      <colorScale>
        <cfvo type="min"/>
        <cfvo type="percentile" val="50"/>
        <cfvo type="max"/>
        <color rgb="FF63BE7B"/>
        <color rgb="FFFCFCFF"/>
        <color rgb="FFF8696B"/>
      </colorScale>
    </cfRule>
    <cfRule type="colorScale" priority="19602">
      <colorScale>
        <cfvo type="min"/>
        <cfvo type="percentile" val="50"/>
        <cfvo type="max"/>
        <color rgb="FF63BE7B"/>
        <color rgb="FFFCFCFF"/>
        <color rgb="FFF8696B"/>
      </colorScale>
    </cfRule>
    <cfRule type="colorScale" priority="19616">
      <colorScale>
        <cfvo type="min"/>
        <cfvo type="percentile" val="50"/>
        <cfvo type="max"/>
        <color rgb="FF63BE7B"/>
        <color rgb="FFFCFCFF"/>
        <color rgb="FFF8696B"/>
      </colorScale>
    </cfRule>
    <cfRule type="colorScale" priority="19705">
      <colorScale>
        <cfvo type="min"/>
        <cfvo type="percentile" val="50"/>
        <cfvo type="max"/>
        <color rgb="FF63BE7B"/>
        <color rgb="FFFCFCFF"/>
        <color rgb="FFF8696B"/>
      </colorScale>
    </cfRule>
    <cfRule type="colorScale" priority="19740">
      <colorScale>
        <cfvo type="min"/>
        <cfvo type="percentile" val="50"/>
        <cfvo type="max"/>
        <color rgb="FF63BE7B"/>
        <color rgb="FFFCFCFF"/>
        <color rgb="FFF8696B"/>
      </colorScale>
    </cfRule>
    <cfRule type="colorScale" priority="19760">
      <colorScale>
        <cfvo type="min"/>
        <cfvo type="percentile" val="50"/>
        <cfvo type="max"/>
        <color rgb="FF63BE7B"/>
        <color rgb="FFFCFCFF"/>
        <color rgb="FFF8696B"/>
      </colorScale>
    </cfRule>
    <cfRule type="colorScale" priority="19786">
      <colorScale>
        <cfvo type="min"/>
        <cfvo type="percentile" val="50"/>
        <cfvo type="max"/>
        <color rgb="FF63BE7B"/>
        <color rgb="FFFCFCFF"/>
        <color rgb="FFF8696B"/>
      </colorScale>
    </cfRule>
    <cfRule type="colorScale" priority="19794">
      <colorScale>
        <cfvo type="min"/>
        <cfvo type="percentile" val="50"/>
        <cfvo type="max"/>
        <color rgb="FF63BE7B"/>
        <color rgb="FFFCFCFF"/>
        <color rgb="FFF8696B"/>
      </colorScale>
    </cfRule>
    <cfRule type="colorScale" priority="19796">
      <colorScale>
        <cfvo type="min"/>
        <cfvo type="percentile" val="50"/>
        <cfvo type="max"/>
        <color rgb="FF63BE7B"/>
        <color rgb="FFFCFCFF"/>
        <color rgb="FFF8696B"/>
      </colorScale>
    </cfRule>
  </conditionalFormatting>
  <conditionalFormatting sqref="P2">
    <cfRule type="colorScale" priority="19455">
      <colorScale>
        <cfvo type="min"/>
        <cfvo type="percentile" val="50"/>
        <cfvo type="max"/>
        <color rgb="FF63BE7B"/>
        <color rgb="FFFCFCFF"/>
        <color rgb="FFF8696B"/>
      </colorScale>
    </cfRule>
    <cfRule type="colorScale" priority="19476">
      <colorScale>
        <cfvo type="min"/>
        <cfvo type="percentile" val="50"/>
        <cfvo type="max"/>
        <color rgb="FF63BE7B"/>
        <color rgb="FFFCFCFF"/>
        <color rgb="FFF8696B"/>
      </colorScale>
    </cfRule>
    <cfRule type="colorScale" priority="19496">
      <colorScale>
        <cfvo type="min"/>
        <cfvo type="percentile" val="50"/>
        <cfvo type="max"/>
        <color rgb="FF63BE7B"/>
        <color rgb="FFFCFCFF"/>
        <color rgb="FFF8696B"/>
      </colorScale>
    </cfRule>
    <cfRule type="colorScale" priority="19517">
      <colorScale>
        <cfvo type="min"/>
        <cfvo type="percentile" val="50"/>
        <cfvo type="max"/>
        <color rgb="FF63BE7B"/>
        <color rgb="FFFCFCFF"/>
        <color rgb="FFF8696B"/>
      </colorScale>
    </cfRule>
    <cfRule type="colorScale" priority="19535">
      <colorScale>
        <cfvo type="min"/>
        <cfvo type="percentile" val="50"/>
        <cfvo type="max"/>
        <color rgb="FF63BE7B"/>
        <color rgb="FFFCFCFF"/>
        <color rgb="FFF8696B"/>
      </colorScale>
    </cfRule>
    <cfRule type="colorScale" priority="19540">
      <colorScale>
        <cfvo type="min"/>
        <cfvo type="percentile" val="50"/>
        <cfvo type="max"/>
        <color rgb="FF63BE7B"/>
        <color rgb="FFFCFCFF"/>
        <color rgb="FFF8696B"/>
      </colorScale>
    </cfRule>
    <cfRule type="colorScale" priority="19556">
      <colorScale>
        <cfvo type="min"/>
        <cfvo type="percentile" val="50"/>
        <cfvo type="max"/>
        <color rgb="FF63BE7B"/>
        <color rgb="FFFCFCFF"/>
        <color rgb="FFF8696B"/>
      </colorScale>
    </cfRule>
    <cfRule type="colorScale" priority="19569">
      <colorScale>
        <cfvo type="min"/>
        <cfvo type="percentile" val="50"/>
        <cfvo type="max"/>
        <color rgb="FF63BE7B"/>
        <color rgb="FFFCFCFF"/>
        <color rgb="FFF8696B"/>
      </colorScale>
    </cfRule>
    <cfRule type="colorScale" priority="19601">
      <colorScale>
        <cfvo type="min"/>
        <cfvo type="percentile" val="50"/>
        <cfvo type="max"/>
        <color rgb="FF63BE7B"/>
        <color rgb="FFFCFCFF"/>
        <color rgb="FFF8696B"/>
      </colorScale>
    </cfRule>
    <cfRule type="colorScale" priority="19615">
      <colorScale>
        <cfvo type="min"/>
        <cfvo type="percentile" val="50"/>
        <cfvo type="max"/>
        <color rgb="FF63BE7B"/>
        <color rgb="FFFCFCFF"/>
        <color rgb="FFF8696B"/>
      </colorScale>
    </cfRule>
    <cfRule type="colorScale" priority="19676">
      <colorScale>
        <cfvo type="min"/>
        <cfvo type="percentile" val="50"/>
        <cfvo type="max"/>
        <color rgb="FF63BE7B"/>
        <color rgb="FFFCFCFF"/>
        <color rgb="FFF8696B"/>
      </colorScale>
    </cfRule>
    <cfRule type="colorScale" priority="19677">
      <colorScale>
        <cfvo type="min"/>
        <cfvo type="percentile" val="50"/>
        <cfvo type="max"/>
        <color rgb="FF63BE7B"/>
        <color rgb="FFFCFCFF"/>
        <color rgb="FFF8696B"/>
      </colorScale>
    </cfRule>
    <cfRule type="colorScale" priority="19678">
      <colorScale>
        <cfvo type="min"/>
        <cfvo type="percentile" val="50"/>
        <cfvo type="max"/>
        <color rgb="FF63BE7B"/>
        <color rgb="FFFCFCFF"/>
        <color rgb="FFF8696B"/>
      </colorScale>
    </cfRule>
    <cfRule type="colorScale" priority="19679">
      <colorScale>
        <cfvo type="min"/>
        <cfvo type="max"/>
        <color rgb="FFFCFCFF"/>
        <color rgb="FFF8696B"/>
      </colorScale>
    </cfRule>
    <cfRule type="colorScale" priority="19759">
      <colorScale>
        <cfvo type="min"/>
        <cfvo type="percentile" val="50"/>
        <cfvo type="max"/>
        <color rgb="FF63BE7B"/>
        <color rgb="FFFCFCFF"/>
        <color rgb="FFF8696B"/>
      </colorScale>
    </cfRule>
    <cfRule type="colorScale" priority="19785">
      <colorScale>
        <cfvo type="min"/>
        <cfvo type="percentile" val="50"/>
        <cfvo type="max"/>
        <color rgb="FF63BE7B"/>
        <color rgb="FFFCFCFF"/>
        <color rgb="FFF8696B"/>
      </colorScale>
    </cfRule>
    <cfRule type="colorScale" priority="19793">
      <colorScale>
        <cfvo type="min"/>
        <cfvo type="percentile" val="50"/>
        <cfvo type="max"/>
        <color rgb="FF63BE7B"/>
        <color rgb="FFFCFCFF"/>
        <color rgb="FFF8696B"/>
      </colorScale>
    </cfRule>
  </conditionalFormatting>
  <conditionalFormatting sqref="Q2">
    <cfRule type="colorScale" priority="19454">
      <colorScale>
        <cfvo type="min"/>
        <cfvo type="percentile" val="50"/>
        <cfvo type="max"/>
        <color rgb="FFF8696B"/>
        <color rgb="FFFCFCFF"/>
        <color rgb="FF63BE7B"/>
      </colorScale>
    </cfRule>
    <cfRule type="colorScale" priority="19468">
      <colorScale>
        <cfvo type="min"/>
        <cfvo type="percentile" val="50"/>
        <cfvo type="max"/>
        <color rgb="FFF8696B"/>
        <color rgb="FFFCFCFF"/>
        <color rgb="FF63BE7B"/>
      </colorScale>
    </cfRule>
    <cfRule type="colorScale" priority="19475">
      <colorScale>
        <cfvo type="min"/>
        <cfvo type="percentile" val="50"/>
        <cfvo type="max"/>
        <color rgb="FFF8696B"/>
        <color rgb="FFFCFCFF"/>
        <color rgb="FF63BE7B"/>
      </colorScale>
    </cfRule>
    <cfRule type="colorScale" priority="19483">
      <colorScale>
        <cfvo type="min"/>
        <cfvo type="percentile" val="50"/>
        <cfvo type="max"/>
        <color rgb="FFF8696B"/>
        <color rgb="FFFCFCFF"/>
        <color rgb="FF63BE7B"/>
      </colorScale>
    </cfRule>
    <cfRule type="colorScale" priority="19484">
      <colorScale>
        <cfvo type="min"/>
        <cfvo type="max"/>
        <color rgb="FFFCFCFF"/>
        <color rgb="FF63BE7B"/>
      </colorScale>
    </cfRule>
    <cfRule type="colorScale" priority="19495">
      <colorScale>
        <cfvo type="min"/>
        <cfvo type="percentile" val="50"/>
        <cfvo type="max"/>
        <color rgb="FFF8696B"/>
        <color rgb="FFFCFCFF"/>
        <color rgb="FF63BE7B"/>
      </colorScale>
    </cfRule>
    <cfRule type="colorScale" priority="19516">
      <colorScale>
        <cfvo type="min"/>
        <cfvo type="percentile" val="50"/>
        <cfvo type="max"/>
        <color rgb="FFF8696B"/>
        <color rgb="FFFCFCFF"/>
        <color rgb="FF63BE7B"/>
      </colorScale>
    </cfRule>
    <cfRule type="colorScale" priority="19534">
      <colorScale>
        <cfvo type="min"/>
        <cfvo type="percentile" val="50"/>
        <cfvo type="max"/>
        <color rgb="FFF8696B"/>
        <color rgb="FFFCFCFF"/>
        <color rgb="FF63BE7B"/>
      </colorScale>
    </cfRule>
    <cfRule type="colorScale" priority="19555">
      <colorScale>
        <cfvo type="min"/>
        <cfvo type="percentile" val="50"/>
        <cfvo type="max"/>
        <color rgb="FFF8696B"/>
        <color rgb="FFFCFCFF"/>
        <color rgb="FF63BE7B"/>
      </colorScale>
    </cfRule>
    <cfRule type="colorScale" priority="19600">
      <colorScale>
        <cfvo type="min"/>
        <cfvo type="percentile" val="50"/>
        <cfvo type="max"/>
        <color rgb="FFF8696B"/>
        <color rgb="FFFCFCFF"/>
        <color rgb="FF63BE7B"/>
      </colorScale>
    </cfRule>
    <cfRule type="colorScale" priority="19614">
      <colorScale>
        <cfvo type="min"/>
        <cfvo type="percentile" val="50"/>
        <cfvo type="max"/>
        <color rgb="FFF8696B"/>
        <color rgb="FFFCFCFF"/>
        <color rgb="FF63BE7B"/>
      </colorScale>
    </cfRule>
    <cfRule type="colorScale" priority="19634">
      <colorScale>
        <cfvo type="min"/>
        <cfvo type="percentile" val="50"/>
        <cfvo type="max"/>
        <color rgb="FFF8696B"/>
        <color rgb="FFFCFCFF"/>
        <color rgb="FF63BE7B"/>
      </colorScale>
    </cfRule>
    <cfRule type="colorScale" priority="19669">
      <colorScale>
        <cfvo type="min"/>
        <cfvo type="percentile" val="50"/>
        <cfvo type="max"/>
        <color rgb="FFF8696B"/>
        <color rgb="FFFCFCFF"/>
        <color rgb="FF63BE7B"/>
      </colorScale>
    </cfRule>
    <cfRule type="colorScale" priority="19670">
      <colorScale>
        <cfvo type="min"/>
        <cfvo type="max"/>
        <color rgb="FFFCFCFF"/>
        <color rgb="FF63BE7B"/>
      </colorScale>
    </cfRule>
    <cfRule type="colorScale" priority="19671">
      <colorScale>
        <cfvo type="min"/>
        <cfvo type="percentile" val="50"/>
        <cfvo type="max"/>
        <color rgb="FFF8696B"/>
        <color rgb="FFFCFCFF"/>
        <color rgb="FF63BE7B"/>
      </colorScale>
    </cfRule>
    <cfRule type="colorScale" priority="19672">
      <colorScale>
        <cfvo type="min"/>
        <cfvo type="max"/>
        <color rgb="FFFFEF9C"/>
        <color rgb="FF63BE7B"/>
      </colorScale>
    </cfRule>
    <cfRule type="colorScale" priority="19673">
      <colorScale>
        <cfvo type="min"/>
        <cfvo type="max"/>
        <color rgb="FFFCFCFF"/>
        <color rgb="FF63BE7B"/>
      </colorScale>
    </cfRule>
    <cfRule type="colorScale" priority="19674">
      <colorScale>
        <cfvo type="min"/>
        <cfvo type="max"/>
        <color rgb="FFFCFCFF"/>
        <color rgb="FF63BE7B"/>
      </colorScale>
    </cfRule>
    <cfRule type="colorScale" priority="19675">
      <colorScale>
        <cfvo type="min"/>
        <cfvo type="percentile" val="50"/>
        <cfvo type="max"/>
        <color rgb="FFF8696B"/>
        <color rgb="FFFCFCFF"/>
        <color rgb="FF63BE7B"/>
      </colorScale>
    </cfRule>
    <cfRule type="colorScale" priority="19739">
      <colorScale>
        <cfvo type="min"/>
        <cfvo type="max"/>
        <color rgb="FFFFEF9C"/>
        <color rgb="FF63BE7B"/>
      </colorScale>
    </cfRule>
    <cfRule type="colorScale" priority="19758">
      <colorScale>
        <cfvo type="min"/>
        <cfvo type="percentile" val="50"/>
        <cfvo type="max"/>
        <color rgb="FFF8696B"/>
        <color rgb="FFFCFCFF"/>
        <color rgb="FF63BE7B"/>
      </colorScale>
    </cfRule>
    <cfRule type="colorScale" priority="19784">
      <colorScale>
        <cfvo type="min"/>
        <cfvo type="percentile" val="50"/>
        <cfvo type="max"/>
        <color rgb="FFF8696B"/>
        <color rgb="FFFCFCFF"/>
        <color rgb="FF63BE7B"/>
      </colorScale>
    </cfRule>
    <cfRule type="colorScale" priority="19792">
      <colorScale>
        <cfvo type="min"/>
        <cfvo type="percentile" val="50"/>
        <cfvo type="max"/>
        <color rgb="FFF8696B"/>
        <color rgb="FFFCFCFF"/>
        <color rgb="FF63BE7B"/>
      </colorScale>
    </cfRule>
  </conditionalFormatting>
  <conditionalFormatting sqref="R2">
    <cfRule type="colorScale" priority="19453">
      <colorScale>
        <cfvo type="min"/>
        <cfvo type="max"/>
        <color rgb="FFFCFCFF"/>
        <color rgb="FF63BE7B"/>
      </colorScale>
    </cfRule>
    <cfRule type="colorScale" priority="19467">
      <colorScale>
        <cfvo type="min"/>
        <cfvo type="max"/>
        <color rgb="FFFCFCFF"/>
        <color rgb="FF63BE7B"/>
      </colorScale>
    </cfRule>
    <cfRule type="colorScale" priority="19474">
      <colorScale>
        <cfvo type="min"/>
        <cfvo type="max"/>
        <color rgb="FFFCFCFF"/>
        <color rgb="FF63BE7B"/>
      </colorScale>
    </cfRule>
    <cfRule type="colorScale" priority="19494">
      <colorScale>
        <cfvo type="min"/>
        <cfvo type="max"/>
        <color rgb="FFFCFCFF"/>
        <color rgb="FF63BE7B"/>
      </colorScale>
    </cfRule>
    <cfRule type="colorScale" priority="19528">
      <colorScale>
        <cfvo type="min"/>
        <cfvo type="max"/>
        <color rgb="FFFCFCFF"/>
        <color rgb="FF63BE7B"/>
      </colorScale>
    </cfRule>
    <cfRule type="colorScale" priority="19529">
      <colorScale>
        <cfvo type="min"/>
        <cfvo type="percentile" val="50"/>
        <cfvo type="max"/>
        <color rgb="FFF8696B"/>
        <color rgb="FFFCFCFF"/>
        <color rgb="FF63BE7B"/>
      </colorScale>
    </cfRule>
    <cfRule type="colorScale" priority="19530">
      <colorScale>
        <cfvo type="min"/>
        <cfvo type="max"/>
        <color rgb="FFFCFCFF"/>
        <color rgb="FF63BE7B"/>
      </colorScale>
    </cfRule>
    <cfRule type="colorScale" priority="19554">
      <colorScale>
        <cfvo type="min"/>
        <cfvo type="max"/>
        <color rgb="FFFCFCFF"/>
        <color rgb="FF63BE7B"/>
      </colorScale>
    </cfRule>
    <cfRule type="colorScale" priority="19568">
      <colorScale>
        <cfvo type="min"/>
        <cfvo type="max"/>
        <color rgb="FFFCFCFF"/>
        <color rgb="FF63BE7B"/>
      </colorScale>
    </cfRule>
    <cfRule type="colorScale" priority="19599">
      <colorScale>
        <cfvo type="min"/>
        <cfvo type="max"/>
        <color rgb="FFFCFCFF"/>
        <color rgb="FF63BE7B"/>
      </colorScale>
    </cfRule>
    <cfRule type="colorScale" priority="19612">
      <colorScale>
        <cfvo type="min"/>
        <cfvo type="percentile" val="50"/>
        <cfvo type="max"/>
        <color rgb="FFF8696B"/>
        <color rgb="FFFCFCFF"/>
        <color rgb="FF63BE7B"/>
      </colorScale>
    </cfRule>
    <cfRule type="colorScale" priority="19613">
      <colorScale>
        <cfvo type="min"/>
        <cfvo type="max"/>
        <color rgb="FFFCFCFF"/>
        <color rgb="FF63BE7B"/>
      </colorScale>
    </cfRule>
    <cfRule type="colorScale" priority="19633">
      <colorScale>
        <cfvo type="min"/>
        <cfvo type="max"/>
        <color rgb="FFFCFCFF"/>
        <color rgb="FF63BE7B"/>
      </colorScale>
    </cfRule>
    <cfRule type="colorScale" priority="19662">
      <colorScale>
        <cfvo type="min"/>
        <cfvo type="percentile" val="50"/>
        <cfvo type="max"/>
        <color rgb="FFF8696B"/>
        <color rgb="FFFCFCFF"/>
        <color rgb="FF63BE7B"/>
      </colorScale>
    </cfRule>
    <cfRule type="colorScale" priority="19663">
      <colorScale>
        <cfvo type="min"/>
        <cfvo type="max"/>
        <color rgb="FFFCFCFF"/>
        <color rgb="FF63BE7B"/>
      </colorScale>
    </cfRule>
    <cfRule type="colorScale" priority="19664">
      <colorScale>
        <cfvo type="min"/>
        <cfvo type="percentile" val="50"/>
        <cfvo type="max"/>
        <color rgb="FFF8696B"/>
        <color rgb="FFFCFCFF"/>
        <color rgb="FF63BE7B"/>
      </colorScale>
    </cfRule>
    <cfRule type="colorScale" priority="19665">
      <colorScale>
        <cfvo type="min"/>
        <cfvo type="max"/>
        <color rgb="FFFCFCFF"/>
        <color rgb="FF63BE7B"/>
      </colorScale>
    </cfRule>
    <cfRule type="colorScale" priority="19666">
      <colorScale>
        <cfvo type="min"/>
        <cfvo type="max"/>
        <color rgb="FFFCFCFF"/>
        <color rgb="FF63BE7B"/>
      </colorScale>
    </cfRule>
    <cfRule type="colorScale" priority="19667">
      <colorScale>
        <cfvo type="min"/>
        <cfvo type="max"/>
        <color rgb="FFFCFCFF"/>
        <color rgb="FF63BE7B"/>
      </colorScale>
    </cfRule>
    <cfRule type="colorScale" priority="19668">
      <colorScale>
        <cfvo type="min"/>
        <cfvo type="percentile" val="50"/>
        <cfvo type="max"/>
        <color rgb="FFF8696B"/>
        <color rgb="FFFCFCFF"/>
        <color rgb="FF63BE7B"/>
      </colorScale>
    </cfRule>
    <cfRule type="colorScale" priority="19738">
      <colorScale>
        <cfvo type="min"/>
        <cfvo type="max"/>
        <color rgb="FFFFEF9C"/>
        <color rgb="FF63BE7B"/>
      </colorScale>
    </cfRule>
    <cfRule type="colorScale" priority="19757">
      <colorScale>
        <cfvo type="min"/>
        <cfvo type="max"/>
        <color rgb="FFFCFCFF"/>
        <color rgb="FF63BE7B"/>
      </colorScale>
    </cfRule>
    <cfRule type="colorScale" priority="19765">
      <colorScale>
        <cfvo type="min"/>
        <cfvo type="max"/>
        <color rgb="FFFCFCFF"/>
        <color rgb="FF63BE7B"/>
      </colorScale>
    </cfRule>
    <cfRule type="colorScale" priority="19773">
      <colorScale>
        <cfvo type="min"/>
        <cfvo type="max"/>
        <color rgb="FFFCFCFF"/>
        <color rgb="FF63BE7B"/>
      </colorScale>
    </cfRule>
    <cfRule type="colorScale" priority="19774">
      <colorScale>
        <cfvo type="min"/>
        <cfvo type="percentile" val="50"/>
        <cfvo type="max"/>
        <color rgb="FFF8696B"/>
        <color rgb="FFFCFCFF"/>
        <color rgb="FF63BE7B"/>
      </colorScale>
    </cfRule>
  </conditionalFormatting>
  <conditionalFormatting sqref="S2">
    <cfRule type="colorScale" priority="19452">
      <colorScale>
        <cfvo type="min"/>
        <cfvo type="percentile" val="50"/>
        <cfvo type="max"/>
        <color rgb="FFF8696B"/>
        <color rgb="FFFCFCFF"/>
        <color rgb="FF63BE7B"/>
      </colorScale>
    </cfRule>
    <cfRule type="colorScale" priority="19466">
      <colorScale>
        <cfvo type="min"/>
        <cfvo type="percentile" val="50"/>
        <cfvo type="max"/>
        <color rgb="FFF8696B"/>
        <color rgb="FFFCFCFF"/>
        <color rgb="FF63BE7B"/>
      </colorScale>
    </cfRule>
    <cfRule type="colorScale" priority="19473">
      <colorScale>
        <cfvo type="min"/>
        <cfvo type="percentile" val="50"/>
        <cfvo type="max"/>
        <color rgb="FFF8696B"/>
        <color rgb="FFFCFCFF"/>
        <color rgb="FF63BE7B"/>
      </colorScale>
    </cfRule>
    <cfRule type="colorScale" priority="19488">
      <colorScale>
        <cfvo type="min"/>
        <cfvo type="percentile" val="50"/>
        <cfvo type="max"/>
        <color rgb="FFF8696B"/>
        <color rgb="FFFCFCFF"/>
        <color rgb="FF63BE7B"/>
      </colorScale>
    </cfRule>
    <cfRule type="colorScale" priority="19508">
      <colorScale>
        <cfvo type="min"/>
        <cfvo type="percentile" val="50"/>
        <cfvo type="max"/>
        <color rgb="FFF8696B"/>
        <color rgb="FFFCFCFF"/>
        <color rgb="FF63BE7B"/>
      </colorScale>
    </cfRule>
    <cfRule type="colorScale" priority="19547">
      <colorScale>
        <cfvo type="min"/>
        <cfvo type="percentile" val="50"/>
        <cfvo type="max"/>
        <color rgb="FFF8696B"/>
        <color rgb="FFFCFCFF"/>
        <color rgb="FF63BE7B"/>
      </colorScale>
    </cfRule>
    <cfRule type="colorScale" priority="19561">
      <colorScale>
        <cfvo type="min"/>
        <cfvo type="percentile" val="50"/>
        <cfvo type="max"/>
        <color rgb="FFF8696B"/>
        <color rgb="FFFCFCFF"/>
        <color rgb="FF63BE7B"/>
      </colorScale>
    </cfRule>
    <cfRule type="colorScale" priority="19573">
      <colorScale>
        <cfvo type="min"/>
        <cfvo type="percentile" val="50"/>
        <cfvo type="max"/>
        <color rgb="FFF8696B"/>
        <color rgb="FFFCFCFF"/>
        <color rgb="FF63BE7B"/>
      </colorScale>
    </cfRule>
    <cfRule type="colorScale" priority="19574">
      <colorScale>
        <cfvo type="min"/>
        <cfvo type="percentile" val="50"/>
        <cfvo type="max"/>
        <color rgb="FFF8696B"/>
        <color rgb="FFFCFCFF"/>
        <color rgb="FF63BE7B"/>
      </colorScale>
    </cfRule>
    <cfRule type="colorScale" priority="19575">
      <colorScale>
        <cfvo type="min"/>
        <cfvo type="max"/>
        <color rgb="FFFCFCFF"/>
        <color rgb="FF63BE7B"/>
      </colorScale>
    </cfRule>
    <cfRule type="colorScale" priority="19576">
      <colorScale>
        <cfvo type="min"/>
        <cfvo type="max"/>
        <color rgb="FFFCFCFF"/>
        <color rgb="FF63BE7B"/>
      </colorScale>
    </cfRule>
    <cfRule type="colorScale" priority="19577">
      <colorScale>
        <cfvo type="min"/>
        <cfvo type="percentile" val="50"/>
        <cfvo type="max"/>
        <color rgb="FFF8696B"/>
        <color rgb="FFFCFCFF"/>
        <color rgb="FF63BE7B"/>
      </colorScale>
    </cfRule>
    <cfRule type="colorScale" priority="19578">
      <colorScale>
        <cfvo type="min"/>
        <cfvo type="percentile" val="50"/>
        <cfvo type="max"/>
        <color rgb="FFF8696B"/>
        <color rgb="FFFCFCFF"/>
        <color rgb="FF63BE7B"/>
      </colorScale>
    </cfRule>
    <cfRule type="colorScale" priority="19579">
      <colorScale>
        <cfvo type="min"/>
        <cfvo type="max"/>
        <color rgb="FFFCFCFF"/>
        <color rgb="FF63BE7B"/>
      </colorScale>
    </cfRule>
    <cfRule type="colorScale" priority="19580">
      <colorScale>
        <cfvo type="min"/>
        <cfvo type="max"/>
        <color rgb="FFFCFCFF"/>
        <color rgb="FF63BE7B"/>
      </colorScale>
    </cfRule>
    <cfRule type="colorScale" priority="19581">
      <colorScale>
        <cfvo type="min"/>
        <cfvo type="max"/>
        <color rgb="FFFCFCFF"/>
        <color rgb="FF63BE7B"/>
      </colorScale>
    </cfRule>
    <cfRule type="colorScale" priority="19713">
      <colorScale>
        <cfvo type="min"/>
        <cfvo type="max"/>
        <color rgb="FFFFEF9C"/>
        <color rgb="FF63BE7B"/>
      </colorScale>
    </cfRule>
    <cfRule type="colorScale" priority="19714">
      <colorScale>
        <cfvo type="min"/>
        <cfvo type="max"/>
        <color rgb="FFFCFCFF"/>
        <color rgb="FF63BE7B"/>
      </colorScale>
    </cfRule>
    <cfRule type="colorScale" priority="19715">
      <colorScale>
        <cfvo type="min"/>
        <cfvo type="max"/>
        <color rgb="FFFCFCFF"/>
        <color rgb="FF63BE7B"/>
      </colorScale>
    </cfRule>
  </conditionalFormatting>
  <conditionalFormatting sqref="T2">
    <cfRule type="colorScale" priority="19451">
      <colorScale>
        <cfvo type="min"/>
        <cfvo type="percentile" val="50"/>
        <cfvo type="max"/>
        <color rgb="FFF8696B"/>
        <color rgb="FFFCFCFF"/>
        <color rgb="FF63BE7B"/>
      </colorScale>
    </cfRule>
    <cfRule type="colorScale" priority="19465">
      <colorScale>
        <cfvo type="min"/>
        <cfvo type="percentile" val="50"/>
        <cfvo type="max"/>
        <color rgb="FFF8696B"/>
        <color rgb="FFFCFCFF"/>
        <color rgb="FF63BE7B"/>
      </colorScale>
    </cfRule>
    <cfRule type="colorScale" priority="19472">
      <colorScale>
        <cfvo type="min"/>
        <cfvo type="percentile" val="50"/>
        <cfvo type="max"/>
        <color rgb="FFF8696B"/>
        <color rgb="FFFCFCFF"/>
        <color rgb="FF63BE7B"/>
      </colorScale>
    </cfRule>
    <cfRule type="colorScale" priority="19493">
      <colorScale>
        <cfvo type="min"/>
        <cfvo type="percentile" val="50"/>
        <cfvo type="max"/>
        <color rgb="FFF8696B"/>
        <color rgb="FFFCFCFF"/>
        <color rgb="FF63BE7B"/>
      </colorScale>
    </cfRule>
    <cfRule type="colorScale" priority="19515">
      <colorScale>
        <cfvo type="min"/>
        <cfvo type="percentile" val="50"/>
        <cfvo type="max"/>
        <color rgb="FFF8696B"/>
        <color rgb="FFFCFCFF"/>
        <color rgb="FF63BE7B"/>
      </colorScale>
    </cfRule>
    <cfRule type="colorScale" priority="19553">
      <colorScale>
        <cfvo type="min"/>
        <cfvo type="percentile" val="50"/>
        <cfvo type="max"/>
        <color rgb="FFF8696B"/>
        <color rgb="FFFCFCFF"/>
        <color rgb="FF63BE7B"/>
      </colorScale>
    </cfRule>
    <cfRule type="colorScale" priority="19567">
      <colorScale>
        <cfvo type="min"/>
        <cfvo type="percentile" val="50"/>
        <cfvo type="max"/>
        <color rgb="FFF8696B"/>
        <color rgb="FFFCFCFF"/>
        <color rgb="FF63BE7B"/>
      </colorScale>
    </cfRule>
    <cfRule type="colorScale" priority="19598">
      <colorScale>
        <cfvo type="min"/>
        <cfvo type="percentile" val="50"/>
        <cfvo type="max"/>
        <color rgb="FFF8696B"/>
        <color rgb="FFFCFCFF"/>
        <color rgb="FF63BE7B"/>
      </colorScale>
    </cfRule>
    <cfRule type="colorScale" priority="19611">
      <colorScale>
        <cfvo type="min"/>
        <cfvo type="percentile" val="50"/>
        <cfvo type="max"/>
        <color rgb="FFF8696B"/>
        <color rgb="FFFCFCFF"/>
        <color rgb="FF63BE7B"/>
      </colorScale>
    </cfRule>
    <cfRule type="colorScale" priority="19632">
      <colorScale>
        <cfvo type="min"/>
        <cfvo type="max"/>
        <color rgb="FFFCFCFF"/>
        <color rgb="FF63BE7B"/>
      </colorScale>
    </cfRule>
    <cfRule type="colorScale" priority="19656">
      <colorScale>
        <cfvo type="min"/>
        <cfvo type="max"/>
        <color rgb="FFFCFCFF"/>
        <color rgb="FF63BE7B"/>
      </colorScale>
    </cfRule>
    <cfRule type="colorScale" priority="19657">
      <colorScale>
        <cfvo type="min"/>
        <cfvo type="percentile" val="50"/>
        <cfvo type="max"/>
        <color rgb="FFF8696B"/>
        <color rgb="FFFCFCFF"/>
        <color rgb="FF63BE7B"/>
      </colorScale>
    </cfRule>
    <cfRule type="colorScale" priority="19658">
      <colorScale>
        <cfvo type="min"/>
        <cfvo type="percentile" val="50"/>
        <cfvo type="max"/>
        <color rgb="FFF8696B"/>
        <color rgb="FFFCFCFF"/>
        <color rgb="FF63BE7B"/>
      </colorScale>
    </cfRule>
    <cfRule type="colorScale" priority="19659">
      <colorScale>
        <cfvo type="min"/>
        <cfvo type="max"/>
        <color rgb="FFFCFCFF"/>
        <color rgb="FF63BE7B"/>
      </colorScale>
    </cfRule>
    <cfRule type="colorScale" priority="19660">
      <colorScale>
        <cfvo type="min"/>
        <cfvo type="max"/>
        <color rgb="FFFCFCFF"/>
        <color rgb="FF63BE7B"/>
      </colorScale>
    </cfRule>
    <cfRule type="colorScale" priority="19661">
      <colorScale>
        <cfvo type="min"/>
        <cfvo type="max"/>
        <color rgb="FFFCFCFF"/>
        <color rgb="FF63BE7B"/>
      </colorScale>
    </cfRule>
    <cfRule type="colorScale" priority="19737">
      <colorScale>
        <cfvo type="min"/>
        <cfvo type="max"/>
        <color rgb="FFFFEF9C"/>
        <color rgb="FF63BE7B"/>
      </colorScale>
    </cfRule>
    <cfRule type="colorScale" priority="19756">
      <colorScale>
        <cfvo type="min"/>
        <cfvo type="max"/>
        <color rgb="FFFCFCFF"/>
        <color rgb="FF63BE7B"/>
      </colorScale>
    </cfRule>
    <cfRule type="colorScale" priority="19764">
      <colorScale>
        <cfvo type="min"/>
        <cfvo type="max"/>
        <color rgb="FFFCFCFF"/>
        <color rgb="FF63BE7B"/>
      </colorScale>
    </cfRule>
  </conditionalFormatting>
  <conditionalFormatting sqref="U2">
    <cfRule type="colorScale" priority="19450">
      <colorScale>
        <cfvo type="min"/>
        <cfvo type="percentile" val="50"/>
        <cfvo type="max"/>
        <color rgb="FFF8696B"/>
        <color rgb="FFFCFCFF"/>
        <color rgb="FF63BE7B"/>
      </colorScale>
    </cfRule>
    <cfRule type="colorScale" priority="19464">
      <colorScale>
        <cfvo type="min"/>
        <cfvo type="percentile" val="50"/>
        <cfvo type="max"/>
        <color rgb="FFF8696B"/>
        <color rgb="FFFCFCFF"/>
        <color rgb="FF63BE7B"/>
      </colorScale>
    </cfRule>
    <cfRule type="colorScale" priority="19471">
      <colorScale>
        <cfvo type="min"/>
        <cfvo type="percentile" val="50"/>
        <cfvo type="max"/>
        <color rgb="FFF8696B"/>
        <color rgb="FFFCFCFF"/>
        <color rgb="FF63BE7B"/>
      </colorScale>
    </cfRule>
    <cfRule type="colorScale" priority="19487">
      <colorScale>
        <cfvo type="min"/>
        <cfvo type="percentile" val="50"/>
        <cfvo type="max"/>
        <color rgb="FFF8696B"/>
        <color rgb="FFFCFCFF"/>
        <color rgb="FF63BE7B"/>
      </colorScale>
    </cfRule>
    <cfRule type="colorScale" priority="19514">
      <colorScale>
        <cfvo type="min"/>
        <cfvo type="percentile" val="50"/>
        <cfvo type="max"/>
        <color rgb="FFF8696B"/>
        <color rgb="FFFCFCFF"/>
        <color rgb="FF63BE7B"/>
      </colorScale>
    </cfRule>
    <cfRule type="colorScale" priority="19533">
      <colorScale>
        <cfvo type="min"/>
        <cfvo type="percentile" val="50"/>
        <cfvo type="max"/>
        <color rgb="FFF8696B"/>
        <color rgb="FFFCFCFF"/>
        <color rgb="FF63BE7B"/>
      </colorScale>
    </cfRule>
    <cfRule type="colorScale" priority="19552">
      <colorScale>
        <cfvo type="min"/>
        <cfvo type="percentile" val="50"/>
        <cfvo type="max"/>
        <color rgb="FFF8696B"/>
        <color rgb="FFFCFCFF"/>
        <color rgb="FF63BE7B"/>
      </colorScale>
    </cfRule>
    <cfRule type="colorScale" priority="19566">
      <colorScale>
        <cfvo type="min"/>
        <cfvo type="percentile" val="50"/>
        <cfvo type="max"/>
        <color rgb="FFF8696B"/>
        <color rgb="FFFCFCFF"/>
        <color rgb="FF63BE7B"/>
      </colorScale>
    </cfRule>
    <cfRule type="colorScale" priority="19610">
      <colorScale>
        <cfvo type="min"/>
        <cfvo type="percentile" val="50"/>
        <cfvo type="max"/>
        <color rgb="FFF8696B"/>
        <color rgb="FFFCFCFF"/>
        <color rgb="FF63BE7B"/>
      </colorScale>
    </cfRule>
    <cfRule type="colorScale" priority="19627">
      <colorScale>
        <cfvo type="min"/>
        <cfvo type="percentile" val="50"/>
        <cfvo type="max"/>
        <color rgb="FFF8696B"/>
        <color rgb="FFFCFCFF"/>
        <color rgb="FF63BE7B"/>
      </colorScale>
    </cfRule>
    <cfRule type="colorScale" priority="19631">
      <colorScale>
        <cfvo type="min"/>
        <cfvo type="max"/>
        <color rgb="FFFCFCFF"/>
        <color rgb="FF63BE7B"/>
      </colorScale>
    </cfRule>
    <cfRule type="colorScale" priority="19652">
      <colorScale>
        <cfvo type="min"/>
        <cfvo type="max"/>
        <color rgb="FFFCFCFF"/>
        <color rgb="FF63BE7B"/>
      </colorScale>
    </cfRule>
    <cfRule type="colorScale" priority="19653">
      <colorScale>
        <cfvo type="min"/>
        <cfvo type="percentile" val="50"/>
        <cfvo type="max"/>
        <color rgb="FFF8696B"/>
        <color rgb="FFFCFCFF"/>
        <color rgb="FF63BE7B"/>
      </colorScale>
    </cfRule>
    <cfRule type="colorScale" priority="19654">
      <colorScale>
        <cfvo type="min"/>
        <cfvo type="percentile" val="50"/>
        <cfvo type="max"/>
        <color rgb="FFF8696B"/>
        <color rgb="FFFCFCFF"/>
        <color rgb="FF63BE7B"/>
      </colorScale>
    </cfRule>
    <cfRule type="colorScale" priority="19655">
      <colorScale>
        <cfvo type="min"/>
        <cfvo type="max"/>
        <color rgb="FFFCFCFF"/>
        <color rgb="FF63BE7B"/>
      </colorScale>
    </cfRule>
    <cfRule type="colorScale" priority="19755">
      <colorScale>
        <cfvo type="min"/>
        <cfvo type="percentile" val="50"/>
        <cfvo type="max"/>
        <color rgb="FFF8696B"/>
        <color rgb="FFFCFCFF"/>
        <color rgb="FF63BE7B"/>
      </colorScale>
    </cfRule>
    <cfRule type="colorScale" priority="19783">
      <colorScale>
        <cfvo type="min"/>
        <cfvo type="percentile" val="50"/>
        <cfvo type="max"/>
        <color rgb="FFF8696B"/>
        <color rgb="FFFCFCFF"/>
        <color rgb="FF63BE7B"/>
      </colorScale>
    </cfRule>
    <cfRule type="colorScale" priority="19791">
      <colorScale>
        <cfvo type="min"/>
        <cfvo type="percentile" val="50"/>
        <cfvo type="max"/>
        <color rgb="FFF8696B"/>
        <color rgb="FFFCFCFF"/>
        <color rgb="FF63BE7B"/>
      </colorScale>
    </cfRule>
  </conditionalFormatting>
  <conditionalFormatting sqref="V2">
    <cfRule type="colorScale" priority="19449">
      <colorScale>
        <cfvo type="min"/>
        <cfvo type="percentile" val="50"/>
        <cfvo type="max"/>
        <color rgb="FF63BE7B"/>
        <color rgb="FFFCFCFF"/>
        <color rgb="FFF8696B"/>
      </colorScale>
    </cfRule>
    <cfRule type="colorScale" priority="19463">
      <colorScale>
        <cfvo type="min"/>
        <cfvo type="percentile" val="50"/>
        <cfvo type="max"/>
        <color rgb="FF63BE7B"/>
        <color rgb="FFFCFCFF"/>
        <color rgb="FFF8696B"/>
      </colorScale>
    </cfRule>
    <cfRule type="colorScale" priority="19470">
      <colorScale>
        <cfvo type="min"/>
        <cfvo type="percentile" val="50"/>
        <cfvo type="max"/>
        <color rgb="FF63BE7B"/>
        <color rgb="FFFCFCFF"/>
        <color rgb="FFF8696B"/>
      </colorScale>
    </cfRule>
    <cfRule type="colorScale" priority="19492">
      <colorScale>
        <cfvo type="min"/>
        <cfvo type="percentile" val="50"/>
        <cfvo type="max"/>
        <color rgb="FF63BE7B"/>
        <color rgb="FFFCFCFF"/>
        <color rgb="FFF8696B"/>
      </colorScale>
    </cfRule>
    <cfRule type="colorScale" priority="19513">
      <colorScale>
        <cfvo type="min"/>
        <cfvo type="percentile" val="50"/>
        <cfvo type="max"/>
        <color rgb="FF63BE7B"/>
        <color rgb="FFFCFCFF"/>
        <color rgb="FFF8696B"/>
      </colorScale>
    </cfRule>
    <cfRule type="colorScale" priority="19532">
      <colorScale>
        <cfvo type="min"/>
        <cfvo type="percentile" val="50"/>
        <cfvo type="max"/>
        <color rgb="FF63BE7B"/>
        <color rgb="FFFCFCFF"/>
        <color rgb="FFF8696B"/>
      </colorScale>
    </cfRule>
    <cfRule type="colorScale" priority="19551">
      <colorScale>
        <cfvo type="min"/>
        <cfvo type="percentile" val="50"/>
        <cfvo type="max"/>
        <color rgb="FF63BE7B"/>
        <color rgb="FFFCFCFF"/>
        <color rgb="FFF8696B"/>
      </colorScale>
    </cfRule>
    <cfRule type="colorScale" priority="19565">
      <colorScale>
        <cfvo type="min"/>
        <cfvo type="percentile" val="50"/>
        <cfvo type="max"/>
        <color rgb="FF63BE7B"/>
        <color rgb="FFFCFCFF"/>
        <color rgb="FFF8696B"/>
      </colorScale>
    </cfRule>
    <cfRule type="colorScale" priority="19597">
      <colorScale>
        <cfvo type="min"/>
        <cfvo type="percentile" val="50"/>
        <cfvo type="max"/>
        <color rgb="FF63BE7B"/>
        <color rgb="FFFCFCFF"/>
        <color rgb="FFF8696B"/>
      </colorScale>
    </cfRule>
    <cfRule type="colorScale" priority="19609">
      <colorScale>
        <cfvo type="min"/>
        <cfvo type="percentile" val="50"/>
        <cfvo type="max"/>
        <color rgb="FF63BE7B"/>
        <color rgb="FFFCFCFF"/>
        <color rgb="FFF8696B"/>
      </colorScale>
    </cfRule>
    <cfRule type="colorScale" priority="19630">
      <colorScale>
        <cfvo type="min"/>
        <cfvo type="percentile" val="50"/>
        <cfvo type="max"/>
        <color rgb="FF63BE7B"/>
        <color rgb="FFFCFCFF"/>
        <color rgb="FFF8696B"/>
      </colorScale>
    </cfRule>
    <cfRule type="colorScale" priority="19641">
      <colorScale>
        <cfvo type="min"/>
        <cfvo type="percentile" val="50"/>
        <cfvo type="max"/>
        <color rgb="FF63BE7B"/>
        <color rgb="FFFCFCFF"/>
        <color rgb="FFF8696B"/>
      </colorScale>
    </cfRule>
    <cfRule type="colorScale" priority="19642">
      <colorScale>
        <cfvo type="min"/>
        <cfvo type="percentile" val="50"/>
        <cfvo type="max"/>
        <color rgb="FF63BE7B"/>
        <color rgb="FFFCFCFF"/>
        <color rgb="FFF8696B"/>
      </colorScale>
    </cfRule>
    <cfRule type="colorScale" priority="19643">
      <colorScale>
        <cfvo type="min"/>
        <cfvo type="max"/>
        <color rgb="FF63BE7B"/>
        <color rgb="FFFCFCFF"/>
      </colorScale>
    </cfRule>
    <cfRule type="colorScale" priority="19644">
      <colorScale>
        <cfvo type="min"/>
        <cfvo type="percentile" val="50"/>
        <cfvo type="max"/>
        <color rgb="FF63BE7B"/>
        <color rgb="FFFCFCFF"/>
        <color rgb="FFF8696B"/>
      </colorScale>
    </cfRule>
    <cfRule type="colorScale" priority="19754">
      <colorScale>
        <cfvo type="min"/>
        <cfvo type="percentile" val="50"/>
        <cfvo type="max"/>
        <color rgb="FF63BE7B"/>
        <color rgb="FFFCFCFF"/>
        <color rgb="FFF8696B"/>
      </colorScale>
    </cfRule>
    <cfRule type="colorScale" priority="19782">
      <colorScale>
        <cfvo type="min"/>
        <cfvo type="percentile" val="50"/>
        <cfvo type="max"/>
        <color rgb="FF63BE7B"/>
        <color rgb="FFFCFCFF"/>
        <color rgb="FFF8696B"/>
      </colorScale>
    </cfRule>
    <cfRule type="colorScale" priority="19790">
      <colorScale>
        <cfvo type="min"/>
        <cfvo type="percentile" val="50"/>
        <cfvo type="max"/>
        <color rgb="FF63BE7B"/>
        <color rgb="FFFCFCFF"/>
        <color rgb="FFF8696B"/>
      </colorScale>
    </cfRule>
  </conditionalFormatting>
  <conditionalFormatting sqref="W2">
    <cfRule type="colorScale" priority="19448">
      <colorScale>
        <cfvo type="min"/>
        <cfvo type="percentile" val="50"/>
        <cfvo type="max"/>
        <color rgb="FF63BE7B"/>
        <color rgb="FFFCFCFF"/>
        <color rgb="FFF8696B"/>
      </colorScale>
    </cfRule>
    <cfRule type="colorScale" priority="19462">
      <colorScale>
        <cfvo type="min"/>
        <cfvo type="percentile" val="50"/>
        <cfvo type="max"/>
        <color rgb="FF63BE7B"/>
        <color rgb="FFFCFCFF"/>
        <color rgb="FFF8696B"/>
      </colorScale>
    </cfRule>
    <cfRule type="colorScale" priority="19469">
      <colorScale>
        <cfvo type="min"/>
        <cfvo type="percentile" val="50"/>
        <cfvo type="max"/>
        <color rgb="FF63BE7B"/>
        <color rgb="FFFCFCFF"/>
        <color rgb="FFF8696B"/>
      </colorScale>
    </cfRule>
    <cfRule type="colorScale" priority="19491">
      <colorScale>
        <cfvo type="min"/>
        <cfvo type="percentile" val="50"/>
        <cfvo type="max"/>
        <color rgb="FF63BE7B"/>
        <color rgb="FFFCFCFF"/>
        <color rgb="FFF8696B"/>
      </colorScale>
    </cfRule>
    <cfRule type="colorScale" priority="19512">
      <colorScale>
        <cfvo type="min"/>
        <cfvo type="percentile" val="50"/>
        <cfvo type="max"/>
        <color rgb="FF63BE7B"/>
        <color rgb="FFFCFCFF"/>
        <color rgb="FFF8696B"/>
      </colorScale>
    </cfRule>
    <cfRule type="colorScale" priority="19531">
      <colorScale>
        <cfvo type="min"/>
        <cfvo type="percentile" val="50"/>
        <cfvo type="max"/>
        <color rgb="FF63BE7B"/>
        <color rgb="FFFCFCFF"/>
        <color rgb="FFF8696B"/>
      </colorScale>
    </cfRule>
    <cfRule type="colorScale" priority="19550">
      <colorScale>
        <cfvo type="min"/>
        <cfvo type="percentile" val="50"/>
        <cfvo type="max"/>
        <color rgb="FF63BE7B"/>
        <color rgb="FFFCFCFF"/>
        <color rgb="FFF8696B"/>
      </colorScale>
    </cfRule>
    <cfRule type="colorScale" priority="19564">
      <colorScale>
        <cfvo type="min"/>
        <cfvo type="percentile" val="50"/>
        <cfvo type="max"/>
        <color rgb="FF63BE7B"/>
        <color rgb="FFFCFCFF"/>
        <color rgb="FFF8696B"/>
      </colorScale>
    </cfRule>
    <cfRule type="colorScale" priority="19596">
      <colorScale>
        <cfvo type="min"/>
        <cfvo type="percentile" val="50"/>
        <cfvo type="max"/>
        <color rgb="FF63BE7B"/>
        <color rgb="FFFCFCFF"/>
        <color rgb="FFF8696B"/>
      </colorScale>
    </cfRule>
    <cfRule type="colorScale" priority="19608">
      <colorScale>
        <cfvo type="min"/>
        <cfvo type="percentile" val="50"/>
        <cfvo type="max"/>
        <color rgb="FF63BE7B"/>
        <color rgb="FFFCFCFF"/>
        <color rgb="FFF8696B"/>
      </colorScale>
    </cfRule>
    <cfRule type="colorScale" priority="19648">
      <colorScale>
        <cfvo type="min"/>
        <cfvo type="percentile" val="50"/>
        <cfvo type="max"/>
        <color rgb="FF63BE7B"/>
        <color rgb="FFFCFCFF"/>
        <color rgb="FFF8696B"/>
      </colorScale>
    </cfRule>
    <cfRule type="colorScale" priority="19649">
      <colorScale>
        <cfvo type="min"/>
        <cfvo type="percentile" val="50"/>
        <cfvo type="max"/>
        <color rgb="FF63BE7B"/>
        <color rgb="FFFCFCFF"/>
        <color rgb="FFF8696B"/>
      </colorScale>
    </cfRule>
    <cfRule type="colorScale" priority="19650">
      <colorScale>
        <cfvo type="min"/>
        <cfvo type="max"/>
        <color rgb="FF63BE7B"/>
        <color rgb="FFFCFCFF"/>
      </colorScale>
    </cfRule>
    <cfRule type="colorScale" priority="19651">
      <colorScale>
        <cfvo type="min"/>
        <cfvo type="percentile" val="50"/>
        <cfvo type="max"/>
        <color rgb="FF63BE7B"/>
        <color rgb="FFFCFCFF"/>
        <color rgb="FFF8696B"/>
      </colorScale>
    </cfRule>
    <cfRule type="colorScale" priority="19753">
      <colorScale>
        <cfvo type="min"/>
        <cfvo type="percentile" val="50"/>
        <cfvo type="max"/>
        <color rgb="FF63BE7B"/>
        <color rgb="FFFCFCFF"/>
        <color rgb="FFF8696B"/>
      </colorScale>
    </cfRule>
    <cfRule type="colorScale" priority="19781">
      <colorScale>
        <cfvo type="min"/>
        <cfvo type="percentile" val="50"/>
        <cfvo type="max"/>
        <color rgb="FF63BE7B"/>
        <color rgb="FFFCFCFF"/>
        <color rgb="FFF8696B"/>
      </colorScale>
    </cfRule>
    <cfRule type="colorScale" priority="19789">
      <colorScale>
        <cfvo type="min"/>
        <cfvo type="percentile" val="50"/>
        <cfvo type="max"/>
        <color rgb="FF63BE7B"/>
        <color rgb="FFFCFCFF"/>
        <color rgb="FFF8696B"/>
      </colorScale>
    </cfRule>
  </conditionalFormatting>
  <conditionalFormatting sqref="D2">
    <cfRule type="colorScale" priority="19447">
      <colorScale>
        <cfvo type="min"/>
        <cfvo type="percentile" val="50"/>
        <cfvo type="max"/>
        <color rgb="FFF8696B"/>
        <color rgb="FFFCFCFF"/>
        <color rgb="FF63BE7B"/>
      </colorScale>
    </cfRule>
  </conditionalFormatting>
  <conditionalFormatting sqref="G2">
    <cfRule type="colorScale" priority="19446">
      <colorScale>
        <cfvo type="min"/>
        <cfvo type="max"/>
        <color rgb="FFFCFCFF"/>
        <color rgb="FF63BE7B"/>
      </colorScale>
    </cfRule>
  </conditionalFormatting>
  <conditionalFormatting sqref="J2">
    <cfRule type="colorScale" priority="19445">
      <colorScale>
        <cfvo type="min"/>
        <cfvo type="max"/>
        <color rgb="FFFCFCFF"/>
        <color rgb="FF63BE7B"/>
      </colorScale>
    </cfRule>
  </conditionalFormatting>
  <conditionalFormatting sqref="M2">
    <cfRule type="colorScale" priority="19444">
      <colorScale>
        <cfvo type="min"/>
        <cfvo type="max"/>
        <color rgb="FFFCFCFF"/>
        <color rgb="FF63BE7B"/>
      </colorScale>
    </cfRule>
  </conditionalFormatting>
  <conditionalFormatting sqref="N2">
    <cfRule type="colorScale" priority="19443">
      <colorScale>
        <cfvo type="min"/>
        <cfvo type="max"/>
        <color rgb="FFFCFCFF"/>
        <color rgb="FF63BE7B"/>
      </colorScale>
    </cfRule>
  </conditionalFormatting>
  <conditionalFormatting sqref="O2">
    <cfRule type="colorScale" priority="19442">
      <colorScale>
        <cfvo type="min"/>
        <cfvo type="percentile" val="50"/>
        <cfvo type="max"/>
        <color rgb="FF63BE7B"/>
        <color rgb="FFFCFCFF"/>
        <color rgb="FFF8696B"/>
      </colorScale>
    </cfRule>
  </conditionalFormatting>
  <conditionalFormatting sqref="P2">
    <cfRule type="colorScale" priority="19441">
      <colorScale>
        <cfvo type="min"/>
        <cfvo type="percentile" val="50"/>
        <cfvo type="max"/>
        <color rgb="FF63BE7B"/>
        <color rgb="FFFCFCFF"/>
        <color rgb="FFF8696B"/>
      </colorScale>
    </cfRule>
  </conditionalFormatting>
  <conditionalFormatting sqref="Q2">
    <cfRule type="colorScale" priority="19440">
      <colorScale>
        <cfvo type="min"/>
        <cfvo type="percentile" val="50"/>
        <cfvo type="max"/>
        <color rgb="FFF8696B"/>
        <color rgb="FFFCFCFF"/>
        <color rgb="FF63BE7B"/>
      </colorScale>
    </cfRule>
  </conditionalFormatting>
  <conditionalFormatting sqref="R2">
    <cfRule type="colorScale" priority="19439">
      <colorScale>
        <cfvo type="min"/>
        <cfvo type="max"/>
        <color rgb="FFFCFCFF"/>
        <color rgb="FF63BE7B"/>
      </colorScale>
    </cfRule>
  </conditionalFormatting>
  <conditionalFormatting sqref="S2">
    <cfRule type="colorScale" priority="19434">
      <colorScale>
        <cfvo type="min"/>
        <cfvo type="percentile" val="50"/>
        <cfvo type="max"/>
        <color rgb="FFF8696B"/>
        <color rgb="FFFCFCFF"/>
        <color rgb="FF63BE7B"/>
      </colorScale>
    </cfRule>
    <cfRule type="colorScale" priority="19438">
      <colorScale>
        <cfvo type="min"/>
        <cfvo type="max"/>
        <color rgb="FFFCFCFF"/>
        <color rgb="FF63BE7B"/>
      </colorScale>
    </cfRule>
  </conditionalFormatting>
  <conditionalFormatting sqref="T2">
    <cfRule type="colorScale" priority="19435">
      <colorScale>
        <cfvo type="min"/>
        <cfvo type="percentile" val="50"/>
        <cfvo type="max"/>
        <color rgb="FFF8696B"/>
        <color rgb="FFFCFCFF"/>
        <color rgb="FF63BE7B"/>
      </colorScale>
    </cfRule>
    <cfRule type="colorScale" priority="19437">
      <colorScale>
        <cfvo type="min"/>
        <cfvo type="max"/>
        <color rgb="FFFCFCFF"/>
        <color rgb="FF63BE7B"/>
      </colorScale>
    </cfRule>
  </conditionalFormatting>
  <conditionalFormatting sqref="U2">
    <cfRule type="colorScale" priority="19436">
      <colorScale>
        <cfvo type="min"/>
        <cfvo type="percentile" val="50"/>
        <cfvo type="max"/>
        <color rgb="FFF8696B"/>
        <color rgb="FFFCFCFF"/>
        <color rgb="FF63BE7B"/>
      </colorScale>
    </cfRule>
  </conditionalFormatting>
  <conditionalFormatting sqref="V2">
    <cfRule type="colorScale" priority="19433">
      <colorScale>
        <cfvo type="min"/>
        <cfvo type="percentile" val="50"/>
        <cfvo type="max"/>
        <color rgb="FF63BE7B"/>
        <color rgb="FFFCFCFF"/>
        <color rgb="FFF8696B"/>
      </colorScale>
    </cfRule>
  </conditionalFormatting>
  <conditionalFormatting sqref="W2">
    <cfRule type="colorScale" priority="19432">
      <colorScale>
        <cfvo type="min"/>
        <cfvo type="percentile" val="50"/>
        <cfvo type="max"/>
        <color rgb="FF63BE7B"/>
        <color rgb="FFFCFCFF"/>
        <color rgb="FFF8696B"/>
      </colorScale>
    </cfRule>
  </conditionalFormatting>
  <conditionalFormatting sqref="E2:N2">
    <cfRule type="colorScale" priority="19425">
      <colorScale>
        <cfvo type="min"/>
        <cfvo type="max"/>
        <color rgb="FFFCFCFF"/>
        <color rgb="FF63BE7B"/>
      </colorScale>
    </cfRule>
    <cfRule type="colorScale" priority="19426">
      <colorScale>
        <cfvo type="min"/>
        <cfvo type="max"/>
        <color rgb="FFFCFCFF"/>
        <color rgb="FF63BE7B"/>
      </colorScale>
    </cfRule>
    <cfRule type="colorScale" priority="19427">
      <colorScale>
        <cfvo type="min"/>
        <cfvo type="percentile" val="50"/>
        <cfvo type="max"/>
        <color rgb="FFF8696B"/>
        <color rgb="FFFFEB84"/>
        <color rgb="FF63BE7B"/>
      </colorScale>
    </cfRule>
    <cfRule type="colorScale" priority="19428">
      <colorScale>
        <cfvo type="min"/>
        <cfvo type="max"/>
        <color rgb="FFFFEF9C"/>
        <color rgb="FF63BE7B"/>
      </colorScale>
    </cfRule>
  </conditionalFormatting>
  <conditionalFormatting sqref="K2:L2">
    <cfRule type="colorScale" priority="19416">
      <colorScale>
        <cfvo type="min"/>
        <cfvo type="percentile" val="50"/>
        <cfvo type="max"/>
        <color rgb="FFF8696B"/>
        <color rgb="FFFCFCFF"/>
        <color rgb="FF63BE7B"/>
      </colorScale>
    </cfRule>
    <cfRule type="colorScale" priority="19417">
      <colorScale>
        <cfvo type="min"/>
        <cfvo type="max"/>
        <color rgb="FFFCFCFF"/>
        <color rgb="FF63BE7B"/>
      </colorScale>
    </cfRule>
    <cfRule type="colorScale" priority="19418">
      <colorScale>
        <cfvo type="min"/>
        <cfvo type="max"/>
        <color rgb="FFFCFCFF"/>
        <color rgb="FF63BE7B"/>
      </colorScale>
    </cfRule>
    <cfRule type="colorScale" priority="19424">
      <colorScale>
        <cfvo type="min"/>
        <cfvo type="max"/>
        <color rgb="FFFCFCFF"/>
        <color rgb="FF63BE7B"/>
      </colorScale>
    </cfRule>
  </conditionalFormatting>
  <conditionalFormatting sqref="M2:N2">
    <cfRule type="colorScale" priority="19411">
      <colorScale>
        <cfvo type="min"/>
        <cfvo type="max"/>
        <color rgb="FFFCFCFF"/>
        <color rgb="FF63BE7B"/>
      </colorScale>
    </cfRule>
    <cfRule type="colorScale" priority="19421">
      <colorScale>
        <cfvo type="min"/>
        <cfvo type="max"/>
        <color rgb="FFFCFCFF"/>
        <color rgb="FF63BE7B"/>
      </colorScale>
    </cfRule>
    <cfRule type="colorScale" priority="19422">
      <colorScale>
        <cfvo type="min"/>
        <cfvo type="max"/>
        <color rgb="FFFCFCFF"/>
        <color rgb="FF63BE7B"/>
      </colorScale>
    </cfRule>
    <cfRule type="colorScale" priority="19423">
      <colorScale>
        <cfvo type="min"/>
        <cfvo type="percentile" val="50"/>
        <cfvo type="max"/>
        <color rgb="FFF8696B"/>
        <color rgb="FFFCFCFF"/>
        <color rgb="FF63BE7B"/>
      </colorScale>
    </cfRule>
  </conditionalFormatting>
  <conditionalFormatting sqref="Q2:W2">
    <cfRule type="colorScale" priority="19431">
      <colorScale>
        <cfvo type="min"/>
        <cfvo type="max"/>
        <color rgb="FFFFEF9C"/>
        <color rgb="FF63BE7B"/>
      </colorScale>
    </cfRule>
  </conditionalFormatting>
  <conditionalFormatting sqref="S2:T2">
    <cfRule type="colorScale" priority="19412">
      <colorScale>
        <cfvo type="min"/>
        <cfvo type="percentile" val="50"/>
        <cfvo type="max"/>
        <color rgb="FFF8696B"/>
        <color rgb="FFFCFCFF"/>
        <color rgb="FF63BE7B"/>
      </colorScale>
    </cfRule>
    <cfRule type="colorScale" priority="19413">
      <colorScale>
        <cfvo type="min"/>
        <cfvo type="max"/>
        <color rgb="FFFCFCFF"/>
        <color rgb="FF63BE7B"/>
      </colorScale>
    </cfRule>
    <cfRule type="colorScale" priority="19414">
      <colorScale>
        <cfvo type="min"/>
        <cfvo type="max"/>
        <color rgb="FFFCFCFF"/>
        <color rgb="FF63BE7B"/>
      </colorScale>
    </cfRule>
    <cfRule type="colorScale" priority="19415">
      <colorScale>
        <cfvo type="min"/>
        <cfvo type="max"/>
        <color rgb="FFFCFCFF"/>
        <color rgb="FF63BE7B"/>
      </colorScale>
    </cfRule>
    <cfRule type="colorScale" priority="19429">
      <colorScale>
        <cfvo type="min"/>
        <cfvo type="max"/>
        <color rgb="FFFCFCFF"/>
        <color rgb="FF63BE7B"/>
      </colorScale>
    </cfRule>
    <cfRule type="colorScale" priority="19430">
      <colorScale>
        <cfvo type="min"/>
        <cfvo type="percentile" val="50"/>
        <cfvo type="max"/>
        <color rgb="FFF8696B"/>
        <color rgb="FFFCFCFF"/>
        <color rgb="FF63BE7B"/>
      </colorScale>
    </cfRule>
  </conditionalFormatting>
  <conditionalFormatting sqref="U2:W2">
    <cfRule type="colorScale" priority="19419">
      <colorScale>
        <cfvo type="min"/>
        <cfvo type="max"/>
        <color rgb="FFFFEF9C"/>
        <color rgb="FF63BE7B"/>
      </colorScale>
    </cfRule>
    <cfRule type="colorScale" priority="19420">
      <colorScale>
        <cfvo type="min"/>
        <cfvo type="max"/>
        <color rgb="FFFFEF9C"/>
        <color rgb="FF63BE7B"/>
      </colorScale>
    </cfRule>
  </conditionalFormatting>
  <conditionalFormatting sqref="D2">
    <cfRule type="colorScale" priority="19410">
      <colorScale>
        <cfvo type="min"/>
        <cfvo type="percentile" val="50"/>
        <cfvo type="max"/>
        <color rgb="FFF8696B"/>
        <color rgb="FFFCFCFF"/>
        <color rgb="FF63BE7B"/>
      </colorScale>
    </cfRule>
  </conditionalFormatting>
  <conditionalFormatting sqref="G2">
    <cfRule type="colorScale" priority="19409">
      <colorScale>
        <cfvo type="min"/>
        <cfvo type="max"/>
        <color rgb="FFFCFCFF"/>
        <color rgb="FF63BE7B"/>
      </colorScale>
    </cfRule>
  </conditionalFormatting>
  <conditionalFormatting sqref="J2">
    <cfRule type="colorScale" priority="19408">
      <colorScale>
        <cfvo type="min"/>
        <cfvo type="max"/>
        <color rgb="FFFCFCFF"/>
        <color rgb="FF63BE7B"/>
      </colorScale>
    </cfRule>
  </conditionalFormatting>
  <conditionalFormatting sqref="M2">
    <cfRule type="colorScale" priority="19407">
      <colorScale>
        <cfvo type="min"/>
        <cfvo type="max"/>
        <color rgb="FFFCFCFF"/>
        <color rgb="FF63BE7B"/>
      </colorScale>
    </cfRule>
  </conditionalFormatting>
  <conditionalFormatting sqref="N2">
    <cfRule type="colorScale" priority="19406">
      <colorScale>
        <cfvo type="min"/>
        <cfvo type="max"/>
        <color rgb="FFFCFCFF"/>
        <color rgb="FF63BE7B"/>
      </colorScale>
    </cfRule>
  </conditionalFormatting>
  <conditionalFormatting sqref="O2">
    <cfRule type="colorScale" priority="19405">
      <colorScale>
        <cfvo type="min"/>
        <cfvo type="percentile" val="50"/>
        <cfvo type="max"/>
        <color rgb="FF63BE7B"/>
        <color rgb="FFFCFCFF"/>
        <color rgb="FFF8696B"/>
      </colorScale>
    </cfRule>
  </conditionalFormatting>
  <conditionalFormatting sqref="P2">
    <cfRule type="colorScale" priority="19404">
      <colorScale>
        <cfvo type="min"/>
        <cfvo type="percentile" val="50"/>
        <cfvo type="max"/>
        <color rgb="FF63BE7B"/>
        <color rgb="FFFCFCFF"/>
        <color rgb="FFF8696B"/>
      </colorScale>
    </cfRule>
  </conditionalFormatting>
  <conditionalFormatting sqref="Q2">
    <cfRule type="colorScale" priority="19403">
      <colorScale>
        <cfvo type="min"/>
        <cfvo type="percentile" val="50"/>
        <cfvo type="max"/>
        <color rgb="FFF8696B"/>
        <color rgb="FFFCFCFF"/>
        <color rgb="FF63BE7B"/>
      </colorScale>
    </cfRule>
  </conditionalFormatting>
  <conditionalFormatting sqref="R2">
    <cfRule type="colorScale" priority="19402">
      <colorScale>
        <cfvo type="min"/>
        <cfvo type="max"/>
        <color rgb="FFFCFCFF"/>
        <color rgb="FF63BE7B"/>
      </colorScale>
    </cfRule>
  </conditionalFormatting>
  <conditionalFormatting sqref="S2">
    <cfRule type="colorScale" priority="19401">
      <colorScale>
        <cfvo type="min"/>
        <cfvo type="percentile" val="50"/>
        <cfvo type="max"/>
        <color rgb="FFF8696B"/>
        <color rgb="FFFCFCFF"/>
        <color rgb="FF63BE7B"/>
      </colorScale>
    </cfRule>
  </conditionalFormatting>
  <conditionalFormatting sqref="T2">
    <cfRule type="colorScale" priority="19400">
      <colorScale>
        <cfvo type="min"/>
        <cfvo type="percentile" val="50"/>
        <cfvo type="max"/>
        <color rgb="FFF8696B"/>
        <color rgb="FFFCFCFF"/>
        <color rgb="FF63BE7B"/>
      </colorScale>
    </cfRule>
  </conditionalFormatting>
  <conditionalFormatting sqref="U2">
    <cfRule type="colorScale" priority="19399">
      <colorScale>
        <cfvo type="min"/>
        <cfvo type="percentile" val="50"/>
        <cfvo type="max"/>
        <color rgb="FFF8696B"/>
        <color rgb="FFFCFCFF"/>
        <color rgb="FF63BE7B"/>
      </colorScale>
    </cfRule>
  </conditionalFormatting>
  <conditionalFormatting sqref="V2">
    <cfRule type="colorScale" priority="19398">
      <colorScale>
        <cfvo type="min"/>
        <cfvo type="percentile" val="50"/>
        <cfvo type="max"/>
        <color rgb="FF63BE7B"/>
        <color rgb="FFFCFCFF"/>
        <color rgb="FFF8696B"/>
      </colorScale>
    </cfRule>
  </conditionalFormatting>
  <conditionalFormatting sqref="W2">
    <cfRule type="colorScale" priority="19397">
      <colorScale>
        <cfvo type="min"/>
        <cfvo type="percentile" val="50"/>
        <cfvo type="max"/>
        <color rgb="FF63BE7B"/>
        <color rgb="FFFCFCFF"/>
        <color rgb="FFF8696B"/>
      </colorScale>
    </cfRule>
  </conditionalFormatting>
  <conditionalFormatting sqref="D3">
    <cfRule type="colorScale" priority="10599">
      <colorScale>
        <cfvo type="min"/>
        <cfvo type="percentile" val="50"/>
        <cfvo type="max"/>
        <color rgb="FFF8696B"/>
        <color rgb="FFFCFCFF"/>
        <color rgb="FF63BE7B"/>
      </colorScale>
    </cfRule>
    <cfRule type="colorScale" priority="10601">
      <colorScale>
        <cfvo type="min"/>
        <cfvo type="percentile" val="50"/>
        <cfvo type="max"/>
        <color rgb="FFF8696B"/>
        <color rgb="FFFCFCFF"/>
        <color rgb="FF63BE7B"/>
      </colorScale>
    </cfRule>
    <cfRule type="colorScale" priority="10653">
      <colorScale>
        <cfvo type="min"/>
        <cfvo type="percentile" val="50"/>
        <cfvo type="max"/>
        <color rgb="FFF8696B"/>
        <color rgb="FFFCFCFF"/>
        <color rgb="FF63BE7B"/>
      </colorScale>
    </cfRule>
  </conditionalFormatting>
  <conditionalFormatting sqref="D3">
    <cfRule type="colorScale" priority="10638">
      <colorScale>
        <cfvo type="min"/>
        <cfvo type="percentile" val="50"/>
        <cfvo type="max"/>
        <color rgb="FFF8696B"/>
        <color rgb="FFFCFCFF"/>
        <color rgb="FF63BE7B"/>
      </colorScale>
    </cfRule>
    <cfRule type="colorScale" priority="10721">
      <colorScale>
        <cfvo type="min"/>
        <cfvo type="percentile" val="50"/>
        <cfvo type="max"/>
        <color rgb="FFF8696B"/>
        <color rgb="FFFCFCFF"/>
        <color rgb="FF63BE7B"/>
      </colorScale>
    </cfRule>
  </conditionalFormatting>
  <conditionalFormatting sqref="D3">
    <cfRule type="colorScale" priority="10528">
      <colorScale>
        <cfvo type="min"/>
        <cfvo type="percentile" val="50"/>
        <cfvo type="max"/>
        <color rgb="FFF8696B"/>
        <color rgb="FFFCFCFF"/>
        <color rgb="FF63BE7B"/>
      </colorScale>
    </cfRule>
  </conditionalFormatting>
  <conditionalFormatting sqref="D3">
    <cfRule type="colorScale" priority="10498">
      <colorScale>
        <cfvo type="min"/>
        <cfvo type="percentile" val="50"/>
        <cfvo type="max"/>
        <color rgb="FFF8696B"/>
        <color rgb="FFFCFCFF"/>
        <color rgb="FF63BE7B"/>
      </colorScale>
    </cfRule>
  </conditionalFormatting>
  <conditionalFormatting sqref="E3">
    <cfRule type="colorScale" priority="10600">
      <colorScale>
        <cfvo type="min"/>
        <cfvo type="max"/>
        <color rgb="FFFCFCFF"/>
        <color rgb="FF63BE7B"/>
      </colorScale>
    </cfRule>
    <cfRule type="colorScale" priority="10602">
      <colorScale>
        <cfvo type="min"/>
        <cfvo type="max"/>
        <color rgb="FFFCFCFF"/>
        <color rgb="FF63BE7B"/>
      </colorScale>
    </cfRule>
    <cfRule type="colorScale" priority="10656">
      <colorScale>
        <cfvo type="min"/>
        <cfvo type="percentile" val="50"/>
        <cfvo type="max"/>
        <color rgb="FFF8696B"/>
        <color rgb="FFFCFCFF"/>
        <color rgb="FF63BE7B"/>
      </colorScale>
    </cfRule>
    <cfRule type="colorScale" priority="10657">
      <colorScale>
        <cfvo type="min"/>
        <cfvo type="max"/>
        <color rgb="FFFCFCFF"/>
        <color rgb="FF63BE7B"/>
      </colorScale>
    </cfRule>
    <cfRule type="colorScale" priority="10658">
      <colorScale>
        <cfvo type="min"/>
        <cfvo type="percentile" val="50"/>
        <cfvo type="max"/>
        <color rgb="FFF8696B"/>
        <color rgb="FFFCFCFF"/>
        <color rgb="FF63BE7B"/>
      </colorScale>
    </cfRule>
    <cfRule type="colorScale" priority="10659">
      <colorScale>
        <cfvo type="min"/>
        <cfvo type="max"/>
        <color rgb="FFFCFCFF"/>
        <color rgb="FF63BE7B"/>
      </colorScale>
    </cfRule>
  </conditionalFormatting>
  <conditionalFormatting sqref="E3">
    <cfRule type="colorScale" priority="10639">
      <colorScale>
        <cfvo type="min"/>
        <cfvo type="max"/>
        <color rgb="FFFCFCFF"/>
        <color rgb="FF63BE7B"/>
      </colorScale>
    </cfRule>
    <cfRule type="colorScale" priority="10722">
      <colorScale>
        <cfvo type="min"/>
        <cfvo type="max"/>
        <color rgb="FFFCFCFF"/>
        <color rgb="FF63BE7B"/>
      </colorScale>
    </cfRule>
  </conditionalFormatting>
  <conditionalFormatting sqref="E3">
    <cfRule type="colorScale" priority="10527">
      <colorScale>
        <cfvo type="min"/>
        <cfvo type="max"/>
        <color rgb="FFFCFCFF"/>
        <color rgb="FF63BE7B"/>
      </colorScale>
    </cfRule>
  </conditionalFormatting>
  <conditionalFormatting sqref="E3">
    <cfRule type="colorScale" priority="10508">
      <colorScale>
        <cfvo type="min"/>
        <cfvo type="max"/>
        <color rgb="FFFCFCFF"/>
        <color rgb="FF63BE7B"/>
      </colorScale>
    </cfRule>
  </conditionalFormatting>
  <conditionalFormatting sqref="E3:M3">
    <cfRule type="colorScale" priority="10546">
      <colorScale>
        <cfvo type="min"/>
        <cfvo type="max"/>
        <color rgb="FFFCFCFF"/>
        <color rgb="FF63BE7B"/>
      </colorScale>
    </cfRule>
    <cfRule type="colorScale" priority="10547">
      <colorScale>
        <cfvo type="min"/>
        <cfvo type="max"/>
        <color rgb="FFFCFCFF"/>
        <color rgb="FF63BE7B"/>
      </colorScale>
    </cfRule>
    <cfRule type="colorScale" priority="10548">
      <colorScale>
        <cfvo type="min"/>
        <cfvo type="percentile" val="50"/>
        <cfvo type="max"/>
        <color rgb="FFF8696B"/>
        <color rgb="FFFFEB84"/>
        <color rgb="FF63BE7B"/>
      </colorScale>
    </cfRule>
    <cfRule type="colorScale" priority="10549">
      <colorScale>
        <cfvo type="min"/>
        <cfvo type="max"/>
        <color rgb="FFFFEF9C"/>
        <color rgb="FF63BE7B"/>
      </colorScale>
    </cfRule>
  </conditionalFormatting>
  <conditionalFormatting sqref="F3">
    <cfRule type="colorScale" priority="10537">
      <colorScale>
        <cfvo type="min"/>
        <cfvo type="max"/>
        <color rgb="FFFCFCFF"/>
        <color rgb="FF63BE7B"/>
      </colorScale>
    </cfRule>
    <cfRule type="colorScale" priority="10538">
      <colorScale>
        <cfvo type="min"/>
        <cfvo type="max"/>
        <color rgb="FFFCFCFF"/>
        <color rgb="FF63BE7B"/>
      </colorScale>
    </cfRule>
    <cfRule type="colorScale" priority="10540">
      <colorScale>
        <cfvo type="min"/>
        <cfvo type="percentile" val="50"/>
        <cfvo type="max"/>
        <color rgb="FFF8696B"/>
        <color rgb="FFFCFCFF"/>
        <color rgb="FF63BE7B"/>
      </colorScale>
    </cfRule>
    <cfRule type="colorScale" priority="10541">
      <colorScale>
        <cfvo type="min"/>
        <cfvo type="max"/>
        <color rgb="FFFCFCFF"/>
        <color rgb="FF63BE7B"/>
      </colorScale>
    </cfRule>
    <cfRule type="colorScale" priority="10542">
      <colorScale>
        <cfvo type="min"/>
        <cfvo type="percentile" val="50"/>
        <cfvo type="max"/>
        <color rgb="FFF8696B"/>
        <color rgb="FFFCFCFF"/>
        <color rgb="FF63BE7B"/>
      </colorScale>
    </cfRule>
    <cfRule type="colorScale" priority="10543">
      <colorScale>
        <cfvo type="min"/>
        <cfvo type="max"/>
        <color rgb="FFFCFCFF"/>
        <color rgb="FF63BE7B"/>
      </colorScale>
    </cfRule>
  </conditionalFormatting>
  <conditionalFormatting sqref="F3">
    <cfRule type="colorScale" priority="10539">
      <colorScale>
        <cfvo type="min"/>
        <cfvo type="max"/>
        <color rgb="FFFCFCFF"/>
        <color rgb="FF63BE7B"/>
      </colorScale>
    </cfRule>
    <cfRule type="colorScale" priority="10544">
      <colorScale>
        <cfvo type="min"/>
        <cfvo type="max"/>
        <color rgb="FFFCFCFF"/>
        <color rgb="FF63BE7B"/>
      </colorScale>
    </cfRule>
  </conditionalFormatting>
  <conditionalFormatting sqref="F3">
    <cfRule type="colorScale" priority="10526">
      <colorScale>
        <cfvo type="min"/>
        <cfvo type="max"/>
        <color rgb="FFFCFCFF"/>
        <color rgb="FF63BE7B"/>
      </colorScale>
    </cfRule>
  </conditionalFormatting>
  <conditionalFormatting sqref="F3">
    <cfRule type="colorScale" priority="10507">
      <colorScale>
        <cfvo type="min"/>
        <cfvo type="max"/>
        <color rgb="FFFCFCFF"/>
        <color rgb="FF63BE7B"/>
      </colorScale>
    </cfRule>
  </conditionalFormatting>
  <conditionalFormatting sqref="G3">
    <cfRule type="colorScale" priority="10529">
      <colorScale>
        <cfvo type="min"/>
        <cfvo type="max"/>
        <color rgb="FFFCFCFF"/>
        <color rgb="FF63BE7B"/>
      </colorScale>
    </cfRule>
    <cfRule type="colorScale" priority="10530">
      <colorScale>
        <cfvo type="min"/>
        <cfvo type="max"/>
        <color rgb="FFFCFCFF"/>
        <color rgb="FF63BE7B"/>
      </colorScale>
    </cfRule>
    <cfRule type="colorScale" priority="10532">
      <colorScale>
        <cfvo type="min"/>
        <cfvo type="percentile" val="50"/>
        <cfvo type="max"/>
        <color rgb="FFF8696B"/>
        <color rgb="FFFCFCFF"/>
        <color rgb="FF63BE7B"/>
      </colorScale>
    </cfRule>
    <cfRule type="colorScale" priority="10533">
      <colorScale>
        <cfvo type="min"/>
        <cfvo type="max"/>
        <color rgb="FFFCFCFF"/>
        <color rgb="FF63BE7B"/>
      </colorScale>
    </cfRule>
    <cfRule type="colorScale" priority="10534">
      <colorScale>
        <cfvo type="min"/>
        <cfvo type="percentile" val="50"/>
        <cfvo type="max"/>
        <color rgb="FFF8696B"/>
        <color rgb="FFFCFCFF"/>
        <color rgb="FF63BE7B"/>
      </colorScale>
    </cfRule>
    <cfRule type="colorScale" priority="10535">
      <colorScale>
        <cfvo type="min"/>
        <cfvo type="max"/>
        <color rgb="FFFCFCFF"/>
        <color rgb="FF63BE7B"/>
      </colorScale>
    </cfRule>
  </conditionalFormatting>
  <conditionalFormatting sqref="G3">
    <cfRule type="colorScale" priority="10531">
      <colorScale>
        <cfvo type="min"/>
        <cfvo type="max"/>
        <color rgb="FFFCFCFF"/>
        <color rgb="FF63BE7B"/>
      </colorScale>
    </cfRule>
    <cfRule type="colorScale" priority="10536">
      <colorScale>
        <cfvo type="min"/>
        <cfvo type="max"/>
        <color rgb="FFFCFCFF"/>
        <color rgb="FF63BE7B"/>
      </colorScale>
    </cfRule>
  </conditionalFormatting>
  <conditionalFormatting sqref="G3">
    <cfRule type="colorScale" priority="10524">
      <colorScale>
        <cfvo type="min"/>
        <cfvo type="max"/>
        <color rgb="FFFCFCFF"/>
        <color rgb="FF63BE7B"/>
      </colorScale>
    </cfRule>
  </conditionalFormatting>
  <conditionalFormatting sqref="G3">
    <cfRule type="colorScale" priority="10497">
      <colorScale>
        <cfvo type="min"/>
        <cfvo type="max"/>
        <color rgb="FFFCFCFF"/>
        <color rgb="FF63BE7B"/>
      </colorScale>
    </cfRule>
  </conditionalFormatting>
  <conditionalFormatting sqref="H3">
    <cfRule type="colorScale" priority="10603">
      <colorScale>
        <cfvo type="min"/>
        <cfvo type="percentile" val="50"/>
        <cfvo type="max"/>
        <color rgb="FFF8696B"/>
        <color rgb="FFFCFCFF"/>
        <color rgb="FF63BE7B"/>
      </colorScale>
    </cfRule>
    <cfRule type="colorScale" priority="10604">
      <colorScale>
        <cfvo type="min"/>
        <cfvo type="percentile" val="50"/>
        <cfvo type="max"/>
        <color rgb="FFF8696B"/>
        <color rgb="FFFCFCFF"/>
        <color rgb="FF5A8AC6"/>
      </colorScale>
    </cfRule>
    <cfRule type="colorScale" priority="10605">
      <colorScale>
        <cfvo type="min"/>
        <cfvo type="percentile" val="50"/>
        <cfvo type="max"/>
        <color rgb="FFF8696B"/>
        <color rgb="FFFCFCFF"/>
        <color rgb="FF63BE7B"/>
      </colorScale>
    </cfRule>
    <cfRule type="colorScale" priority="10606">
      <colorScale>
        <cfvo type="min"/>
        <cfvo type="max"/>
        <color rgb="FFFCFCFF"/>
        <color rgb="FF63BE7B"/>
      </colorScale>
    </cfRule>
    <cfRule type="colorScale" priority="10607">
      <colorScale>
        <cfvo type="min"/>
        <cfvo type="percentile" val="50"/>
        <cfvo type="max"/>
        <color rgb="FFF8696B"/>
        <color rgb="FFFCFCFF"/>
        <color rgb="FF63BE7B"/>
      </colorScale>
    </cfRule>
    <cfRule type="colorScale" priority="10660">
      <colorScale>
        <cfvo type="min"/>
        <cfvo type="percentile" val="50"/>
        <cfvo type="max"/>
        <color rgb="FFF8696B"/>
        <color rgb="FFFCFCFF"/>
        <color rgb="FF63BE7B"/>
      </colorScale>
    </cfRule>
    <cfRule type="colorScale" priority="10661">
      <colorScale>
        <cfvo type="min"/>
        <cfvo type="max"/>
        <color rgb="FFFCFCFF"/>
        <color rgb="FF63BE7B"/>
      </colorScale>
    </cfRule>
    <cfRule type="colorScale" priority="10662">
      <colorScale>
        <cfvo type="min"/>
        <cfvo type="percentile" val="50"/>
        <cfvo type="max"/>
        <color rgb="FFF8696B"/>
        <color rgb="FFFCFCFF"/>
        <color rgb="FF63BE7B"/>
      </colorScale>
    </cfRule>
  </conditionalFormatting>
  <conditionalFormatting sqref="H3">
    <cfRule type="colorScale" priority="10640">
      <colorScale>
        <cfvo type="min"/>
        <cfvo type="percentile" val="50"/>
        <cfvo type="max"/>
        <color rgb="FFF8696B"/>
        <color rgb="FFFCFCFF"/>
        <color rgb="FF63BE7B"/>
      </colorScale>
    </cfRule>
    <cfRule type="colorScale" priority="10717">
      <colorScale>
        <cfvo type="min"/>
        <cfvo type="max"/>
        <color rgb="FFFCFCFF"/>
        <color rgb="FF63BE7B"/>
      </colorScale>
    </cfRule>
    <cfRule type="colorScale" priority="10723">
      <colorScale>
        <cfvo type="min"/>
        <cfvo type="max"/>
        <color rgb="FFFCFCFF"/>
        <color rgb="FF63BE7B"/>
      </colorScale>
    </cfRule>
  </conditionalFormatting>
  <conditionalFormatting sqref="H3">
    <cfRule type="colorScale" priority="10525">
      <colorScale>
        <cfvo type="min"/>
        <cfvo type="max"/>
        <color rgb="FFFCFCFF"/>
        <color rgb="FF63BE7B"/>
      </colorScale>
    </cfRule>
  </conditionalFormatting>
  <conditionalFormatting sqref="H3">
    <cfRule type="colorScale" priority="10506">
      <colorScale>
        <cfvo type="min"/>
        <cfvo type="max"/>
        <color rgb="FFFCFCFF"/>
        <color rgb="FF63BE7B"/>
      </colorScale>
    </cfRule>
  </conditionalFormatting>
  <conditionalFormatting sqref="I3">
    <cfRule type="colorScale" priority="10608">
      <colorScale>
        <cfvo type="min"/>
        <cfvo type="percentile" val="50"/>
        <cfvo type="max"/>
        <color rgb="FFF8696B"/>
        <color rgb="FFFCFCFF"/>
        <color rgb="FF63BE7B"/>
      </colorScale>
    </cfRule>
    <cfRule type="colorScale" priority="10609">
      <colorScale>
        <cfvo type="min"/>
        <cfvo type="percentile" val="50"/>
        <cfvo type="max"/>
        <color rgb="FFF8696B"/>
        <color rgb="FFFCFCFF"/>
        <color rgb="FF5A8AC6"/>
      </colorScale>
    </cfRule>
    <cfRule type="colorScale" priority="10610">
      <colorScale>
        <cfvo type="min"/>
        <cfvo type="percentile" val="50"/>
        <cfvo type="max"/>
        <color rgb="FFF8696B"/>
        <color rgb="FFFCFCFF"/>
        <color rgb="FF63BE7B"/>
      </colorScale>
    </cfRule>
    <cfRule type="colorScale" priority="10611">
      <colorScale>
        <cfvo type="min"/>
        <cfvo type="max"/>
        <color rgb="FFFCFCFF"/>
        <color rgb="FF63BE7B"/>
      </colorScale>
    </cfRule>
    <cfRule type="colorScale" priority="10612">
      <colorScale>
        <cfvo type="min"/>
        <cfvo type="percentile" val="50"/>
        <cfvo type="max"/>
        <color rgb="FFF8696B"/>
        <color rgb="FFFCFCFF"/>
        <color rgb="FF63BE7B"/>
      </colorScale>
    </cfRule>
    <cfRule type="colorScale" priority="10663">
      <colorScale>
        <cfvo type="min"/>
        <cfvo type="percentile" val="50"/>
        <cfvo type="max"/>
        <color rgb="FFF8696B"/>
        <color rgb="FFFCFCFF"/>
        <color rgb="FF63BE7B"/>
      </colorScale>
    </cfRule>
    <cfRule type="colorScale" priority="10664">
      <colorScale>
        <cfvo type="min"/>
        <cfvo type="max"/>
        <color rgb="FFFCFCFF"/>
        <color rgb="FF63BE7B"/>
      </colorScale>
    </cfRule>
    <cfRule type="colorScale" priority="10665">
      <colorScale>
        <cfvo type="min"/>
        <cfvo type="percentile" val="50"/>
        <cfvo type="max"/>
        <color rgb="FFF8696B"/>
        <color rgb="FFFCFCFF"/>
        <color rgb="FF63BE7B"/>
      </colorScale>
    </cfRule>
  </conditionalFormatting>
  <conditionalFormatting sqref="I3">
    <cfRule type="colorScale" priority="10641">
      <colorScale>
        <cfvo type="min"/>
        <cfvo type="percentile" val="50"/>
        <cfvo type="max"/>
        <color rgb="FFF8696B"/>
        <color rgb="FFFCFCFF"/>
        <color rgb="FF63BE7B"/>
      </colorScale>
    </cfRule>
    <cfRule type="colorScale" priority="10718">
      <colorScale>
        <cfvo type="min"/>
        <cfvo type="max"/>
        <color rgb="FFFCFCFF"/>
        <color rgb="FF63BE7B"/>
      </colorScale>
    </cfRule>
    <cfRule type="colorScale" priority="10724">
      <colorScale>
        <cfvo type="min"/>
        <cfvo type="max"/>
        <color rgb="FFFCFCFF"/>
        <color rgb="FF63BE7B"/>
      </colorScale>
    </cfRule>
  </conditionalFormatting>
  <conditionalFormatting sqref="I3">
    <cfRule type="colorScale" priority="10545">
      <colorScale>
        <cfvo type="min"/>
        <cfvo type="max"/>
        <color rgb="FFFCFCFF"/>
        <color rgb="FF63BE7B"/>
      </colorScale>
    </cfRule>
  </conditionalFormatting>
  <conditionalFormatting sqref="I3">
    <cfRule type="colorScale" priority="10523">
      <colorScale>
        <cfvo type="min"/>
        <cfvo type="max"/>
        <color rgb="FFFCFCFF"/>
        <color rgb="FF63BE7B"/>
      </colorScale>
    </cfRule>
  </conditionalFormatting>
  <conditionalFormatting sqref="I3">
    <cfRule type="colorScale" priority="10505">
      <colorScale>
        <cfvo type="min"/>
        <cfvo type="max"/>
        <color rgb="FFFCFCFF"/>
        <color rgb="FF63BE7B"/>
      </colorScale>
    </cfRule>
  </conditionalFormatting>
  <conditionalFormatting sqref="J3">
    <cfRule type="colorScale" priority="10595">
      <colorScale>
        <cfvo type="min"/>
        <cfvo type="max"/>
        <color rgb="FFFCFCFF"/>
        <color rgb="FF63BE7B"/>
      </colorScale>
    </cfRule>
    <cfRule type="colorScale" priority="10635">
      <colorScale>
        <cfvo type="min"/>
        <cfvo type="max"/>
        <color rgb="FFFCFCFF"/>
        <color rgb="FF63BE7B"/>
      </colorScale>
    </cfRule>
    <cfRule type="colorScale" priority="10696">
      <colorScale>
        <cfvo type="min"/>
        <cfvo type="percentile" val="50"/>
        <cfvo type="max"/>
        <color rgb="FFF8696B"/>
        <color rgb="FFFCFCFF"/>
        <color rgb="FF63BE7B"/>
      </colorScale>
    </cfRule>
    <cfRule type="colorScale" priority="10697">
      <colorScale>
        <cfvo type="min"/>
        <cfvo type="max"/>
        <color rgb="FFFCFCFF"/>
        <color rgb="FF63BE7B"/>
      </colorScale>
    </cfRule>
    <cfRule type="colorScale" priority="10698">
      <colorScale>
        <cfvo type="min"/>
        <cfvo type="max"/>
        <color rgb="FFFCFCFF"/>
        <color rgb="FF63BE7B"/>
      </colorScale>
    </cfRule>
    <cfRule type="colorScale" priority="10699">
      <colorScale>
        <cfvo type="min"/>
        <cfvo type="percentile" val="50"/>
        <cfvo type="max"/>
        <color rgb="FFF8696B"/>
        <color rgb="FFFCFCFF"/>
        <color rgb="FF63BE7B"/>
      </colorScale>
    </cfRule>
    <cfRule type="colorScale" priority="10700">
      <colorScale>
        <cfvo type="min"/>
        <cfvo type="max"/>
        <color rgb="FFFCFCFF"/>
        <color rgb="FF63BE7B"/>
      </colorScale>
    </cfRule>
  </conditionalFormatting>
  <conditionalFormatting sqref="J3">
    <cfRule type="colorScale" priority="10649">
      <colorScale>
        <cfvo type="min"/>
        <cfvo type="max"/>
        <color rgb="FFFCFCFF"/>
        <color rgb="FF63BE7B"/>
      </colorScale>
    </cfRule>
    <cfRule type="colorScale" priority="10650">
      <colorScale>
        <cfvo type="min"/>
        <cfvo type="percentile" val="50"/>
        <cfvo type="max"/>
        <color rgb="FFF8696B"/>
        <color rgb="FFFCFCFF"/>
        <color rgb="FF63BE7B"/>
      </colorScale>
    </cfRule>
    <cfRule type="colorScale" priority="10711">
      <colorScale>
        <cfvo type="min"/>
        <cfvo type="percentile" val="50"/>
        <cfvo type="max"/>
        <color rgb="FFF8696B"/>
        <color rgb="FFFCFCFF"/>
        <color rgb="FF63BE7B"/>
      </colorScale>
    </cfRule>
    <cfRule type="colorScale" priority="10712">
      <colorScale>
        <cfvo type="min"/>
        <cfvo type="max"/>
        <color rgb="FFFCFCFF"/>
        <color rgb="FF63BE7B"/>
      </colorScale>
    </cfRule>
    <cfRule type="colorScale" priority="10725">
      <colorScale>
        <cfvo type="min"/>
        <cfvo type="max"/>
        <color rgb="FFFCFCFF"/>
        <color rgb="FF63BE7B"/>
      </colorScale>
    </cfRule>
  </conditionalFormatting>
  <conditionalFormatting sqref="J3">
    <cfRule type="colorScale" priority="10522">
      <colorScale>
        <cfvo type="min"/>
        <cfvo type="max"/>
        <color rgb="FFFCFCFF"/>
        <color rgb="FF63BE7B"/>
      </colorScale>
    </cfRule>
  </conditionalFormatting>
  <conditionalFormatting sqref="J3">
    <cfRule type="colorScale" priority="10496">
      <colorScale>
        <cfvo type="min"/>
        <cfvo type="max"/>
        <color rgb="FFFCFCFF"/>
        <color rgb="FF63BE7B"/>
      </colorScale>
    </cfRule>
  </conditionalFormatting>
  <conditionalFormatting sqref="K3">
    <cfRule type="colorScale" priority="10654">
      <colorScale>
        <cfvo type="min"/>
        <cfvo type="percentile" val="50"/>
        <cfvo type="max"/>
        <color rgb="FFF8696B"/>
        <color rgb="FFFCFCFF"/>
        <color rgb="FF63BE7B"/>
      </colorScale>
    </cfRule>
  </conditionalFormatting>
  <conditionalFormatting sqref="K3">
    <cfRule type="colorScale" priority="10645">
      <colorScale>
        <cfvo type="min"/>
        <cfvo type="percentile" val="50"/>
        <cfvo type="max"/>
        <color rgb="FFF8696B"/>
        <color rgb="FFFCFCFF"/>
        <color rgb="FF63BE7B"/>
      </colorScale>
    </cfRule>
    <cfRule type="colorScale" priority="10719">
      <colorScale>
        <cfvo type="min"/>
        <cfvo type="max"/>
        <color rgb="FFFCFCFF"/>
        <color rgb="FF63BE7B"/>
      </colorScale>
    </cfRule>
    <cfRule type="colorScale" priority="10726">
      <colorScale>
        <cfvo type="min"/>
        <cfvo type="max"/>
        <color rgb="FFFCFCFF"/>
        <color rgb="FF63BE7B"/>
      </colorScale>
    </cfRule>
  </conditionalFormatting>
  <conditionalFormatting sqref="K3">
    <cfRule type="colorScale" priority="10521">
      <colorScale>
        <cfvo type="min"/>
        <cfvo type="max"/>
        <color rgb="FFFCFCFF"/>
        <color rgb="FF63BE7B"/>
      </colorScale>
    </cfRule>
  </conditionalFormatting>
  <conditionalFormatting sqref="K3">
    <cfRule type="colorScale" priority="10504">
      <colorScale>
        <cfvo type="min"/>
        <cfvo type="max"/>
        <color rgb="FFFCFCFF"/>
        <color rgb="FF63BE7B"/>
      </colorScale>
    </cfRule>
  </conditionalFormatting>
  <conditionalFormatting sqref="K3:L3">
    <cfRule type="colorScale" priority="10666">
      <colorScale>
        <cfvo type="min"/>
        <cfvo type="percentile" val="50"/>
        <cfvo type="max"/>
        <color rgb="FFF8696B"/>
        <color rgb="FFFCFCFF"/>
        <color rgb="FF63BE7B"/>
      </colorScale>
    </cfRule>
    <cfRule type="colorScale" priority="10667">
      <colorScale>
        <cfvo type="min"/>
        <cfvo type="max"/>
        <color rgb="FFFCFCFF"/>
        <color rgb="FF63BE7B"/>
      </colorScale>
    </cfRule>
  </conditionalFormatting>
  <conditionalFormatting sqref="K3:L3">
    <cfRule type="colorScale" priority="10550">
      <colorScale>
        <cfvo type="min"/>
        <cfvo type="max"/>
        <color rgb="FFFCFCFF"/>
        <color rgb="FF63BE7B"/>
      </colorScale>
    </cfRule>
    <cfRule type="colorScale" priority="10552">
      <colorScale>
        <cfvo type="min"/>
        <cfvo type="max"/>
        <color rgb="FFFCFCFF"/>
        <color rgb="FF63BE7B"/>
      </colorScale>
    </cfRule>
  </conditionalFormatting>
  <conditionalFormatting sqref="L3">
    <cfRule type="colorScale" priority="10655">
      <colorScale>
        <cfvo type="min"/>
        <cfvo type="percentile" val="50"/>
        <cfvo type="max"/>
        <color rgb="FFF8696B"/>
        <color rgb="FFFCFCFF"/>
        <color rgb="FF63BE7B"/>
      </colorScale>
    </cfRule>
  </conditionalFormatting>
  <conditionalFormatting sqref="L3">
    <cfRule type="colorScale" priority="10646">
      <colorScale>
        <cfvo type="min"/>
        <cfvo type="percentile" val="50"/>
        <cfvo type="max"/>
        <color rgb="FFF8696B"/>
        <color rgb="FFFCFCFF"/>
        <color rgb="FF63BE7B"/>
      </colorScale>
    </cfRule>
    <cfRule type="colorScale" priority="10720">
      <colorScale>
        <cfvo type="min"/>
        <cfvo type="max"/>
        <color rgb="FFFCFCFF"/>
        <color rgb="FF63BE7B"/>
      </colorScale>
    </cfRule>
    <cfRule type="colorScale" priority="10727">
      <colorScale>
        <cfvo type="min"/>
        <cfvo type="max"/>
        <color rgb="FFFCFCFF"/>
        <color rgb="FF63BE7B"/>
      </colorScale>
    </cfRule>
  </conditionalFormatting>
  <conditionalFormatting sqref="L3">
    <cfRule type="colorScale" priority="10520">
      <colorScale>
        <cfvo type="min"/>
        <cfvo type="max"/>
        <color rgb="FFFCFCFF"/>
        <color rgb="FF63BE7B"/>
      </colorScale>
    </cfRule>
  </conditionalFormatting>
  <conditionalFormatting sqref="L3">
    <cfRule type="colorScale" priority="10503">
      <colorScale>
        <cfvo type="min"/>
        <cfvo type="max"/>
        <color rgb="FFFCFCFF"/>
        <color rgb="FF63BE7B"/>
      </colorScale>
    </cfRule>
  </conditionalFormatting>
  <conditionalFormatting sqref="M3">
    <cfRule type="colorScale" priority="10636">
      <colorScale>
        <cfvo type="min"/>
        <cfvo type="max"/>
        <color rgb="FFFCFCFF"/>
        <color rgb="FF63BE7B"/>
      </colorScale>
    </cfRule>
    <cfRule type="colorScale" priority="10637">
      <colorScale>
        <cfvo type="min"/>
        <cfvo type="max"/>
        <color rgb="FFFCFCFF"/>
        <color rgb="FF63BE7B"/>
      </colorScale>
    </cfRule>
    <cfRule type="colorScale" priority="10701">
      <colorScale>
        <cfvo type="min"/>
        <cfvo type="percentile" val="50"/>
        <cfvo type="max"/>
        <color rgb="FFF8696B"/>
        <color rgb="FFFCFCFF"/>
        <color rgb="FF63BE7B"/>
      </colorScale>
    </cfRule>
    <cfRule type="colorScale" priority="10702">
      <colorScale>
        <cfvo type="min"/>
        <cfvo type="max"/>
        <color rgb="FFFCFCFF"/>
        <color rgb="FF63BE7B"/>
      </colorScale>
    </cfRule>
    <cfRule type="colorScale" priority="10703">
      <colorScale>
        <cfvo type="min"/>
        <cfvo type="max"/>
        <color rgb="FFFCFCFF"/>
        <color rgb="FF63BE7B"/>
      </colorScale>
    </cfRule>
    <cfRule type="colorScale" priority="10704">
      <colorScale>
        <cfvo type="min"/>
        <cfvo type="percentile" val="50"/>
        <cfvo type="max"/>
        <color rgb="FFF8696B"/>
        <color rgb="FFFCFCFF"/>
        <color rgb="FF63BE7B"/>
      </colorScale>
    </cfRule>
    <cfRule type="colorScale" priority="10705">
      <colorScale>
        <cfvo type="min"/>
        <cfvo type="max"/>
        <color rgb="FFFCFCFF"/>
        <color rgb="FF63BE7B"/>
      </colorScale>
    </cfRule>
  </conditionalFormatting>
  <conditionalFormatting sqref="M3">
    <cfRule type="colorScale" priority="10651">
      <colorScale>
        <cfvo type="min"/>
        <cfvo type="max"/>
        <color rgb="FFFCFCFF"/>
        <color rgb="FF63BE7B"/>
      </colorScale>
    </cfRule>
    <cfRule type="colorScale" priority="10652">
      <colorScale>
        <cfvo type="min"/>
        <cfvo type="percentile" val="50"/>
        <cfvo type="max"/>
        <color rgb="FFF8696B"/>
        <color rgb="FFFCFCFF"/>
        <color rgb="FF63BE7B"/>
      </colorScale>
    </cfRule>
    <cfRule type="colorScale" priority="10713">
      <colorScale>
        <cfvo type="min"/>
        <cfvo type="percentile" val="50"/>
        <cfvo type="max"/>
        <color rgb="FFF8696B"/>
        <color rgb="FFFCFCFF"/>
        <color rgb="FF63BE7B"/>
      </colorScale>
    </cfRule>
    <cfRule type="colorScale" priority="10714">
      <colorScale>
        <cfvo type="min"/>
        <cfvo type="max"/>
        <color rgb="FFFCFCFF"/>
        <color rgb="FF63BE7B"/>
      </colorScale>
    </cfRule>
    <cfRule type="colorScale" priority="10728">
      <colorScale>
        <cfvo type="min"/>
        <cfvo type="max"/>
        <color rgb="FFFCFCFF"/>
        <color rgb="FF63BE7B"/>
      </colorScale>
    </cfRule>
  </conditionalFormatting>
  <conditionalFormatting sqref="M3">
    <cfRule type="colorScale" priority="10519">
      <colorScale>
        <cfvo type="min"/>
        <cfvo type="max"/>
        <color rgb="FFFCFCFF"/>
        <color rgb="FF63BE7B"/>
      </colorScale>
    </cfRule>
  </conditionalFormatting>
  <conditionalFormatting sqref="M3">
    <cfRule type="colorScale" priority="10495">
      <colorScale>
        <cfvo type="min"/>
        <cfvo type="max"/>
        <color rgb="FFFCFCFF"/>
        <color rgb="FF63BE7B"/>
      </colorScale>
    </cfRule>
  </conditionalFormatting>
  <conditionalFormatting sqref="N3">
    <cfRule type="colorScale" priority="10556">
      <colorScale>
        <cfvo type="min"/>
        <cfvo type="max"/>
        <color rgb="FFFCFCFF"/>
        <color rgb="FF63BE7B"/>
      </colorScale>
    </cfRule>
    <cfRule type="colorScale" priority="10557">
      <colorScale>
        <cfvo type="min"/>
        <cfvo type="percentile" val="50"/>
        <cfvo type="max"/>
        <color rgb="FFF8696B"/>
        <color rgb="FFFCFCFF"/>
        <color rgb="FF63BE7B"/>
      </colorScale>
    </cfRule>
    <cfRule type="colorScale" priority="10558">
      <colorScale>
        <cfvo type="min"/>
        <cfvo type="max"/>
        <color rgb="FFFCFCFF"/>
        <color rgb="FF63BE7B"/>
      </colorScale>
    </cfRule>
    <cfRule type="colorScale" priority="10559">
      <colorScale>
        <cfvo type="min"/>
        <cfvo type="max"/>
        <color rgb="FFFCFCFF"/>
        <color rgb="FF63BE7B"/>
      </colorScale>
    </cfRule>
    <cfRule type="colorScale" priority="10560">
      <colorScale>
        <cfvo type="min"/>
        <cfvo type="percentile" val="50"/>
        <cfvo type="max"/>
        <color rgb="FFF8696B"/>
        <color rgb="FFFFEB84"/>
        <color rgb="FF63BE7B"/>
      </colorScale>
    </cfRule>
    <cfRule type="colorScale" priority="10561">
      <colorScale>
        <cfvo type="min"/>
        <cfvo type="max"/>
        <color rgb="FFFFEF9C"/>
        <color rgb="FF63BE7B"/>
      </colorScale>
    </cfRule>
    <cfRule type="colorScale" priority="10562">
      <colorScale>
        <cfvo type="min"/>
        <cfvo type="max"/>
        <color rgb="FFFCFCFF"/>
        <color rgb="FF63BE7B"/>
      </colorScale>
    </cfRule>
    <cfRule type="colorScale" priority="10563">
      <colorScale>
        <cfvo type="min"/>
        <cfvo type="max"/>
        <color rgb="FFFCFCFF"/>
        <color rgb="FF63BE7B"/>
      </colorScale>
    </cfRule>
    <cfRule type="colorScale" priority="10564">
      <colorScale>
        <cfvo type="min"/>
        <cfvo type="percentile" val="50"/>
        <cfvo type="max"/>
        <color rgb="FFF8696B"/>
        <color rgb="FFFFEB84"/>
        <color rgb="FF63BE7B"/>
      </colorScale>
    </cfRule>
    <cfRule type="colorScale" priority="10565">
      <colorScale>
        <cfvo type="min"/>
        <cfvo type="max"/>
        <color rgb="FFFFEF9C"/>
        <color rgb="FF63BE7B"/>
      </colorScale>
    </cfRule>
    <cfRule type="colorScale" priority="10566">
      <colorScale>
        <cfvo type="min"/>
        <cfvo type="max"/>
        <color rgb="FFFCFCFF"/>
        <color rgb="FF63BE7B"/>
      </colorScale>
    </cfRule>
    <cfRule type="colorScale" priority="10567">
      <colorScale>
        <cfvo type="min"/>
        <cfvo type="percentile" val="50"/>
        <cfvo type="max"/>
        <color rgb="FFF8696B"/>
        <color rgb="FFFCFCFF"/>
        <color rgb="FF63BE7B"/>
      </colorScale>
    </cfRule>
    <cfRule type="colorScale" priority="10568">
      <colorScale>
        <cfvo type="min"/>
        <cfvo type="percentile" val="50"/>
        <cfvo type="max"/>
        <color rgb="FFF8696B"/>
        <color rgb="FFFCFCFF"/>
        <color rgb="FF63BE7B"/>
      </colorScale>
    </cfRule>
    <cfRule type="colorScale" priority="10569">
      <colorScale>
        <cfvo type="min"/>
        <cfvo type="percentile" val="50"/>
        <cfvo type="max"/>
        <color rgb="FFF8696B"/>
        <color rgb="FFFCFCFF"/>
        <color rgb="FF5A8AC6"/>
      </colorScale>
    </cfRule>
    <cfRule type="colorScale" priority="10570">
      <colorScale>
        <cfvo type="min"/>
        <cfvo type="percentile" val="50"/>
        <cfvo type="max"/>
        <color rgb="FFF8696B"/>
        <color rgb="FFFCFCFF"/>
        <color rgb="FF63BE7B"/>
      </colorScale>
    </cfRule>
    <cfRule type="colorScale" priority="10571">
      <colorScale>
        <cfvo type="min"/>
        <cfvo type="percentile" val="50"/>
        <cfvo type="max"/>
        <color rgb="FFF8696B"/>
        <color rgb="FFFCFCFF"/>
        <color rgb="FF63BE7B"/>
      </colorScale>
    </cfRule>
    <cfRule type="colorScale" priority="10572">
      <colorScale>
        <cfvo type="min"/>
        <cfvo type="max"/>
        <color rgb="FFFCFCFF"/>
        <color rgb="FF63BE7B"/>
      </colorScale>
    </cfRule>
    <cfRule type="colorScale" priority="10573">
      <colorScale>
        <cfvo type="min"/>
        <cfvo type="percentile" val="50"/>
        <cfvo type="max"/>
        <color rgb="FFF8696B"/>
        <color rgb="FFFCFCFF"/>
        <color rgb="FF63BE7B"/>
      </colorScale>
    </cfRule>
    <cfRule type="colorScale" priority="10574">
      <colorScale>
        <cfvo type="min"/>
        <cfvo type="percentile" val="50"/>
        <cfvo type="max"/>
        <color rgb="FFF8696B"/>
        <color rgb="FFFCFCFF"/>
        <color rgb="FF63BE7B"/>
      </colorScale>
    </cfRule>
    <cfRule type="colorScale" priority="10575">
      <colorScale>
        <cfvo type="min"/>
        <cfvo type="max"/>
        <color rgb="FFFCFCFF"/>
        <color rgb="FF63BE7B"/>
      </colorScale>
    </cfRule>
    <cfRule type="colorScale" priority="10576">
      <colorScale>
        <cfvo type="min"/>
        <cfvo type="percentile" val="50"/>
        <cfvo type="max"/>
        <color rgb="FFF8696B"/>
        <color rgb="FFFCFCFF"/>
        <color rgb="FF63BE7B"/>
      </colorScale>
    </cfRule>
    <cfRule type="colorScale" priority="10577">
      <colorScale>
        <cfvo type="min"/>
        <cfvo type="max"/>
        <color rgb="FFFCFCFF"/>
        <color rgb="FF63BE7B"/>
      </colorScale>
    </cfRule>
    <cfRule type="colorScale" priority="10578">
      <colorScale>
        <cfvo type="min"/>
        <cfvo type="max"/>
        <color rgb="FFFCFCFF"/>
        <color rgb="FF63BE7B"/>
      </colorScale>
    </cfRule>
    <cfRule type="colorScale" priority="10579">
      <colorScale>
        <cfvo type="min"/>
        <cfvo type="percentile" val="50"/>
        <cfvo type="max"/>
        <color rgb="FFF8696B"/>
        <color rgb="FFFFEB84"/>
        <color rgb="FF63BE7B"/>
      </colorScale>
    </cfRule>
    <cfRule type="colorScale" priority="10580">
      <colorScale>
        <cfvo type="min"/>
        <cfvo type="max"/>
        <color rgb="FFFFEF9C"/>
        <color rgb="FF63BE7B"/>
      </colorScale>
    </cfRule>
    <cfRule type="colorScale" priority="10581">
      <colorScale>
        <cfvo type="min"/>
        <cfvo type="percentile" val="50"/>
        <cfvo type="max"/>
        <color rgb="FFF8696B"/>
        <color rgb="FFFCFCFF"/>
        <color rgb="FF63BE7B"/>
      </colorScale>
    </cfRule>
    <cfRule type="colorScale" priority="10582">
      <colorScale>
        <cfvo type="min"/>
        <cfvo type="max"/>
        <color rgb="FFFCFCFF"/>
        <color rgb="FF63BE7B"/>
      </colorScale>
    </cfRule>
    <cfRule type="colorScale" priority="10583">
      <colorScale>
        <cfvo type="min"/>
        <cfvo type="percentile" val="50"/>
        <cfvo type="max"/>
        <color rgb="FFF8696B"/>
        <color rgb="FFFCFCFF"/>
        <color rgb="FF63BE7B"/>
      </colorScale>
    </cfRule>
    <cfRule type="colorScale" priority="10584">
      <colorScale>
        <cfvo type="min"/>
        <cfvo type="percentile" val="50"/>
        <cfvo type="max"/>
        <color rgb="FFF8696B"/>
        <color rgb="FFFCFCFF"/>
        <color rgb="FF5A8AC6"/>
      </colorScale>
    </cfRule>
    <cfRule type="colorScale" priority="10585">
      <colorScale>
        <cfvo type="min"/>
        <cfvo type="percentile" val="50"/>
        <cfvo type="max"/>
        <color rgb="FFF8696B"/>
        <color rgb="FFFCFCFF"/>
        <color rgb="FF63BE7B"/>
      </colorScale>
    </cfRule>
    <cfRule type="colorScale" priority="10586">
      <colorScale>
        <cfvo type="min"/>
        <cfvo type="percentile" val="50"/>
        <cfvo type="max"/>
        <color rgb="FFF8696B"/>
        <color rgb="FFFCFCFF"/>
        <color rgb="FF63BE7B"/>
      </colorScale>
    </cfRule>
    <cfRule type="colorScale" priority="10587">
      <colorScale>
        <cfvo type="min"/>
        <cfvo type="max"/>
        <color rgb="FFFCFCFF"/>
        <color rgb="FF63BE7B"/>
      </colorScale>
    </cfRule>
    <cfRule type="colorScale" priority="10588">
      <colorScale>
        <cfvo type="min"/>
        <cfvo type="percentile" val="50"/>
        <cfvo type="max"/>
        <color rgb="FFF8696B"/>
        <color rgb="FFFCFCFF"/>
        <color rgb="FF63BE7B"/>
      </colorScale>
    </cfRule>
    <cfRule type="colorScale" priority="10589">
      <colorScale>
        <cfvo type="min"/>
        <cfvo type="max"/>
        <color rgb="FFFCFCFF"/>
        <color rgb="FF63BE7B"/>
      </colorScale>
    </cfRule>
    <cfRule type="colorScale" priority="10590">
      <colorScale>
        <cfvo type="min"/>
        <cfvo type="max"/>
        <color rgb="FFFCFCFF"/>
        <color rgb="FF63BE7B"/>
      </colorScale>
    </cfRule>
    <cfRule type="colorScale" priority="10591">
      <colorScale>
        <cfvo type="min"/>
        <cfvo type="max"/>
        <color rgb="FFFCFCFF"/>
        <color rgb="FF63BE7B"/>
      </colorScale>
    </cfRule>
    <cfRule type="colorScale" priority="10592">
      <colorScale>
        <cfvo type="min"/>
        <cfvo type="percentile" val="50"/>
        <cfvo type="max"/>
        <color rgb="FFF8696B"/>
        <color rgb="FFFFEB84"/>
        <color rgb="FF63BE7B"/>
      </colorScale>
    </cfRule>
    <cfRule type="colorScale" priority="10593">
      <colorScale>
        <cfvo type="min"/>
        <cfvo type="max"/>
        <color rgb="FFFFEF9C"/>
        <color rgb="FF63BE7B"/>
      </colorScale>
    </cfRule>
    <cfRule type="colorScale" priority="10594">
      <colorScale>
        <cfvo type="min"/>
        <cfvo type="max"/>
        <color rgb="FFFCFCFF"/>
        <color rgb="FF63BE7B"/>
      </colorScale>
    </cfRule>
  </conditionalFormatting>
  <conditionalFormatting sqref="N3">
    <cfRule type="colorScale" priority="10518">
      <colorScale>
        <cfvo type="min"/>
        <cfvo type="max"/>
        <color rgb="FFFCFCFF"/>
        <color rgb="FF63BE7B"/>
      </colorScale>
    </cfRule>
  </conditionalFormatting>
  <conditionalFormatting sqref="N3">
    <cfRule type="colorScale" priority="10494">
      <colorScale>
        <cfvo type="min"/>
        <cfvo type="max"/>
        <color rgb="FFFCFCFF"/>
        <color rgb="FF63BE7B"/>
      </colorScale>
    </cfRule>
  </conditionalFormatting>
  <conditionalFormatting sqref="O3">
    <cfRule type="colorScale" priority="10613">
      <colorScale>
        <cfvo type="min"/>
        <cfvo type="percentile" val="50"/>
        <cfvo type="max"/>
        <color rgb="FF63BE7B"/>
        <color rgb="FFFCFCFF"/>
        <color rgb="FFF8696B"/>
      </colorScale>
    </cfRule>
    <cfRule type="colorScale" priority="10614">
      <colorScale>
        <cfvo type="min"/>
        <cfvo type="percentile" val="50"/>
        <cfvo type="max"/>
        <color rgb="FF63BE7B"/>
        <color rgb="FFFCFCFF"/>
        <color rgb="FFF8696B"/>
      </colorScale>
    </cfRule>
    <cfRule type="colorScale" priority="10668">
      <colorScale>
        <cfvo type="min"/>
        <cfvo type="percentile" val="50"/>
        <cfvo type="max"/>
        <color rgb="FF63BE7B"/>
        <color rgb="FFFCFCFF"/>
        <color rgb="FFF8696B"/>
      </colorScale>
    </cfRule>
  </conditionalFormatting>
  <conditionalFormatting sqref="O3">
    <cfRule type="colorScale" priority="10642">
      <colorScale>
        <cfvo type="min"/>
        <cfvo type="percentile" val="50"/>
        <cfvo type="max"/>
        <color rgb="FF63BE7B"/>
        <color rgb="FFFCFCFF"/>
        <color rgb="FFF8696B"/>
      </colorScale>
    </cfRule>
    <cfRule type="colorScale" priority="10729">
      <colorScale>
        <cfvo type="min"/>
        <cfvo type="percentile" val="50"/>
        <cfvo type="max"/>
        <color rgb="FF63BE7B"/>
        <color rgb="FFFCFCFF"/>
        <color rgb="FFF8696B"/>
      </colorScale>
    </cfRule>
  </conditionalFormatting>
  <conditionalFormatting sqref="O3">
    <cfRule type="colorScale" priority="10517">
      <colorScale>
        <cfvo type="min"/>
        <cfvo type="percentile" val="50"/>
        <cfvo type="max"/>
        <color rgb="FF63BE7B"/>
        <color rgb="FFFCFCFF"/>
        <color rgb="FFF8696B"/>
      </colorScale>
    </cfRule>
  </conditionalFormatting>
  <conditionalFormatting sqref="O3">
    <cfRule type="colorScale" priority="10493">
      <colorScale>
        <cfvo type="min"/>
        <cfvo type="percentile" val="50"/>
        <cfvo type="max"/>
        <color rgb="FF63BE7B"/>
        <color rgb="FFFCFCFF"/>
        <color rgb="FFF8696B"/>
      </colorScale>
    </cfRule>
  </conditionalFormatting>
  <conditionalFormatting sqref="P3">
    <cfRule type="colorScale" priority="10615">
      <colorScale>
        <cfvo type="min"/>
        <cfvo type="percentile" val="50"/>
        <cfvo type="max"/>
        <color rgb="FF63BE7B"/>
        <color rgb="FFFCFCFF"/>
        <color rgb="FFF8696B"/>
      </colorScale>
    </cfRule>
    <cfRule type="colorScale" priority="10616">
      <colorScale>
        <cfvo type="min"/>
        <cfvo type="max"/>
        <color rgb="FFFCFCFF"/>
        <color rgb="FFF8696B"/>
      </colorScale>
    </cfRule>
    <cfRule type="colorScale" priority="10617">
      <colorScale>
        <cfvo type="min"/>
        <cfvo type="percentile" val="50"/>
        <cfvo type="max"/>
        <color rgb="FF63BE7B"/>
        <color rgb="FFFCFCFF"/>
        <color rgb="FFF8696B"/>
      </colorScale>
    </cfRule>
    <cfRule type="colorScale" priority="10669">
      <colorScale>
        <cfvo type="min"/>
        <cfvo type="percentile" val="50"/>
        <cfvo type="max"/>
        <color rgb="FF63BE7B"/>
        <color rgb="FFFCFCFF"/>
        <color rgb="FFF8696B"/>
      </colorScale>
    </cfRule>
  </conditionalFormatting>
  <conditionalFormatting sqref="P3">
    <cfRule type="colorScale" priority="10647">
      <colorScale>
        <cfvo type="min"/>
        <cfvo type="percentile" val="50"/>
        <cfvo type="max"/>
        <color rgb="FF63BE7B"/>
        <color rgb="FFFCFCFF"/>
        <color rgb="FFF8696B"/>
      </colorScale>
    </cfRule>
    <cfRule type="colorScale" priority="10730">
      <colorScale>
        <cfvo type="min"/>
        <cfvo type="percentile" val="50"/>
        <cfvo type="max"/>
        <color rgb="FF63BE7B"/>
        <color rgb="FFFCFCFF"/>
        <color rgb="FFF8696B"/>
      </colorScale>
    </cfRule>
  </conditionalFormatting>
  <conditionalFormatting sqref="P3">
    <cfRule type="colorScale" priority="10516">
      <colorScale>
        <cfvo type="min"/>
        <cfvo type="percentile" val="50"/>
        <cfvo type="max"/>
        <color rgb="FF63BE7B"/>
        <color rgb="FFFCFCFF"/>
        <color rgb="FFF8696B"/>
      </colorScale>
    </cfRule>
  </conditionalFormatting>
  <conditionalFormatting sqref="P3">
    <cfRule type="colorScale" priority="10492">
      <colorScale>
        <cfvo type="min"/>
        <cfvo type="percentile" val="50"/>
        <cfvo type="max"/>
        <color rgb="FF63BE7B"/>
        <color rgb="FFFCFCFF"/>
        <color rgb="FFF8696B"/>
      </colorScale>
    </cfRule>
  </conditionalFormatting>
  <conditionalFormatting sqref="Q3">
    <cfRule type="colorScale" priority="10618">
      <colorScale>
        <cfvo type="min"/>
        <cfvo type="percentile" val="50"/>
        <cfvo type="max"/>
        <color rgb="FFF8696B"/>
        <color rgb="FFFCFCFF"/>
        <color rgb="FF63BE7B"/>
      </colorScale>
    </cfRule>
    <cfRule type="colorScale" priority="10619">
      <colorScale>
        <cfvo type="min"/>
        <cfvo type="max"/>
        <color rgb="FFFCFCFF"/>
        <color rgb="FF63BE7B"/>
      </colorScale>
    </cfRule>
    <cfRule type="colorScale" priority="10620">
      <colorScale>
        <cfvo type="min"/>
        <cfvo type="max"/>
        <color rgb="FFFCFCFF"/>
        <color rgb="FF63BE7B"/>
      </colorScale>
    </cfRule>
    <cfRule type="colorScale" priority="10621">
      <colorScale>
        <cfvo type="min"/>
        <cfvo type="max"/>
        <color rgb="FFFFEF9C"/>
        <color rgb="FF63BE7B"/>
      </colorScale>
    </cfRule>
    <cfRule type="colorScale" priority="10622">
      <colorScale>
        <cfvo type="min"/>
        <cfvo type="max"/>
        <color rgb="FFFFEF9C"/>
        <color rgb="FF63BE7B"/>
      </colorScale>
    </cfRule>
    <cfRule type="colorScale" priority="10670">
      <colorScale>
        <cfvo type="min"/>
        <cfvo type="percentile" val="50"/>
        <cfvo type="max"/>
        <color rgb="FFF8696B"/>
        <color rgb="FFFCFCFF"/>
        <color rgb="FF63BE7B"/>
      </colorScale>
    </cfRule>
  </conditionalFormatting>
  <conditionalFormatting sqref="Q3">
    <cfRule type="colorScale" priority="10648">
      <colorScale>
        <cfvo type="min"/>
        <cfvo type="percentile" val="50"/>
        <cfvo type="max"/>
        <color rgb="FFF8696B"/>
        <color rgb="FFFCFCFF"/>
        <color rgb="FF63BE7B"/>
      </colorScale>
    </cfRule>
    <cfRule type="colorScale" priority="10731">
      <colorScale>
        <cfvo type="min"/>
        <cfvo type="percentile" val="50"/>
        <cfvo type="max"/>
        <color rgb="FFF8696B"/>
        <color rgb="FFFCFCFF"/>
        <color rgb="FF63BE7B"/>
      </colorScale>
    </cfRule>
  </conditionalFormatting>
  <conditionalFormatting sqref="Q3">
    <cfRule type="colorScale" priority="10515">
      <colorScale>
        <cfvo type="min"/>
        <cfvo type="percentile" val="50"/>
        <cfvo type="max"/>
        <color rgb="FFF8696B"/>
        <color rgb="FFFCFCFF"/>
        <color rgb="FF63BE7B"/>
      </colorScale>
    </cfRule>
  </conditionalFormatting>
  <conditionalFormatting sqref="Q3">
    <cfRule type="colorScale" priority="10491">
      <colorScale>
        <cfvo type="min"/>
        <cfvo type="percentile" val="50"/>
        <cfvo type="max"/>
        <color rgb="FFF8696B"/>
        <color rgb="FFFCFCFF"/>
        <color rgb="FF63BE7B"/>
      </colorScale>
    </cfRule>
  </conditionalFormatting>
  <conditionalFormatting sqref="Q3:U3 W3">
    <cfRule type="colorScale" priority="10598">
      <colorScale>
        <cfvo type="min"/>
        <cfvo type="max"/>
        <color rgb="FFFFEF9C"/>
        <color rgb="FF63BE7B"/>
      </colorScale>
    </cfRule>
  </conditionalFormatting>
  <conditionalFormatting sqref="R3">
    <cfRule type="colorScale" priority="10671">
      <colorScale>
        <cfvo type="min"/>
        <cfvo type="max"/>
        <color rgb="FFFCFCFF"/>
        <color rgb="FF63BE7B"/>
      </colorScale>
    </cfRule>
    <cfRule type="colorScale" priority="10672">
      <colorScale>
        <cfvo type="min"/>
        <cfvo type="max"/>
        <color rgb="FFFCFCFF"/>
        <color rgb="FF63BE7B"/>
      </colorScale>
    </cfRule>
    <cfRule type="colorScale" priority="10673">
      <colorScale>
        <cfvo type="min"/>
        <cfvo type="percentile" val="50"/>
        <cfvo type="max"/>
        <color rgb="FFF8696B"/>
        <color rgb="FFFCFCFF"/>
        <color rgb="FF63BE7B"/>
      </colorScale>
    </cfRule>
  </conditionalFormatting>
  <conditionalFormatting sqref="R3">
    <cfRule type="colorScale" priority="10707">
      <colorScale>
        <cfvo type="min"/>
        <cfvo type="percentile" val="50"/>
        <cfvo type="max"/>
        <color rgb="FFF8696B"/>
        <color rgb="FFFCFCFF"/>
        <color rgb="FF63BE7B"/>
      </colorScale>
    </cfRule>
    <cfRule type="colorScale" priority="10708">
      <colorScale>
        <cfvo type="min"/>
        <cfvo type="max"/>
        <color rgb="FFFCFCFF"/>
        <color rgb="FF63BE7B"/>
      </colorScale>
    </cfRule>
    <cfRule type="colorScale" priority="10715">
      <colorScale>
        <cfvo type="min"/>
        <cfvo type="max"/>
        <color rgb="FFFCFCFF"/>
        <color rgb="FF63BE7B"/>
      </colorScale>
    </cfRule>
    <cfRule type="colorScale" priority="10716">
      <colorScale>
        <cfvo type="min"/>
        <cfvo type="percentile" val="50"/>
        <cfvo type="max"/>
        <color rgb="FFF8696B"/>
        <color rgb="FFFCFCFF"/>
        <color rgb="FF63BE7B"/>
      </colorScale>
    </cfRule>
    <cfRule type="colorScale" priority="10732">
      <colorScale>
        <cfvo type="min"/>
        <cfvo type="max"/>
        <color rgb="FFFCFCFF"/>
        <color rgb="FF63BE7B"/>
      </colorScale>
    </cfRule>
  </conditionalFormatting>
  <conditionalFormatting sqref="R3">
    <cfRule type="colorScale" priority="10514">
      <colorScale>
        <cfvo type="min"/>
        <cfvo type="max"/>
        <color rgb="FFFCFCFF"/>
        <color rgb="FF63BE7B"/>
      </colorScale>
    </cfRule>
  </conditionalFormatting>
  <conditionalFormatting sqref="R3">
    <cfRule type="colorScale" priority="10490">
      <colorScale>
        <cfvo type="min"/>
        <cfvo type="max"/>
        <color rgb="FFFCFCFF"/>
        <color rgb="FF63BE7B"/>
      </colorScale>
    </cfRule>
  </conditionalFormatting>
  <conditionalFormatting sqref="R3:S3">
    <cfRule type="colorScale" priority="10674">
      <colorScale>
        <cfvo type="min"/>
        <cfvo type="percentile" val="50"/>
        <cfvo type="max"/>
        <color rgb="FFF8696B"/>
        <color rgb="FFFCFCFF"/>
        <color rgb="FF63BE7B"/>
      </colorScale>
    </cfRule>
    <cfRule type="colorScale" priority="10675">
      <colorScale>
        <cfvo type="min"/>
        <cfvo type="max"/>
        <color rgb="FFFCFCFF"/>
        <color rgb="FF63BE7B"/>
      </colorScale>
    </cfRule>
  </conditionalFormatting>
  <conditionalFormatting sqref="R3:S3">
    <cfRule type="colorScale" priority="10551">
      <colorScale>
        <cfvo type="min"/>
        <cfvo type="max"/>
        <color rgb="FFFCFCFF"/>
        <color rgb="FF63BE7B"/>
      </colorScale>
    </cfRule>
    <cfRule type="colorScale" priority="10553">
      <colorScale>
        <cfvo type="min"/>
        <cfvo type="max"/>
        <color rgb="FFFCFCFF"/>
        <color rgb="FF63BE7B"/>
      </colorScale>
    </cfRule>
    <cfRule type="colorScale" priority="10554">
      <colorScale>
        <cfvo type="min"/>
        <cfvo type="max"/>
        <color rgb="FFFFEF9C"/>
        <color rgb="FF63BE7B"/>
      </colorScale>
    </cfRule>
    <cfRule type="colorScale" priority="10555">
      <colorScale>
        <cfvo type="min"/>
        <cfvo type="max"/>
        <color rgb="FFFFEF9C"/>
        <color rgb="FF63BE7B"/>
      </colorScale>
    </cfRule>
  </conditionalFormatting>
  <conditionalFormatting sqref="S3">
    <cfRule type="colorScale" priority="10676">
      <colorScale>
        <cfvo type="min"/>
        <cfvo type="max"/>
        <color rgb="FFFCFCFF"/>
        <color rgb="FF63BE7B"/>
      </colorScale>
    </cfRule>
    <cfRule type="colorScale" priority="10677">
      <colorScale>
        <cfvo type="min"/>
        <cfvo type="percentile" val="50"/>
        <cfvo type="max"/>
        <color rgb="FFF8696B"/>
        <color rgb="FFFCFCFF"/>
        <color rgb="FF63BE7B"/>
      </colorScale>
    </cfRule>
    <cfRule type="colorScale" priority="10678">
      <colorScale>
        <cfvo type="min"/>
        <cfvo type="max"/>
        <color rgb="FFFCFCFF"/>
        <color rgb="FF63BE7B"/>
      </colorScale>
    </cfRule>
  </conditionalFormatting>
  <conditionalFormatting sqref="S3">
    <cfRule type="colorScale" priority="10706">
      <colorScale>
        <cfvo type="min"/>
        <cfvo type="percentile" val="50"/>
        <cfvo type="max"/>
        <color rgb="FFF8696B"/>
        <color rgb="FFFCFCFF"/>
        <color rgb="FF63BE7B"/>
      </colorScale>
    </cfRule>
    <cfRule type="colorScale" priority="10733">
      <colorScale>
        <cfvo type="min"/>
        <cfvo type="max"/>
        <color rgb="FFFCFCFF"/>
        <color rgb="FF63BE7B"/>
      </colorScale>
    </cfRule>
  </conditionalFormatting>
  <conditionalFormatting sqref="S3">
    <cfRule type="colorScale" priority="10513">
      <colorScale>
        <cfvo type="min"/>
        <cfvo type="max"/>
        <color rgb="FFFCFCFF"/>
        <color rgb="FF63BE7B"/>
      </colorScale>
    </cfRule>
  </conditionalFormatting>
  <conditionalFormatting sqref="S3">
    <cfRule type="colorScale" priority="10489">
      <colorScale>
        <cfvo type="min"/>
        <cfvo type="percentile" val="50"/>
        <cfvo type="max"/>
        <color rgb="FFF8696B"/>
        <color rgb="FFFCFCFF"/>
        <color rgb="FF63BE7B"/>
      </colorScale>
    </cfRule>
  </conditionalFormatting>
  <conditionalFormatting sqref="T3">
    <cfRule type="colorScale" priority="10623">
      <colorScale>
        <cfvo type="min"/>
        <cfvo type="percentile" val="50"/>
        <cfvo type="max"/>
        <color rgb="FFF8696B"/>
        <color rgb="FFFCFCFF"/>
        <color rgb="FF63BE7B"/>
      </colorScale>
    </cfRule>
    <cfRule type="colorScale" priority="10624">
      <colorScale>
        <cfvo type="min"/>
        <cfvo type="max"/>
        <color rgb="FFFCFCFF"/>
        <color rgb="FF63BE7B"/>
      </colorScale>
    </cfRule>
    <cfRule type="colorScale" priority="10625">
      <colorScale>
        <cfvo type="min"/>
        <cfvo type="max"/>
        <color rgb="FFFCFCFF"/>
        <color rgb="FF63BE7B"/>
      </colorScale>
    </cfRule>
    <cfRule type="colorScale" priority="10626">
      <colorScale>
        <cfvo type="min"/>
        <cfvo type="max"/>
        <color rgb="FFFFEF9C"/>
        <color rgb="FF63BE7B"/>
      </colorScale>
    </cfRule>
    <cfRule type="colorScale" priority="10627">
      <colorScale>
        <cfvo type="min"/>
        <cfvo type="max"/>
        <color rgb="FFFFEF9C"/>
        <color rgb="FF63BE7B"/>
      </colorScale>
    </cfRule>
    <cfRule type="colorScale" priority="10679">
      <colorScale>
        <cfvo type="min"/>
        <cfvo type="max"/>
        <color rgb="FFFCFCFF"/>
        <color rgb="FF63BE7B"/>
      </colorScale>
    </cfRule>
    <cfRule type="colorScale" priority="10680">
      <colorScale>
        <cfvo type="min"/>
        <cfvo type="percentile" val="50"/>
        <cfvo type="max"/>
        <color rgb="FFF8696B"/>
        <color rgb="FFFCFCFF"/>
        <color rgb="FF63BE7B"/>
      </colorScale>
    </cfRule>
    <cfRule type="colorScale" priority="10681">
      <colorScale>
        <cfvo type="min"/>
        <cfvo type="percentile" val="50"/>
        <cfvo type="max"/>
        <color rgb="FFF8696B"/>
        <color rgb="FFFCFCFF"/>
        <color rgb="FF63BE7B"/>
      </colorScale>
    </cfRule>
    <cfRule type="colorScale" priority="10682">
      <colorScale>
        <cfvo type="min"/>
        <cfvo type="max"/>
        <color rgb="FFFCFCFF"/>
        <color rgb="FF63BE7B"/>
      </colorScale>
    </cfRule>
  </conditionalFormatting>
  <conditionalFormatting sqref="T3">
    <cfRule type="colorScale" priority="10709">
      <colorScale>
        <cfvo type="min"/>
        <cfvo type="percentile" val="50"/>
        <cfvo type="max"/>
        <color rgb="FFF8696B"/>
        <color rgb="FFFCFCFF"/>
        <color rgb="FF63BE7B"/>
      </colorScale>
    </cfRule>
    <cfRule type="colorScale" priority="10734">
      <colorScale>
        <cfvo type="min"/>
        <cfvo type="max"/>
        <color rgb="FFFCFCFF"/>
        <color rgb="FF63BE7B"/>
      </colorScale>
    </cfRule>
  </conditionalFormatting>
  <conditionalFormatting sqref="T3">
    <cfRule type="colorScale" priority="10512">
      <colorScale>
        <cfvo type="min"/>
        <cfvo type="max"/>
        <color rgb="FFFCFCFF"/>
        <color rgb="FF63BE7B"/>
      </colorScale>
    </cfRule>
  </conditionalFormatting>
  <conditionalFormatting sqref="T3">
    <cfRule type="colorScale" priority="10502">
      <colorScale>
        <cfvo type="min"/>
        <cfvo type="percentile" val="50"/>
        <cfvo type="max"/>
        <color rgb="FFF8696B"/>
        <color rgb="FFFCFCFF"/>
        <color rgb="FF63BE7B"/>
      </colorScale>
    </cfRule>
  </conditionalFormatting>
  <conditionalFormatting sqref="U3 W3">
    <cfRule type="colorScale" priority="10630">
      <colorScale>
        <cfvo type="min"/>
        <cfvo type="max"/>
        <color rgb="FFFFEF9C"/>
        <color rgb="FF63BE7B"/>
      </colorScale>
    </cfRule>
    <cfRule type="colorScale" priority="10631">
      <colorScale>
        <cfvo type="min"/>
        <cfvo type="max"/>
        <color rgb="FFFFEF9C"/>
        <color rgb="FF63BE7B"/>
      </colorScale>
    </cfRule>
  </conditionalFormatting>
  <conditionalFormatting sqref="U3">
    <cfRule type="colorScale" priority="10628">
      <colorScale>
        <cfvo type="min"/>
        <cfvo type="percentile" val="50"/>
        <cfvo type="max"/>
        <color rgb="FFF8696B"/>
        <color rgb="FFFCFCFF"/>
        <color rgb="FF63BE7B"/>
      </colorScale>
    </cfRule>
    <cfRule type="colorScale" priority="10629">
      <colorScale>
        <cfvo type="min"/>
        <cfvo type="max"/>
        <color rgb="FFFCFCFF"/>
        <color rgb="FF63BE7B"/>
      </colorScale>
    </cfRule>
    <cfRule type="colorScale" priority="10683">
      <colorScale>
        <cfvo type="min"/>
        <cfvo type="max"/>
        <color rgb="FFFCFCFF"/>
        <color rgb="FF63BE7B"/>
      </colorScale>
    </cfRule>
    <cfRule type="colorScale" priority="10684">
      <colorScale>
        <cfvo type="min"/>
        <cfvo type="percentile" val="50"/>
        <cfvo type="max"/>
        <color rgb="FFF8696B"/>
        <color rgb="FFFCFCFF"/>
        <color rgb="FF63BE7B"/>
      </colorScale>
    </cfRule>
    <cfRule type="colorScale" priority="10685">
      <colorScale>
        <cfvo type="min"/>
        <cfvo type="percentile" val="50"/>
        <cfvo type="max"/>
        <color rgb="FFF8696B"/>
        <color rgb="FFFCFCFF"/>
        <color rgb="FF63BE7B"/>
      </colorScale>
    </cfRule>
  </conditionalFormatting>
  <conditionalFormatting sqref="U3">
    <cfRule type="colorScale" priority="10643">
      <colorScale>
        <cfvo type="min"/>
        <cfvo type="percentile" val="50"/>
        <cfvo type="max"/>
        <color rgb="FFF8696B"/>
        <color rgb="FFFCFCFF"/>
        <color rgb="FF63BE7B"/>
      </colorScale>
    </cfRule>
    <cfRule type="colorScale" priority="10735">
      <colorScale>
        <cfvo type="min"/>
        <cfvo type="max"/>
        <color rgb="FFFCFCFF"/>
        <color rgb="FF63BE7B"/>
      </colorScale>
    </cfRule>
  </conditionalFormatting>
  <conditionalFormatting sqref="U3">
    <cfRule type="colorScale" priority="10511">
      <colorScale>
        <cfvo type="min"/>
        <cfvo type="percentile" val="50"/>
        <cfvo type="max"/>
        <color rgb="FFF8696B"/>
        <color rgb="FFFCFCFF"/>
        <color rgb="FF63BE7B"/>
      </colorScale>
    </cfRule>
  </conditionalFormatting>
  <conditionalFormatting sqref="U3">
    <cfRule type="colorScale" priority="10501">
      <colorScale>
        <cfvo type="min"/>
        <cfvo type="percentile" val="50"/>
        <cfvo type="max"/>
        <color rgb="FFF8696B"/>
        <color rgb="FFFCFCFF"/>
        <color rgb="FF63BE7B"/>
      </colorScale>
    </cfRule>
  </conditionalFormatting>
  <conditionalFormatting sqref="V3">
    <cfRule type="colorScale" priority="10596">
      <colorScale>
        <cfvo type="min"/>
        <cfvo type="max"/>
        <color rgb="FFFFEF9C"/>
        <color rgb="FF63BE7B"/>
      </colorScale>
    </cfRule>
    <cfRule type="colorScale" priority="10597">
      <colorScale>
        <cfvo type="min"/>
        <cfvo type="max"/>
        <color rgb="FFFFEF9C"/>
        <color rgb="FF63BE7B"/>
      </colorScale>
    </cfRule>
    <cfRule type="colorScale" priority="10686">
      <colorScale>
        <cfvo type="min"/>
        <cfvo type="max"/>
        <color rgb="FFFFEF9C"/>
        <color rgb="FF63BE7B"/>
      </colorScale>
    </cfRule>
    <cfRule type="colorScale" priority="10687">
      <colorScale>
        <cfvo type="min"/>
        <cfvo type="percentile" val="50"/>
        <cfvo type="max"/>
        <color rgb="FF63BE7B"/>
        <color rgb="FFFCFCFF"/>
        <color rgb="FFF8696B"/>
      </colorScale>
    </cfRule>
    <cfRule type="colorScale" priority="10688">
      <colorScale>
        <cfvo type="min"/>
        <cfvo type="percentile" val="50"/>
        <cfvo type="max"/>
        <color rgb="FF63BE7B"/>
        <color rgb="FFFCFCFF"/>
        <color rgb="FFF8696B"/>
      </colorScale>
    </cfRule>
    <cfRule type="colorScale" priority="10689">
      <colorScale>
        <cfvo type="min"/>
        <cfvo type="max"/>
        <color rgb="FF63BE7B"/>
        <color rgb="FFFCFCFF"/>
      </colorScale>
    </cfRule>
    <cfRule type="colorScale" priority="10690">
      <colorScale>
        <cfvo type="min"/>
        <cfvo type="percentile" val="50"/>
        <cfvo type="max"/>
        <color rgb="FF63BE7B"/>
        <color rgb="FFFCFCFF"/>
        <color rgb="FFF8696B"/>
      </colorScale>
    </cfRule>
    <cfRule type="colorScale" priority="10691">
      <colorScale>
        <cfvo type="min"/>
        <cfvo type="max"/>
        <color rgb="FFFFEF9C"/>
        <color rgb="FF63BE7B"/>
      </colorScale>
    </cfRule>
    <cfRule type="colorScale" priority="10692">
      <colorScale>
        <cfvo type="min"/>
        <cfvo type="max"/>
        <color rgb="FFFFEF9C"/>
        <color rgb="FF63BE7B"/>
      </colorScale>
    </cfRule>
    <cfRule type="colorScale" priority="10693">
      <colorScale>
        <cfvo type="min"/>
        <cfvo type="max"/>
        <color rgb="FFFFEF9C"/>
        <color rgb="FF63BE7B"/>
      </colorScale>
    </cfRule>
    <cfRule type="colorScale" priority="10694">
      <colorScale>
        <cfvo type="min"/>
        <cfvo type="percentile" val="50"/>
        <cfvo type="max"/>
        <color rgb="FF63BE7B"/>
        <color rgb="FFFCFCFF"/>
        <color rgb="FFF8696B"/>
      </colorScale>
    </cfRule>
  </conditionalFormatting>
  <conditionalFormatting sqref="V3">
    <cfRule type="colorScale" priority="10710">
      <colorScale>
        <cfvo type="min"/>
        <cfvo type="percentile" val="50"/>
        <cfvo type="max"/>
        <color rgb="FF63BE7B"/>
        <color rgb="FFFCFCFF"/>
        <color rgb="FFF8696B"/>
      </colorScale>
    </cfRule>
    <cfRule type="colorScale" priority="10736">
      <colorScale>
        <cfvo type="min"/>
        <cfvo type="percentile" val="50"/>
        <cfvo type="max"/>
        <color rgb="FF63BE7B"/>
        <color rgb="FFFCFCFF"/>
        <color rgb="FFF8696B"/>
      </colorScale>
    </cfRule>
  </conditionalFormatting>
  <conditionalFormatting sqref="V3">
    <cfRule type="colorScale" priority="10510">
      <colorScale>
        <cfvo type="min"/>
        <cfvo type="percentile" val="50"/>
        <cfvo type="max"/>
        <color rgb="FF63BE7B"/>
        <color rgb="FFFCFCFF"/>
        <color rgb="FFF8696B"/>
      </colorScale>
    </cfRule>
  </conditionalFormatting>
  <conditionalFormatting sqref="V3">
    <cfRule type="colorScale" priority="10500">
      <colorScale>
        <cfvo type="min"/>
        <cfvo type="percentile" val="50"/>
        <cfvo type="max"/>
        <color rgb="FF63BE7B"/>
        <color rgb="FFFCFCFF"/>
        <color rgb="FFF8696B"/>
      </colorScale>
    </cfRule>
  </conditionalFormatting>
  <conditionalFormatting sqref="W3">
    <cfRule type="colorScale" priority="10632">
      <colorScale>
        <cfvo type="min"/>
        <cfvo type="percentile" val="50"/>
        <cfvo type="max"/>
        <color rgb="FF63BE7B"/>
        <color rgb="FFFCFCFF"/>
        <color rgb="FFF8696B"/>
      </colorScale>
    </cfRule>
    <cfRule type="colorScale" priority="10633">
      <colorScale>
        <cfvo type="min"/>
        <cfvo type="percentile" val="50"/>
        <cfvo type="max"/>
        <color rgb="FF63BE7B"/>
        <color rgb="FFFCFCFF"/>
        <color rgb="FFF8696B"/>
      </colorScale>
    </cfRule>
    <cfRule type="colorScale" priority="10634">
      <colorScale>
        <cfvo type="min"/>
        <cfvo type="max"/>
        <color rgb="FF63BE7B"/>
        <color rgb="FFFCFCFF"/>
      </colorScale>
    </cfRule>
    <cfRule type="colorScale" priority="10695">
      <colorScale>
        <cfvo type="min"/>
        <cfvo type="percentile" val="50"/>
        <cfvo type="max"/>
        <color rgb="FF63BE7B"/>
        <color rgb="FFFCFCFF"/>
        <color rgb="FFF8696B"/>
      </colorScale>
    </cfRule>
  </conditionalFormatting>
  <conditionalFormatting sqref="W3">
    <cfRule type="colorScale" priority="10644">
      <colorScale>
        <cfvo type="min"/>
        <cfvo type="percentile" val="50"/>
        <cfvo type="max"/>
        <color rgb="FF63BE7B"/>
        <color rgb="FFFCFCFF"/>
        <color rgb="FFF8696B"/>
      </colorScale>
    </cfRule>
    <cfRule type="colorScale" priority="10737">
      <colorScale>
        <cfvo type="min"/>
        <cfvo type="percentile" val="50"/>
        <cfvo type="max"/>
        <color rgb="FF63BE7B"/>
        <color rgb="FFFCFCFF"/>
        <color rgb="FFF8696B"/>
      </colorScale>
    </cfRule>
  </conditionalFormatting>
  <conditionalFormatting sqref="W3">
    <cfRule type="colorScale" priority="10509">
      <colorScale>
        <cfvo type="min"/>
        <cfvo type="percentile" val="50"/>
        <cfvo type="max"/>
        <color rgb="FF63BE7B"/>
        <color rgb="FFFCFCFF"/>
        <color rgb="FFF8696B"/>
      </colorScale>
    </cfRule>
  </conditionalFormatting>
  <conditionalFormatting sqref="W3">
    <cfRule type="colorScale" priority="10499">
      <colorScale>
        <cfvo type="min"/>
        <cfvo type="percentile" val="50"/>
        <cfvo type="max"/>
        <color rgb="FF63BE7B"/>
        <color rgb="FFFCFCFF"/>
        <color rgb="FFF8696B"/>
      </colorScale>
    </cfRule>
  </conditionalFormatting>
  <conditionalFormatting sqref="D3">
    <cfRule type="colorScale" priority="10488">
      <colorScale>
        <cfvo type="min"/>
        <cfvo type="percentile" val="50"/>
        <cfvo type="max"/>
        <color rgb="FFF8696B"/>
        <color rgb="FFFCFCFF"/>
        <color rgb="FF63BE7B"/>
      </colorScale>
    </cfRule>
  </conditionalFormatting>
  <conditionalFormatting sqref="G3">
    <cfRule type="colorScale" priority="10487">
      <colorScale>
        <cfvo type="min"/>
        <cfvo type="max"/>
        <color rgb="FFFCFCFF"/>
        <color rgb="FF63BE7B"/>
      </colorScale>
    </cfRule>
  </conditionalFormatting>
  <conditionalFormatting sqref="J3">
    <cfRule type="colorScale" priority="10486">
      <colorScale>
        <cfvo type="min"/>
        <cfvo type="max"/>
        <color rgb="FFFCFCFF"/>
        <color rgb="FF63BE7B"/>
      </colorScale>
    </cfRule>
  </conditionalFormatting>
  <conditionalFormatting sqref="M3">
    <cfRule type="colorScale" priority="10485">
      <colorScale>
        <cfvo type="min"/>
        <cfvo type="max"/>
        <color rgb="FFFCFCFF"/>
        <color rgb="FF63BE7B"/>
      </colorScale>
    </cfRule>
  </conditionalFormatting>
  <conditionalFormatting sqref="N3">
    <cfRule type="colorScale" priority="10484">
      <colorScale>
        <cfvo type="min"/>
        <cfvo type="max"/>
        <color rgb="FFFCFCFF"/>
        <color rgb="FF63BE7B"/>
      </colorScale>
    </cfRule>
  </conditionalFormatting>
  <conditionalFormatting sqref="O3">
    <cfRule type="colorScale" priority="10483">
      <colorScale>
        <cfvo type="min"/>
        <cfvo type="percentile" val="50"/>
        <cfvo type="max"/>
        <color rgb="FF63BE7B"/>
        <color rgb="FFFCFCFF"/>
        <color rgb="FFF8696B"/>
      </colorScale>
    </cfRule>
  </conditionalFormatting>
  <conditionalFormatting sqref="P3">
    <cfRule type="colorScale" priority="10482">
      <colorScale>
        <cfvo type="min"/>
        <cfvo type="percentile" val="50"/>
        <cfvo type="max"/>
        <color rgb="FF63BE7B"/>
        <color rgb="FFFCFCFF"/>
        <color rgb="FFF8696B"/>
      </colorScale>
    </cfRule>
  </conditionalFormatting>
  <conditionalFormatting sqref="Q3">
    <cfRule type="colorScale" priority="10481">
      <colorScale>
        <cfvo type="min"/>
        <cfvo type="percentile" val="50"/>
        <cfvo type="max"/>
        <color rgb="FFF8696B"/>
        <color rgb="FFFCFCFF"/>
        <color rgb="FF63BE7B"/>
      </colorScale>
    </cfRule>
  </conditionalFormatting>
  <conditionalFormatting sqref="R3">
    <cfRule type="colorScale" priority="10480">
      <colorScale>
        <cfvo type="min"/>
        <cfvo type="max"/>
        <color rgb="FFFCFCFF"/>
        <color rgb="FF63BE7B"/>
      </colorScale>
    </cfRule>
  </conditionalFormatting>
  <conditionalFormatting sqref="S3">
    <cfRule type="colorScale" priority="10478">
      <colorScale>
        <cfvo type="min"/>
        <cfvo type="percentile" val="50"/>
        <cfvo type="max"/>
        <color rgb="FFF8696B"/>
        <color rgb="FFFCFCFF"/>
        <color rgb="FF63BE7B"/>
      </colorScale>
    </cfRule>
    <cfRule type="colorScale" priority="10479">
      <colorScale>
        <cfvo type="min"/>
        <cfvo type="max"/>
        <color rgb="FFFCFCFF"/>
        <color rgb="FF63BE7B"/>
      </colorScale>
    </cfRule>
  </conditionalFormatting>
  <conditionalFormatting sqref="T3">
    <cfRule type="colorScale" priority="10477">
      <colorScale>
        <cfvo type="min"/>
        <cfvo type="percentile" val="50"/>
        <cfvo type="max"/>
        <color rgb="FFF8696B"/>
        <color rgb="FFFCFCFF"/>
        <color rgb="FF63BE7B"/>
      </colorScale>
    </cfRule>
  </conditionalFormatting>
  <conditionalFormatting sqref="U3">
    <cfRule type="colorScale" priority="10476">
      <colorScale>
        <cfvo type="min"/>
        <cfvo type="percentile" val="50"/>
        <cfvo type="max"/>
        <color rgb="FFF8696B"/>
        <color rgb="FFFCFCFF"/>
        <color rgb="FF63BE7B"/>
      </colorScale>
    </cfRule>
  </conditionalFormatting>
  <conditionalFormatting sqref="V3">
    <cfRule type="colorScale" priority="10475">
      <colorScale>
        <cfvo type="min"/>
        <cfvo type="percentile" val="50"/>
        <cfvo type="max"/>
        <color rgb="FF63BE7B"/>
        <color rgb="FFFCFCFF"/>
        <color rgb="FFF8696B"/>
      </colorScale>
    </cfRule>
  </conditionalFormatting>
  <conditionalFormatting sqref="W3">
    <cfRule type="colorScale" priority="10474">
      <colorScale>
        <cfvo type="min"/>
        <cfvo type="percentile" val="50"/>
        <cfvo type="max"/>
        <color rgb="FF63BE7B"/>
        <color rgb="FFFCFCFF"/>
        <color rgb="FFF8696B"/>
      </colorScale>
    </cfRule>
  </conditionalFormatting>
  <conditionalFormatting sqref="D4">
    <cfRule type="colorScale" priority="7368">
      <colorScale>
        <cfvo type="min"/>
        <cfvo type="percentile" val="50"/>
        <cfvo type="max"/>
        <color rgb="FFF8696B"/>
        <color rgb="FFFCFCFF"/>
        <color rgb="FF63BE7B"/>
      </colorScale>
    </cfRule>
  </conditionalFormatting>
  <conditionalFormatting sqref="D4">
    <cfRule type="colorScale" priority="7367">
      <colorScale>
        <cfvo type="min"/>
        <cfvo type="percentile" val="50"/>
        <cfvo type="max"/>
        <color rgb="FFF8696B"/>
        <color rgb="FFFCFCFF"/>
        <color rgb="FF63BE7B"/>
      </colorScale>
    </cfRule>
  </conditionalFormatting>
  <conditionalFormatting sqref="E4">
    <cfRule type="colorScale" priority="7366">
      <colorScale>
        <cfvo type="min"/>
        <cfvo type="max"/>
        <color rgb="FFFCFCFF"/>
        <color rgb="FF63BE7B"/>
      </colorScale>
    </cfRule>
  </conditionalFormatting>
  <conditionalFormatting sqref="E4">
    <cfRule type="colorScale" priority="7365">
      <colorScale>
        <cfvo type="min"/>
        <cfvo type="max"/>
        <color rgb="FFFCFCFF"/>
        <color rgb="FF63BE7B"/>
      </colorScale>
    </cfRule>
  </conditionalFormatting>
  <conditionalFormatting sqref="E4">
    <cfRule type="colorScale" priority="7364">
      <colorScale>
        <cfvo type="min"/>
        <cfvo type="max"/>
        <color rgb="FFFCFCFF"/>
        <color rgb="FF63BE7B"/>
      </colorScale>
    </cfRule>
  </conditionalFormatting>
  <conditionalFormatting sqref="E4:M4">
    <cfRule type="colorScale" priority="7360">
      <colorScale>
        <cfvo type="min"/>
        <cfvo type="max"/>
        <color rgb="FFFCFCFF"/>
        <color rgb="FF63BE7B"/>
      </colorScale>
    </cfRule>
    <cfRule type="colorScale" priority="7361">
      <colorScale>
        <cfvo type="min"/>
        <cfvo type="max"/>
        <color rgb="FFFCFCFF"/>
        <color rgb="FF63BE7B"/>
      </colorScale>
    </cfRule>
    <cfRule type="colorScale" priority="7362">
      <colorScale>
        <cfvo type="min"/>
        <cfvo type="percentile" val="50"/>
        <cfvo type="max"/>
        <color rgb="FFF8696B"/>
        <color rgb="FFFFEB84"/>
        <color rgb="FF63BE7B"/>
      </colorScale>
    </cfRule>
    <cfRule type="colorScale" priority="7363">
      <colorScale>
        <cfvo type="min"/>
        <cfvo type="max"/>
        <color rgb="FFFFEF9C"/>
        <color rgb="FF63BE7B"/>
      </colorScale>
    </cfRule>
  </conditionalFormatting>
  <conditionalFormatting sqref="F4">
    <cfRule type="colorScale" priority="7359">
      <colorScale>
        <cfvo type="min"/>
        <cfvo type="max"/>
        <color rgb="FFFCFCFF"/>
        <color rgb="FF63BE7B"/>
      </colorScale>
    </cfRule>
  </conditionalFormatting>
  <conditionalFormatting sqref="F4">
    <cfRule type="colorScale" priority="7358">
      <colorScale>
        <cfvo type="min"/>
        <cfvo type="max"/>
        <color rgb="FFFCFCFF"/>
        <color rgb="FF63BE7B"/>
      </colorScale>
    </cfRule>
  </conditionalFormatting>
  <conditionalFormatting sqref="F4">
    <cfRule type="colorScale" priority="7357">
      <colorScale>
        <cfvo type="min"/>
        <cfvo type="max"/>
        <color rgb="FFFCFCFF"/>
        <color rgb="FF63BE7B"/>
      </colorScale>
    </cfRule>
  </conditionalFormatting>
  <conditionalFormatting sqref="G4">
    <cfRule type="colorScale" priority="7356">
      <colorScale>
        <cfvo type="min"/>
        <cfvo type="max"/>
        <color rgb="FFFCFCFF"/>
        <color rgb="FF63BE7B"/>
      </colorScale>
    </cfRule>
  </conditionalFormatting>
  <conditionalFormatting sqref="G4">
    <cfRule type="colorScale" priority="7355">
      <colorScale>
        <cfvo type="min"/>
        <cfvo type="max"/>
        <color rgb="FFFCFCFF"/>
        <color rgb="FF63BE7B"/>
      </colorScale>
    </cfRule>
  </conditionalFormatting>
  <conditionalFormatting sqref="G4">
    <cfRule type="colorScale" priority="7354">
      <colorScale>
        <cfvo type="min"/>
        <cfvo type="max"/>
        <color rgb="FFFCFCFF"/>
        <color rgb="FF63BE7B"/>
      </colorScale>
    </cfRule>
  </conditionalFormatting>
  <conditionalFormatting sqref="H4">
    <cfRule type="colorScale" priority="7352">
      <colorScale>
        <cfvo type="min"/>
        <cfvo type="max"/>
        <color rgb="FFFCFCFF"/>
        <color rgb="FF63BE7B"/>
      </colorScale>
    </cfRule>
    <cfRule type="colorScale" priority="7353">
      <colorScale>
        <cfvo type="min"/>
        <cfvo type="percentile" val="50"/>
        <cfvo type="max"/>
        <color rgb="FFF8696B"/>
        <color rgb="FFFCFCFF"/>
        <color rgb="FF63BE7B"/>
      </colorScale>
    </cfRule>
  </conditionalFormatting>
  <conditionalFormatting sqref="H4">
    <cfRule type="colorScale" priority="7349">
      <colorScale>
        <cfvo type="min"/>
        <cfvo type="percentile" val="50"/>
        <cfvo type="max"/>
        <color rgb="FFF8696B"/>
        <color rgb="FFFCFCFF"/>
        <color rgb="FF63BE7B"/>
      </colorScale>
    </cfRule>
    <cfRule type="colorScale" priority="7350">
      <colorScale>
        <cfvo type="min"/>
        <cfvo type="max"/>
        <color rgb="FFFCFCFF"/>
        <color rgb="FF63BE7B"/>
      </colorScale>
    </cfRule>
    <cfRule type="colorScale" priority="7351">
      <colorScale>
        <cfvo type="min"/>
        <cfvo type="percentile" val="50"/>
        <cfvo type="max"/>
        <color rgb="FFF8696B"/>
        <color rgb="FFFCFCFF"/>
        <color rgb="FF63BE7B"/>
      </colorScale>
    </cfRule>
  </conditionalFormatting>
  <conditionalFormatting sqref="H4">
    <cfRule type="colorScale" priority="7348">
      <colorScale>
        <cfvo type="min"/>
        <cfvo type="percentile" val="50"/>
        <cfvo type="max"/>
        <color rgb="FFF8696B"/>
        <color rgb="FFFCFCFF"/>
        <color rgb="FF5A8AC6"/>
      </colorScale>
    </cfRule>
  </conditionalFormatting>
  <conditionalFormatting sqref="H4">
    <cfRule type="colorScale" priority="7346">
      <colorScale>
        <cfvo type="min"/>
        <cfvo type="percentile" val="50"/>
        <cfvo type="max"/>
        <color rgb="FFF8696B"/>
        <color rgb="FFFCFCFF"/>
        <color rgb="FF63BE7B"/>
      </colorScale>
    </cfRule>
    <cfRule type="colorScale" priority="7347">
      <colorScale>
        <cfvo type="min"/>
        <cfvo type="max"/>
        <color rgb="FFFCFCFF"/>
        <color rgb="FF63BE7B"/>
      </colorScale>
    </cfRule>
  </conditionalFormatting>
  <conditionalFormatting sqref="I4">
    <cfRule type="colorScale" priority="7344">
      <colorScale>
        <cfvo type="min"/>
        <cfvo type="max"/>
        <color rgb="FFFCFCFF"/>
        <color rgb="FF63BE7B"/>
      </colorScale>
    </cfRule>
    <cfRule type="colorScale" priority="7345">
      <colorScale>
        <cfvo type="min"/>
        <cfvo type="percentile" val="50"/>
        <cfvo type="max"/>
        <color rgb="FFF8696B"/>
        <color rgb="FFFCFCFF"/>
        <color rgb="FF63BE7B"/>
      </colorScale>
    </cfRule>
  </conditionalFormatting>
  <conditionalFormatting sqref="I4:J4">
    <cfRule type="colorScale" priority="7342">
      <colorScale>
        <cfvo type="min"/>
        <cfvo type="percentile" val="50"/>
        <cfvo type="max"/>
        <color rgb="FFF8696B"/>
        <color rgb="FFFCFCFF"/>
        <color rgb="FF63BE7B"/>
      </colorScale>
    </cfRule>
    <cfRule type="colorScale" priority="7343">
      <colorScale>
        <cfvo type="min"/>
        <cfvo type="max"/>
        <color rgb="FFFCFCFF"/>
        <color rgb="FF63BE7B"/>
      </colorScale>
    </cfRule>
  </conditionalFormatting>
  <conditionalFormatting sqref="J4">
    <cfRule type="colorScale" priority="7340">
      <colorScale>
        <cfvo type="min"/>
        <cfvo type="max"/>
        <color rgb="FFFCFCFF"/>
        <color rgb="FF63BE7B"/>
      </colorScale>
    </cfRule>
    <cfRule type="colorScale" priority="7341">
      <colorScale>
        <cfvo type="min"/>
        <cfvo type="percentile" val="50"/>
        <cfvo type="max"/>
        <color rgb="FFF8696B"/>
        <color rgb="FFFCFCFF"/>
        <color rgb="FF63BE7B"/>
      </colorScale>
    </cfRule>
  </conditionalFormatting>
  <conditionalFormatting sqref="K4">
    <cfRule type="colorScale" priority="7339">
      <colorScale>
        <cfvo type="min"/>
        <cfvo type="max"/>
        <color rgb="FFFCFCFF"/>
        <color rgb="FF63BE7B"/>
      </colorScale>
    </cfRule>
  </conditionalFormatting>
  <conditionalFormatting sqref="K4:L4">
    <cfRule type="colorScale" priority="7338">
      <colorScale>
        <cfvo type="min"/>
        <cfvo type="max"/>
        <color rgb="FFFCFCFF"/>
        <color rgb="FF63BE7B"/>
      </colorScale>
    </cfRule>
  </conditionalFormatting>
  <conditionalFormatting sqref="K4:L4">
    <cfRule type="colorScale" priority="7336">
      <colorScale>
        <cfvo type="min"/>
        <cfvo type="percentile" val="50"/>
        <cfvo type="max"/>
        <color rgb="FFF8696B"/>
        <color rgb="FFFCFCFF"/>
        <color rgb="FF63BE7B"/>
      </colorScale>
    </cfRule>
    <cfRule type="colorScale" priority="7337">
      <colorScale>
        <cfvo type="min"/>
        <cfvo type="max"/>
        <color rgb="FFFCFCFF"/>
        <color rgb="FF63BE7B"/>
      </colorScale>
    </cfRule>
  </conditionalFormatting>
  <conditionalFormatting sqref="K4:L4">
    <cfRule type="colorScale" priority="7335">
      <colorScale>
        <cfvo type="min"/>
        <cfvo type="max"/>
        <color rgb="FFFCFCFF"/>
        <color rgb="FF63BE7B"/>
      </colorScale>
    </cfRule>
  </conditionalFormatting>
  <conditionalFormatting sqref="L4">
    <cfRule type="colorScale" priority="7334">
      <colorScale>
        <cfvo type="min"/>
        <cfvo type="max"/>
        <color rgb="FFFCFCFF"/>
        <color rgb="FF63BE7B"/>
      </colorScale>
    </cfRule>
  </conditionalFormatting>
  <conditionalFormatting sqref="M4">
    <cfRule type="colorScale" priority="7333">
      <colorScale>
        <cfvo type="min"/>
        <cfvo type="max"/>
        <color rgb="FFFCFCFF"/>
        <color rgb="FF63BE7B"/>
      </colorScale>
    </cfRule>
  </conditionalFormatting>
  <conditionalFormatting sqref="M4">
    <cfRule type="colorScale" priority="7332">
      <colorScale>
        <cfvo type="min"/>
        <cfvo type="max"/>
        <color rgb="FFFCFCFF"/>
        <color rgb="FF63BE7B"/>
      </colorScale>
    </cfRule>
  </conditionalFormatting>
  <conditionalFormatting sqref="M4">
    <cfRule type="colorScale" priority="7331">
      <colorScale>
        <cfvo type="min"/>
        <cfvo type="max"/>
        <color rgb="FFFCFCFF"/>
        <color rgb="FF63BE7B"/>
      </colorScale>
    </cfRule>
  </conditionalFormatting>
  <conditionalFormatting sqref="I4:J4">
    <cfRule type="colorScale" priority="7325">
      <colorScale>
        <cfvo type="min"/>
        <cfvo type="percentile" val="50"/>
        <cfvo type="max"/>
        <color rgb="FFF8696B"/>
        <color rgb="FFFCFCFF"/>
        <color rgb="FF63BE7B"/>
      </colorScale>
    </cfRule>
    <cfRule type="colorScale" priority="7326">
      <colorScale>
        <cfvo type="min"/>
        <cfvo type="percentile" val="50"/>
        <cfvo type="max"/>
        <color rgb="FFF8696B"/>
        <color rgb="FFFCFCFF"/>
        <color rgb="FF5A8AC6"/>
      </colorScale>
    </cfRule>
    <cfRule type="colorScale" priority="7327">
      <colorScale>
        <cfvo type="min"/>
        <cfvo type="percentile" val="50"/>
        <cfvo type="max"/>
        <color rgb="FFF8696B"/>
        <color rgb="FFFCFCFF"/>
        <color rgb="FF63BE7B"/>
      </colorScale>
    </cfRule>
    <cfRule type="colorScale" priority="7328">
      <colorScale>
        <cfvo type="min"/>
        <cfvo type="percentile" val="50"/>
        <cfvo type="max"/>
        <color rgb="FFF8696B"/>
        <color rgb="FFFCFCFF"/>
        <color rgb="FF63BE7B"/>
      </colorScale>
    </cfRule>
    <cfRule type="colorScale" priority="7329">
      <colorScale>
        <cfvo type="min"/>
        <cfvo type="max"/>
        <color rgb="FFFCFCFF"/>
        <color rgb="FF63BE7B"/>
      </colorScale>
    </cfRule>
    <cfRule type="colorScale" priority="7330">
      <colorScale>
        <cfvo type="min"/>
        <cfvo type="percentile" val="50"/>
        <cfvo type="max"/>
        <color rgb="FFF8696B"/>
        <color rgb="FFFCFCFF"/>
        <color rgb="FF63BE7B"/>
      </colorScale>
    </cfRule>
  </conditionalFormatting>
  <conditionalFormatting sqref="I4:J4">
    <cfRule type="colorScale" priority="7323">
      <colorScale>
        <cfvo type="min"/>
        <cfvo type="percentile" val="50"/>
        <cfvo type="max"/>
        <color rgb="FFF8696B"/>
        <color rgb="FFFCFCFF"/>
        <color rgb="FF63BE7B"/>
      </colorScale>
    </cfRule>
    <cfRule type="colorScale" priority="7324">
      <colorScale>
        <cfvo type="min"/>
        <cfvo type="max"/>
        <color rgb="FFFCFCFF"/>
        <color rgb="FF63BE7B"/>
      </colorScale>
    </cfRule>
  </conditionalFormatting>
  <conditionalFormatting sqref="J4">
    <cfRule type="colorScale" priority="7322">
      <colorScale>
        <cfvo type="min"/>
        <cfvo type="percentile" val="50"/>
        <cfvo type="max"/>
        <color rgb="FFF8696B"/>
        <color rgb="FFFCFCFF"/>
        <color rgb="FF63BE7B"/>
      </colorScale>
    </cfRule>
  </conditionalFormatting>
  <conditionalFormatting sqref="O4">
    <cfRule type="colorScale" priority="7321">
      <colorScale>
        <cfvo type="min"/>
        <cfvo type="percentile" val="50"/>
        <cfvo type="max"/>
        <color rgb="FF63BE7B"/>
        <color rgb="FFFCFCFF"/>
        <color rgb="FFF8696B"/>
      </colorScale>
    </cfRule>
  </conditionalFormatting>
  <conditionalFormatting sqref="O4">
    <cfRule type="colorScale" priority="7320">
      <colorScale>
        <cfvo type="min"/>
        <cfvo type="percentile" val="50"/>
        <cfvo type="max"/>
        <color rgb="FF63BE7B"/>
        <color rgb="FFFCFCFF"/>
        <color rgb="FFF8696B"/>
      </colorScale>
    </cfRule>
  </conditionalFormatting>
  <conditionalFormatting sqref="O4">
    <cfRule type="colorScale" priority="7318">
      <colorScale>
        <cfvo type="min"/>
        <cfvo type="percentile" val="50"/>
        <cfvo type="max"/>
        <color rgb="FF63BE7B"/>
        <color rgb="FFFCFCFF"/>
        <color rgb="FFF8696B"/>
      </colorScale>
    </cfRule>
    <cfRule type="colorScale" priority="7319">
      <colorScale>
        <cfvo type="min"/>
        <cfvo type="percentile" val="50"/>
        <cfvo type="max"/>
        <color rgb="FF63BE7B"/>
        <color rgb="FFFCFCFF"/>
        <color rgb="FFF8696B"/>
      </colorScale>
    </cfRule>
  </conditionalFormatting>
  <conditionalFormatting sqref="O4">
    <cfRule type="colorScale" priority="7317">
      <colorScale>
        <cfvo type="min"/>
        <cfvo type="percentile" val="50"/>
        <cfvo type="max"/>
        <color rgb="FF63BE7B"/>
        <color rgb="FFFCFCFF"/>
        <color rgb="FFF8696B"/>
      </colorScale>
    </cfRule>
  </conditionalFormatting>
  <conditionalFormatting sqref="P4">
    <cfRule type="colorScale" priority="7316">
      <colorScale>
        <cfvo type="min"/>
        <cfvo type="percentile" val="50"/>
        <cfvo type="max"/>
        <color rgb="FF63BE7B"/>
        <color rgb="FFFCFCFF"/>
        <color rgb="FFF8696B"/>
      </colorScale>
    </cfRule>
  </conditionalFormatting>
  <conditionalFormatting sqref="P4">
    <cfRule type="colorScale" priority="7313">
      <colorScale>
        <cfvo type="min"/>
        <cfvo type="percentile" val="50"/>
        <cfvo type="max"/>
        <color rgb="FF63BE7B"/>
        <color rgb="FFFCFCFF"/>
        <color rgb="FFF8696B"/>
      </colorScale>
    </cfRule>
    <cfRule type="colorScale" priority="7314">
      <colorScale>
        <cfvo type="min"/>
        <cfvo type="percentile" val="50"/>
        <cfvo type="max"/>
        <color rgb="FF63BE7B"/>
        <color rgb="FFFCFCFF"/>
        <color rgb="FFF8696B"/>
      </colorScale>
    </cfRule>
    <cfRule type="colorScale" priority="7315">
      <colorScale>
        <cfvo type="min"/>
        <cfvo type="max"/>
        <color rgb="FFFCFCFF"/>
        <color rgb="FFF8696B"/>
      </colorScale>
    </cfRule>
  </conditionalFormatting>
  <conditionalFormatting sqref="Q4">
    <cfRule type="colorScale" priority="7312">
      <colorScale>
        <cfvo type="min"/>
        <cfvo type="max"/>
        <color rgb="FFFCFCFF"/>
        <color rgb="FF63BE7B"/>
      </colorScale>
    </cfRule>
  </conditionalFormatting>
  <conditionalFormatting sqref="Q4">
    <cfRule type="colorScale" priority="7307">
      <colorScale>
        <cfvo type="min"/>
        <cfvo type="percentile" val="50"/>
        <cfvo type="max"/>
        <color rgb="FFF8696B"/>
        <color rgb="FFFCFCFF"/>
        <color rgb="FF63BE7B"/>
      </colorScale>
    </cfRule>
    <cfRule type="colorScale" priority="7308">
      <colorScale>
        <cfvo type="min"/>
        <cfvo type="max"/>
        <color rgb="FFFFEF9C"/>
        <color rgb="FF63BE7B"/>
      </colorScale>
    </cfRule>
    <cfRule type="colorScale" priority="7309">
      <colorScale>
        <cfvo type="min"/>
        <cfvo type="max"/>
        <color rgb="FFFCFCFF"/>
        <color rgb="FF63BE7B"/>
      </colorScale>
    </cfRule>
    <cfRule type="colorScale" priority="7310">
      <colorScale>
        <cfvo type="min"/>
        <cfvo type="max"/>
        <color rgb="FFFCFCFF"/>
        <color rgb="FF63BE7B"/>
      </colorScale>
    </cfRule>
    <cfRule type="colorScale" priority="7311">
      <colorScale>
        <cfvo type="min"/>
        <cfvo type="percentile" val="50"/>
        <cfvo type="max"/>
        <color rgb="FFF8696B"/>
        <color rgb="FFFCFCFF"/>
        <color rgb="FF63BE7B"/>
      </colorScale>
    </cfRule>
  </conditionalFormatting>
  <conditionalFormatting sqref="Q4">
    <cfRule type="colorScale" priority="7306">
      <colorScale>
        <cfvo type="min"/>
        <cfvo type="max"/>
        <color rgb="FFFFEF9C"/>
        <color rgb="FF63BE7B"/>
      </colorScale>
    </cfRule>
  </conditionalFormatting>
  <conditionalFormatting sqref="Q4:U4 W4">
    <cfRule type="colorScale" priority="7303">
      <colorScale>
        <cfvo type="min"/>
        <cfvo type="max"/>
        <color rgb="FFFFEF9C"/>
        <color rgb="FF63BE7B"/>
      </colorScale>
    </cfRule>
    <cfRule type="colorScale" priority="7304">
      <colorScale>
        <cfvo type="min"/>
        <cfvo type="max"/>
        <color rgb="FFFFEF9C"/>
        <color rgb="FF63BE7B"/>
      </colorScale>
    </cfRule>
    <cfRule type="colorScale" priority="7305">
      <colorScale>
        <cfvo type="min"/>
        <cfvo type="max"/>
        <color rgb="FFFFEF9C"/>
        <color rgb="FF63BE7B"/>
      </colorScale>
    </cfRule>
  </conditionalFormatting>
  <conditionalFormatting sqref="R4">
    <cfRule type="colorScale" priority="7302">
      <colorScale>
        <cfvo type="min"/>
        <cfvo type="max"/>
        <color rgb="FFFCFCFF"/>
        <color rgb="FF63BE7B"/>
      </colorScale>
    </cfRule>
  </conditionalFormatting>
  <conditionalFormatting sqref="R4:S4">
    <cfRule type="colorScale" priority="7299">
      <colorScale>
        <cfvo type="min"/>
        <cfvo type="percentile" val="50"/>
        <cfvo type="max"/>
        <color rgb="FFF8696B"/>
        <color rgb="FFFCFCFF"/>
        <color rgb="FF63BE7B"/>
      </colorScale>
    </cfRule>
    <cfRule type="colorScale" priority="7300">
      <colorScale>
        <cfvo type="min"/>
        <cfvo type="max"/>
        <color rgb="FFFCFCFF"/>
        <color rgb="FF63BE7B"/>
      </colorScale>
    </cfRule>
    <cfRule type="colorScale" priority="7301">
      <colorScale>
        <cfvo type="min"/>
        <cfvo type="max"/>
        <color rgb="FFFCFCFF"/>
        <color rgb="FF63BE7B"/>
      </colorScale>
    </cfRule>
  </conditionalFormatting>
  <conditionalFormatting sqref="R4:S4">
    <cfRule type="colorScale" priority="7297">
      <colorScale>
        <cfvo type="min"/>
        <cfvo type="percentile" val="50"/>
        <cfvo type="max"/>
        <color rgb="FFF8696B"/>
        <color rgb="FFFCFCFF"/>
        <color rgb="FF63BE7B"/>
      </colorScale>
    </cfRule>
    <cfRule type="colorScale" priority="7298">
      <colorScale>
        <cfvo type="min"/>
        <cfvo type="max"/>
        <color rgb="FFFCFCFF"/>
        <color rgb="FF63BE7B"/>
      </colorScale>
    </cfRule>
  </conditionalFormatting>
  <conditionalFormatting sqref="R4:S4">
    <cfRule type="colorScale" priority="7296">
      <colorScale>
        <cfvo type="min"/>
        <cfvo type="max"/>
        <color rgb="FFFFEF9C"/>
        <color rgb="FF63BE7B"/>
      </colorScale>
    </cfRule>
  </conditionalFormatting>
  <conditionalFormatting sqref="S4">
    <cfRule type="colorScale" priority="7295">
      <colorScale>
        <cfvo type="min"/>
        <cfvo type="max"/>
        <color rgb="FFFCFCFF"/>
        <color rgb="FF63BE7B"/>
      </colorScale>
    </cfRule>
  </conditionalFormatting>
  <conditionalFormatting sqref="T4">
    <cfRule type="colorScale" priority="7294">
      <colorScale>
        <cfvo type="min"/>
        <cfvo type="max"/>
        <color rgb="FFFCFCFF"/>
        <color rgb="FF63BE7B"/>
      </colorScale>
    </cfRule>
  </conditionalFormatting>
  <conditionalFormatting sqref="T4">
    <cfRule type="colorScale" priority="7290">
      <colorScale>
        <cfvo type="min"/>
        <cfvo type="percentile" val="50"/>
        <cfvo type="max"/>
        <color rgb="FFF8696B"/>
        <color rgb="FFFCFCFF"/>
        <color rgb="FF63BE7B"/>
      </colorScale>
    </cfRule>
    <cfRule type="colorScale" priority="7291">
      <colorScale>
        <cfvo type="min"/>
        <cfvo type="max"/>
        <color rgb="FFFCFCFF"/>
        <color rgb="FF63BE7B"/>
      </colorScale>
    </cfRule>
    <cfRule type="colorScale" priority="7292">
      <colorScale>
        <cfvo type="min"/>
        <cfvo type="max"/>
        <color rgb="FFFCFCFF"/>
        <color rgb="FF63BE7B"/>
      </colorScale>
    </cfRule>
    <cfRule type="colorScale" priority="7293">
      <colorScale>
        <cfvo type="min"/>
        <cfvo type="max"/>
        <color rgb="FFFCFCFF"/>
        <color rgb="FF63BE7B"/>
      </colorScale>
    </cfRule>
  </conditionalFormatting>
  <conditionalFormatting sqref="T4">
    <cfRule type="colorScale" priority="7289">
      <colorScale>
        <cfvo type="min"/>
        <cfvo type="max"/>
        <color rgb="FFFFEF9C"/>
        <color rgb="FF63BE7B"/>
      </colorScale>
    </cfRule>
  </conditionalFormatting>
  <conditionalFormatting sqref="U4">
    <cfRule type="colorScale" priority="7288">
      <colorScale>
        <cfvo type="min"/>
        <cfvo type="max"/>
        <color rgb="FFFCFCFF"/>
        <color rgb="FF63BE7B"/>
      </colorScale>
    </cfRule>
  </conditionalFormatting>
  <conditionalFormatting sqref="W4 U4">
    <cfRule type="colorScale" priority="7287">
      <colorScale>
        <cfvo type="min"/>
        <cfvo type="max"/>
        <color rgb="FFFFEF9C"/>
        <color rgb="FF63BE7B"/>
      </colorScale>
    </cfRule>
  </conditionalFormatting>
  <conditionalFormatting sqref="U4">
    <cfRule type="colorScale" priority="7285">
      <colorScale>
        <cfvo type="min"/>
        <cfvo type="percentile" val="50"/>
        <cfvo type="max"/>
        <color rgb="FFF8696B"/>
        <color rgb="FFFCFCFF"/>
        <color rgb="FF63BE7B"/>
      </colorScale>
    </cfRule>
    <cfRule type="colorScale" priority="7286">
      <colorScale>
        <cfvo type="min"/>
        <cfvo type="max"/>
        <color rgb="FFFCFCFF"/>
        <color rgb="FF63BE7B"/>
      </colorScale>
    </cfRule>
  </conditionalFormatting>
  <conditionalFormatting sqref="U4">
    <cfRule type="colorScale" priority="7284">
      <colorScale>
        <cfvo type="min"/>
        <cfvo type="max"/>
        <color rgb="FFFFEF9C"/>
        <color rgb="FF63BE7B"/>
      </colorScale>
    </cfRule>
  </conditionalFormatting>
  <conditionalFormatting sqref="V4">
    <cfRule type="colorScale" priority="7283">
      <colorScale>
        <cfvo type="min"/>
        <cfvo type="max"/>
        <color rgb="FF63BE7B"/>
        <color rgb="FFFCFCFF"/>
      </colorScale>
    </cfRule>
  </conditionalFormatting>
  <conditionalFormatting sqref="V4">
    <cfRule type="colorScale" priority="7281">
      <colorScale>
        <cfvo type="min"/>
        <cfvo type="max"/>
        <color rgb="FFFFEF9C"/>
        <color rgb="FF63BE7B"/>
      </colorScale>
    </cfRule>
    <cfRule type="colorScale" priority="7282">
      <colorScale>
        <cfvo type="min"/>
        <cfvo type="max"/>
        <color rgb="FFFFEF9C"/>
        <color rgb="FF63BE7B"/>
      </colorScale>
    </cfRule>
  </conditionalFormatting>
  <conditionalFormatting sqref="W4">
    <cfRule type="colorScale" priority="7280">
      <colorScale>
        <cfvo type="min"/>
        <cfvo type="max"/>
        <color rgb="FF63BE7B"/>
        <color rgb="FFFCFCFF"/>
      </colorScale>
    </cfRule>
  </conditionalFormatting>
  <conditionalFormatting sqref="W4">
    <cfRule type="colorScale" priority="7277">
      <colorScale>
        <cfvo type="min"/>
        <cfvo type="percentile" val="50"/>
        <cfvo type="max"/>
        <color rgb="FF63BE7B"/>
        <color rgb="FFFCFCFF"/>
        <color rgb="FFF8696B"/>
      </colorScale>
    </cfRule>
    <cfRule type="colorScale" priority="7278">
      <colorScale>
        <cfvo type="min"/>
        <cfvo type="max"/>
        <color rgb="FF63BE7B"/>
        <color rgb="FFFCFCFF"/>
      </colorScale>
    </cfRule>
    <cfRule type="colorScale" priority="7279">
      <colorScale>
        <cfvo type="min"/>
        <cfvo type="percentile" val="50"/>
        <cfvo type="max"/>
        <color rgb="FF63BE7B"/>
        <color rgb="FFFCFCFF"/>
        <color rgb="FFF8696B"/>
      </colorScale>
    </cfRule>
  </conditionalFormatting>
  <conditionalFormatting sqref="D4">
    <cfRule type="colorScale" priority="7276">
      <colorScale>
        <cfvo type="min"/>
        <cfvo type="percentile" val="50"/>
        <cfvo type="max"/>
        <color rgb="FFF8696B"/>
        <color rgb="FFFCFCFF"/>
        <color rgb="FF63BE7B"/>
      </colorScale>
    </cfRule>
  </conditionalFormatting>
  <conditionalFormatting sqref="G4">
    <cfRule type="colorScale" priority="7275">
      <colorScale>
        <cfvo type="min"/>
        <cfvo type="max"/>
        <color rgb="FFFCFCFF"/>
        <color rgb="FF63BE7B"/>
      </colorScale>
    </cfRule>
  </conditionalFormatting>
  <conditionalFormatting sqref="J4">
    <cfRule type="colorScale" priority="7274">
      <colorScale>
        <cfvo type="min"/>
        <cfvo type="max"/>
        <color rgb="FFFCFCFF"/>
        <color rgb="FF63BE7B"/>
      </colorScale>
    </cfRule>
  </conditionalFormatting>
  <conditionalFormatting sqref="M4">
    <cfRule type="colorScale" priority="7273">
      <colorScale>
        <cfvo type="min"/>
        <cfvo type="max"/>
        <color rgb="FFFCFCFF"/>
        <color rgb="FF63BE7B"/>
      </colorScale>
    </cfRule>
  </conditionalFormatting>
  <conditionalFormatting sqref="O4">
    <cfRule type="colorScale" priority="7272">
      <colorScale>
        <cfvo type="min"/>
        <cfvo type="percentile" val="50"/>
        <cfvo type="max"/>
        <color rgb="FF63BE7B"/>
        <color rgb="FFFCFCFF"/>
        <color rgb="FFF8696B"/>
      </colorScale>
    </cfRule>
  </conditionalFormatting>
  <conditionalFormatting sqref="P4">
    <cfRule type="colorScale" priority="7271">
      <colorScale>
        <cfvo type="min"/>
        <cfvo type="percentile" val="50"/>
        <cfvo type="max"/>
        <color rgb="FF63BE7B"/>
        <color rgb="FFFCFCFF"/>
        <color rgb="FFF8696B"/>
      </colorScale>
    </cfRule>
  </conditionalFormatting>
  <conditionalFormatting sqref="Q4">
    <cfRule type="colorScale" priority="7270">
      <colorScale>
        <cfvo type="min"/>
        <cfvo type="percentile" val="50"/>
        <cfvo type="max"/>
        <color rgb="FFF8696B"/>
        <color rgb="FFFCFCFF"/>
        <color rgb="FF63BE7B"/>
      </colorScale>
    </cfRule>
  </conditionalFormatting>
  <conditionalFormatting sqref="R4">
    <cfRule type="colorScale" priority="7269">
      <colorScale>
        <cfvo type="min"/>
        <cfvo type="max"/>
        <color rgb="FFFCFCFF"/>
        <color rgb="FF63BE7B"/>
      </colorScale>
    </cfRule>
  </conditionalFormatting>
  <conditionalFormatting sqref="S4">
    <cfRule type="colorScale" priority="7268">
      <colorScale>
        <cfvo type="min"/>
        <cfvo type="max"/>
        <color rgb="FFFCFCFF"/>
        <color rgb="FF63BE7B"/>
      </colorScale>
    </cfRule>
  </conditionalFormatting>
  <conditionalFormatting sqref="T4">
    <cfRule type="colorScale" priority="7267">
      <colorScale>
        <cfvo type="min"/>
        <cfvo type="max"/>
        <color rgb="FFFCFCFF"/>
        <color rgb="FF63BE7B"/>
      </colorScale>
    </cfRule>
  </conditionalFormatting>
  <conditionalFormatting sqref="U4">
    <cfRule type="colorScale" priority="7266">
      <colorScale>
        <cfvo type="min"/>
        <cfvo type="percentile" val="50"/>
        <cfvo type="max"/>
        <color rgb="FFF8696B"/>
        <color rgb="FFFCFCFF"/>
        <color rgb="FF63BE7B"/>
      </colorScale>
    </cfRule>
  </conditionalFormatting>
  <conditionalFormatting sqref="V4">
    <cfRule type="colorScale" priority="7265">
      <colorScale>
        <cfvo type="min"/>
        <cfvo type="percentile" val="50"/>
        <cfvo type="max"/>
        <color rgb="FF63BE7B"/>
        <color rgb="FFFCFCFF"/>
        <color rgb="FFF8696B"/>
      </colorScale>
    </cfRule>
  </conditionalFormatting>
  <conditionalFormatting sqref="W4">
    <cfRule type="colorScale" priority="7264">
      <colorScale>
        <cfvo type="min"/>
        <cfvo type="percentile" val="50"/>
        <cfvo type="max"/>
        <color rgb="FF63BE7B"/>
        <color rgb="FFFCFCFF"/>
        <color rgb="FFF8696B"/>
      </colorScale>
    </cfRule>
  </conditionalFormatting>
  <conditionalFormatting sqref="D4">
    <cfRule type="colorScale" priority="7263">
      <colorScale>
        <cfvo type="min"/>
        <cfvo type="percentile" val="50"/>
        <cfvo type="max"/>
        <color rgb="FFF8696B"/>
        <color rgb="FFFCFCFF"/>
        <color rgb="FF63BE7B"/>
      </colorScale>
    </cfRule>
  </conditionalFormatting>
  <conditionalFormatting sqref="G4">
    <cfRule type="colorScale" priority="7262">
      <colorScale>
        <cfvo type="min"/>
        <cfvo type="max"/>
        <color rgb="FFFCFCFF"/>
        <color rgb="FF63BE7B"/>
      </colorScale>
    </cfRule>
  </conditionalFormatting>
  <conditionalFormatting sqref="J4">
    <cfRule type="colorScale" priority="7261">
      <colorScale>
        <cfvo type="min"/>
        <cfvo type="max"/>
        <color rgb="FFFCFCFF"/>
        <color rgb="FF63BE7B"/>
      </colorScale>
    </cfRule>
  </conditionalFormatting>
  <conditionalFormatting sqref="M4">
    <cfRule type="colorScale" priority="7260">
      <colorScale>
        <cfvo type="min"/>
        <cfvo type="max"/>
        <color rgb="FFFCFCFF"/>
        <color rgb="FF63BE7B"/>
      </colorScale>
    </cfRule>
  </conditionalFormatting>
  <conditionalFormatting sqref="O4">
    <cfRule type="colorScale" priority="7258">
      <colorScale>
        <cfvo type="min"/>
        <cfvo type="percentile" val="50"/>
        <cfvo type="max"/>
        <color rgb="FF63BE7B"/>
        <color rgb="FFFCFCFF"/>
        <color rgb="FFF8696B"/>
      </colorScale>
    </cfRule>
    <cfRule type="colorScale" priority="7259">
      <colorScale>
        <cfvo type="min"/>
        <cfvo type="max"/>
        <color rgb="FFFCFCFF"/>
        <color rgb="FF63BE7B"/>
      </colorScale>
    </cfRule>
  </conditionalFormatting>
  <conditionalFormatting sqref="P4">
    <cfRule type="colorScale" priority="7257">
      <colorScale>
        <cfvo type="min"/>
        <cfvo type="percentile" val="50"/>
        <cfvo type="max"/>
        <color rgb="FF63BE7B"/>
        <color rgb="FFFCFCFF"/>
        <color rgb="FFF8696B"/>
      </colorScale>
    </cfRule>
  </conditionalFormatting>
  <conditionalFormatting sqref="Q4">
    <cfRule type="colorScale" priority="7256">
      <colorScale>
        <cfvo type="min"/>
        <cfvo type="percentile" val="50"/>
        <cfvo type="max"/>
        <color rgb="FFF8696B"/>
        <color rgb="FFFCFCFF"/>
        <color rgb="FF63BE7B"/>
      </colorScale>
    </cfRule>
  </conditionalFormatting>
  <conditionalFormatting sqref="R4">
    <cfRule type="colorScale" priority="7255">
      <colorScale>
        <cfvo type="min"/>
        <cfvo type="max"/>
        <color rgb="FFFCFCFF"/>
        <color rgb="FF63BE7B"/>
      </colorScale>
    </cfRule>
  </conditionalFormatting>
  <conditionalFormatting sqref="S4">
    <cfRule type="colorScale" priority="7254">
      <colorScale>
        <cfvo type="min"/>
        <cfvo type="max"/>
        <color rgb="FFFCFCFF"/>
        <color rgb="FF63BE7B"/>
      </colorScale>
    </cfRule>
  </conditionalFormatting>
  <conditionalFormatting sqref="T4">
    <cfRule type="colorScale" priority="7253">
      <colorScale>
        <cfvo type="min"/>
        <cfvo type="max"/>
        <color rgb="FFFCFCFF"/>
        <color rgb="FF63BE7B"/>
      </colorScale>
    </cfRule>
  </conditionalFormatting>
  <conditionalFormatting sqref="U4">
    <cfRule type="colorScale" priority="7252">
      <colorScale>
        <cfvo type="min"/>
        <cfvo type="max"/>
        <color rgb="FFFCFCFF"/>
        <color rgb="FF63BE7B"/>
      </colorScale>
    </cfRule>
  </conditionalFormatting>
  <conditionalFormatting sqref="V4">
    <cfRule type="colorScale" priority="7251">
      <colorScale>
        <cfvo type="min"/>
        <cfvo type="percentile" val="50"/>
        <cfvo type="max"/>
        <color rgb="FF63BE7B"/>
        <color rgb="FFFCFCFF"/>
        <color rgb="FFF8696B"/>
      </colorScale>
    </cfRule>
  </conditionalFormatting>
  <conditionalFormatting sqref="W4">
    <cfRule type="colorScale" priority="7250">
      <colorScale>
        <cfvo type="min"/>
        <cfvo type="percentile" val="50"/>
        <cfvo type="max"/>
        <color rgb="FF63BE7B"/>
        <color rgb="FFFCFCFF"/>
        <color rgb="FFF8696B"/>
      </colorScale>
    </cfRule>
  </conditionalFormatting>
  <conditionalFormatting sqref="D4">
    <cfRule type="colorScale" priority="7249">
      <colorScale>
        <cfvo type="min"/>
        <cfvo type="percentile" val="50"/>
        <cfvo type="max"/>
        <color rgb="FFF8696B"/>
        <color rgb="FFFCFCFF"/>
        <color rgb="FF63BE7B"/>
      </colorScale>
    </cfRule>
  </conditionalFormatting>
  <conditionalFormatting sqref="E4">
    <cfRule type="colorScale" priority="7246">
      <colorScale>
        <cfvo type="min"/>
        <cfvo type="percentile" val="50"/>
        <cfvo type="max"/>
        <color rgb="FFF8696B"/>
        <color rgb="FFFCFCFF"/>
        <color rgb="FF63BE7B"/>
      </colorScale>
    </cfRule>
    <cfRule type="colorScale" priority="7247">
      <colorScale>
        <cfvo type="min"/>
        <cfvo type="max"/>
        <color rgb="FFFCFCFF"/>
        <color rgb="FF63BE7B"/>
      </colorScale>
    </cfRule>
    <cfRule type="colorScale" priority="7248">
      <colorScale>
        <cfvo type="min"/>
        <cfvo type="percentile" val="50"/>
        <cfvo type="max"/>
        <color rgb="FFF8696B"/>
        <color rgb="FFFCFCFF"/>
        <color rgb="FF63BE7B"/>
      </colorScale>
    </cfRule>
  </conditionalFormatting>
  <conditionalFormatting sqref="F4">
    <cfRule type="colorScale" priority="7242">
      <colorScale>
        <cfvo type="min"/>
        <cfvo type="max"/>
        <color rgb="FFFCFCFF"/>
        <color rgb="FF63BE7B"/>
      </colorScale>
    </cfRule>
    <cfRule type="colorScale" priority="7243">
      <colorScale>
        <cfvo type="min"/>
        <cfvo type="percentile" val="50"/>
        <cfvo type="max"/>
        <color rgb="FFF8696B"/>
        <color rgb="FFFCFCFF"/>
        <color rgb="FF63BE7B"/>
      </colorScale>
    </cfRule>
    <cfRule type="colorScale" priority="7244">
      <colorScale>
        <cfvo type="min"/>
        <cfvo type="max"/>
        <color rgb="FFFCFCFF"/>
        <color rgb="FF63BE7B"/>
      </colorScale>
    </cfRule>
    <cfRule type="colorScale" priority="7245">
      <colorScale>
        <cfvo type="min"/>
        <cfvo type="percentile" val="50"/>
        <cfvo type="max"/>
        <color rgb="FFF8696B"/>
        <color rgb="FFFCFCFF"/>
        <color rgb="FF63BE7B"/>
      </colorScale>
    </cfRule>
  </conditionalFormatting>
  <conditionalFormatting sqref="G4">
    <cfRule type="colorScale" priority="7239">
      <colorScale>
        <cfvo type="min"/>
        <cfvo type="percentile" val="50"/>
        <cfvo type="max"/>
        <color rgb="FFF8696B"/>
        <color rgb="FFFCFCFF"/>
        <color rgb="FF63BE7B"/>
      </colorScale>
    </cfRule>
    <cfRule type="colorScale" priority="7240">
      <colorScale>
        <cfvo type="min"/>
        <cfvo type="max"/>
        <color rgb="FFFCFCFF"/>
        <color rgb="FF63BE7B"/>
      </colorScale>
    </cfRule>
    <cfRule type="colorScale" priority="7241">
      <colorScale>
        <cfvo type="min"/>
        <cfvo type="percentile" val="50"/>
        <cfvo type="max"/>
        <color rgb="FFF8696B"/>
        <color rgb="FFFCFCFF"/>
        <color rgb="FF63BE7B"/>
      </colorScale>
    </cfRule>
  </conditionalFormatting>
  <conditionalFormatting sqref="H4">
    <cfRule type="colorScale" priority="7236">
      <colorScale>
        <cfvo type="min"/>
        <cfvo type="percentile" val="50"/>
        <cfvo type="max"/>
        <color rgb="FFF8696B"/>
        <color rgb="FFFCFCFF"/>
        <color rgb="FF63BE7B"/>
      </colorScale>
    </cfRule>
    <cfRule type="colorScale" priority="7237">
      <colorScale>
        <cfvo type="min"/>
        <cfvo type="max"/>
        <color rgb="FFFCFCFF"/>
        <color rgb="FF63BE7B"/>
      </colorScale>
    </cfRule>
    <cfRule type="colorScale" priority="7238">
      <colorScale>
        <cfvo type="min"/>
        <cfvo type="percentile" val="50"/>
        <cfvo type="max"/>
        <color rgb="FFF8696B"/>
        <color rgb="FFFCFCFF"/>
        <color rgb="FF63BE7B"/>
      </colorScale>
    </cfRule>
  </conditionalFormatting>
  <conditionalFormatting sqref="I4">
    <cfRule type="colorScale" priority="7233">
      <colorScale>
        <cfvo type="min"/>
        <cfvo type="percentile" val="50"/>
        <cfvo type="max"/>
        <color rgb="FFF8696B"/>
        <color rgb="FFFCFCFF"/>
        <color rgb="FF63BE7B"/>
      </colorScale>
    </cfRule>
    <cfRule type="colorScale" priority="7234">
      <colorScale>
        <cfvo type="min"/>
        <cfvo type="max"/>
        <color rgb="FFFCFCFF"/>
        <color rgb="FF63BE7B"/>
      </colorScale>
    </cfRule>
    <cfRule type="colorScale" priority="7235">
      <colorScale>
        <cfvo type="min"/>
        <cfvo type="percentile" val="50"/>
        <cfvo type="max"/>
        <color rgb="FFF8696B"/>
        <color rgb="FFFCFCFF"/>
        <color rgb="FF63BE7B"/>
      </colorScale>
    </cfRule>
  </conditionalFormatting>
  <conditionalFormatting sqref="J4">
    <cfRule type="colorScale" priority="7230">
      <colorScale>
        <cfvo type="min"/>
        <cfvo type="percentile" val="50"/>
        <cfvo type="max"/>
        <color rgb="FFF8696B"/>
        <color rgb="FFFCFCFF"/>
        <color rgb="FF63BE7B"/>
      </colorScale>
    </cfRule>
    <cfRule type="colorScale" priority="7231">
      <colorScale>
        <cfvo type="min"/>
        <cfvo type="max"/>
        <color rgb="FFFCFCFF"/>
        <color rgb="FF63BE7B"/>
      </colorScale>
    </cfRule>
    <cfRule type="colorScale" priority="7232">
      <colorScale>
        <cfvo type="min"/>
        <cfvo type="percentile" val="50"/>
        <cfvo type="max"/>
        <color rgb="FFF8696B"/>
        <color rgb="FFFCFCFF"/>
        <color rgb="FF63BE7B"/>
      </colorScale>
    </cfRule>
  </conditionalFormatting>
  <conditionalFormatting sqref="K4">
    <cfRule type="colorScale" priority="7229">
      <colorScale>
        <cfvo type="min"/>
        <cfvo type="percentile" val="50"/>
        <cfvo type="max"/>
        <color rgb="FFF8696B"/>
        <color rgb="FFFCFCFF"/>
        <color rgb="FF63BE7B"/>
      </colorScale>
    </cfRule>
  </conditionalFormatting>
  <conditionalFormatting sqref="L4">
    <cfRule type="colorScale" priority="7228">
      <colorScale>
        <cfvo type="min"/>
        <cfvo type="percentile" val="50"/>
        <cfvo type="max"/>
        <color rgb="FFF8696B"/>
        <color rgb="FFFCFCFF"/>
        <color rgb="FF63BE7B"/>
      </colorScale>
    </cfRule>
  </conditionalFormatting>
  <conditionalFormatting sqref="M4">
    <cfRule type="colorScale" priority="7225">
      <colorScale>
        <cfvo type="min"/>
        <cfvo type="percentile" val="50"/>
        <cfvo type="max"/>
        <color rgb="FFF8696B"/>
        <color rgb="FFFCFCFF"/>
        <color rgb="FF63BE7B"/>
      </colorScale>
    </cfRule>
    <cfRule type="colorScale" priority="7226">
      <colorScale>
        <cfvo type="min"/>
        <cfvo type="max"/>
        <color rgb="FFFCFCFF"/>
        <color rgb="FF63BE7B"/>
      </colorScale>
    </cfRule>
    <cfRule type="colorScale" priority="7227">
      <colorScale>
        <cfvo type="min"/>
        <cfvo type="percentile" val="50"/>
        <cfvo type="max"/>
        <color rgb="FFF8696B"/>
        <color rgb="FFFCFCFF"/>
        <color rgb="FF63BE7B"/>
      </colorScale>
    </cfRule>
  </conditionalFormatting>
  <conditionalFormatting sqref="N4">
    <cfRule type="colorScale" priority="7181">
      <colorScale>
        <cfvo type="min"/>
        <cfvo type="percentile" val="50"/>
        <cfvo type="max"/>
        <color rgb="FFF8696B"/>
        <color rgb="FFFCFCFF"/>
        <color rgb="FF63BE7B"/>
      </colorScale>
    </cfRule>
    <cfRule type="colorScale" priority="7182">
      <colorScale>
        <cfvo type="min"/>
        <cfvo type="percentile" val="50"/>
        <cfvo type="max"/>
        <color rgb="FFF8696B"/>
        <color rgb="FFFCFCFF"/>
        <color rgb="FF63BE7B"/>
      </colorScale>
    </cfRule>
    <cfRule type="colorScale" priority="7183">
      <colorScale>
        <cfvo type="min"/>
        <cfvo type="max"/>
        <color rgb="FFFCFCFF"/>
        <color rgb="FF63BE7B"/>
      </colorScale>
    </cfRule>
    <cfRule type="colorScale" priority="7184">
      <colorScale>
        <cfvo type="min"/>
        <cfvo type="percentile" val="50"/>
        <cfvo type="max"/>
        <color rgb="FFF8696B"/>
        <color rgb="FFFFEB84"/>
        <color rgb="FF63BE7B"/>
      </colorScale>
    </cfRule>
    <cfRule type="colorScale" priority="7185">
      <colorScale>
        <cfvo type="min"/>
        <cfvo type="max"/>
        <color rgb="FFFFEF9C"/>
        <color rgb="FF63BE7B"/>
      </colorScale>
    </cfRule>
    <cfRule type="colorScale" priority="7186">
      <colorScale>
        <cfvo type="min"/>
        <cfvo type="max"/>
        <color rgb="FFFCFCFF"/>
        <color rgb="FF63BE7B"/>
      </colorScale>
    </cfRule>
    <cfRule type="colorScale" priority="7187">
      <colorScale>
        <cfvo type="min"/>
        <cfvo type="percentile" val="50"/>
        <cfvo type="max"/>
        <color rgb="FFF8696B"/>
        <color rgb="FFFCFCFF"/>
        <color rgb="FF63BE7B"/>
      </colorScale>
    </cfRule>
    <cfRule type="colorScale" priority="7188">
      <colorScale>
        <cfvo type="min"/>
        <cfvo type="percentile" val="50"/>
        <cfvo type="max"/>
        <color rgb="FFF8696B"/>
        <color rgb="FFFCFCFF"/>
        <color rgb="FF63BE7B"/>
      </colorScale>
    </cfRule>
    <cfRule type="colorScale" priority="7189">
      <colorScale>
        <cfvo type="min"/>
        <cfvo type="percentile" val="50"/>
        <cfvo type="max"/>
        <color rgb="FFF8696B"/>
        <color rgb="FFFCFCFF"/>
        <color rgb="FF5A8AC6"/>
      </colorScale>
    </cfRule>
    <cfRule type="colorScale" priority="7190">
      <colorScale>
        <cfvo type="min"/>
        <cfvo type="percentile" val="50"/>
        <cfvo type="max"/>
        <color rgb="FFF8696B"/>
        <color rgb="FFFCFCFF"/>
        <color rgb="FF63BE7B"/>
      </colorScale>
    </cfRule>
    <cfRule type="colorScale" priority="7191">
      <colorScale>
        <cfvo type="min"/>
        <cfvo type="percentile" val="50"/>
        <cfvo type="max"/>
        <color rgb="FFF8696B"/>
        <color rgb="FFFCFCFF"/>
        <color rgb="FF63BE7B"/>
      </colorScale>
    </cfRule>
    <cfRule type="colorScale" priority="7192">
      <colorScale>
        <cfvo type="min"/>
        <cfvo type="max"/>
        <color rgb="FFFCFCFF"/>
        <color rgb="FF63BE7B"/>
      </colorScale>
    </cfRule>
    <cfRule type="colorScale" priority="7193">
      <colorScale>
        <cfvo type="min"/>
        <cfvo type="percentile" val="50"/>
        <cfvo type="max"/>
        <color rgb="FFF8696B"/>
        <color rgb="FFFCFCFF"/>
        <color rgb="FF63BE7B"/>
      </colorScale>
    </cfRule>
    <cfRule type="colorScale" priority="7194">
      <colorScale>
        <cfvo type="min"/>
        <cfvo type="percentile" val="50"/>
        <cfvo type="max"/>
        <color rgb="FFF8696B"/>
        <color rgb="FFFCFCFF"/>
        <color rgb="FF63BE7B"/>
      </colorScale>
    </cfRule>
    <cfRule type="colorScale" priority="7195">
      <colorScale>
        <cfvo type="min"/>
        <cfvo type="max"/>
        <color rgb="FFFCFCFF"/>
        <color rgb="FF63BE7B"/>
      </colorScale>
    </cfRule>
    <cfRule type="colorScale" priority="7196">
      <colorScale>
        <cfvo type="min"/>
        <cfvo type="percentile" val="50"/>
        <cfvo type="max"/>
        <color rgb="FFF8696B"/>
        <color rgb="FFFCFCFF"/>
        <color rgb="FF63BE7B"/>
      </colorScale>
    </cfRule>
    <cfRule type="colorScale" priority="7197">
      <colorScale>
        <cfvo type="min"/>
        <cfvo type="max"/>
        <color rgb="FFFCFCFF"/>
        <color rgb="FF63BE7B"/>
      </colorScale>
    </cfRule>
    <cfRule type="colorScale" priority="7198">
      <colorScale>
        <cfvo type="min"/>
        <cfvo type="max"/>
        <color rgb="FFFCFCFF"/>
        <color rgb="FF63BE7B"/>
      </colorScale>
    </cfRule>
    <cfRule type="colorScale" priority="7199">
      <colorScale>
        <cfvo type="min"/>
        <cfvo type="max"/>
        <color rgb="FFFCFCFF"/>
        <color rgb="FF63BE7B"/>
      </colorScale>
    </cfRule>
    <cfRule type="colorScale" priority="7200">
      <colorScale>
        <cfvo type="min"/>
        <cfvo type="percentile" val="50"/>
        <cfvo type="max"/>
        <color rgb="FFF8696B"/>
        <color rgb="FFFFEB84"/>
        <color rgb="FF63BE7B"/>
      </colorScale>
    </cfRule>
    <cfRule type="colorScale" priority="7201">
      <colorScale>
        <cfvo type="min"/>
        <cfvo type="max"/>
        <color rgb="FFFFEF9C"/>
        <color rgb="FF63BE7B"/>
      </colorScale>
    </cfRule>
    <cfRule type="colorScale" priority="7202">
      <colorScale>
        <cfvo type="min"/>
        <cfvo type="max"/>
        <color rgb="FFFCFCFF"/>
        <color rgb="FF63BE7B"/>
      </colorScale>
    </cfRule>
    <cfRule type="colorScale" priority="7203">
      <colorScale>
        <cfvo type="min"/>
        <cfvo type="max"/>
        <color rgb="FFFCFCFF"/>
        <color rgb="FF63BE7B"/>
      </colorScale>
    </cfRule>
    <cfRule type="colorScale" priority="7204">
      <colorScale>
        <cfvo type="min"/>
        <cfvo type="max"/>
        <color rgb="FFFCFCFF"/>
        <color rgb="FF63BE7B"/>
      </colorScale>
    </cfRule>
    <cfRule type="colorScale" priority="7205">
      <colorScale>
        <cfvo type="min"/>
        <cfvo type="percentile" val="50"/>
        <cfvo type="max"/>
        <color rgb="FFF8696B"/>
        <color rgb="FFFFEB84"/>
        <color rgb="FF63BE7B"/>
      </colorScale>
    </cfRule>
    <cfRule type="colorScale" priority="7206">
      <colorScale>
        <cfvo type="min"/>
        <cfvo type="max"/>
        <color rgb="FFFFEF9C"/>
        <color rgb="FF63BE7B"/>
      </colorScale>
    </cfRule>
    <cfRule type="colorScale" priority="7207">
      <colorScale>
        <cfvo type="min"/>
        <cfvo type="max"/>
        <color rgb="FFFCFCFF"/>
        <color rgb="FF63BE7B"/>
      </colorScale>
    </cfRule>
    <cfRule type="colorScale" priority="7208">
      <colorScale>
        <cfvo type="min"/>
        <cfvo type="max"/>
        <color rgb="FFFCFCFF"/>
        <color rgb="FF63BE7B"/>
      </colorScale>
    </cfRule>
    <cfRule type="colorScale" priority="7209">
      <colorScale>
        <cfvo type="min"/>
        <cfvo type="percentile" val="50"/>
        <cfvo type="max"/>
        <color rgb="FFF8696B"/>
        <color rgb="FFFFEB84"/>
        <color rgb="FF63BE7B"/>
      </colorScale>
    </cfRule>
    <cfRule type="colorScale" priority="7210">
      <colorScale>
        <cfvo type="min"/>
        <cfvo type="max"/>
        <color rgb="FFFFEF9C"/>
        <color rgb="FF63BE7B"/>
      </colorScale>
    </cfRule>
    <cfRule type="colorScale" priority="7211">
      <colorScale>
        <cfvo type="min"/>
        <cfvo type="percentile" val="50"/>
        <cfvo type="max"/>
        <color rgb="FFF8696B"/>
        <color rgb="FFFCFCFF"/>
        <color rgb="FF63BE7B"/>
      </colorScale>
    </cfRule>
    <cfRule type="colorScale" priority="7212">
      <colorScale>
        <cfvo type="min"/>
        <cfvo type="max"/>
        <color rgb="FFFCFCFF"/>
        <color rgb="FF63BE7B"/>
      </colorScale>
    </cfRule>
    <cfRule type="colorScale" priority="7213">
      <colorScale>
        <cfvo type="min"/>
        <cfvo type="percentile" val="50"/>
        <cfvo type="max"/>
        <color rgb="FFF8696B"/>
        <color rgb="FFFCFCFF"/>
        <color rgb="FF63BE7B"/>
      </colorScale>
    </cfRule>
    <cfRule type="colorScale" priority="7214">
      <colorScale>
        <cfvo type="min"/>
        <cfvo type="percentile" val="50"/>
        <cfvo type="max"/>
        <color rgb="FFF8696B"/>
        <color rgb="FFFCFCFF"/>
        <color rgb="FF5A8AC6"/>
      </colorScale>
    </cfRule>
    <cfRule type="colorScale" priority="7215">
      <colorScale>
        <cfvo type="min"/>
        <cfvo type="percentile" val="50"/>
        <cfvo type="max"/>
        <color rgb="FFF8696B"/>
        <color rgb="FFFCFCFF"/>
        <color rgb="FF63BE7B"/>
      </colorScale>
    </cfRule>
    <cfRule type="colorScale" priority="7216">
      <colorScale>
        <cfvo type="min"/>
        <cfvo type="percentile" val="50"/>
        <cfvo type="max"/>
        <color rgb="FFF8696B"/>
        <color rgb="FFFCFCFF"/>
        <color rgb="FF63BE7B"/>
      </colorScale>
    </cfRule>
    <cfRule type="colorScale" priority="7217">
      <colorScale>
        <cfvo type="min"/>
        <cfvo type="max"/>
        <color rgb="FFFCFCFF"/>
        <color rgb="FF63BE7B"/>
      </colorScale>
    </cfRule>
    <cfRule type="colorScale" priority="7218">
      <colorScale>
        <cfvo type="min"/>
        <cfvo type="percentile" val="50"/>
        <cfvo type="max"/>
        <color rgb="FFF8696B"/>
        <color rgb="FFFCFCFF"/>
        <color rgb="FF63BE7B"/>
      </colorScale>
    </cfRule>
    <cfRule type="colorScale" priority="7219">
      <colorScale>
        <cfvo type="min"/>
        <cfvo type="percentile" val="50"/>
        <cfvo type="max"/>
        <color rgb="FFF8696B"/>
        <color rgb="FFFCFCFF"/>
        <color rgb="FF5A8AC6"/>
      </colorScale>
    </cfRule>
    <cfRule type="colorScale" priority="7220">
      <colorScale>
        <cfvo type="min"/>
        <cfvo type="percentile" val="50"/>
        <cfvo type="max"/>
        <color rgb="FFF8696B"/>
        <color rgb="FFFCFCFF"/>
        <color rgb="FF63BE7B"/>
      </colorScale>
    </cfRule>
    <cfRule type="colorScale" priority="7221">
      <colorScale>
        <cfvo type="min"/>
        <cfvo type="max"/>
        <color rgb="FFFCFCFF"/>
        <color rgb="FF63BE7B"/>
      </colorScale>
    </cfRule>
    <cfRule type="colorScale" priority="7222">
      <colorScale>
        <cfvo type="min"/>
        <cfvo type="percentile" val="50"/>
        <cfvo type="max"/>
        <color rgb="FFF8696B"/>
        <color rgb="FFFCFCFF"/>
        <color rgb="FF63BE7B"/>
      </colorScale>
    </cfRule>
    <cfRule type="colorScale" priority="7223">
      <colorScale>
        <cfvo type="min"/>
        <cfvo type="percentile" val="50"/>
        <cfvo type="max"/>
        <color rgb="FFF8696B"/>
        <color rgb="FFFCFCFF"/>
        <color rgb="FF63BE7B"/>
      </colorScale>
    </cfRule>
    <cfRule type="colorScale" priority="7224">
      <colorScale>
        <cfvo type="min"/>
        <cfvo type="max"/>
        <color rgb="FFFCFCFF"/>
        <color rgb="FF63BE7B"/>
      </colorScale>
    </cfRule>
  </conditionalFormatting>
  <conditionalFormatting sqref="O4">
    <cfRule type="colorScale" priority="7180">
      <colorScale>
        <cfvo type="min"/>
        <cfvo type="percentile" val="50"/>
        <cfvo type="max"/>
        <color rgb="FF63BE7B"/>
        <color rgb="FFFCFCFF"/>
        <color rgb="FFF8696B"/>
      </colorScale>
    </cfRule>
  </conditionalFormatting>
  <conditionalFormatting sqref="P4">
    <cfRule type="colorScale" priority="7179">
      <colorScale>
        <cfvo type="min"/>
        <cfvo type="percentile" val="50"/>
        <cfvo type="max"/>
        <color rgb="FF63BE7B"/>
        <color rgb="FFFCFCFF"/>
        <color rgb="FFF8696B"/>
      </colorScale>
    </cfRule>
  </conditionalFormatting>
  <conditionalFormatting sqref="Q4">
    <cfRule type="colorScale" priority="7178">
      <colorScale>
        <cfvo type="min"/>
        <cfvo type="percentile" val="50"/>
        <cfvo type="max"/>
        <color rgb="FFF8696B"/>
        <color rgb="FFFCFCFF"/>
        <color rgb="FF63BE7B"/>
      </colorScale>
    </cfRule>
  </conditionalFormatting>
  <conditionalFormatting sqref="T4">
    <cfRule type="colorScale" priority="7176">
      <colorScale>
        <cfvo type="min"/>
        <cfvo type="percentile" val="50"/>
        <cfvo type="max"/>
        <color rgb="FFF8696B"/>
        <color rgb="FFFCFCFF"/>
        <color rgb="FF63BE7B"/>
      </colorScale>
    </cfRule>
    <cfRule type="colorScale" priority="7177">
      <colorScale>
        <cfvo type="min"/>
        <cfvo type="max"/>
        <color rgb="FFFCFCFF"/>
        <color rgb="FF63BE7B"/>
      </colorScale>
    </cfRule>
  </conditionalFormatting>
  <conditionalFormatting sqref="U4">
    <cfRule type="colorScale" priority="7174">
      <colorScale>
        <cfvo type="min"/>
        <cfvo type="percentile" val="50"/>
        <cfvo type="max"/>
        <color rgb="FFF8696B"/>
        <color rgb="FFFCFCFF"/>
        <color rgb="FF63BE7B"/>
      </colorScale>
    </cfRule>
    <cfRule type="colorScale" priority="7175">
      <colorScale>
        <cfvo type="min"/>
        <cfvo type="max"/>
        <color rgb="FFFCFCFF"/>
        <color rgb="FF63BE7B"/>
      </colorScale>
    </cfRule>
  </conditionalFormatting>
  <conditionalFormatting sqref="V4">
    <cfRule type="colorScale" priority="7167">
      <colorScale>
        <cfvo type="min"/>
        <cfvo type="percentile" val="50"/>
        <cfvo type="max"/>
        <color rgb="FF63BE7B"/>
        <color rgb="FFFCFCFF"/>
        <color rgb="FFF8696B"/>
      </colorScale>
    </cfRule>
    <cfRule type="colorScale" priority="7168">
      <colorScale>
        <cfvo type="min"/>
        <cfvo type="percentile" val="50"/>
        <cfvo type="max"/>
        <color rgb="FF63BE7B"/>
        <color rgb="FFFCFCFF"/>
        <color rgb="FFF8696B"/>
      </colorScale>
    </cfRule>
    <cfRule type="colorScale" priority="7169">
      <colorScale>
        <cfvo type="min"/>
        <cfvo type="max"/>
        <color rgb="FF63BE7B"/>
        <color rgb="FFFCFCFF"/>
      </colorScale>
    </cfRule>
    <cfRule type="colorScale" priority="7170">
      <colorScale>
        <cfvo type="min"/>
        <cfvo type="percentile" val="50"/>
        <cfvo type="max"/>
        <color rgb="FF63BE7B"/>
        <color rgb="FFFCFCFF"/>
        <color rgb="FFF8696B"/>
      </colorScale>
    </cfRule>
    <cfRule type="colorScale" priority="7171">
      <colorScale>
        <cfvo type="min"/>
        <cfvo type="max"/>
        <color rgb="FFFFEF9C"/>
        <color rgb="FF63BE7B"/>
      </colorScale>
    </cfRule>
    <cfRule type="colorScale" priority="7172">
      <colorScale>
        <cfvo type="min"/>
        <cfvo type="max"/>
        <color rgb="FFFFEF9C"/>
        <color rgb="FF63BE7B"/>
      </colorScale>
    </cfRule>
    <cfRule type="colorScale" priority="7173">
      <colorScale>
        <cfvo type="min"/>
        <cfvo type="max"/>
        <color rgb="FFFFEF9C"/>
        <color rgb="FF63BE7B"/>
      </colorScale>
    </cfRule>
  </conditionalFormatting>
  <conditionalFormatting sqref="V4">
    <cfRule type="colorScale" priority="7166">
      <colorScale>
        <cfvo type="min"/>
        <cfvo type="max"/>
        <color rgb="FFFFEF9C"/>
        <color rgb="FF63BE7B"/>
      </colorScale>
    </cfRule>
  </conditionalFormatting>
  <conditionalFormatting sqref="W4">
    <cfRule type="colorScale" priority="7165">
      <colorScale>
        <cfvo type="min"/>
        <cfvo type="percentile" val="50"/>
        <cfvo type="max"/>
        <color rgb="FF63BE7B"/>
        <color rgb="FFFCFCFF"/>
        <color rgb="FFF8696B"/>
      </colorScale>
    </cfRule>
  </conditionalFormatting>
  <conditionalFormatting sqref="N4">
    <cfRule type="colorScale" priority="7164">
      <colorScale>
        <cfvo type="min"/>
        <cfvo type="max"/>
        <color rgb="FFFCFCFF"/>
        <color rgb="FF63BE7B"/>
      </colorScale>
    </cfRule>
  </conditionalFormatting>
  <conditionalFormatting sqref="O4">
    <cfRule type="colorScale" priority="7163">
      <colorScale>
        <cfvo type="min"/>
        <cfvo type="percentile" val="50"/>
        <cfvo type="max"/>
        <color rgb="FF63BE7B"/>
        <color rgb="FFFCFCFF"/>
        <color rgb="FFF8696B"/>
      </colorScale>
    </cfRule>
  </conditionalFormatting>
  <conditionalFormatting sqref="D4">
    <cfRule type="colorScale" priority="7162">
      <colorScale>
        <cfvo type="min"/>
        <cfvo type="percentile" val="50"/>
        <cfvo type="max"/>
        <color rgb="FFF8696B"/>
        <color rgb="FFFCFCFF"/>
        <color rgb="FF63BE7B"/>
      </colorScale>
    </cfRule>
  </conditionalFormatting>
  <conditionalFormatting sqref="G4">
    <cfRule type="colorScale" priority="7161">
      <colorScale>
        <cfvo type="min"/>
        <cfvo type="max"/>
        <color rgb="FFFCFCFF"/>
        <color rgb="FF63BE7B"/>
      </colorScale>
    </cfRule>
  </conditionalFormatting>
  <conditionalFormatting sqref="J4">
    <cfRule type="colorScale" priority="7160">
      <colorScale>
        <cfvo type="min"/>
        <cfvo type="max"/>
        <color rgb="FFFCFCFF"/>
        <color rgb="FF63BE7B"/>
      </colorScale>
    </cfRule>
  </conditionalFormatting>
  <conditionalFormatting sqref="M4">
    <cfRule type="colorScale" priority="7159">
      <colorScale>
        <cfvo type="min"/>
        <cfvo type="max"/>
        <color rgb="FFFCFCFF"/>
        <color rgb="FF63BE7B"/>
      </colorScale>
    </cfRule>
  </conditionalFormatting>
  <conditionalFormatting sqref="O4">
    <cfRule type="colorScale" priority="7158">
      <colorScale>
        <cfvo type="min"/>
        <cfvo type="percentile" val="50"/>
        <cfvo type="max"/>
        <color rgb="FF63BE7B"/>
        <color rgb="FFFCFCFF"/>
        <color rgb="FFF8696B"/>
      </colorScale>
    </cfRule>
  </conditionalFormatting>
  <conditionalFormatting sqref="P4">
    <cfRule type="colorScale" priority="7157">
      <colorScale>
        <cfvo type="min"/>
        <cfvo type="percentile" val="50"/>
        <cfvo type="max"/>
        <color rgb="FF63BE7B"/>
        <color rgb="FFFCFCFF"/>
        <color rgb="FFF8696B"/>
      </colorScale>
    </cfRule>
  </conditionalFormatting>
  <conditionalFormatting sqref="Q4">
    <cfRule type="colorScale" priority="7156">
      <colorScale>
        <cfvo type="min"/>
        <cfvo type="percentile" val="50"/>
        <cfvo type="max"/>
        <color rgb="FFF8696B"/>
        <color rgb="FFFCFCFF"/>
        <color rgb="FF63BE7B"/>
      </colorScale>
    </cfRule>
  </conditionalFormatting>
  <conditionalFormatting sqref="R4">
    <cfRule type="colorScale" priority="7155">
      <colorScale>
        <cfvo type="min"/>
        <cfvo type="max"/>
        <color rgb="FFFCFCFF"/>
        <color rgb="FF63BE7B"/>
      </colorScale>
    </cfRule>
  </conditionalFormatting>
  <conditionalFormatting sqref="S4">
    <cfRule type="colorScale" priority="7154">
      <colorScale>
        <cfvo type="min"/>
        <cfvo type="max"/>
        <color rgb="FFFCFCFF"/>
        <color rgb="FF63BE7B"/>
      </colorScale>
    </cfRule>
  </conditionalFormatting>
  <conditionalFormatting sqref="T4">
    <cfRule type="colorScale" priority="7153">
      <colorScale>
        <cfvo type="min"/>
        <cfvo type="max"/>
        <color rgb="FFFCFCFF"/>
        <color rgb="FF63BE7B"/>
      </colorScale>
    </cfRule>
  </conditionalFormatting>
  <conditionalFormatting sqref="U4">
    <cfRule type="colorScale" priority="7151">
      <colorScale>
        <cfvo type="min"/>
        <cfvo type="percentile" val="50"/>
        <cfvo type="max"/>
        <color rgb="FFF8696B"/>
        <color rgb="FFFCFCFF"/>
        <color rgb="FF63BE7B"/>
      </colorScale>
    </cfRule>
    <cfRule type="colorScale" priority="7152">
      <colorScale>
        <cfvo type="min"/>
        <cfvo type="max"/>
        <color rgb="FFFCFCFF"/>
        <color rgb="FF63BE7B"/>
      </colorScale>
    </cfRule>
  </conditionalFormatting>
  <conditionalFormatting sqref="V4">
    <cfRule type="colorScale" priority="7149">
      <colorScale>
        <cfvo type="min"/>
        <cfvo type="percentile" val="50"/>
        <cfvo type="max"/>
        <color rgb="FF63BE7B"/>
        <color rgb="FFFCFCFF"/>
        <color rgb="FFF8696B"/>
      </colorScale>
    </cfRule>
    <cfRule type="colorScale" priority="7150">
      <colorScale>
        <cfvo type="min"/>
        <cfvo type="max"/>
        <color rgb="FFFCFCFF"/>
        <color rgb="FF63BE7B"/>
      </colorScale>
    </cfRule>
  </conditionalFormatting>
  <conditionalFormatting sqref="W4">
    <cfRule type="colorScale" priority="7148">
      <colorScale>
        <cfvo type="min"/>
        <cfvo type="percentile" val="50"/>
        <cfvo type="max"/>
        <color rgb="FF63BE7B"/>
        <color rgb="FFFCFCFF"/>
        <color rgb="FFF8696B"/>
      </colorScale>
    </cfRule>
  </conditionalFormatting>
  <conditionalFormatting sqref="S2">
    <cfRule type="colorScale" priority="106573">
      <colorScale>
        <cfvo type="min"/>
        <cfvo type="max"/>
        <color rgb="FFFCFCFF"/>
        <color rgb="FF63BE7B"/>
      </colorScale>
    </cfRule>
  </conditionalFormatting>
  <conditionalFormatting sqref="T2">
    <cfRule type="colorScale" priority="106574">
      <colorScale>
        <cfvo type="min"/>
        <cfvo type="max"/>
        <color rgb="FFFCFCFF"/>
        <color rgb="FF63BE7B"/>
      </colorScale>
    </cfRule>
  </conditionalFormatting>
  <conditionalFormatting sqref="W2">
    <cfRule type="colorScale" priority="106577">
      <colorScale>
        <cfvo type="min"/>
        <cfvo type="percentile" val="50"/>
        <cfvo type="max"/>
        <color rgb="FFF8696B"/>
        <color rgb="FFFCFCFF"/>
        <color rgb="FF63BE7B"/>
      </colorScale>
    </cfRule>
  </conditionalFormatting>
  <conditionalFormatting sqref="D5">
    <cfRule type="colorScale" priority="6042">
      <colorScale>
        <cfvo type="min"/>
        <cfvo type="percentile" val="50"/>
        <cfvo type="max"/>
        <color rgb="FFF8696B"/>
        <color rgb="FFFCFCFF"/>
        <color rgb="FF63BE7B"/>
      </colorScale>
    </cfRule>
  </conditionalFormatting>
  <conditionalFormatting sqref="D5">
    <cfRule type="colorScale" priority="6012">
      <colorScale>
        <cfvo type="min"/>
        <cfvo type="percentile" val="50"/>
        <cfvo type="max"/>
        <color rgb="FFF8696B"/>
        <color rgb="FFFCFCFF"/>
        <color rgb="FF63BE7B"/>
      </colorScale>
    </cfRule>
  </conditionalFormatting>
  <conditionalFormatting sqref="D5">
    <cfRule type="colorScale" priority="6082">
      <colorScale>
        <cfvo type="min"/>
        <cfvo type="percentile" val="50"/>
        <cfvo type="max"/>
        <color rgb="FFF8696B"/>
        <color rgb="FFFCFCFF"/>
        <color rgb="FF63BE7B"/>
      </colorScale>
    </cfRule>
    <cfRule type="colorScale" priority="6085">
      <colorScale>
        <cfvo type="min"/>
        <cfvo type="percentile" val="50"/>
        <cfvo type="max"/>
        <color rgb="FFF8696B"/>
        <color rgb="FFFCFCFF"/>
        <color rgb="FF63BE7B"/>
      </colorScale>
    </cfRule>
    <cfRule type="colorScale" priority="6091">
      <colorScale>
        <cfvo type="min"/>
        <cfvo type="percentile" val="50"/>
        <cfvo type="max"/>
        <color rgb="FFF8696B"/>
        <color rgb="FFFCFCFF"/>
        <color rgb="FF63BE7B"/>
      </colorScale>
    </cfRule>
    <cfRule type="colorScale" priority="6197">
      <colorScale>
        <cfvo type="min"/>
        <cfvo type="percentile" val="50"/>
        <cfvo type="max"/>
        <color rgb="FFF8696B"/>
        <color rgb="FFFCFCFF"/>
        <color rgb="FF63BE7B"/>
      </colorScale>
    </cfRule>
    <cfRule type="colorScale" priority="6218">
      <colorScale>
        <cfvo type="min"/>
        <cfvo type="percentile" val="50"/>
        <cfvo type="max"/>
        <color rgb="FFF8696B"/>
        <color rgb="FFFCFCFF"/>
        <color rgb="FF63BE7B"/>
      </colorScale>
    </cfRule>
  </conditionalFormatting>
  <conditionalFormatting sqref="E5">
    <cfRule type="colorScale" priority="6041">
      <colorScale>
        <cfvo type="min"/>
        <cfvo type="max"/>
        <color rgb="FFFCFCFF"/>
        <color rgb="FF63BE7B"/>
      </colorScale>
    </cfRule>
  </conditionalFormatting>
  <conditionalFormatting sqref="E5">
    <cfRule type="colorScale" priority="6022">
      <colorScale>
        <cfvo type="min"/>
        <cfvo type="max"/>
        <color rgb="FFFCFCFF"/>
        <color rgb="FF63BE7B"/>
      </colorScale>
    </cfRule>
  </conditionalFormatting>
  <conditionalFormatting sqref="E5">
    <cfRule type="colorScale" priority="6072">
      <colorScale>
        <cfvo type="min"/>
        <cfvo type="max"/>
        <color rgb="FFFCFCFF"/>
        <color rgb="FF63BE7B"/>
      </colorScale>
    </cfRule>
    <cfRule type="colorScale" priority="6092">
      <colorScale>
        <cfvo type="min"/>
        <cfvo type="max"/>
        <color rgb="FFFCFCFF"/>
        <color rgb="FF63BE7B"/>
      </colorScale>
    </cfRule>
    <cfRule type="colorScale" priority="6093">
      <colorScale>
        <cfvo type="min"/>
        <cfvo type="percentile" val="50"/>
        <cfvo type="max"/>
        <color rgb="FFF8696B"/>
        <color rgb="FFFCFCFF"/>
        <color rgb="FF63BE7B"/>
      </colorScale>
    </cfRule>
    <cfRule type="colorScale" priority="6094">
      <colorScale>
        <cfvo type="min"/>
        <cfvo type="max"/>
        <color rgb="FFFCFCFF"/>
        <color rgb="FF63BE7B"/>
      </colorScale>
    </cfRule>
    <cfRule type="colorScale" priority="6095">
      <colorScale>
        <cfvo type="min"/>
        <cfvo type="percentile" val="50"/>
        <cfvo type="max"/>
        <color rgb="FFF8696B"/>
        <color rgb="FFFCFCFF"/>
        <color rgb="FF63BE7B"/>
      </colorScale>
    </cfRule>
    <cfRule type="colorScale" priority="6170">
      <colorScale>
        <cfvo type="min"/>
        <cfvo type="max"/>
        <color rgb="FFFCFCFF"/>
        <color rgb="FF63BE7B"/>
      </colorScale>
    </cfRule>
    <cfRule type="colorScale" priority="6198">
      <colorScale>
        <cfvo type="min"/>
        <cfvo type="max"/>
        <color rgb="FFFCFCFF"/>
        <color rgb="FF63BE7B"/>
      </colorScale>
    </cfRule>
    <cfRule type="colorScale" priority="6234">
      <colorScale>
        <cfvo type="min"/>
        <cfvo type="max"/>
        <color rgb="FFFCFCFF"/>
        <color rgb="FF63BE7B"/>
      </colorScale>
    </cfRule>
  </conditionalFormatting>
  <conditionalFormatting sqref="E5:N5">
    <cfRule type="colorScale" priority="6064">
      <colorScale>
        <cfvo type="min"/>
        <cfvo type="max"/>
        <color rgb="FFFCFCFF"/>
        <color rgb="FF63BE7B"/>
      </colorScale>
    </cfRule>
    <cfRule type="colorScale" priority="6065">
      <colorScale>
        <cfvo type="min"/>
        <cfvo type="max"/>
        <color rgb="FFFCFCFF"/>
        <color rgb="FF63BE7B"/>
      </colorScale>
    </cfRule>
    <cfRule type="colorScale" priority="6066">
      <colorScale>
        <cfvo type="min"/>
        <cfvo type="percentile" val="50"/>
        <cfvo type="max"/>
        <color rgb="FFF8696B"/>
        <color rgb="FFFFEB84"/>
        <color rgb="FF63BE7B"/>
      </colorScale>
    </cfRule>
    <cfRule type="colorScale" priority="6067">
      <colorScale>
        <cfvo type="min"/>
        <cfvo type="max"/>
        <color rgb="FFFFEF9C"/>
        <color rgb="FF63BE7B"/>
      </colorScale>
    </cfRule>
  </conditionalFormatting>
  <conditionalFormatting sqref="F5">
    <cfRule type="colorScale" priority="6040">
      <colorScale>
        <cfvo type="min"/>
        <cfvo type="max"/>
        <color rgb="FFFCFCFF"/>
        <color rgb="FF63BE7B"/>
      </colorScale>
    </cfRule>
  </conditionalFormatting>
  <conditionalFormatting sqref="F5">
    <cfRule type="colorScale" priority="6021">
      <colorScale>
        <cfvo type="min"/>
        <cfvo type="max"/>
        <color rgb="FFFCFCFF"/>
        <color rgb="FF63BE7B"/>
      </colorScale>
    </cfRule>
  </conditionalFormatting>
  <conditionalFormatting sqref="F5">
    <cfRule type="colorScale" priority="6051">
      <colorScale>
        <cfvo type="min"/>
        <cfvo type="max"/>
        <color rgb="FFFCFCFF"/>
        <color rgb="FF63BE7B"/>
      </colorScale>
    </cfRule>
    <cfRule type="colorScale" priority="6052">
      <colorScale>
        <cfvo type="min"/>
        <cfvo type="max"/>
        <color rgb="FFFCFCFF"/>
        <color rgb="FF63BE7B"/>
      </colorScale>
    </cfRule>
    <cfRule type="colorScale" priority="6053">
      <colorScale>
        <cfvo type="min"/>
        <cfvo type="percentile" val="50"/>
        <cfvo type="max"/>
        <color rgb="FFF8696B"/>
        <color rgb="FFFCFCFF"/>
        <color rgb="FF63BE7B"/>
      </colorScale>
    </cfRule>
    <cfRule type="colorScale" priority="6054">
      <colorScale>
        <cfvo type="min"/>
        <cfvo type="max"/>
        <color rgb="FFFCFCFF"/>
        <color rgb="FF63BE7B"/>
      </colorScale>
    </cfRule>
    <cfRule type="colorScale" priority="6055">
      <colorScale>
        <cfvo type="min"/>
        <cfvo type="percentile" val="50"/>
        <cfvo type="max"/>
        <color rgb="FFF8696B"/>
        <color rgb="FFFCFCFF"/>
        <color rgb="FF63BE7B"/>
      </colorScale>
    </cfRule>
    <cfRule type="colorScale" priority="6056">
      <colorScale>
        <cfvo type="min"/>
        <cfvo type="max"/>
        <color rgb="FFFCFCFF"/>
        <color rgb="FF63BE7B"/>
      </colorScale>
    </cfRule>
    <cfRule type="colorScale" priority="6057">
      <colorScale>
        <cfvo type="min"/>
        <cfvo type="max"/>
        <color rgb="FFFCFCFF"/>
        <color rgb="FF63BE7B"/>
      </colorScale>
    </cfRule>
    <cfRule type="colorScale" priority="6058">
      <colorScale>
        <cfvo type="min"/>
        <cfvo type="max"/>
        <color rgb="FFFCFCFF"/>
        <color rgb="FF63BE7B"/>
      </colorScale>
    </cfRule>
  </conditionalFormatting>
  <conditionalFormatting sqref="G5">
    <cfRule type="colorScale" priority="6038">
      <colorScale>
        <cfvo type="min"/>
        <cfvo type="max"/>
        <color rgb="FFFCFCFF"/>
        <color rgb="FF63BE7B"/>
      </colorScale>
    </cfRule>
  </conditionalFormatting>
  <conditionalFormatting sqref="G5">
    <cfRule type="colorScale" priority="6011">
      <colorScale>
        <cfvo type="min"/>
        <cfvo type="max"/>
        <color rgb="FFFCFCFF"/>
        <color rgb="FF63BE7B"/>
      </colorScale>
    </cfRule>
  </conditionalFormatting>
  <conditionalFormatting sqref="G5">
    <cfRule type="colorScale" priority="6043">
      <colorScale>
        <cfvo type="min"/>
        <cfvo type="max"/>
        <color rgb="FFFCFCFF"/>
        <color rgb="FF63BE7B"/>
      </colorScale>
    </cfRule>
    <cfRule type="colorScale" priority="6044">
      <colorScale>
        <cfvo type="min"/>
        <cfvo type="max"/>
        <color rgb="FFFCFCFF"/>
        <color rgb="FF63BE7B"/>
      </colorScale>
    </cfRule>
    <cfRule type="colorScale" priority="6045">
      <colorScale>
        <cfvo type="min"/>
        <cfvo type="percentile" val="50"/>
        <cfvo type="max"/>
        <color rgb="FFF8696B"/>
        <color rgb="FFFCFCFF"/>
        <color rgb="FF63BE7B"/>
      </colorScale>
    </cfRule>
    <cfRule type="colorScale" priority="6046">
      <colorScale>
        <cfvo type="min"/>
        <cfvo type="max"/>
        <color rgb="FFFCFCFF"/>
        <color rgb="FF63BE7B"/>
      </colorScale>
    </cfRule>
    <cfRule type="colorScale" priority="6047">
      <colorScale>
        <cfvo type="min"/>
        <cfvo type="percentile" val="50"/>
        <cfvo type="max"/>
        <color rgb="FFF8696B"/>
        <color rgb="FFFCFCFF"/>
        <color rgb="FF63BE7B"/>
      </colorScale>
    </cfRule>
    <cfRule type="colorScale" priority="6048">
      <colorScale>
        <cfvo type="min"/>
        <cfvo type="max"/>
        <color rgb="FFFCFCFF"/>
        <color rgb="FF63BE7B"/>
      </colorScale>
    </cfRule>
    <cfRule type="colorScale" priority="6049">
      <colorScale>
        <cfvo type="min"/>
        <cfvo type="max"/>
        <color rgb="FFFCFCFF"/>
        <color rgb="FF63BE7B"/>
      </colorScale>
    </cfRule>
    <cfRule type="colorScale" priority="6050">
      <colorScale>
        <cfvo type="min"/>
        <cfvo type="max"/>
        <color rgb="FFFCFCFF"/>
        <color rgb="FF63BE7B"/>
      </colorScale>
    </cfRule>
  </conditionalFormatting>
  <conditionalFormatting sqref="H5">
    <cfRule type="colorScale" priority="6039">
      <colorScale>
        <cfvo type="min"/>
        <cfvo type="max"/>
        <color rgb="FFFCFCFF"/>
        <color rgb="FF63BE7B"/>
      </colorScale>
    </cfRule>
  </conditionalFormatting>
  <conditionalFormatting sqref="H5">
    <cfRule type="colorScale" priority="6020">
      <colorScale>
        <cfvo type="min"/>
        <cfvo type="max"/>
        <color rgb="FFFCFCFF"/>
        <color rgb="FF63BE7B"/>
      </colorScale>
    </cfRule>
  </conditionalFormatting>
  <conditionalFormatting sqref="H5">
    <cfRule type="colorScale" priority="6073">
      <colorScale>
        <cfvo type="min"/>
        <cfvo type="percentile" val="50"/>
        <cfvo type="max"/>
        <color rgb="FFF8696B"/>
        <color rgb="FFFCFCFF"/>
        <color rgb="FF63BE7B"/>
      </colorScale>
    </cfRule>
    <cfRule type="colorScale" priority="6074">
      <colorScale>
        <cfvo type="min"/>
        <cfvo type="max"/>
        <color rgb="FFFCFCFF"/>
        <color rgb="FF63BE7B"/>
      </colorScale>
    </cfRule>
    <cfRule type="colorScale" priority="6086">
      <colorScale>
        <cfvo type="min"/>
        <cfvo type="percentile" val="50"/>
        <cfvo type="max"/>
        <color rgb="FFF8696B"/>
        <color rgb="FFFCFCFF"/>
        <color rgb="FF63BE7B"/>
      </colorScale>
    </cfRule>
    <cfRule type="colorScale" priority="6087">
      <colorScale>
        <cfvo type="min"/>
        <cfvo type="max"/>
        <color rgb="FFFCFCFF"/>
        <color rgb="FF63BE7B"/>
      </colorScale>
    </cfRule>
    <cfRule type="colorScale" priority="6088">
      <colorScale>
        <cfvo type="min"/>
        <cfvo type="percentile" val="50"/>
        <cfvo type="max"/>
        <color rgb="FFF8696B"/>
        <color rgb="FFFCFCFF"/>
        <color rgb="FF63BE7B"/>
      </colorScale>
    </cfRule>
    <cfRule type="colorScale" priority="6090">
      <colorScale>
        <cfvo type="min"/>
        <cfvo type="percentile" val="50"/>
        <cfvo type="max"/>
        <color rgb="FFF8696B"/>
        <color rgb="FFFCFCFF"/>
        <color rgb="FF5A8AC6"/>
      </colorScale>
    </cfRule>
    <cfRule type="colorScale" priority="6096">
      <colorScale>
        <cfvo type="min"/>
        <cfvo type="percentile" val="50"/>
        <cfvo type="max"/>
        <color rgb="FFF8696B"/>
        <color rgb="FFFCFCFF"/>
        <color rgb="FF63BE7B"/>
      </colorScale>
    </cfRule>
    <cfRule type="colorScale" priority="6097">
      <colorScale>
        <cfvo type="min"/>
        <cfvo type="max"/>
        <color rgb="FFFCFCFF"/>
        <color rgb="FF63BE7B"/>
      </colorScale>
    </cfRule>
    <cfRule type="colorScale" priority="6098">
      <colorScale>
        <cfvo type="min"/>
        <cfvo type="percentile" val="50"/>
        <cfvo type="max"/>
        <color rgb="FFF8696B"/>
        <color rgb="FFFCFCFF"/>
        <color rgb="FF63BE7B"/>
      </colorScale>
    </cfRule>
    <cfRule type="colorScale" priority="6171">
      <colorScale>
        <cfvo type="min"/>
        <cfvo type="max"/>
        <color rgb="FFFCFCFF"/>
        <color rgb="FF63BE7B"/>
      </colorScale>
    </cfRule>
    <cfRule type="colorScale" priority="6189">
      <colorScale>
        <cfvo type="min"/>
        <cfvo type="percentile" val="50"/>
        <cfvo type="max"/>
        <color rgb="FFF8696B"/>
        <color rgb="FFFCFCFF"/>
        <color rgb="FF63BE7B"/>
      </colorScale>
    </cfRule>
    <cfRule type="colorScale" priority="6190">
      <colorScale>
        <cfvo type="min"/>
        <cfvo type="max"/>
        <color rgb="FFFCFCFF"/>
        <color rgb="FF63BE7B"/>
      </colorScale>
    </cfRule>
    <cfRule type="colorScale" priority="6199">
      <colorScale>
        <cfvo type="min"/>
        <cfvo type="percentile" val="50"/>
        <cfvo type="max"/>
        <color rgb="FFF8696B"/>
        <color rgb="FFFCFCFF"/>
        <color rgb="FF63BE7B"/>
      </colorScale>
    </cfRule>
    <cfRule type="colorScale" priority="6235">
      <colorScale>
        <cfvo type="min"/>
        <cfvo type="max"/>
        <color rgb="FFFCFCFF"/>
        <color rgb="FF63BE7B"/>
      </colorScale>
    </cfRule>
  </conditionalFormatting>
  <conditionalFormatting sqref="I5">
    <cfRule type="colorScale" priority="6059">
      <colorScale>
        <cfvo type="min"/>
        <cfvo type="max"/>
        <color rgb="FFFCFCFF"/>
        <color rgb="FF63BE7B"/>
      </colorScale>
    </cfRule>
  </conditionalFormatting>
  <conditionalFormatting sqref="I5">
    <cfRule type="colorScale" priority="6037">
      <colorScale>
        <cfvo type="min"/>
        <cfvo type="max"/>
        <color rgb="FFFCFCFF"/>
        <color rgb="FF63BE7B"/>
      </colorScale>
    </cfRule>
  </conditionalFormatting>
  <conditionalFormatting sqref="I5">
    <cfRule type="colorScale" priority="6019">
      <colorScale>
        <cfvo type="min"/>
        <cfvo type="max"/>
        <color rgb="FFFCFCFF"/>
        <color rgb="FF63BE7B"/>
      </colorScale>
    </cfRule>
  </conditionalFormatting>
  <conditionalFormatting sqref="I5">
    <cfRule type="colorScale" priority="6075">
      <colorScale>
        <cfvo type="min"/>
        <cfvo type="percentile" val="50"/>
        <cfvo type="max"/>
        <color rgb="FFF8696B"/>
        <color rgb="FFFCFCFF"/>
        <color rgb="FF63BE7B"/>
      </colorScale>
    </cfRule>
    <cfRule type="colorScale" priority="6076">
      <colorScale>
        <cfvo type="min"/>
        <cfvo type="max"/>
        <color rgb="FFFCFCFF"/>
        <color rgb="FF63BE7B"/>
      </colorScale>
    </cfRule>
    <cfRule type="colorScale" priority="6099">
      <colorScale>
        <cfvo type="min"/>
        <cfvo type="percentile" val="50"/>
        <cfvo type="max"/>
        <color rgb="FFF8696B"/>
        <color rgb="FFFCFCFF"/>
        <color rgb="FF63BE7B"/>
      </colorScale>
    </cfRule>
    <cfRule type="colorScale" priority="6100">
      <colorScale>
        <cfvo type="min"/>
        <cfvo type="max"/>
        <color rgb="FFFCFCFF"/>
        <color rgb="FF63BE7B"/>
      </colorScale>
    </cfRule>
    <cfRule type="colorScale" priority="6101">
      <colorScale>
        <cfvo type="min"/>
        <cfvo type="percentile" val="50"/>
        <cfvo type="max"/>
        <color rgb="FFF8696B"/>
        <color rgb="FFFCFCFF"/>
        <color rgb="FF63BE7B"/>
      </colorScale>
    </cfRule>
    <cfRule type="colorScale" priority="6102">
      <colorScale>
        <cfvo type="min"/>
        <cfvo type="percentile" val="50"/>
        <cfvo type="max"/>
        <color rgb="FFF8696B"/>
        <color rgb="FFFCFCFF"/>
        <color rgb="FF63BE7B"/>
      </colorScale>
    </cfRule>
    <cfRule type="colorScale" priority="6103">
      <colorScale>
        <cfvo type="min"/>
        <cfvo type="percentile" val="50"/>
        <cfvo type="max"/>
        <color rgb="FFF8696B"/>
        <color rgb="FFFCFCFF"/>
        <color rgb="FF5A8AC6"/>
      </colorScale>
    </cfRule>
    <cfRule type="colorScale" priority="6104">
      <colorScale>
        <cfvo type="min"/>
        <cfvo type="percentile" val="50"/>
        <cfvo type="max"/>
        <color rgb="FFF8696B"/>
        <color rgb="FFFCFCFF"/>
        <color rgb="FF63BE7B"/>
      </colorScale>
    </cfRule>
    <cfRule type="colorScale" priority="6105">
      <colorScale>
        <cfvo type="min"/>
        <cfvo type="percentile" val="50"/>
        <cfvo type="max"/>
        <color rgb="FFF8696B"/>
        <color rgb="FFFCFCFF"/>
        <color rgb="FF63BE7B"/>
      </colorScale>
    </cfRule>
    <cfRule type="colorScale" priority="6106">
      <colorScale>
        <cfvo type="min"/>
        <cfvo type="max"/>
        <color rgb="FFFCFCFF"/>
        <color rgb="FF63BE7B"/>
      </colorScale>
    </cfRule>
    <cfRule type="colorScale" priority="6107">
      <colorScale>
        <cfvo type="min"/>
        <cfvo type="percentile" val="50"/>
        <cfvo type="max"/>
        <color rgb="FFF8696B"/>
        <color rgb="FFFCFCFF"/>
        <color rgb="FF63BE7B"/>
      </colorScale>
    </cfRule>
    <cfRule type="colorScale" priority="6108">
      <colorScale>
        <cfvo type="min"/>
        <cfvo type="percentile" val="50"/>
        <cfvo type="max"/>
        <color rgb="FFF8696B"/>
        <color rgb="FFFCFCFF"/>
        <color rgb="FF63BE7B"/>
      </colorScale>
    </cfRule>
    <cfRule type="colorScale" priority="6109">
      <colorScale>
        <cfvo type="min"/>
        <cfvo type="max"/>
        <color rgb="FFFCFCFF"/>
        <color rgb="FF63BE7B"/>
      </colorScale>
    </cfRule>
    <cfRule type="colorScale" priority="6172">
      <colorScale>
        <cfvo type="min"/>
        <cfvo type="max"/>
        <color rgb="FFFCFCFF"/>
        <color rgb="FF63BE7B"/>
      </colorScale>
    </cfRule>
    <cfRule type="colorScale" priority="6191">
      <colorScale>
        <cfvo type="min"/>
        <cfvo type="percentile" val="50"/>
        <cfvo type="max"/>
        <color rgb="FFF8696B"/>
        <color rgb="FFFCFCFF"/>
        <color rgb="FF63BE7B"/>
      </colorScale>
    </cfRule>
    <cfRule type="colorScale" priority="6192">
      <colorScale>
        <cfvo type="min"/>
        <cfvo type="max"/>
        <color rgb="FFFCFCFF"/>
        <color rgb="FF63BE7B"/>
      </colorScale>
    </cfRule>
    <cfRule type="colorScale" priority="6200">
      <colorScale>
        <cfvo type="min"/>
        <cfvo type="percentile" val="50"/>
        <cfvo type="max"/>
        <color rgb="FFF8696B"/>
        <color rgb="FFFCFCFF"/>
        <color rgb="FF63BE7B"/>
      </colorScale>
    </cfRule>
    <cfRule type="colorScale" priority="6236">
      <colorScale>
        <cfvo type="min"/>
        <cfvo type="max"/>
        <color rgb="FFFCFCFF"/>
        <color rgb="FF63BE7B"/>
      </colorScale>
    </cfRule>
  </conditionalFormatting>
  <conditionalFormatting sqref="J5">
    <cfRule type="colorScale" priority="6036">
      <colorScale>
        <cfvo type="min"/>
        <cfvo type="max"/>
        <color rgb="FFFCFCFF"/>
        <color rgb="FF63BE7B"/>
      </colorScale>
    </cfRule>
  </conditionalFormatting>
  <conditionalFormatting sqref="J5">
    <cfRule type="colorScale" priority="6010">
      <colorScale>
        <cfvo type="min"/>
        <cfvo type="max"/>
        <color rgb="FFFCFCFF"/>
        <color rgb="FF63BE7B"/>
      </colorScale>
    </cfRule>
  </conditionalFormatting>
  <conditionalFormatting sqref="J5">
    <cfRule type="colorScale" priority="6061">
      <colorScale>
        <cfvo type="min"/>
        <cfvo type="max"/>
        <color rgb="FFFCFCFF"/>
        <color rgb="FF63BE7B"/>
      </colorScale>
    </cfRule>
    <cfRule type="colorScale" priority="6156">
      <colorScale>
        <cfvo type="min"/>
        <cfvo type="max"/>
        <color rgb="FFFCFCFF"/>
        <color rgb="FF63BE7B"/>
      </colorScale>
    </cfRule>
    <cfRule type="colorScale" priority="6157">
      <colorScale>
        <cfvo type="min"/>
        <cfvo type="max"/>
        <color rgb="FFFCFCFF"/>
        <color rgb="FF63BE7B"/>
      </colorScale>
    </cfRule>
    <cfRule type="colorScale" priority="6158">
      <colorScale>
        <cfvo type="min"/>
        <cfvo type="percentile" val="50"/>
        <cfvo type="max"/>
        <color rgb="FFF8696B"/>
        <color rgb="FFFCFCFF"/>
        <color rgb="FF63BE7B"/>
      </colorScale>
    </cfRule>
    <cfRule type="colorScale" priority="6159">
      <colorScale>
        <cfvo type="min"/>
        <cfvo type="percentile" val="50"/>
        <cfvo type="max"/>
        <color rgb="FFF8696B"/>
        <color rgb="FFFCFCFF"/>
        <color rgb="FF63BE7B"/>
      </colorScale>
    </cfRule>
    <cfRule type="colorScale" priority="6160">
      <colorScale>
        <cfvo type="min"/>
        <cfvo type="max"/>
        <color rgb="FFFCFCFF"/>
        <color rgb="FF63BE7B"/>
      </colorScale>
    </cfRule>
    <cfRule type="colorScale" priority="6212">
      <colorScale>
        <cfvo type="min"/>
        <cfvo type="percentile" val="50"/>
        <cfvo type="max"/>
        <color rgb="FFF8696B"/>
        <color rgb="FFFCFCFF"/>
        <color rgb="FF63BE7B"/>
      </colorScale>
    </cfRule>
    <cfRule type="colorScale" priority="6213">
      <colorScale>
        <cfvo type="min"/>
        <cfvo type="max"/>
        <color rgb="FFFCFCFF"/>
        <color rgb="FF63BE7B"/>
      </colorScale>
    </cfRule>
    <cfRule type="colorScale" priority="6219">
      <colorScale>
        <cfvo type="min"/>
        <cfvo type="max"/>
        <color rgb="FFFCFCFF"/>
        <color rgb="FF63BE7B"/>
      </colorScale>
    </cfRule>
    <cfRule type="colorScale" priority="6220">
      <colorScale>
        <cfvo type="min"/>
        <cfvo type="percentile" val="50"/>
        <cfvo type="max"/>
        <color rgb="FFF8696B"/>
        <color rgb="FFFCFCFF"/>
        <color rgb="FF63BE7B"/>
      </colorScale>
    </cfRule>
    <cfRule type="colorScale" priority="6240">
      <colorScale>
        <cfvo type="min"/>
        <cfvo type="max"/>
        <color rgb="FFFCFCFF"/>
        <color rgb="FF63BE7B"/>
      </colorScale>
    </cfRule>
  </conditionalFormatting>
  <conditionalFormatting sqref="K5">
    <cfRule type="colorScale" priority="6035">
      <colorScale>
        <cfvo type="min"/>
        <cfvo type="max"/>
        <color rgb="FFFCFCFF"/>
        <color rgb="FF63BE7B"/>
      </colorScale>
    </cfRule>
  </conditionalFormatting>
  <conditionalFormatting sqref="K5">
    <cfRule type="colorScale" priority="6018">
      <colorScale>
        <cfvo type="min"/>
        <cfvo type="max"/>
        <color rgb="FFFCFCFF"/>
        <color rgb="FF63BE7B"/>
      </colorScale>
    </cfRule>
  </conditionalFormatting>
  <conditionalFormatting sqref="K5">
    <cfRule type="colorScale" priority="6110">
      <colorScale>
        <cfvo type="min"/>
        <cfvo type="percentile" val="50"/>
        <cfvo type="max"/>
        <color rgb="FFF8696B"/>
        <color rgb="FFFCFCFF"/>
        <color rgb="FF63BE7B"/>
      </colorScale>
    </cfRule>
    <cfRule type="colorScale" priority="6173">
      <colorScale>
        <cfvo type="min"/>
        <cfvo type="max"/>
        <color rgb="FFFCFCFF"/>
        <color rgb="FF63BE7B"/>
      </colorScale>
    </cfRule>
    <cfRule type="colorScale" priority="6174">
      <colorScale>
        <cfvo type="min"/>
        <cfvo type="percentile" val="50"/>
        <cfvo type="max"/>
        <color rgb="FFF8696B"/>
        <color rgb="FFFCFCFF"/>
        <color rgb="FF63BE7B"/>
      </colorScale>
    </cfRule>
    <cfRule type="colorScale" priority="6193">
      <colorScale>
        <cfvo type="min"/>
        <cfvo type="percentile" val="50"/>
        <cfvo type="max"/>
        <color rgb="FFF8696B"/>
        <color rgb="FFFCFCFF"/>
        <color rgb="FF63BE7B"/>
      </colorScale>
    </cfRule>
    <cfRule type="colorScale" priority="6201">
      <colorScale>
        <cfvo type="min"/>
        <cfvo type="percentile" val="50"/>
        <cfvo type="max"/>
        <color rgb="FFF8696B"/>
        <color rgb="FFFCFCFF"/>
        <color rgb="FF63BE7B"/>
      </colorScale>
    </cfRule>
    <cfRule type="colorScale" priority="6237">
      <colorScale>
        <cfvo type="min"/>
        <cfvo type="max"/>
        <color rgb="FFFCFCFF"/>
        <color rgb="FF63BE7B"/>
      </colorScale>
    </cfRule>
  </conditionalFormatting>
  <conditionalFormatting sqref="K5:L5">
    <cfRule type="colorScale" priority="6077">
      <colorScale>
        <cfvo type="min"/>
        <cfvo type="max"/>
        <color rgb="FFFCFCFF"/>
        <color rgb="FF63BE7B"/>
      </colorScale>
    </cfRule>
    <cfRule type="colorScale" priority="6111">
      <colorScale>
        <cfvo type="min"/>
        <cfvo type="max"/>
        <color rgb="FFFCFCFF"/>
        <color rgb="FF63BE7B"/>
      </colorScale>
    </cfRule>
    <cfRule type="colorScale" priority="6112">
      <colorScale>
        <cfvo type="min"/>
        <cfvo type="percentile" val="50"/>
        <cfvo type="max"/>
        <color rgb="FFF8696B"/>
        <color rgb="FFFCFCFF"/>
        <color rgb="FF63BE7B"/>
      </colorScale>
    </cfRule>
    <cfRule type="colorScale" priority="6113">
      <colorScale>
        <cfvo type="min"/>
        <cfvo type="max"/>
        <color rgb="FFFCFCFF"/>
        <color rgb="FF63BE7B"/>
      </colorScale>
    </cfRule>
  </conditionalFormatting>
  <conditionalFormatting sqref="L5">
    <cfRule type="colorScale" priority="6034">
      <colorScale>
        <cfvo type="min"/>
        <cfvo type="max"/>
        <color rgb="FFFCFCFF"/>
        <color rgb="FF63BE7B"/>
      </colorScale>
    </cfRule>
  </conditionalFormatting>
  <conditionalFormatting sqref="L5">
    <cfRule type="colorScale" priority="6017">
      <colorScale>
        <cfvo type="min"/>
        <cfvo type="max"/>
        <color rgb="FFFCFCFF"/>
        <color rgb="FF63BE7B"/>
      </colorScale>
    </cfRule>
  </conditionalFormatting>
  <conditionalFormatting sqref="L5">
    <cfRule type="colorScale" priority="6114">
      <colorScale>
        <cfvo type="min"/>
        <cfvo type="percentile" val="50"/>
        <cfvo type="max"/>
        <color rgb="FFF8696B"/>
        <color rgb="FFFCFCFF"/>
        <color rgb="FF63BE7B"/>
      </colorScale>
    </cfRule>
    <cfRule type="colorScale" priority="6175">
      <colorScale>
        <cfvo type="min"/>
        <cfvo type="max"/>
        <color rgb="FFFCFCFF"/>
        <color rgb="FF63BE7B"/>
      </colorScale>
    </cfRule>
    <cfRule type="colorScale" priority="6176">
      <colorScale>
        <cfvo type="min"/>
        <cfvo type="percentile" val="50"/>
        <cfvo type="max"/>
        <color rgb="FFF8696B"/>
        <color rgb="FFFCFCFF"/>
        <color rgb="FF63BE7B"/>
      </colorScale>
    </cfRule>
    <cfRule type="colorScale" priority="6194">
      <colorScale>
        <cfvo type="min"/>
        <cfvo type="percentile" val="50"/>
        <cfvo type="max"/>
        <color rgb="FFF8696B"/>
        <color rgb="FFFCFCFF"/>
        <color rgb="FF63BE7B"/>
      </colorScale>
    </cfRule>
    <cfRule type="colorScale" priority="6202">
      <colorScale>
        <cfvo type="min"/>
        <cfvo type="percentile" val="50"/>
        <cfvo type="max"/>
        <color rgb="FFF8696B"/>
        <color rgb="FFFCFCFF"/>
        <color rgb="FF63BE7B"/>
      </colorScale>
    </cfRule>
    <cfRule type="colorScale" priority="6238">
      <colorScale>
        <cfvo type="min"/>
        <cfvo type="max"/>
        <color rgb="FFFCFCFF"/>
        <color rgb="FF63BE7B"/>
      </colorScale>
    </cfRule>
  </conditionalFormatting>
  <conditionalFormatting sqref="M5">
    <cfRule type="colorScale" priority="6033">
      <colorScale>
        <cfvo type="min"/>
        <cfvo type="max"/>
        <color rgb="FFFCFCFF"/>
        <color rgb="FF63BE7B"/>
      </colorScale>
    </cfRule>
  </conditionalFormatting>
  <conditionalFormatting sqref="M5">
    <cfRule type="colorScale" priority="6009">
      <colorScale>
        <cfvo type="min"/>
        <cfvo type="max"/>
        <color rgb="FFFCFCFF"/>
        <color rgb="FF63BE7B"/>
      </colorScale>
    </cfRule>
  </conditionalFormatting>
  <conditionalFormatting sqref="M5">
    <cfRule type="colorScale" priority="6161">
      <colorScale>
        <cfvo type="min"/>
        <cfvo type="max"/>
        <color rgb="FFFCFCFF"/>
        <color rgb="FF63BE7B"/>
      </colorScale>
    </cfRule>
    <cfRule type="colorScale" priority="6162">
      <colorScale>
        <cfvo type="min"/>
        <cfvo type="max"/>
        <color rgb="FFFCFCFF"/>
        <color rgb="FF63BE7B"/>
      </colorScale>
    </cfRule>
    <cfRule type="colorScale" priority="6163">
      <colorScale>
        <cfvo type="min"/>
        <cfvo type="percentile" val="50"/>
        <cfvo type="max"/>
        <color rgb="FFF8696B"/>
        <color rgb="FFFCFCFF"/>
        <color rgb="FF63BE7B"/>
      </colorScale>
    </cfRule>
    <cfRule type="colorScale" priority="6164">
      <colorScale>
        <cfvo type="min"/>
        <cfvo type="percentile" val="50"/>
        <cfvo type="max"/>
        <color rgb="FFF8696B"/>
        <color rgb="FFFCFCFF"/>
        <color rgb="FF63BE7B"/>
      </colorScale>
    </cfRule>
    <cfRule type="colorScale" priority="6165">
      <colorScale>
        <cfvo type="min"/>
        <cfvo type="max"/>
        <color rgb="FFFCFCFF"/>
        <color rgb="FF63BE7B"/>
      </colorScale>
    </cfRule>
    <cfRule type="colorScale" priority="6214">
      <colorScale>
        <cfvo type="min"/>
        <cfvo type="percentile" val="50"/>
        <cfvo type="max"/>
        <color rgb="FFF8696B"/>
        <color rgb="FFFCFCFF"/>
        <color rgb="FF63BE7B"/>
      </colorScale>
    </cfRule>
    <cfRule type="colorScale" priority="6215">
      <colorScale>
        <cfvo type="min"/>
        <cfvo type="max"/>
        <color rgb="FFFCFCFF"/>
        <color rgb="FF63BE7B"/>
      </colorScale>
    </cfRule>
    <cfRule type="colorScale" priority="6221">
      <colorScale>
        <cfvo type="min"/>
        <cfvo type="max"/>
        <color rgb="FFFCFCFF"/>
        <color rgb="FF63BE7B"/>
      </colorScale>
    </cfRule>
    <cfRule type="colorScale" priority="6222">
      <colorScale>
        <cfvo type="min"/>
        <cfvo type="percentile" val="50"/>
        <cfvo type="max"/>
        <color rgb="FFF8696B"/>
        <color rgb="FFFCFCFF"/>
        <color rgb="FF63BE7B"/>
      </colorScale>
    </cfRule>
    <cfRule type="colorScale" priority="6241">
      <colorScale>
        <cfvo type="min"/>
        <cfvo type="max"/>
        <color rgb="FFFCFCFF"/>
        <color rgb="FF63BE7B"/>
      </colorScale>
    </cfRule>
  </conditionalFormatting>
  <conditionalFormatting sqref="M5:N5">
    <cfRule type="colorScale" priority="6060">
      <colorScale>
        <cfvo type="min"/>
        <cfvo type="max"/>
        <color rgb="FFFCFCFF"/>
        <color rgb="FF63BE7B"/>
      </colorScale>
    </cfRule>
  </conditionalFormatting>
  <conditionalFormatting sqref="N5">
    <cfRule type="colorScale" priority="6032">
      <colorScale>
        <cfvo type="min"/>
        <cfvo type="max"/>
        <color rgb="FFFCFCFF"/>
        <color rgb="FF63BE7B"/>
      </colorScale>
    </cfRule>
  </conditionalFormatting>
  <conditionalFormatting sqref="N5">
    <cfRule type="colorScale" priority="6008">
      <colorScale>
        <cfvo type="min"/>
        <cfvo type="max"/>
        <color rgb="FFFCFCFF"/>
        <color rgb="FF63BE7B"/>
      </colorScale>
    </cfRule>
  </conditionalFormatting>
  <conditionalFormatting sqref="N5">
    <cfRule type="colorScale" priority="6166">
      <colorScale>
        <cfvo type="min"/>
        <cfvo type="max"/>
        <color rgb="FFFCFCFF"/>
        <color rgb="FF63BE7B"/>
      </colorScale>
    </cfRule>
    <cfRule type="colorScale" priority="6167">
      <colorScale>
        <cfvo type="min"/>
        <cfvo type="max"/>
        <color rgb="FFFCFCFF"/>
        <color rgb="FF63BE7B"/>
      </colorScale>
    </cfRule>
    <cfRule type="colorScale" priority="6168">
      <colorScale>
        <cfvo type="min"/>
        <cfvo type="percentile" val="50"/>
        <cfvo type="max"/>
        <color rgb="FFF8696B"/>
        <color rgb="FFFCFCFF"/>
        <color rgb="FF63BE7B"/>
      </colorScale>
    </cfRule>
    <cfRule type="colorScale" priority="6169">
      <colorScale>
        <cfvo type="min"/>
        <cfvo type="percentile" val="50"/>
        <cfvo type="max"/>
        <color rgb="FFF8696B"/>
        <color rgb="FFFCFCFF"/>
        <color rgb="FF63BE7B"/>
      </colorScale>
    </cfRule>
    <cfRule type="colorScale" priority="6185">
      <colorScale>
        <cfvo type="min"/>
        <cfvo type="max"/>
        <color rgb="FFFCFCFF"/>
        <color rgb="FF63BE7B"/>
      </colorScale>
    </cfRule>
    <cfRule type="colorScale" priority="6216">
      <colorScale>
        <cfvo type="min"/>
        <cfvo type="percentile" val="50"/>
        <cfvo type="max"/>
        <color rgb="FFF8696B"/>
        <color rgb="FFFCFCFF"/>
        <color rgb="FF63BE7B"/>
      </colorScale>
    </cfRule>
    <cfRule type="colorScale" priority="6217">
      <colorScale>
        <cfvo type="min"/>
        <cfvo type="max"/>
        <color rgb="FFFCFCFF"/>
        <color rgb="FF63BE7B"/>
      </colorScale>
    </cfRule>
    <cfRule type="colorScale" priority="6223">
      <colorScale>
        <cfvo type="min"/>
        <cfvo type="max"/>
        <color rgb="FFFCFCFF"/>
        <color rgb="FF63BE7B"/>
      </colorScale>
    </cfRule>
    <cfRule type="colorScale" priority="6224">
      <colorScale>
        <cfvo type="min"/>
        <cfvo type="percentile" val="50"/>
        <cfvo type="max"/>
        <color rgb="FFF8696B"/>
        <color rgb="FFFCFCFF"/>
        <color rgb="FF63BE7B"/>
      </colorScale>
    </cfRule>
    <cfRule type="colorScale" priority="6242">
      <colorScale>
        <cfvo type="min"/>
        <cfvo type="max"/>
        <color rgb="FFFCFCFF"/>
        <color rgb="FF63BE7B"/>
      </colorScale>
    </cfRule>
    <cfRule type="colorScale" priority="6243">
      <colorScale>
        <cfvo type="min"/>
        <cfvo type="percentile" val="50"/>
        <cfvo type="max"/>
        <color rgb="FFF8696B"/>
        <color rgb="FFFCFCFF"/>
        <color rgb="FF63BE7B"/>
      </colorScale>
    </cfRule>
  </conditionalFormatting>
  <conditionalFormatting sqref="O5">
    <cfRule type="colorScale" priority="6031">
      <colorScale>
        <cfvo type="min"/>
        <cfvo type="percentile" val="50"/>
        <cfvo type="max"/>
        <color rgb="FF63BE7B"/>
        <color rgb="FFFCFCFF"/>
        <color rgb="FFF8696B"/>
      </colorScale>
    </cfRule>
  </conditionalFormatting>
  <conditionalFormatting sqref="O5">
    <cfRule type="colorScale" priority="6007">
      <colorScale>
        <cfvo type="min"/>
        <cfvo type="percentile" val="50"/>
        <cfvo type="max"/>
        <color rgb="FF63BE7B"/>
        <color rgb="FFFCFCFF"/>
        <color rgb="FFF8696B"/>
      </colorScale>
    </cfRule>
  </conditionalFormatting>
  <conditionalFormatting sqref="O5">
    <cfRule type="colorScale" priority="6062">
      <colorScale>
        <cfvo type="min"/>
        <cfvo type="percentile" val="50"/>
        <cfvo type="max"/>
        <color rgb="FF63BE7B"/>
        <color rgb="FFFCFCFF"/>
        <color rgb="FFF8696B"/>
      </colorScale>
    </cfRule>
    <cfRule type="colorScale" priority="6063">
      <colorScale>
        <cfvo type="min"/>
        <cfvo type="percentile" val="50"/>
        <cfvo type="max"/>
        <color rgb="FF63BE7B"/>
        <color rgb="FFFCFCFF"/>
        <color rgb="FFF8696B"/>
      </colorScale>
    </cfRule>
    <cfRule type="colorScale" priority="6078">
      <colorScale>
        <cfvo type="min"/>
        <cfvo type="percentile" val="50"/>
        <cfvo type="max"/>
        <color rgb="FF63BE7B"/>
        <color rgb="FFFCFCFF"/>
        <color rgb="FFF8696B"/>
      </colorScale>
    </cfRule>
    <cfRule type="colorScale" priority="6089">
      <colorScale>
        <cfvo type="min"/>
        <cfvo type="percentile" val="50"/>
        <cfvo type="max"/>
        <color rgb="FF63BE7B"/>
        <color rgb="FFFCFCFF"/>
        <color rgb="FFF8696B"/>
      </colorScale>
    </cfRule>
    <cfRule type="colorScale" priority="6115">
      <colorScale>
        <cfvo type="min"/>
        <cfvo type="percentile" val="50"/>
        <cfvo type="max"/>
        <color rgb="FF63BE7B"/>
        <color rgb="FFFCFCFF"/>
        <color rgb="FFF8696B"/>
      </colorScale>
    </cfRule>
    <cfRule type="colorScale" priority="6177">
      <colorScale>
        <cfvo type="min"/>
        <cfvo type="percentile" val="50"/>
        <cfvo type="max"/>
        <color rgb="FF63BE7B"/>
        <color rgb="FFFCFCFF"/>
        <color rgb="FFF8696B"/>
      </colorScale>
    </cfRule>
    <cfRule type="colorScale" priority="6203">
      <colorScale>
        <cfvo type="min"/>
        <cfvo type="percentile" val="50"/>
        <cfvo type="max"/>
        <color rgb="FF63BE7B"/>
        <color rgb="FFFCFCFF"/>
        <color rgb="FFF8696B"/>
      </colorScale>
    </cfRule>
    <cfRule type="colorScale" priority="6225">
      <colorScale>
        <cfvo type="min"/>
        <cfvo type="percentile" val="50"/>
        <cfvo type="max"/>
        <color rgb="FF63BE7B"/>
        <color rgb="FFFCFCFF"/>
        <color rgb="FFF8696B"/>
      </colorScale>
    </cfRule>
  </conditionalFormatting>
  <conditionalFormatting sqref="P5">
    <cfRule type="colorScale" priority="6030">
      <colorScale>
        <cfvo type="min"/>
        <cfvo type="percentile" val="50"/>
        <cfvo type="max"/>
        <color rgb="FF63BE7B"/>
        <color rgb="FFFCFCFF"/>
        <color rgb="FFF8696B"/>
      </colorScale>
    </cfRule>
  </conditionalFormatting>
  <conditionalFormatting sqref="P5">
    <cfRule type="colorScale" priority="6006">
      <colorScale>
        <cfvo type="min"/>
        <cfvo type="percentile" val="50"/>
        <cfvo type="max"/>
        <color rgb="FF63BE7B"/>
        <color rgb="FFFCFCFF"/>
        <color rgb="FFF8696B"/>
      </colorScale>
    </cfRule>
  </conditionalFormatting>
  <conditionalFormatting sqref="P5">
    <cfRule type="colorScale" priority="6116">
      <colorScale>
        <cfvo type="min"/>
        <cfvo type="percentile" val="50"/>
        <cfvo type="max"/>
        <color rgb="FF63BE7B"/>
        <color rgb="FFFCFCFF"/>
        <color rgb="FFF8696B"/>
      </colorScale>
    </cfRule>
    <cfRule type="colorScale" priority="6117">
      <colorScale>
        <cfvo type="min"/>
        <cfvo type="percentile" val="50"/>
        <cfvo type="max"/>
        <color rgb="FF63BE7B"/>
        <color rgb="FFFCFCFF"/>
        <color rgb="FFF8696B"/>
      </colorScale>
    </cfRule>
    <cfRule type="colorScale" priority="6118">
      <colorScale>
        <cfvo type="min"/>
        <cfvo type="max"/>
        <color rgb="FFFCFCFF"/>
        <color rgb="FFF8696B"/>
      </colorScale>
    </cfRule>
    <cfRule type="colorScale" priority="6119">
      <colorScale>
        <cfvo type="min"/>
        <cfvo type="percentile" val="50"/>
        <cfvo type="max"/>
        <color rgb="FF63BE7B"/>
        <color rgb="FFFCFCFF"/>
        <color rgb="FFF8696B"/>
      </colorScale>
    </cfRule>
    <cfRule type="colorScale" priority="6178">
      <colorScale>
        <cfvo type="min"/>
        <cfvo type="percentile" val="50"/>
        <cfvo type="max"/>
        <color rgb="FF63BE7B"/>
        <color rgb="FFFCFCFF"/>
        <color rgb="FFF8696B"/>
      </colorScale>
    </cfRule>
    <cfRule type="colorScale" priority="6204">
      <colorScale>
        <cfvo type="min"/>
        <cfvo type="percentile" val="50"/>
        <cfvo type="max"/>
        <color rgb="FF63BE7B"/>
        <color rgb="FFFCFCFF"/>
        <color rgb="FFF8696B"/>
      </colorScale>
    </cfRule>
    <cfRule type="colorScale" priority="6226">
      <colorScale>
        <cfvo type="min"/>
        <cfvo type="percentile" val="50"/>
        <cfvo type="max"/>
        <color rgb="FF63BE7B"/>
        <color rgb="FFFCFCFF"/>
        <color rgb="FFF8696B"/>
      </colorScale>
    </cfRule>
  </conditionalFormatting>
  <conditionalFormatting sqref="Q5">
    <cfRule type="colorScale" priority="6029">
      <colorScale>
        <cfvo type="min"/>
        <cfvo type="percentile" val="50"/>
        <cfvo type="max"/>
        <color rgb="FFF8696B"/>
        <color rgb="FFFCFCFF"/>
        <color rgb="FF63BE7B"/>
      </colorScale>
    </cfRule>
  </conditionalFormatting>
  <conditionalFormatting sqref="Q5">
    <cfRule type="colorScale" priority="6005">
      <colorScale>
        <cfvo type="min"/>
        <cfvo type="percentile" val="50"/>
        <cfvo type="max"/>
        <color rgb="FFF8696B"/>
        <color rgb="FFFCFCFF"/>
        <color rgb="FF63BE7B"/>
      </colorScale>
    </cfRule>
  </conditionalFormatting>
  <conditionalFormatting sqref="Q5">
    <cfRule type="colorScale" priority="6079">
      <colorScale>
        <cfvo type="min"/>
        <cfvo type="max"/>
        <color rgb="FFFFEF9C"/>
        <color rgb="FF63BE7B"/>
      </colorScale>
    </cfRule>
    <cfRule type="colorScale" priority="6120">
      <colorScale>
        <cfvo type="min"/>
        <cfvo type="percentile" val="50"/>
        <cfvo type="max"/>
        <color rgb="FFF8696B"/>
        <color rgb="FFFCFCFF"/>
        <color rgb="FF63BE7B"/>
      </colorScale>
    </cfRule>
    <cfRule type="colorScale" priority="6121">
      <colorScale>
        <cfvo type="min"/>
        <cfvo type="max"/>
        <color rgb="FFFFEF9C"/>
        <color rgb="FF63BE7B"/>
      </colorScale>
    </cfRule>
    <cfRule type="colorScale" priority="6122">
      <colorScale>
        <cfvo type="min"/>
        <cfvo type="max"/>
        <color rgb="FFFCFCFF"/>
        <color rgb="FF63BE7B"/>
      </colorScale>
    </cfRule>
    <cfRule type="colorScale" priority="6123">
      <colorScale>
        <cfvo type="min"/>
        <cfvo type="max"/>
        <color rgb="FFFCFCFF"/>
        <color rgb="FF63BE7B"/>
      </colorScale>
    </cfRule>
    <cfRule type="colorScale" priority="6124">
      <colorScale>
        <cfvo type="min"/>
        <cfvo type="percentile" val="50"/>
        <cfvo type="max"/>
        <color rgb="FFF8696B"/>
        <color rgb="FFFCFCFF"/>
        <color rgb="FF63BE7B"/>
      </colorScale>
    </cfRule>
    <cfRule type="colorScale" priority="6125">
      <colorScale>
        <cfvo type="min"/>
        <cfvo type="percentile" val="50"/>
        <cfvo type="max"/>
        <color rgb="FFF8696B"/>
        <color rgb="FFFCFCFF"/>
        <color rgb="FF63BE7B"/>
      </colorScale>
    </cfRule>
    <cfRule type="colorScale" priority="6126">
      <colorScale>
        <cfvo type="min"/>
        <cfvo type="max"/>
        <color rgb="FFFCFCFF"/>
        <color rgb="FF63BE7B"/>
      </colorScale>
    </cfRule>
    <cfRule type="colorScale" priority="6179">
      <colorScale>
        <cfvo type="min"/>
        <cfvo type="percentile" val="50"/>
        <cfvo type="max"/>
        <color rgb="FFF8696B"/>
        <color rgb="FFFCFCFF"/>
        <color rgb="FF63BE7B"/>
      </colorScale>
    </cfRule>
    <cfRule type="colorScale" priority="6205">
      <colorScale>
        <cfvo type="min"/>
        <cfvo type="percentile" val="50"/>
        <cfvo type="max"/>
        <color rgb="FFF8696B"/>
        <color rgb="FFFCFCFF"/>
        <color rgb="FF63BE7B"/>
      </colorScale>
    </cfRule>
    <cfRule type="colorScale" priority="6227">
      <colorScale>
        <cfvo type="min"/>
        <cfvo type="percentile" val="50"/>
        <cfvo type="max"/>
        <color rgb="FFF8696B"/>
        <color rgb="FFFCFCFF"/>
        <color rgb="FF63BE7B"/>
      </colorScale>
    </cfRule>
  </conditionalFormatting>
  <conditionalFormatting sqref="Q5:W5">
    <cfRule type="colorScale" priority="6068">
      <colorScale>
        <cfvo type="min"/>
        <cfvo type="max"/>
        <color rgb="FFFFEF9C"/>
        <color rgb="FF63BE7B"/>
      </colorScale>
    </cfRule>
    <cfRule type="colorScale" priority="6069">
      <colorScale>
        <cfvo type="min"/>
        <cfvo type="max"/>
        <color rgb="FFFFEF9C"/>
        <color rgb="FF63BE7B"/>
      </colorScale>
    </cfRule>
    <cfRule type="colorScale" priority="6070">
      <colorScale>
        <cfvo type="min"/>
        <cfvo type="max"/>
        <color rgb="FFFFEF9C"/>
        <color rgb="FF63BE7B"/>
      </colorScale>
    </cfRule>
  </conditionalFormatting>
  <conditionalFormatting sqref="R5">
    <cfRule type="colorScale" priority="6028">
      <colorScale>
        <cfvo type="min"/>
        <cfvo type="max"/>
        <color rgb="FFFCFCFF"/>
        <color rgb="FF63BE7B"/>
      </colorScale>
    </cfRule>
  </conditionalFormatting>
  <conditionalFormatting sqref="R5">
    <cfRule type="colorScale" priority="6004">
      <colorScale>
        <cfvo type="min"/>
        <cfvo type="max"/>
        <color rgb="FFFCFCFF"/>
        <color rgb="FF63BE7B"/>
      </colorScale>
    </cfRule>
  </conditionalFormatting>
  <conditionalFormatting sqref="R5">
    <cfRule type="colorScale" priority="6127">
      <colorScale>
        <cfvo type="min"/>
        <cfvo type="max"/>
        <color rgb="FFFCFCFF"/>
        <color rgb="FF63BE7B"/>
      </colorScale>
    </cfRule>
    <cfRule type="colorScale" priority="6128">
      <colorScale>
        <cfvo type="min"/>
        <cfvo type="percentile" val="50"/>
        <cfvo type="max"/>
        <color rgb="FFF8696B"/>
        <color rgb="FFFCFCFF"/>
        <color rgb="FF63BE7B"/>
      </colorScale>
    </cfRule>
    <cfRule type="colorScale" priority="6180">
      <colorScale>
        <cfvo type="min"/>
        <cfvo type="max"/>
        <color rgb="FFFCFCFF"/>
        <color rgb="FF63BE7B"/>
      </colorScale>
    </cfRule>
    <cfRule type="colorScale" priority="6206">
      <colorScale>
        <cfvo type="min"/>
        <cfvo type="percentile" val="50"/>
        <cfvo type="max"/>
        <color rgb="FFF8696B"/>
        <color rgb="FFFCFCFF"/>
        <color rgb="FF63BE7B"/>
      </colorScale>
    </cfRule>
    <cfRule type="colorScale" priority="6207">
      <colorScale>
        <cfvo type="min"/>
        <cfvo type="max"/>
        <color rgb="FFFCFCFF"/>
        <color rgb="FF63BE7B"/>
      </colorScale>
    </cfRule>
    <cfRule type="colorScale" priority="6228">
      <colorScale>
        <cfvo type="min"/>
        <cfvo type="max"/>
        <color rgb="FFFCFCFF"/>
        <color rgb="FF63BE7B"/>
      </colorScale>
    </cfRule>
    <cfRule type="colorScale" priority="6229">
      <colorScale>
        <cfvo type="min"/>
        <cfvo type="percentile" val="50"/>
        <cfvo type="max"/>
        <color rgb="FFF8696B"/>
        <color rgb="FFFCFCFF"/>
        <color rgb="FF63BE7B"/>
      </colorScale>
    </cfRule>
  </conditionalFormatting>
  <conditionalFormatting sqref="R5:S5">
    <cfRule type="colorScale" priority="6080">
      <colorScale>
        <cfvo type="min"/>
        <cfvo type="max"/>
        <color rgb="FFFFEF9C"/>
        <color rgb="FF63BE7B"/>
      </colorScale>
    </cfRule>
    <cfRule type="colorScale" priority="6129">
      <colorScale>
        <cfvo type="min"/>
        <cfvo type="percentile" val="50"/>
        <cfvo type="max"/>
        <color rgb="FFF8696B"/>
        <color rgb="FFFCFCFF"/>
        <color rgb="FF63BE7B"/>
      </colorScale>
    </cfRule>
    <cfRule type="colorScale" priority="6130">
      <colorScale>
        <cfvo type="min"/>
        <cfvo type="max"/>
        <color rgb="FFFCFCFF"/>
        <color rgb="FF63BE7B"/>
      </colorScale>
    </cfRule>
    <cfRule type="colorScale" priority="6131">
      <colorScale>
        <cfvo type="min"/>
        <cfvo type="max"/>
        <color rgb="FFFCFCFF"/>
        <color rgb="FF63BE7B"/>
      </colorScale>
    </cfRule>
    <cfRule type="colorScale" priority="6132">
      <colorScale>
        <cfvo type="min"/>
        <cfvo type="percentile" val="50"/>
        <cfvo type="max"/>
        <color rgb="FFF8696B"/>
        <color rgb="FFFCFCFF"/>
        <color rgb="FF63BE7B"/>
      </colorScale>
    </cfRule>
    <cfRule type="colorScale" priority="6133">
      <colorScale>
        <cfvo type="min"/>
        <cfvo type="max"/>
        <color rgb="FFFCFCFF"/>
        <color rgb="FF63BE7B"/>
      </colorScale>
    </cfRule>
  </conditionalFormatting>
  <conditionalFormatting sqref="S5">
    <cfRule type="colorScale" priority="6027">
      <colorScale>
        <cfvo type="min"/>
        <cfvo type="max"/>
        <color rgb="FFFCFCFF"/>
        <color rgb="FF63BE7B"/>
      </colorScale>
    </cfRule>
  </conditionalFormatting>
  <conditionalFormatting sqref="S5">
    <cfRule type="colorScale" priority="6003">
      <colorScale>
        <cfvo type="min"/>
        <cfvo type="percentile" val="50"/>
        <cfvo type="max"/>
        <color rgb="FFF8696B"/>
        <color rgb="FFFCFCFF"/>
        <color rgb="FF63BE7B"/>
      </colorScale>
    </cfRule>
  </conditionalFormatting>
  <conditionalFormatting sqref="S5">
    <cfRule type="colorScale" priority="6134">
      <colorScale>
        <cfvo type="min"/>
        <cfvo type="max"/>
        <color rgb="FFFCFCFF"/>
        <color rgb="FF63BE7B"/>
      </colorScale>
    </cfRule>
    <cfRule type="colorScale" priority="6135">
      <colorScale>
        <cfvo type="min"/>
        <cfvo type="percentile" val="50"/>
        <cfvo type="max"/>
        <color rgb="FFF8696B"/>
        <color rgb="FFFCFCFF"/>
        <color rgb="FF63BE7B"/>
      </colorScale>
    </cfRule>
    <cfRule type="colorScale" priority="6181">
      <colorScale>
        <cfvo type="min"/>
        <cfvo type="max"/>
        <color rgb="FFFCFCFF"/>
        <color rgb="FF63BE7B"/>
      </colorScale>
    </cfRule>
    <cfRule type="colorScale" priority="6186">
      <colorScale>
        <cfvo type="min"/>
        <cfvo type="max"/>
        <color rgb="FFFCFCFF"/>
        <color rgb="FF63BE7B"/>
      </colorScale>
    </cfRule>
    <cfRule type="colorScale" priority="6187">
      <colorScale>
        <cfvo type="min"/>
        <cfvo type="percentile" val="50"/>
        <cfvo type="max"/>
        <color rgb="FFF8696B"/>
        <color rgb="FFFCFCFF"/>
        <color rgb="FF63BE7B"/>
      </colorScale>
    </cfRule>
    <cfRule type="colorScale" priority="6188">
      <colorScale>
        <cfvo type="min"/>
        <cfvo type="percentile" val="50"/>
        <cfvo type="max"/>
        <color rgb="FFF8696B"/>
        <color rgb="FFFCFCFF"/>
        <color rgb="FF63BE7B"/>
      </colorScale>
    </cfRule>
    <cfRule type="colorScale" priority="6230">
      <colorScale>
        <cfvo type="min"/>
        <cfvo type="percentile" val="50"/>
        <cfvo type="max"/>
        <color rgb="FFF8696B"/>
        <color rgb="FFFCFCFF"/>
        <color rgb="FF63BE7B"/>
      </colorScale>
    </cfRule>
  </conditionalFormatting>
  <conditionalFormatting sqref="T5">
    <cfRule type="colorScale" priority="6026">
      <colorScale>
        <cfvo type="min"/>
        <cfvo type="max"/>
        <color rgb="FFFCFCFF"/>
        <color rgb="FF63BE7B"/>
      </colorScale>
    </cfRule>
  </conditionalFormatting>
  <conditionalFormatting sqref="T5">
    <cfRule type="colorScale" priority="6016">
      <colorScale>
        <cfvo type="min"/>
        <cfvo type="percentile" val="50"/>
        <cfvo type="max"/>
        <color rgb="FFF8696B"/>
        <color rgb="FFFCFCFF"/>
        <color rgb="FF63BE7B"/>
      </colorScale>
    </cfRule>
  </conditionalFormatting>
  <conditionalFormatting sqref="T5">
    <cfRule type="colorScale" priority="6002">
      <colorScale>
        <cfvo type="min"/>
        <cfvo type="percentile" val="50"/>
        <cfvo type="max"/>
        <color rgb="FFF8696B"/>
        <color rgb="FFFCFCFF"/>
        <color rgb="FF63BE7B"/>
      </colorScale>
    </cfRule>
  </conditionalFormatting>
  <conditionalFormatting sqref="T5">
    <cfRule type="colorScale" priority="6081">
      <colorScale>
        <cfvo type="min"/>
        <cfvo type="max"/>
        <color rgb="FFFFEF9C"/>
        <color rgb="FF63BE7B"/>
      </colorScale>
    </cfRule>
    <cfRule type="colorScale" priority="6136">
      <colorScale>
        <cfvo type="min"/>
        <cfvo type="percentile" val="50"/>
        <cfvo type="max"/>
        <color rgb="FFF8696B"/>
        <color rgb="FFFCFCFF"/>
        <color rgb="FF63BE7B"/>
      </colorScale>
    </cfRule>
    <cfRule type="colorScale" priority="6137">
      <colorScale>
        <cfvo type="min"/>
        <cfvo type="max"/>
        <color rgb="FFFCFCFF"/>
        <color rgb="FF63BE7B"/>
      </colorScale>
    </cfRule>
    <cfRule type="colorScale" priority="6138">
      <colorScale>
        <cfvo type="min"/>
        <cfvo type="max"/>
        <color rgb="FFFCFCFF"/>
        <color rgb="FF63BE7B"/>
      </colorScale>
    </cfRule>
    <cfRule type="colorScale" priority="6139">
      <colorScale>
        <cfvo type="min"/>
        <cfvo type="max"/>
        <color rgb="FFFCFCFF"/>
        <color rgb="FF63BE7B"/>
      </colorScale>
    </cfRule>
    <cfRule type="colorScale" priority="6140">
      <colorScale>
        <cfvo type="min"/>
        <cfvo type="max"/>
        <color rgb="FFFCFCFF"/>
        <color rgb="FF63BE7B"/>
      </colorScale>
    </cfRule>
    <cfRule type="colorScale" priority="6141">
      <colorScale>
        <cfvo type="min"/>
        <cfvo type="percentile" val="50"/>
        <cfvo type="max"/>
        <color rgb="FFF8696B"/>
        <color rgb="FFFCFCFF"/>
        <color rgb="FF63BE7B"/>
      </colorScale>
    </cfRule>
    <cfRule type="colorScale" priority="6182">
      <colorScale>
        <cfvo type="min"/>
        <cfvo type="max"/>
        <color rgb="FFFCFCFF"/>
        <color rgb="FF63BE7B"/>
      </colorScale>
    </cfRule>
    <cfRule type="colorScale" priority="6208">
      <colorScale>
        <cfvo type="min"/>
        <cfvo type="percentile" val="50"/>
        <cfvo type="max"/>
        <color rgb="FFF8696B"/>
        <color rgb="FFFCFCFF"/>
        <color rgb="FF63BE7B"/>
      </colorScale>
    </cfRule>
    <cfRule type="colorScale" priority="6231">
      <colorScale>
        <cfvo type="min"/>
        <cfvo type="percentile" val="50"/>
        <cfvo type="max"/>
        <color rgb="FFF8696B"/>
        <color rgb="FFFCFCFF"/>
        <color rgb="FF63BE7B"/>
      </colorScale>
    </cfRule>
  </conditionalFormatting>
  <conditionalFormatting sqref="U5">
    <cfRule type="colorScale" priority="6025">
      <colorScale>
        <cfvo type="min"/>
        <cfvo type="percentile" val="50"/>
        <cfvo type="max"/>
        <color rgb="FFF8696B"/>
        <color rgb="FFFCFCFF"/>
        <color rgb="FF63BE7B"/>
      </colorScale>
    </cfRule>
  </conditionalFormatting>
  <conditionalFormatting sqref="U5">
    <cfRule type="colorScale" priority="6015">
      <colorScale>
        <cfvo type="min"/>
        <cfvo type="percentile" val="50"/>
        <cfvo type="max"/>
        <color rgb="FFF8696B"/>
        <color rgb="FFFCFCFF"/>
        <color rgb="FF63BE7B"/>
      </colorScale>
    </cfRule>
  </conditionalFormatting>
  <conditionalFormatting sqref="U5">
    <cfRule type="colorScale" priority="6001">
      <colorScale>
        <cfvo type="min"/>
        <cfvo type="percentile" val="50"/>
        <cfvo type="max"/>
        <color rgb="FFF8696B"/>
        <color rgb="FFFCFCFF"/>
        <color rgb="FF63BE7B"/>
      </colorScale>
    </cfRule>
  </conditionalFormatting>
  <conditionalFormatting sqref="U5">
    <cfRule type="colorScale" priority="6142">
      <colorScale>
        <cfvo type="min"/>
        <cfvo type="percentile" val="50"/>
        <cfvo type="max"/>
        <color rgb="FFF8696B"/>
        <color rgb="FFFCFCFF"/>
        <color rgb="FF63BE7B"/>
      </colorScale>
    </cfRule>
    <cfRule type="colorScale" priority="6143">
      <colorScale>
        <cfvo type="min"/>
        <cfvo type="max"/>
        <color rgb="FFFCFCFF"/>
        <color rgb="FF63BE7B"/>
      </colorScale>
    </cfRule>
    <cfRule type="colorScale" priority="6144">
      <colorScale>
        <cfvo type="min"/>
        <cfvo type="max"/>
        <color rgb="FFFCFCFF"/>
        <color rgb="FF63BE7B"/>
      </colorScale>
    </cfRule>
    <cfRule type="colorScale" priority="6145">
      <colorScale>
        <cfvo type="min"/>
        <cfvo type="percentile" val="50"/>
        <cfvo type="max"/>
        <color rgb="FFF8696B"/>
        <color rgb="FFFCFCFF"/>
        <color rgb="FF63BE7B"/>
      </colorScale>
    </cfRule>
    <cfRule type="colorScale" priority="6183">
      <colorScale>
        <cfvo type="min"/>
        <cfvo type="max"/>
        <color rgb="FFFCFCFF"/>
        <color rgb="FF63BE7B"/>
      </colorScale>
    </cfRule>
    <cfRule type="colorScale" priority="6195">
      <colorScale>
        <cfvo type="min"/>
        <cfvo type="percentile" val="50"/>
        <cfvo type="max"/>
        <color rgb="FFF8696B"/>
        <color rgb="FFFCFCFF"/>
        <color rgb="FF63BE7B"/>
      </colorScale>
    </cfRule>
    <cfRule type="colorScale" priority="6209">
      <colorScale>
        <cfvo type="min"/>
        <cfvo type="percentile" val="50"/>
        <cfvo type="max"/>
        <color rgb="FFF8696B"/>
        <color rgb="FFFCFCFF"/>
        <color rgb="FF63BE7B"/>
      </colorScale>
    </cfRule>
    <cfRule type="colorScale" priority="6232">
      <colorScale>
        <cfvo type="min"/>
        <cfvo type="percentile" val="50"/>
        <cfvo type="max"/>
        <color rgb="FFF8696B"/>
        <color rgb="FFFCFCFF"/>
        <color rgb="FF63BE7B"/>
      </colorScale>
    </cfRule>
  </conditionalFormatting>
  <conditionalFormatting sqref="U5:W5">
    <cfRule type="colorScale" priority="6071">
      <colorScale>
        <cfvo type="min"/>
        <cfvo type="max"/>
        <color rgb="FFFFEF9C"/>
        <color rgb="FF63BE7B"/>
      </colorScale>
    </cfRule>
    <cfRule type="colorScale" priority="6084">
      <colorScale>
        <cfvo type="min"/>
        <cfvo type="max"/>
        <color rgb="FFFFEF9C"/>
        <color rgb="FF63BE7B"/>
      </colorScale>
    </cfRule>
  </conditionalFormatting>
  <conditionalFormatting sqref="V5">
    <cfRule type="colorScale" priority="6024">
      <colorScale>
        <cfvo type="min"/>
        <cfvo type="percentile" val="50"/>
        <cfvo type="max"/>
        <color rgb="FF63BE7B"/>
        <color rgb="FFFCFCFF"/>
        <color rgb="FFF8696B"/>
      </colorScale>
    </cfRule>
  </conditionalFormatting>
  <conditionalFormatting sqref="V5">
    <cfRule type="colorScale" priority="6014">
      <colorScale>
        <cfvo type="min"/>
        <cfvo type="percentile" val="50"/>
        <cfvo type="max"/>
        <color rgb="FF63BE7B"/>
        <color rgb="FFFCFCFF"/>
        <color rgb="FFF8696B"/>
      </colorScale>
    </cfRule>
  </conditionalFormatting>
  <conditionalFormatting sqref="V5">
    <cfRule type="colorScale" priority="6000">
      <colorScale>
        <cfvo type="min"/>
        <cfvo type="percentile" val="50"/>
        <cfvo type="max"/>
        <color rgb="FF63BE7B"/>
        <color rgb="FFFCFCFF"/>
        <color rgb="FFF8696B"/>
      </colorScale>
    </cfRule>
  </conditionalFormatting>
  <conditionalFormatting sqref="V5">
    <cfRule type="colorScale" priority="6083">
      <colorScale>
        <cfvo type="min"/>
        <cfvo type="max"/>
        <color rgb="FFFFEF9C"/>
        <color rgb="FF63BE7B"/>
      </colorScale>
    </cfRule>
    <cfRule type="colorScale" priority="6146">
      <colorScale>
        <cfvo type="min"/>
        <cfvo type="max"/>
        <color rgb="FFFFEF9C"/>
        <color rgb="FF63BE7B"/>
      </colorScale>
    </cfRule>
    <cfRule type="colorScale" priority="6147">
      <colorScale>
        <cfvo type="min"/>
        <cfvo type="percentile" val="50"/>
        <cfvo type="max"/>
        <color rgb="FF63BE7B"/>
        <color rgb="FFFCFCFF"/>
        <color rgb="FFF8696B"/>
      </colorScale>
    </cfRule>
    <cfRule type="colorScale" priority="6148">
      <colorScale>
        <cfvo type="min"/>
        <cfvo type="percentile" val="50"/>
        <cfvo type="max"/>
        <color rgb="FF63BE7B"/>
        <color rgb="FFFCFCFF"/>
        <color rgb="FFF8696B"/>
      </colorScale>
    </cfRule>
    <cfRule type="colorScale" priority="6149">
      <colorScale>
        <cfvo type="min"/>
        <cfvo type="max"/>
        <color rgb="FF63BE7B"/>
        <color rgb="FFFCFCFF"/>
      </colorScale>
    </cfRule>
    <cfRule type="colorScale" priority="6150">
      <colorScale>
        <cfvo type="min"/>
        <cfvo type="percentile" val="50"/>
        <cfvo type="max"/>
        <color rgb="FF63BE7B"/>
        <color rgb="FFFCFCFF"/>
        <color rgb="FFF8696B"/>
      </colorScale>
    </cfRule>
    <cfRule type="colorScale" priority="6151">
      <colorScale>
        <cfvo type="min"/>
        <cfvo type="max"/>
        <color rgb="FFFFEF9C"/>
        <color rgb="FF63BE7B"/>
      </colorScale>
    </cfRule>
    <cfRule type="colorScale" priority="6184">
      <colorScale>
        <cfvo type="min"/>
        <cfvo type="percentile" val="50"/>
        <cfvo type="max"/>
        <color rgb="FF63BE7B"/>
        <color rgb="FFFCFCFF"/>
        <color rgb="FFF8696B"/>
      </colorScale>
    </cfRule>
    <cfRule type="colorScale" priority="6210">
      <colorScale>
        <cfvo type="min"/>
        <cfvo type="percentile" val="50"/>
        <cfvo type="max"/>
        <color rgb="FF63BE7B"/>
        <color rgb="FFFCFCFF"/>
        <color rgb="FFF8696B"/>
      </colorScale>
    </cfRule>
    <cfRule type="colorScale" priority="6233">
      <colorScale>
        <cfvo type="min"/>
        <cfvo type="percentile" val="50"/>
        <cfvo type="max"/>
        <color rgb="FF63BE7B"/>
        <color rgb="FFFCFCFF"/>
        <color rgb="FFF8696B"/>
      </colorScale>
    </cfRule>
  </conditionalFormatting>
  <conditionalFormatting sqref="W5">
    <cfRule type="colorScale" priority="6023">
      <colorScale>
        <cfvo type="min"/>
        <cfvo type="percentile" val="50"/>
        <cfvo type="max"/>
        <color rgb="FF63BE7B"/>
        <color rgb="FFFCFCFF"/>
        <color rgb="FFF8696B"/>
      </colorScale>
    </cfRule>
  </conditionalFormatting>
  <conditionalFormatting sqref="W5">
    <cfRule type="colorScale" priority="6013">
      <colorScale>
        <cfvo type="min"/>
        <cfvo type="percentile" val="50"/>
        <cfvo type="max"/>
        <color rgb="FF63BE7B"/>
        <color rgb="FFFCFCFF"/>
        <color rgb="FFF8696B"/>
      </colorScale>
    </cfRule>
  </conditionalFormatting>
  <conditionalFormatting sqref="W5">
    <cfRule type="colorScale" priority="5999">
      <colorScale>
        <cfvo type="min"/>
        <cfvo type="percentile" val="50"/>
        <cfvo type="max"/>
        <color rgb="FF63BE7B"/>
        <color rgb="FFFCFCFF"/>
        <color rgb="FFF8696B"/>
      </colorScale>
    </cfRule>
  </conditionalFormatting>
  <conditionalFormatting sqref="W5">
    <cfRule type="colorScale" priority="6152">
      <colorScale>
        <cfvo type="min"/>
        <cfvo type="percentile" val="50"/>
        <cfvo type="max"/>
        <color rgb="FF63BE7B"/>
        <color rgb="FFFCFCFF"/>
        <color rgb="FFF8696B"/>
      </colorScale>
    </cfRule>
    <cfRule type="colorScale" priority="6153">
      <colorScale>
        <cfvo type="min"/>
        <cfvo type="max"/>
        <color rgb="FF63BE7B"/>
        <color rgb="FFFCFCFF"/>
      </colorScale>
    </cfRule>
    <cfRule type="colorScale" priority="6154">
      <colorScale>
        <cfvo type="min"/>
        <cfvo type="percentile" val="50"/>
        <cfvo type="max"/>
        <color rgb="FF63BE7B"/>
        <color rgb="FFFCFCFF"/>
        <color rgb="FFF8696B"/>
      </colorScale>
    </cfRule>
    <cfRule type="colorScale" priority="6155">
      <colorScale>
        <cfvo type="min"/>
        <cfvo type="percentile" val="50"/>
        <cfvo type="max"/>
        <color rgb="FF63BE7B"/>
        <color rgb="FFFCFCFF"/>
        <color rgb="FFF8696B"/>
      </colorScale>
    </cfRule>
    <cfRule type="colorScale" priority="6196">
      <colorScale>
        <cfvo type="min"/>
        <cfvo type="percentile" val="50"/>
        <cfvo type="max"/>
        <color rgb="FF63BE7B"/>
        <color rgb="FFFCFCFF"/>
        <color rgb="FFF8696B"/>
      </colorScale>
    </cfRule>
    <cfRule type="colorScale" priority="6211">
      <colorScale>
        <cfvo type="min"/>
        <cfvo type="percentile" val="50"/>
        <cfvo type="max"/>
        <color rgb="FF63BE7B"/>
        <color rgb="FFFCFCFF"/>
        <color rgb="FFF8696B"/>
      </colorScale>
    </cfRule>
    <cfRule type="colorScale" priority="6239">
      <colorScale>
        <cfvo type="min"/>
        <cfvo type="percentile" val="50"/>
        <cfvo type="max"/>
        <color rgb="FF63BE7B"/>
        <color rgb="FFFCFCFF"/>
        <color rgb="FFF8696B"/>
      </colorScale>
    </cfRule>
  </conditionalFormatting>
  <conditionalFormatting sqref="D5">
    <cfRule type="colorScale" priority="5998">
      <colorScale>
        <cfvo type="min"/>
        <cfvo type="percentile" val="50"/>
        <cfvo type="max"/>
        <color rgb="FFF8696B"/>
        <color rgb="FFFCFCFF"/>
        <color rgb="FF63BE7B"/>
      </colorScale>
    </cfRule>
  </conditionalFormatting>
  <conditionalFormatting sqref="G5">
    <cfRule type="colorScale" priority="5997">
      <colorScale>
        <cfvo type="min"/>
        <cfvo type="max"/>
        <color rgb="FFFCFCFF"/>
        <color rgb="FF63BE7B"/>
      </colorScale>
    </cfRule>
  </conditionalFormatting>
  <conditionalFormatting sqref="J5">
    <cfRule type="colorScale" priority="5996">
      <colorScale>
        <cfvo type="min"/>
        <cfvo type="max"/>
        <color rgb="FFFCFCFF"/>
        <color rgb="FF63BE7B"/>
      </colorScale>
    </cfRule>
  </conditionalFormatting>
  <conditionalFormatting sqref="M5">
    <cfRule type="colorScale" priority="5995">
      <colorScale>
        <cfvo type="min"/>
        <cfvo type="max"/>
        <color rgb="FFFCFCFF"/>
        <color rgb="FF63BE7B"/>
      </colorScale>
    </cfRule>
  </conditionalFormatting>
  <conditionalFormatting sqref="N5">
    <cfRule type="colorScale" priority="5994">
      <colorScale>
        <cfvo type="min"/>
        <cfvo type="max"/>
        <color rgb="FFFCFCFF"/>
        <color rgb="FF63BE7B"/>
      </colorScale>
    </cfRule>
  </conditionalFormatting>
  <conditionalFormatting sqref="O5">
    <cfRule type="colorScale" priority="5993">
      <colorScale>
        <cfvo type="min"/>
        <cfvo type="percentile" val="50"/>
        <cfvo type="max"/>
        <color rgb="FF63BE7B"/>
        <color rgb="FFFCFCFF"/>
        <color rgb="FFF8696B"/>
      </colorScale>
    </cfRule>
  </conditionalFormatting>
  <conditionalFormatting sqref="P5">
    <cfRule type="colorScale" priority="5992">
      <colorScale>
        <cfvo type="min"/>
        <cfvo type="percentile" val="50"/>
        <cfvo type="max"/>
        <color rgb="FF63BE7B"/>
        <color rgb="FFFCFCFF"/>
        <color rgb="FFF8696B"/>
      </colorScale>
    </cfRule>
  </conditionalFormatting>
  <conditionalFormatting sqref="Q5">
    <cfRule type="colorScale" priority="5991">
      <colorScale>
        <cfvo type="min"/>
        <cfvo type="percentile" val="50"/>
        <cfvo type="max"/>
        <color rgb="FFF8696B"/>
        <color rgb="FFFCFCFF"/>
        <color rgb="FF63BE7B"/>
      </colorScale>
    </cfRule>
  </conditionalFormatting>
  <conditionalFormatting sqref="R5">
    <cfRule type="colorScale" priority="5990">
      <colorScale>
        <cfvo type="min"/>
        <cfvo type="max"/>
        <color rgb="FFFCFCFF"/>
        <color rgb="FF63BE7B"/>
      </colorScale>
    </cfRule>
  </conditionalFormatting>
  <conditionalFormatting sqref="S5">
    <cfRule type="colorScale" priority="5988">
      <colorScale>
        <cfvo type="min"/>
        <cfvo type="percentile" val="50"/>
        <cfvo type="max"/>
        <color rgb="FFF8696B"/>
        <color rgb="FFFCFCFF"/>
        <color rgb="FF63BE7B"/>
      </colorScale>
    </cfRule>
    <cfRule type="colorScale" priority="5989">
      <colorScale>
        <cfvo type="min"/>
        <cfvo type="max"/>
        <color rgb="FFFCFCFF"/>
        <color rgb="FF63BE7B"/>
      </colorScale>
    </cfRule>
  </conditionalFormatting>
  <conditionalFormatting sqref="T5">
    <cfRule type="colorScale" priority="5987">
      <colorScale>
        <cfvo type="min"/>
        <cfvo type="percentile" val="50"/>
        <cfvo type="max"/>
        <color rgb="FFF8696B"/>
        <color rgb="FFFCFCFF"/>
        <color rgb="FF63BE7B"/>
      </colorScale>
    </cfRule>
  </conditionalFormatting>
  <conditionalFormatting sqref="U5">
    <cfRule type="colorScale" priority="5986">
      <colorScale>
        <cfvo type="min"/>
        <cfvo type="percentile" val="50"/>
        <cfvo type="max"/>
        <color rgb="FFF8696B"/>
        <color rgb="FFFCFCFF"/>
        <color rgb="FF63BE7B"/>
      </colorScale>
    </cfRule>
  </conditionalFormatting>
  <conditionalFormatting sqref="V5">
    <cfRule type="colorScale" priority="5985">
      <colorScale>
        <cfvo type="min"/>
        <cfvo type="percentile" val="50"/>
        <cfvo type="max"/>
        <color rgb="FF63BE7B"/>
        <color rgb="FFFCFCFF"/>
        <color rgb="FFF8696B"/>
      </colorScale>
    </cfRule>
  </conditionalFormatting>
  <conditionalFormatting sqref="W5">
    <cfRule type="colorScale" priority="5984">
      <colorScale>
        <cfvo type="min"/>
        <cfvo type="percentile" val="50"/>
        <cfvo type="max"/>
        <color rgb="FF63BE7B"/>
        <color rgb="FFFCFCFF"/>
        <color rgb="FFF8696B"/>
      </colorScale>
    </cfRule>
  </conditionalFormatting>
  <conditionalFormatting sqref="D6">
    <cfRule type="colorScale" priority="5138">
      <colorScale>
        <cfvo type="min"/>
        <cfvo type="percentile" val="50"/>
        <cfvo type="max"/>
        <color rgb="FFF8696B"/>
        <color rgb="FFFCFCFF"/>
        <color rgb="FF63BE7B"/>
      </colorScale>
    </cfRule>
    <cfRule type="colorScale" priority="5139">
      <colorScale>
        <cfvo type="min"/>
        <cfvo type="percentile" val="50"/>
        <cfvo type="max"/>
        <color rgb="FFF8696B"/>
        <color rgb="FFFCFCFF"/>
        <color rgb="FF63BE7B"/>
      </colorScale>
    </cfRule>
    <cfRule type="colorScale" priority="5140">
      <colorScale>
        <cfvo type="min"/>
        <cfvo type="percentile" val="50"/>
        <cfvo type="max"/>
        <color rgb="FFF8696B"/>
        <color rgb="FFFCFCFF"/>
        <color rgb="FF63BE7B"/>
      </colorScale>
    </cfRule>
  </conditionalFormatting>
  <conditionalFormatting sqref="D6">
    <cfRule type="colorScale" priority="5082">
      <colorScale>
        <cfvo type="min"/>
        <cfvo type="percentile" val="50"/>
        <cfvo type="max"/>
        <color rgb="FFF8696B"/>
        <color rgb="FFFCFCFF"/>
        <color rgb="FF63BE7B"/>
      </colorScale>
    </cfRule>
  </conditionalFormatting>
  <conditionalFormatting sqref="D6">
    <cfRule type="colorScale" priority="5069">
      <colorScale>
        <cfvo type="min"/>
        <cfvo type="percentile" val="50"/>
        <cfvo type="max"/>
        <color rgb="FFF8696B"/>
        <color rgb="FFFCFCFF"/>
        <color rgb="FF63BE7B"/>
      </colorScale>
    </cfRule>
  </conditionalFormatting>
  <conditionalFormatting sqref="E6">
    <cfRule type="colorScale" priority="5158">
      <colorScale>
        <cfvo type="min"/>
        <cfvo type="max"/>
        <color rgb="FFFCFCFF"/>
        <color rgb="FF63BE7B"/>
      </colorScale>
    </cfRule>
    <cfRule type="colorScale" priority="5180">
      <colorScale>
        <cfvo type="min"/>
        <cfvo type="max"/>
        <color rgb="FFFCFCFF"/>
        <color rgb="FF63BE7B"/>
      </colorScale>
    </cfRule>
    <cfRule type="colorScale" priority="5181">
      <colorScale>
        <cfvo type="min"/>
        <cfvo type="max"/>
        <color rgb="FFFCFCFF"/>
        <color rgb="FF63BE7B"/>
      </colorScale>
    </cfRule>
    <cfRule type="colorScale" priority="5182">
      <colorScale>
        <cfvo type="min"/>
        <cfvo type="max"/>
        <color rgb="FFFCFCFF"/>
        <color rgb="FF63BE7B"/>
      </colorScale>
    </cfRule>
    <cfRule type="colorScale" priority="5226">
      <colorScale>
        <cfvo type="min"/>
        <cfvo type="percentile" val="50"/>
        <cfvo type="max"/>
        <color rgb="FFF8696B"/>
        <color rgb="FFFCFCFF"/>
        <color rgb="FF63BE7B"/>
      </colorScale>
    </cfRule>
    <cfRule type="colorScale" priority="5227">
      <colorScale>
        <cfvo type="min"/>
        <cfvo type="max"/>
        <color rgb="FFFCFCFF"/>
        <color rgb="FF63BE7B"/>
      </colorScale>
    </cfRule>
    <cfRule type="colorScale" priority="5228">
      <colorScale>
        <cfvo type="min"/>
        <cfvo type="percentile" val="50"/>
        <cfvo type="max"/>
        <color rgb="FFF8696B"/>
        <color rgb="FFFCFCFF"/>
        <color rgb="FF63BE7B"/>
      </colorScale>
    </cfRule>
    <cfRule type="colorScale" priority="5229">
      <colorScale>
        <cfvo type="min"/>
        <cfvo type="max"/>
        <color rgb="FFFCFCFF"/>
        <color rgb="FF63BE7B"/>
      </colorScale>
    </cfRule>
    <cfRule type="colorScale" priority="5283">
      <colorScale>
        <cfvo type="min"/>
        <cfvo type="max"/>
        <color rgb="FFFCFCFF"/>
        <color rgb="FF63BE7B"/>
      </colorScale>
    </cfRule>
  </conditionalFormatting>
  <conditionalFormatting sqref="E6:M6">
    <cfRule type="colorScale" priority="5083">
      <colorScale>
        <cfvo type="min"/>
        <cfvo type="max"/>
        <color rgb="FFFCFCFF"/>
        <color rgb="FF63BE7B"/>
      </colorScale>
    </cfRule>
    <cfRule type="colorScale" priority="5084">
      <colorScale>
        <cfvo type="min"/>
        <cfvo type="max"/>
        <color rgb="FFFCFCFF"/>
        <color rgb="FF63BE7B"/>
      </colorScale>
    </cfRule>
    <cfRule type="colorScale" priority="5085">
      <colorScale>
        <cfvo type="min"/>
        <cfvo type="percentile" val="50"/>
        <cfvo type="max"/>
        <color rgb="FFF8696B"/>
        <color rgb="FFFFEB84"/>
        <color rgb="FF63BE7B"/>
      </colorScale>
    </cfRule>
    <cfRule type="colorScale" priority="5086">
      <colorScale>
        <cfvo type="min"/>
        <cfvo type="max"/>
        <color rgb="FFFFEF9C"/>
        <color rgb="FF63BE7B"/>
      </colorScale>
    </cfRule>
  </conditionalFormatting>
  <conditionalFormatting sqref="F6">
    <cfRule type="colorScale" priority="5157">
      <colorScale>
        <cfvo type="min"/>
        <cfvo type="max"/>
        <color rgb="FFFCFCFF"/>
        <color rgb="FF63BE7B"/>
      </colorScale>
    </cfRule>
    <cfRule type="colorScale" priority="5172">
      <colorScale>
        <cfvo type="min"/>
        <cfvo type="max"/>
        <color rgb="FFFCFCFF"/>
        <color rgb="FF63BE7B"/>
      </colorScale>
    </cfRule>
    <cfRule type="colorScale" priority="5173">
      <colorScale>
        <cfvo type="min"/>
        <cfvo type="max"/>
        <color rgb="FFFCFCFF"/>
        <color rgb="FF63BE7B"/>
      </colorScale>
    </cfRule>
    <cfRule type="colorScale" priority="5174">
      <colorScale>
        <cfvo type="min"/>
        <cfvo type="max"/>
        <color rgb="FFFCFCFF"/>
        <color rgb="FF63BE7B"/>
      </colorScale>
    </cfRule>
    <cfRule type="colorScale" priority="5230">
      <colorScale>
        <cfvo type="min"/>
        <cfvo type="max"/>
        <color rgb="FFFCFCFF"/>
        <color rgb="FF63BE7B"/>
      </colorScale>
    </cfRule>
    <cfRule type="colorScale" priority="5231">
      <colorScale>
        <cfvo type="min"/>
        <cfvo type="percentile" val="50"/>
        <cfvo type="max"/>
        <color rgb="FFF8696B"/>
        <color rgb="FFFCFCFF"/>
        <color rgb="FF63BE7B"/>
      </colorScale>
    </cfRule>
    <cfRule type="colorScale" priority="5232">
      <colorScale>
        <cfvo type="min"/>
        <cfvo type="max"/>
        <color rgb="FFFCFCFF"/>
        <color rgb="FF63BE7B"/>
      </colorScale>
    </cfRule>
    <cfRule type="colorScale" priority="5233">
      <colorScale>
        <cfvo type="min"/>
        <cfvo type="percentile" val="50"/>
        <cfvo type="max"/>
        <color rgb="FFF8696B"/>
        <color rgb="FFFCFCFF"/>
        <color rgb="FF63BE7B"/>
      </colorScale>
    </cfRule>
    <cfRule type="colorScale" priority="5234">
      <colorScale>
        <cfvo type="min"/>
        <cfvo type="max"/>
        <color rgb="FFFCFCFF"/>
        <color rgb="FF63BE7B"/>
      </colorScale>
    </cfRule>
    <cfRule type="colorScale" priority="5284">
      <colorScale>
        <cfvo type="min"/>
        <cfvo type="percentile" val="50"/>
        <cfvo type="max"/>
        <color rgb="FFF8696B"/>
        <color rgb="FFFCFCFF"/>
        <color rgb="FF63BE7B"/>
      </colorScale>
    </cfRule>
    <cfRule type="colorScale" priority="5285">
      <colorScale>
        <cfvo type="min"/>
        <cfvo type="max"/>
        <color rgb="FFFCFCFF"/>
        <color rgb="FF63BE7B"/>
      </colorScale>
    </cfRule>
  </conditionalFormatting>
  <conditionalFormatting sqref="G6">
    <cfRule type="colorScale" priority="5156">
      <colorScale>
        <cfvo type="min"/>
        <cfvo type="max"/>
        <color rgb="FFFCFCFF"/>
        <color rgb="FF63BE7B"/>
      </colorScale>
    </cfRule>
    <cfRule type="colorScale" priority="5183">
      <colorScale>
        <cfvo type="min"/>
        <cfvo type="max"/>
        <color rgb="FFFCFCFF"/>
        <color rgb="FF63BE7B"/>
      </colorScale>
    </cfRule>
    <cfRule type="colorScale" priority="5184">
      <colorScale>
        <cfvo type="min"/>
        <cfvo type="max"/>
        <color rgb="FFFCFCFF"/>
        <color rgb="FF63BE7B"/>
      </colorScale>
    </cfRule>
    <cfRule type="colorScale" priority="5185">
      <colorScale>
        <cfvo type="min"/>
        <cfvo type="max"/>
        <color rgb="FFFCFCFF"/>
        <color rgb="FF63BE7B"/>
      </colorScale>
    </cfRule>
    <cfRule type="colorScale" priority="5235">
      <colorScale>
        <cfvo type="min"/>
        <cfvo type="percentile" val="50"/>
        <cfvo type="max"/>
        <color rgb="FFF8696B"/>
        <color rgb="FFFCFCFF"/>
        <color rgb="FF63BE7B"/>
      </colorScale>
    </cfRule>
    <cfRule type="colorScale" priority="5236">
      <colorScale>
        <cfvo type="min"/>
        <cfvo type="max"/>
        <color rgb="FFFCFCFF"/>
        <color rgb="FF63BE7B"/>
      </colorScale>
    </cfRule>
    <cfRule type="colorScale" priority="5237">
      <colorScale>
        <cfvo type="min"/>
        <cfvo type="max"/>
        <color rgb="FFFCFCFF"/>
        <color rgb="FF63BE7B"/>
      </colorScale>
    </cfRule>
    <cfRule type="colorScale" priority="5238">
      <colorScale>
        <cfvo type="min"/>
        <cfvo type="percentile" val="50"/>
        <cfvo type="max"/>
        <color rgb="FFF8696B"/>
        <color rgb="FFFCFCFF"/>
        <color rgb="FF63BE7B"/>
      </colorScale>
    </cfRule>
    <cfRule type="colorScale" priority="5239">
      <colorScale>
        <cfvo type="min"/>
        <cfvo type="max"/>
        <color rgb="FFFCFCFF"/>
        <color rgb="FF63BE7B"/>
      </colorScale>
    </cfRule>
    <cfRule type="colorScale" priority="5286">
      <colorScale>
        <cfvo type="min"/>
        <cfvo type="percentile" val="50"/>
        <cfvo type="max"/>
        <color rgb="FFF8696B"/>
        <color rgb="FFFCFCFF"/>
        <color rgb="FF63BE7B"/>
      </colorScale>
    </cfRule>
    <cfRule type="colorScale" priority="5287">
      <colorScale>
        <cfvo type="min"/>
        <cfvo type="max"/>
        <color rgb="FFFCFCFF"/>
        <color rgb="FF63BE7B"/>
      </colorScale>
    </cfRule>
    <cfRule type="colorScale" priority="5316">
      <colorScale>
        <cfvo type="min"/>
        <cfvo type="percentile" val="50"/>
        <cfvo type="max"/>
        <color rgb="FFF8696B"/>
        <color rgb="FFFCFCFF"/>
        <color rgb="FF63BE7B"/>
      </colorScale>
    </cfRule>
  </conditionalFormatting>
  <conditionalFormatting sqref="G6">
    <cfRule type="colorScale" priority="5081">
      <colorScale>
        <cfvo type="min"/>
        <cfvo type="max"/>
        <color rgb="FFFCFCFF"/>
        <color rgb="FF63BE7B"/>
      </colorScale>
    </cfRule>
  </conditionalFormatting>
  <conditionalFormatting sqref="G6">
    <cfRule type="colorScale" priority="5068">
      <colorScale>
        <cfvo type="min"/>
        <cfvo type="max"/>
        <color rgb="FFFCFCFF"/>
        <color rgb="FF63BE7B"/>
      </colorScale>
    </cfRule>
  </conditionalFormatting>
  <conditionalFormatting sqref="H6">
    <cfRule type="colorScale" priority="5155">
      <colorScale>
        <cfvo type="min"/>
        <cfvo type="max"/>
        <color rgb="FFFCFCFF"/>
        <color rgb="FF63BE7B"/>
      </colorScale>
    </cfRule>
    <cfRule type="colorScale" priority="5179">
      <colorScale>
        <cfvo type="min"/>
        <cfvo type="percentile" val="50"/>
        <cfvo type="max"/>
        <color rgb="FFF8696B"/>
        <color rgb="FFFCFCFF"/>
        <color rgb="FF5A8AC6"/>
      </colorScale>
    </cfRule>
    <cfRule type="colorScale" priority="5186">
      <colorScale>
        <cfvo type="min"/>
        <cfvo type="percentile" val="50"/>
        <cfvo type="max"/>
        <color rgb="FFF8696B"/>
        <color rgb="FFFCFCFF"/>
        <color rgb="FF63BE7B"/>
      </colorScale>
    </cfRule>
    <cfRule type="colorScale" priority="5187">
      <colorScale>
        <cfvo type="min"/>
        <cfvo type="max"/>
        <color rgb="FFFCFCFF"/>
        <color rgb="FF63BE7B"/>
      </colorScale>
    </cfRule>
    <cfRule type="colorScale" priority="5188">
      <colorScale>
        <cfvo type="min"/>
        <cfvo type="percentile" val="50"/>
        <cfvo type="max"/>
        <color rgb="FFF8696B"/>
        <color rgb="FFFCFCFF"/>
        <color rgb="FF63BE7B"/>
      </colorScale>
    </cfRule>
    <cfRule type="colorScale" priority="5189">
      <colorScale>
        <cfvo type="min"/>
        <cfvo type="max"/>
        <color rgb="FFFCFCFF"/>
        <color rgb="FF63BE7B"/>
      </colorScale>
    </cfRule>
    <cfRule type="colorScale" priority="5190">
      <colorScale>
        <cfvo type="min"/>
        <cfvo type="percentile" val="50"/>
        <cfvo type="max"/>
        <color rgb="FFF8696B"/>
        <color rgb="FFFCFCFF"/>
        <color rgb="FF63BE7B"/>
      </colorScale>
    </cfRule>
    <cfRule type="colorScale" priority="5240">
      <colorScale>
        <cfvo type="min"/>
        <cfvo type="percentile" val="50"/>
        <cfvo type="max"/>
        <color rgb="FFF8696B"/>
        <color rgb="FFFCFCFF"/>
        <color rgb="FF63BE7B"/>
      </colorScale>
    </cfRule>
    <cfRule type="colorScale" priority="5241">
      <colorScale>
        <cfvo type="min"/>
        <cfvo type="max"/>
        <color rgb="FFFCFCFF"/>
        <color rgb="FF63BE7B"/>
      </colorScale>
    </cfRule>
    <cfRule type="colorScale" priority="5242">
      <colorScale>
        <cfvo type="min"/>
        <cfvo type="percentile" val="50"/>
        <cfvo type="max"/>
        <color rgb="FFF8696B"/>
        <color rgb="FFFCFCFF"/>
        <color rgb="FF63BE7B"/>
      </colorScale>
    </cfRule>
    <cfRule type="colorScale" priority="5243">
      <colorScale>
        <cfvo type="min"/>
        <cfvo type="percentile" val="50"/>
        <cfvo type="max"/>
        <color rgb="FFF8696B"/>
        <color rgb="FFFCFCFF"/>
        <color rgb="FF63BE7B"/>
      </colorScale>
    </cfRule>
    <cfRule type="colorScale" priority="5244">
      <colorScale>
        <cfvo type="min"/>
        <cfvo type="max"/>
        <color rgb="FFFCFCFF"/>
        <color rgb="FF63BE7B"/>
      </colorScale>
    </cfRule>
    <cfRule type="colorScale" priority="5288">
      <colorScale>
        <cfvo type="min"/>
        <cfvo type="percentile" val="50"/>
        <cfvo type="max"/>
        <color rgb="FFF8696B"/>
        <color rgb="FFFCFCFF"/>
        <color rgb="FF63BE7B"/>
      </colorScale>
    </cfRule>
  </conditionalFormatting>
  <conditionalFormatting sqref="I6">
    <cfRule type="colorScale" priority="5154">
      <colorScale>
        <cfvo type="min"/>
        <cfvo type="max"/>
        <color rgb="FFFCFCFF"/>
        <color rgb="FF63BE7B"/>
      </colorScale>
    </cfRule>
    <cfRule type="colorScale" priority="5191">
      <colorScale>
        <cfvo type="min"/>
        <cfvo type="percentile" val="50"/>
        <cfvo type="max"/>
        <color rgb="FFF8696B"/>
        <color rgb="FFFCFCFF"/>
        <color rgb="FF63BE7B"/>
      </colorScale>
    </cfRule>
    <cfRule type="colorScale" priority="5192">
      <colorScale>
        <cfvo type="min"/>
        <cfvo type="max"/>
        <color rgb="FFFCFCFF"/>
        <color rgb="FF63BE7B"/>
      </colorScale>
    </cfRule>
    <cfRule type="colorScale" priority="5193">
      <colorScale>
        <cfvo type="min"/>
        <cfvo type="percentile" val="50"/>
        <cfvo type="max"/>
        <color rgb="FFF8696B"/>
        <color rgb="FFFCFCFF"/>
        <color rgb="FF63BE7B"/>
      </colorScale>
    </cfRule>
    <cfRule type="colorScale" priority="5194">
      <colorScale>
        <cfvo type="min"/>
        <cfvo type="percentile" val="50"/>
        <cfvo type="max"/>
        <color rgb="FFF8696B"/>
        <color rgb="FFFCFCFF"/>
        <color rgb="FF5A8AC6"/>
      </colorScale>
    </cfRule>
    <cfRule type="colorScale" priority="5195">
      <colorScale>
        <cfvo type="min"/>
        <cfvo type="percentile" val="50"/>
        <cfvo type="max"/>
        <color rgb="FFF8696B"/>
        <color rgb="FFFCFCFF"/>
        <color rgb="FF63BE7B"/>
      </colorScale>
    </cfRule>
    <cfRule type="colorScale" priority="5196">
      <colorScale>
        <cfvo type="min"/>
        <cfvo type="percentile" val="50"/>
        <cfvo type="max"/>
        <color rgb="FFF8696B"/>
        <color rgb="FFFCFCFF"/>
        <color rgb="FF63BE7B"/>
      </colorScale>
    </cfRule>
    <cfRule type="colorScale" priority="5197">
      <colorScale>
        <cfvo type="min"/>
        <cfvo type="max"/>
        <color rgb="FFFCFCFF"/>
        <color rgb="FF63BE7B"/>
      </colorScale>
    </cfRule>
    <cfRule type="colorScale" priority="5198">
      <colorScale>
        <cfvo type="min"/>
        <cfvo type="percentile" val="50"/>
        <cfvo type="max"/>
        <color rgb="FFF8696B"/>
        <color rgb="FFFCFCFF"/>
        <color rgb="FF63BE7B"/>
      </colorScale>
    </cfRule>
    <cfRule type="colorScale" priority="5245">
      <colorScale>
        <cfvo type="min"/>
        <cfvo type="percentile" val="50"/>
        <cfvo type="max"/>
        <color rgb="FFF8696B"/>
        <color rgb="FFFCFCFF"/>
        <color rgb="FF63BE7B"/>
      </colorScale>
    </cfRule>
    <cfRule type="colorScale" priority="5246">
      <colorScale>
        <cfvo type="min"/>
        <cfvo type="max"/>
        <color rgb="FFFCFCFF"/>
        <color rgb="FF63BE7B"/>
      </colorScale>
    </cfRule>
    <cfRule type="colorScale" priority="5247">
      <colorScale>
        <cfvo type="min"/>
        <cfvo type="percentile" val="50"/>
        <cfvo type="max"/>
        <color rgb="FFF8696B"/>
        <color rgb="FFFCFCFF"/>
        <color rgb="FF63BE7B"/>
      </colorScale>
    </cfRule>
    <cfRule type="colorScale" priority="5248">
      <colorScale>
        <cfvo type="min"/>
        <cfvo type="percentile" val="50"/>
        <cfvo type="max"/>
        <color rgb="FFF8696B"/>
        <color rgb="FFFCFCFF"/>
        <color rgb="FF63BE7B"/>
      </colorScale>
    </cfRule>
    <cfRule type="colorScale" priority="5289">
      <colorScale>
        <cfvo type="min"/>
        <cfvo type="percentile" val="50"/>
        <cfvo type="max"/>
        <color rgb="FFF8696B"/>
        <color rgb="FFFCFCFF"/>
        <color rgb="FF63BE7B"/>
      </colorScale>
    </cfRule>
  </conditionalFormatting>
  <conditionalFormatting sqref="J6">
    <cfRule type="colorScale" priority="5153">
      <colorScale>
        <cfvo type="min"/>
        <cfvo type="max"/>
        <color rgb="FFFCFCFF"/>
        <color rgb="FF63BE7B"/>
      </colorScale>
    </cfRule>
    <cfRule type="colorScale" priority="5162">
      <colorScale>
        <cfvo type="min"/>
        <cfvo type="max"/>
        <color rgb="FFFCFCFF"/>
        <color rgb="FF63BE7B"/>
      </colorScale>
    </cfRule>
    <cfRule type="colorScale" priority="5163">
      <colorScale>
        <cfvo type="min"/>
        <cfvo type="max"/>
        <color rgb="FFFCFCFF"/>
        <color rgb="FF63BE7B"/>
      </colorScale>
    </cfRule>
    <cfRule type="colorScale" priority="5164">
      <colorScale>
        <cfvo type="min"/>
        <cfvo type="max"/>
        <color rgb="FFFCFCFF"/>
        <color rgb="FF63BE7B"/>
      </colorScale>
    </cfRule>
    <cfRule type="colorScale" priority="5302">
      <colorScale>
        <cfvo type="min"/>
        <cfvo type="percentile" val="50"/>
        <cfvo type="max"/>
        <color rgb="FFF8696B"/>
        <color rgb="FFFCFCFF"/>
        <color rgb="FF63BE7B"/>
      </colorScale>
    </cfRule>
    <cfRule type="colorScale" priority="5303">
      <colorScale>
        <cfvo type="min"/>
        <cfvo type="max"/>
        <color rgb="FFFCFCFF"/>
        <color rgb="FF63BE7B"/>
      </colorScale>
    </cfRule>
    <cfRule type="colorScale" priority="5304">
      <colorScale>
        <cfvo type="min"/>
        <cfvo type="max"/>
        <color rgb="FFFCFCFF"/>
        <color rgb="FF63BE7B"/>
      </colorScale>
    </cfRule>
    <cfRule type="colorScale" priority="5305">
      <colorScale>
        <cfvo type="min"/>
        <cfvo type="percentile" val="50"/>
        <cfvo type="max"/>
        <color rgb="FFF8696B"/>
        <color rgb="FFFCFCFF"/>
        <color rgb="FF63BE7B"/>
      </colorScale>
    </cfRule>
    <cfRule type="colorScale" priority="5306">
      <colorScale>
        <cfvo type="min"/>
        <cfvo type="max"/>
        <color rgb="FFFCFCFF"/>
        <color rgb="FF63BE7B"/>
      </colorScale>
    </cfRule>
    <cfRule type="colorScale" priority="5307">
      <colorScale>
        <cfvo type="min"/>
        <cfvo type="percentile" val="50"/>
        <cfvo type="max"/>
        <color rgb="FFF8696B"/>
        <color rgb="FFFCFCFF"/>
        <color rgb="FF63BE7B"/>
      </colorScale>
    </cfRule>
    <cfRule type="colorScale" priority="5308">
      <colorScale>
        <cfvo type="min"/>
        <cfvo type="max"/>
        <color rgb="FFFCFCFF"/>
        <color rgb="FF63BE7B"/>
      </colorScale>
    </cfRule>
    <cfRule type="colorScale" priority="5317">
      <colorScale>
        <cfvo type="min"/>
        <cfvo type="percentile" val="50"/>
        <cfvo type="max"/>
        <color rgb="FFF8696B"/>
        <color rgb="FFFCFCFF"/>
        <color rgb="FF63BE7B"/>
      </colorScale>
    </cfRule>
  </conditionalFormatting>
  <conditionalFormatting sqref="J6">
    <cfRule type="colorScale" priority="5080">
      <colorScale>
        <cfvo type="min"/>
        <cfvo type="max"/>
        <color rgb="FFFCFCFF"/>
        <color rgb="FF63BE7B"/>
      </colorScale>
    </cfRule>
  </conditionalFormatting>
  <conditionalFormatting sqref="J6">
    <cfRule type="colorScale" priority="5067">
      <colorScale>
        <cfvo type="min"/>
        <cfvo type="max"/>
        <color rgb="FFFCFCFF"/>
        <color rgb="FF63BE7B"/>
      </colorScale>
    </cfRule>
  </conditionalFormatting>
  <conditionalFormatting sqref="K6">
    <cfRule type="colorScale" priority="5152">
      <colorScale>
        <cfvo type="min"/>
        <cfvo type="max"/>
        <color rgb="FFFCFCFF"/>
        <color rgb="FF63BE7B"/>
      </colorScale>
    </cfRule>
    <cfRule type="colorScale" priority="5224">
      <colorScale>
        <cfvo type="min"/>
        <cfvo type="percentile" val="50"/>
        <cfvo type="max"/>
        <color rgb="FFF8696B"/>
        <color rgb="FFFCFCFF"/>
        <color rgb="FF63BE7B"/>
      </colorScale>
    </cfRule>
    <cfRule type="colorScale" priority="5249">
      <colorScale>
        <cfvo type="min"/>
        <cfvo type="percentile" val="50"/>
        <cfvo type="max"/>
        <color rgb="FFF8696B"/>
        <color rgb="FFFCFCFF"/>
        <color rgb="FF63BE7B"/>
      </colorScale>
    </cfRule>
    <cfRule type="colorScale" priority="5250">
      <colorScale>
        <cfvo type="min"/>
        <cfvo type="percentile" val="50"/>
        <cfvo type="max"/>
        <color rgb="FFF8696B"/>
        <color rgb="FFFCFCFF"/>
        <color rgb="FF63BE7B"/>
      </colorScale>
    </cfRule>
    <cfRule type="colorScale" priority="5290">
      <colorScale>
        <cfvo type="min"/>
        <cfvo type="percentile" val="50"/>
        <cfvo type="max"/>
        <color rgb="FFF8696B"/>
        <color rgb="FFFCFCFF"/>
        <color rgb="FF63BE7B"/>
      </colorScale>
    </cfRule>
  </conditionalFormatting>
  <conditionalFormatting sqref="K6:L6">
    <cfRule type="colorScale" priority="5087">
      <colorScale>
        <cfvo type="min"/>
        <cfvo type="max"/>
        <color rgb="FFFCFCFF"/>
        <color rgb="FF63BE7B"/>
      </colorScale>
    </cfRule>
    <cfRule type="colorScale" priority="5088">
      <colorScale>
        <cfvo type="min"/>
        <cfvo type="max"/>
        <color rgb="FFFCFCFF"/>
        <color rgb="FF63BE7B"/>
      </colorScale>
    </cfRule>
    <cfRule type="colorScale" priority="5089">
      <colorScale>
        <cfvo type="min"/>
        <cfvo type="max"/>
        <color rgb="FFFCFCFF"/>
        <color rgb="FF63BE7B"/>
      </colorScale>
    </cfRule>
    <cfRule type="colorScale" priority="5095">
      <colorScale>
        <cfvo type="min"/>
        <cfvo type="percentile" val="50"/>
        <cfvo type="max"/>
        <color rgb="FFF8696B"/>
        <color rgb="FFFCFCFF"/>
        <color rgb="FF63BE7B"/>
      </colorScale>
    </cfRule>
    <cfRule type="colorScale" priority="5096">
      <colorScale>
        <cfvo type="min"/>
        <cfvo type="max"/>
        <color rgb="FFFCFCFF"/>
        <color rgb="FF63BE7B"/>
      </colorScale>
    </cfRule>
  </conditionalFormatting>
  <conditionalFormatting sqref="L6">
    <cfRule type="colorScale" priority="5151">
      <colorScale>
        <cfvo type="min"/>
        <cfvo type="max"/>
        <color rgb="FFFCFCFF"/>
        <color rgb="FF63BE7B"/>
      </colorScale>
    </cfRule>
    <cfRule type="colorScale" priority="5225">
      <colorScale>
        <cfvo type="min"/>
        <cfvo type="percentile" val="50"/>
        <cfvo type="max"/>
        <color rgb="FFF8696B"/>
        <color rgb="FFFCFCFF"/>
        <color rgb="FF63BE7B"/>
      </colorScale>
    </cfRule>
    <cfRule type="colorScale" priority="5251">
      <colorScale>
        <cfvo type="min"/>
        <cfvo type="percentile" val="50"/>
        <cfvo type="max"/>
        <color rgb="FFF8696B"/>
        <color rgb="FFFCFCFF"/>
        <color rgb="FF63BE7B"/>
      </colorScale>
    </cfRule>
    <cfRule type="colorScale" priority="5252">
      <colorScale>
        <cfvo type="min"/>
        <cfvo type="percentile" val="50"/>
        <cfvo type="max"/>
        <color rgb="FFF8696B"/>
        <color rgb="FFFCFCFF"/>
        <color rgb="FF63BE7B"/>
      </colorScale>
    </cfRule>
    <cfRule type="colorScale" priority="5291">
      <colorScale>
        <cfvo type="min"/>
        <cfvo type="percentile" val="50"/>
        <cfvo type="max"/>
        <color rgb="FFF8696B"/>
        <color rgb="FFFCFCFF"/>
        <color rgb="FF63BE7B"/>
      </colorScale>
    </cfRule>
  </conditionalFormatting>
  <conditionalFormatting sqref="M6">
    <cfRule type="colorScale" priority="5150">
      <colorScale>
        <cfvo type="min"/>
        <cfvo type="max"/>
        <color rgb="FFFCFCFF"/>
        <color rgb="FF63BE7B"/>
      </colorScale>
    </cfRule>
    <cfRule type="colorScale" priority="5159">
      <colorScale>
        <cfvo type="min"/>
        <cfvo type="max"/>
        <color rgb="FFFCFCFF"/>
        <color rgb="FF63BE7B"/>
      </colorScale>
    </cfRule>
    <cfRule type="colorScale" priority="5160">
      <colorScale>
        <cfvo type="min"/>
        <cfvo type="max"/>
        <color rgb="FFFCFCFF"/>
        <color rgb="FF63BE7B"/>
      </colorScale>
    </cfRule>
    <cfRule type="colorScale" priority="5161">
      <colorScale>
        <cfvo type="min"/>
        <cfvo type="max"/>
        <color rgb="FFFCFCFF"/>
        <color rgb="FF63BE7B"/>
      </colorScale>
    </cfRule>
    <cfRule type="colorScale" priority="5309">
      <colorScale>
        <cfvo type="min"/>
        <cfvo type="percentile" val="50"/>
        <cfvo type="max"/>
        <color rgb="FFF8696B"/>
        <color rgb="FFFCFCFF"/>
        <color rgb="FF63BE7B"/>
      </colorScale>
    </cfRule>
    <cfRule type="colorScale" priority="5310">
      <colorScale>
        <cfvo type="min"/>
        <cfvo type="max"/>
        <color rgb="FFFCFCFF"/>
        <color rgb="FF63BE7B"/>
      </colorScale>
    </cfRule>
    <cfRule type="colorScale" priority="5311">
      <colorScale>
        <cfvo type="min"/>
        <cfvo type="max"/>
        <color rgb="FFFCFCFF"/>
        <color rgb="FF63BE7B"/>
      </colorScale>
    </cfRule>
    <cfRule type="colorScale" priority="5312">
      <colorScale>
        <cfvo type="min"/>
        <cfvo type="percentile" val="50"/>
        <cfvo type="max"/>
        <color rgb="FFF8696B"/>
        <color rgb="FFFCFCFF"/>
        <color rgb="FF63BE7B"/>
      </colorScale>
    </cfRule>
    <cfRule type="colorScale" priority="5313">
      <colorScale>
        <cfvo type="min"/>
        <cfvo type="max"/>
        <color rgb="FFFCFCFF"/>
        <color rgb="FF63BE7B"/>
      </colorScale>
    </cfRule>
    <cfRule type="colorScale" priority="5314">
      <colorScale>
        <cfvo type="min"/>
        <cfvo type="percentile" val="50"/>
        <cfvo type="max"/>
        <color rgb="FFF8696B"/>
        <color rgb="FFFCFCFF"/>
        <color rgb="FF63BE7B"/>
      </colorScale>
    </cfRule>
    <cfRule type="colorScale" priority="5315">
      <colorScale>
        <cfvo type="min"/>
        <cfvo type="max"/>
        <color rgb="FFFCFCFF"/>
        <color rgb="FF63BE7B"/>
      </colorScale>
    </cfRule>
    <cfRule type="colorScale" priority="5318">
      <colorScale>
        <cfvo type="min"/>
        <cfvo type="percentile" val="50"/>
        <cfvo type="max"/>
        <color rgb="FFF8696B"/>
        <color rgb="FFFCFCFF"/>
        <color rgb="FF63BE7B"/>
      </colorScale>
    </cfRule>
  </conditionalFormatting>
  <conditionalFormatting sqref="M6">
    <cfRule type="colorScale" priority="5079">
      <colorScale>
        <cfvo type="min"/>
        <cfvo type="max"/>
        <color rgb="FFFCFCFF"/>
        <color rgb="FF63BE7B"/>
      </colorScale>
    </cfRule>
  </conditionalFormatting>
  <conditionalFormatting sqref="M6">
    <cfRule type="colorScale" priority="5066">
      <colorScale>
        <cfvo type="min"/>
        <cfvo type="max"/>
        <color rgb="FFFCFCFF"/>
        <color rgb="FF63BE7B"/>
      </colorScale>
    </cfRule>
  </conditionalFormatting>
  <conditionalFormatting sqref="N6">
    <cfRule type="colorScale" priority="5099">
      <colorScale>
        <cfvo type="min"/>
        <cfvo type="max"/>
        <color rgb="FFFCFCFF"/>
        <color rgb="FF63BE7B"/>
      </colorScale>
    </cfRule>
    <cfRule type="colorScale" priority="5100">
      <colorScale>
        <cfvo type="min"/>
        <cfvo type="percentile" val="50"/>
        <cfvo type="max"/>
        <color rgb="FFF8696B"/>
        <color rgb="FFFCFCFF"/>
        <color rgb="FF63BE7B"/>
      </colorScale>
    </cfRule>
    <cfRule type="colorScale" priority="5101">
      <colorScale>
        <cfvo type="min"/>
        <cfvo type="max"/>
        <color rgb="FFFCFCFF"/>
        <color rgb="FF63BE7B"/>
      </colorScale>
    </cfRule>
    <cfRule type="colorScale" priority="5102">
      <colorScale>
        <cfvo type="min"/>
        <cfvo type="max"/>
        <color rgb="FFFCFCFF"/>
        <color rgb="FF63BE7B"/>
      </colorScale>
    </cfRule>
    <cfRule type="colorScale" priority="5103">
      <colorScale>
        <cfvo type="min"/>
        <cfvo type="percentile" val="50"/>
        <cfvo type="max"/>
        <color rgb="FFF8696B"/>
        <color rgb="FFFFEB84"/>
        <color rgb="FF63BE7B"/>
      </colorScale>
    </cfRule>
    <cfRule type="colorScale" priority="5104">
      <colorScale>
        <cfvo type="min"/>
        <cfvo type="max"/>
        <color rgb="FFFFEF9C"/>
        <color rgb="FF63BE7B"/>
      </colorScale>
    </cfRule>
    <cfRule type="colorScale" priority="5105">
      <colorScale>
        <cfvo type="min"/>
        <cfvo type="max"/>
        <color rgb="FFFCFCFF"/>
        <color rgb="FF63BE7B"/>
      </colorScale>
    </cfRule>
    <cfRule type="colorScale" priority="5106">
      <colorScale>
        <cfvo type="min"/>
        <cfvo type="max"/>
        <color rgb="FFFCFCFF"/>
        <color rgb="FF63BE7B"/>
      </colorScale>
    </cfRule>
    <cfRule type="colorScale" priority="5107">
      <colorScale>
        <cfvo type="min"/>
        <cfvo type="percentile" val="50"/>
        <cfvo type="max"/>
        <color rgb="FFF8696B"/>
        <color rgb="FFFFEB84"/>
        <color rgb="FF63BE7B"/>
      </colorScale>
    </cfRule>
    <cfRule type="colorScale" priority="5108">
      <colorScale>
        <cfvo type="min"/>
        <cfvo type="max"/>
        <color rgb="FFFFEF9C"/>
        <color rgb="FF63BE7B"/>
      </colorScale>
    </cfRule>
    <cfRule type="colorScale" priority="5109">
      <colorScale>
        <cfvo type="min"/>
        <cfvo type="max"/>
        <color rgb="FFFCFCFF"/>
        <color rgb="FF63BE7B"/>
      </colorScale>
    </cfRule>
    <cfRule type="colorScale" priority="5110">
      <colorScale>
        <cfvo type="min"/>
        <cfvo type="percentile" val="50"/>
        <cfvo type="max"/>
        <color rgb="FFF8696B"/>
        <color rgb="FFFCFCFF"/>
        <color rgb="FF63BE7B"/>
      </colorScale>
    </cfRule>
    <cfRule type="colorScale" priority="5111">
      <colorScale>
        <cfvo type="min"/>
        <cfvo type="percentile" val="50"/>
        <cfvo type="max"/>
        <color rgb="FFF8696B"/>
        <color rgb="FFFCFCFF"/>
        <color rgb="FF63BE7B"/>
      </colorScale>
    </cfRule>
    <cfRule type="colorScale" priority="5112">
      <colorScale>
        <cfvo type="min"/>
        <cfvo type="percentile" val="50"/>
        <cfvo type="max"/>
        <color rgb="FFF8696B"/>
        <color rgb="FFFCFCFF"/>
        <color rgb="FF5A8AC6"/>
      </colorScale>
    </cfRule>
    <cfRule type="colorScale" priority="5113">
      <colorScale>
        <cfvo type="min"/>
        <cfvo type="percentile" val="50"/>
        <cfvo type="max"/>
        <color rgb="FFF8696B"/>
        <color rgb="FFFCFCFF"/>
        <color rgb="FF63BE7B"/>
      </colorScale>
    </cfRule>
    <cfRule type="colorScale" priority="5114">
      <colorScale>
        <cfvo type="min"/>
        <cfvo type="percentile" val="50"/>
        <cfvo type="max"/>
        <color rgb="FFF8696B"/>
        <color rgb="FFFCFCFF"/>
        <color rgb="FF63BE7B"/>
      </colorScale>
    </cfRule>
    <cfRule type="colorScale" priority="5115">
      <colorScale>
        <cfvo type="min"/>
        <cfvo type="max"/>
        <color rgb="FFFCFCFF"/>
        <color rgb="FF63BE7B"/>
      </colorScale>
    </cfRule>
    <cfRule type="colorScale" priority="5116">
      <colorScale>
        <cfvo type="min"/>
        <cfvo type="percentile" val="50"/>
        <cfvo type="max"/>
        <color rgb="FFF8696B"/>
        <color rgb="FFFCFCFF"/>
        <color rgb="FF63BE7B"/>
      </colorScale>
    </cfRule>
    <cfRule type="colorScale" priority="5117">
      <colorScale>
        <cfvo type="min"/>
        <cfvo type="percentile" val="50"/>
        <cfvo type="max"/>
        <color rgb="FFF8696B"/>
        <color rgb="FFFCFCFF"/>
        <color rgb="FF63BE7B"/>
      </colorScale>
    </cfRule>
    <cfRule type="colorScale" priority="5118">
      <colorScale>
        <cfvo type="min"/>
        <cfvo type="max"/>
        <color rgb="FFFCFCFF"/>
        <color rgb="FF63BE7B"/>
      </colorScale>
    </cfRule>
    <cfRule type="colorScale" priority="5119">
      <colorScale>
        <cfvo type="min"/>
        <cfvo type="percentile" val="50"/>
        <cfvo type="max"/>
        <color rgb="FFF8696B"/>
        <color rgb="FFFCFCFF"/>
        <color rgb="FF63BE7B"/>
      </colorScale>
    </cfRule>
    <cfRule type="colorScale" priority="5120">
      <colorScale>
        <cfvo type="min"/>
        <cfvo type="max"/>
        <color rgb="FFFCFCFF"/>
        <color rgb="FF63BE7B"/>
      </colorScale>
    </cfRule>
    <cfRule type="colorScale" priority="5121">
      <colorScale>
        <cfvo type="min"/>
        <cfvo type="max"/>
        <color rgb="FFFCFCFF"/>
        <color rgb="FF63BE7B"/>
      </colorScale>
    </cfRule>
    <cfRule type="colorScale" priority="5122">
      <colorScale>
        <cfvo type="min"/>
        <cfvo type="percentile" val="50"/>
        <cfvo type="max"/>
        <color rgb="FFF8696B"/>
        <color rgb="FFFFEB84"/>
        <color rgb="FF63BE7B"/>
      </colorScale>
    </cfRule>
    <cfRule type="colorScale" priority="5123">
      <colorScale>
        <cfvo type="min"/>
        <cfvo type="max"/>
        <color rgb="FFFFEF9C"/>
        <color rgb="FF63BE7B"/>
      </colorScale>
    </cfRule>
    <cfRule type="colorScale" priority="5124">
      <colorScale>
        <cfvo type="min"/>
        <cfvo type="percentile" val="50"/>
        <cfvo type="max"/>
        <color rgb="FFF8696B"/>
        <color rgb="FFFCFCFF"/>
        <color rgb="FF63BE7B"/>
      </colorScale>
    </cfRule>
    <cfRule type="colorScale" priority="5125">
      <colorScale>
        <cfvo type="min"/>
        <cfvo type="max"/>
        <color rgb="FFFCFCFF"/>
        <color rgb="FF63BE7B"/>
      </colorScale>
    </cfRule>
    <cfRule type="colorScale" priority="5126">
      <colorScale>
        <cfvo type="min"/>
        <cfvo type="percentile" val="50"/>
        <cfvo type="max"/>
        <color rgb="FFF8696B"/>
        <color rgb="FFFCFCFF"/>
        <color rgb="FF63BE7B"/>
      </colorScale>
    </cfRule>
    <cfRule type="colorScale" priority="5127">
      <colorScale>
        <cfvo type="min"/>
        <cfvo type="percentile" val="50"/>
        <cfvo type="max"/>
        <color rgb="FFF8696B"/>
        <color rgb="FFFCFCFF"/>
        <color rgb="FF5A8AC6"/>
      </colorScale>
    </cfRule>
    <cfRule type="colorScale" priority="5128">
      <colorScale>
        <cfvo type="min"/>
        <cfvo type="percentile" val="50"/>
        <cfvo type="max"/>
        <color rgb="FFF8696B"/>
        <color rgb="FFFCFCFF"/>
        <color rgb="FF63BE7B"/>
      </colorScale>
    </cfRule>
    <cfRule type="colorScale" priority="5129">
      <colorScale>
        <cfvo type="min"/>
        <cfvo type="percentile" val="50"/>
        <cfvo type="max"/>
        <color rgb="FFF8696B"/>
        <color rgb="FFFCFCFF"/>
        <color rgb="FF63BE7B"/>
      </colorScale>
    </cfRule>
    <cfRule type="colorScale" priority="5130">
      <colorScale>
        <cfvo type="min"/>
        <cfvo type="max"/>
        <color rgb="FFFCFCFF"/>
        <color rgb="FF63BE7B"/>
      </colorScale>
    </cfRule>
    <cfRule type="colorScale" priority="5131">
      <colorScale>
        <cfvo type="min"/>
        <cfvo type="percentile" val="50"/>
        <cfvo type="max"/>
        <color rgb="FFF8696B"/>
        <color rgb="FFFCFCFF"/>
        <color rgb="FF63BE7B"/>
      </colorScale>
    </cfRule>
    <cfRule type="colorScale" priority="5132">
      <colorScale>
        <cfvo type="min"/>
        <cfvo type="max"/>
        <color rgb="FFFCFCFF"/>
        <color rgb="FF63BE7B"/>
      </colorScale>
    </cfRule>
    <cfRule type="colorScale" priority="5133">
      <colorScale>
        <cfvo type="min"/>
        <cfvo type="max"/>
        <color rgb="FFFCFCFF"/>
        <color rgb="FF63BE7B"/>
      </colorScale>
    </cfRule>
    <cfRule type="colorScale" priority="5134">
      <colorScale>
        <cfvo type="min"/>
        <cfvo type="max"/>
        <color rgb="FFFCFCFF"/>
        <color rgb="FF63BE7B"/>
      </colorScale>
    </cfRule>
    <cfRule type="colorScale" priority="5135">
      <colorScale>
        <cfvo type="min"/>
        <cfvo type="percentile" val="50"/>
        <cfvo type="max"/>
        <color rgb="FFF8696B"/>
        <color rgb="FFFFEB84"/>
        <color rgb="FF63BE7B"/>
      </colorScale>
    </cfRule>
    <cfRule type="colorScale" priority="5136">
      <colorScale>
        <cfvo type="min"/>
        <cfvo type="max"/>
        <color rgb="FFFFEF9C"/>
        <color rgb="FF63BE7B"/>
      </colorScale>
    </cfRule>
    <cfRule type="colorScale" priority="5137">
      <colorScale>
        <cfvo type="min"/>
        <cfvo type="max"/>
        <color rgb="FFFCFCFF"/>
        <color rgb="FF63BE7B"/>
      </colorScale>
    </cfRule>
  </conditionalFormatting>
  <conditionalFormatting sqref="N6">
    <cfRule type="colorScale" priority="5065">
      <colorScale>
        <cfvo type="min"/>
        <cfvo type="max"/>
        <color rgb="FFFCFCFF"/>
        <color rgb="FF63BE7B"/>
      </colorScale>
    </cfRule>
  </conditionalFormatting>
  <conditionalFormatting sqref="O6">
    <cfRule type="colorScale" priority="5149">
      <colorScale>
        <cfvo type="min"/>
        <cfvo type="percentile" val="50"/>
        <cfvo type="max"/>
        <color rgb="FF63BE7B"/>
        <color rgb="FFFCFCFF"/>
        <color rgb="FFF8696B"/>
      </colorScale>
    </cfRule>
    <cfRule type="colorScale" priority="5199">
      <colorScale>
        <cfvo type="min"/>
        <cfvo type="percentile" val="50"/>
        <cfvo type="max"/>
        <color rgb="FF63BE7B"/>
        <color rgb="FFFCFCFF"/>
        <color rgb="FFF8696B"/>
      </colorScale>
    </cfRule>
    <cfRule type="colorScale" priority="5200">
      <colorScale>
        <cfvo type="min"/>
        <cfvo type="percentile" val="50"/>
        <cfvo type="max"/>
        <color rgb="FF63BE7B"/>
        <color rgb="FFFCFCFF"/>
        <color rgb="FFF8696B"/>
      </colorScale>
    </cfRule>
    <cfRule type="colorScale" priority="5201">
      <colorScale>
        <cfvo type="min"/>
        <cfvo type="percentile" val="50"/>
        <cfvo type="max"/>
        <color rgb="FF63BE7B"/>
        <color rgb="FFFCFCFF"/>
        <color rgb="FFF8696B"/>
      </colorScale>
    </cfRule>
    <cfRule type="colorScale" priority="5202">
      <colorScale>
        <cfvo type="min"/>
        <cfvo type="percentile" val="50"/>
        <cfvo type="max"/>
        <color rgb="FF63BE7B"/>
        <color rgb="FFFCFCFF"/>
        <color rgb="FFF8696B"/>
      </colorScale>
    </cfRule>
    <cfRule type="colorScale" priority="5253">
      <colorScale>
        <cfvo type="min"/>
        <cfvo type="percentile" val="50"/>
        <cfvo type="max"/>
        <color rgb="FF63BE7B"/>
        <color rgb="FFFCFCFF"/>
        <color rgb="FFF8696B"/>
      </colorScale>
    </cfRule>
    <cfRule type="colorScale" priority="5254">
      <colorScale>
        <cfvo type="min"/>
        <cfvo type="percentile" val="50"/>
        <cfvo type="max"/>
        <color rgb="FF63BE7B"/>
        <color rgb="FFFCFCFF"/>
        <color rgb="FFF8696B"/>
      </colorScale>
    </cfRule>
    <cfRule type="colorScale" priority="5292">
      <colorScale>
        <cfvo type="min"/>
        <cfvo type="percentile" val="50"/>
        <cfvo type="max"/>
        <color rgb="FF63BE7B"/>
        <color rgb="FFFCFCFF"/>
        <color rgb="FFF8696B"/>
      </colorScale>
    </cfRule>
  </conditionalFormatting>
  <conditionalFormatting sqref="O6">
    <cfRule type="colorScale" priority="5078">
      <colorScale>
        <cfvo type="min"/>
        <cfvo type="percentile" val="50"/>
        <cfvo type="max"/>
        <color rgb="FF63BE7B"/>
        <color rgb="FFFCFCFF"/>
        <color rgb="FFF8696B"/>
      </colorScale>
    </cfRule>
  </conditionalFormatting>
  <conditionalFormatting sqref="O6">
    <cfRule type="colorScale" priority="5064">
      <colorScale>
        <cfvo type="min"/>
        <cfvo type="percentile" val="50"/>
        <cfvo type="max"/>
        <color rgb="FF63BE7B"/>
        <color rgb="FFFCFCFF"/>
        <color rgb="FFF8696B"/>
      </colorScale>
    </cfRule>
  </conditionalFormatting>
  <conditionalFormatting sqref="P6">
    <cfRule type="colorScale" priority="5148">
      <colorScale>
        <cfvo type="min"/>
        <cfvo type="percentile" val="50"/>
        <cfvo type="max"/>
        <color rgb="FF63BE7B"/>
        <color rgb="FFFCFCFF"/>
        <color rgb="FFF8696B"/>
      </colorScale>
    </cfRule>
    <cfRule type="colorScale" priority="5203">
      <colorScale>
        <cfvo type="min"/>
        <cfvo type="percentile" val="50"/>
        <cfvo type="max"/>
        <color rgb="FF63BE7B"/>
        <color rgb="FFFCFCFF"/>
        <color rgb="FFF8696B"/>
      </colorScale>
    </cfRule>
    <cfRule type="colorScale" priority="5204">
      <colorScale>
        <cfvo type="min"/>
        <cfvo type="percentile" val="50"/>
        <cfvo type="max"/>
        <color rgb="FF63BE7B"/>
        <color rgb="FFFCFCFF"/>
        <color rgb="FFF8696B"/>
      </colorScale>
    </cfRule>
    <cfRule type="colorScale" priority="5205">
      <colorScale>
        <cfvo type="min"/>
        <cfvo type="max"/>
        <color rgb="FFFCFCFF"/>
        <color rgb="FFF8696B"/>
      </colorScale>
    </cfRule>
    <cfRule type="colorScale" priority="5255">
      <colorScale>
        <cfvo type="min"/>
        <cfvo type="percentile" val="50"/>
        <cfvo type="max"/>
        <color rgb="FF63BE7B"/>
        <color rgb="FFFCFCFF"/>
        <color rgb="FFF8696B"/>
      </colorScale>
    </cfRule>
    <cfRule type="colorScale" priority="5256">
      <colorScale>
        <cfvo type="min"/>
        <cfvo type="percentile" val="50"/>
        <cfvo type="max"/>
        <color rgb="FF63BE7B"/>
        <color rgb="FFFCFCFF"/>
        <color rgb="FFF8696B"/>
      </colorScale>
    </cfRule>
    <cfRule type="colorScale" priority="5293">
      <colorScale>
        <cfvo type="min"/>
        <cfvo type="percentile" val="50"/>
        <cfvo type="max"/>
        <color rgb="FF63BE7B"/>
        <color rgb="FFFCFCFF"/>
        <color rgb="FFF8696B"/>
      </colorScale>
    </cfRule>
  </conditionalFormatting>
  <conditionalFormatting sqref="P6">
    <cfRule type="colorScale" priority="5077">
      <colorScale>
        <cfvo type="min"/>
        <cfvo type="percentile" val="50"/>
        <cfvo type="max"/>
        <color rgb="FF63BE7B"/>
        <color rgb="FFFCFCFF"/>
        <color rgb="FFF8696B"/>
      </colorScale>
    </cfRule>
  </conditionalFormatting>
  <conditionalFormatting sqref="P6">
    <cfRule type="colorScale" priority="5063">
      <colorScale>
        <cfvo type="min"/>
        <cfvo type="percentile" val="50"/>
        <cfvo type="max"/>
        <color rgb="FF63BE7B"/>
        <color rgb="FFFCFCFF"/>
        <color rgb="FFF8696B"/>
      </colorScale>
    </cfRule>
  </conditionalFormatting>
  <conditionalFormatting sqref="Q6">
    <cfRule type="colorScale" priority="5147">
      <colorScale>
        <cfvo type="min"/>
        <cfvo type="percentile" val="50"/>
        <cfvo type="max"/>
        <color rgb="FFF8696B"/>
        <color rgb="FFFCFCFF"/>
        <color rgb="FF63BE7B"/>
      </colorScale>
    </cfRule>
    <cfRule type="colorScale" priority="5206">
      <colorScale>
        <cfvo type="min"/>
        <cfvo type="percentile" val="50"/>
        <cfvo type="max"/>
        <color rgb="FFF8696B"/>
        <color rgb="FFFCFCFF"/>
        <color rgb="FF63BE7B"/>
      </colorScale>
    </cfRule>
    <cfRule type="colorScale" priority="5207">
      <colorScale>
        <cfvo type="min"/>
        <cfvo type="max"/>
        <color rgb="FFFFEF9C"/>
        <color rgb="FF63BE7B"/>
      </colorScale>
    </cfRule>
    <cfRule type="colorScale" priority="5208">
      <colorScale>
        <cfvo type="min"/>
        <cfvo type="max"/>
        <color rgb="FFFFEF9C"/>
        <color rgb="FF63BE7B"/>
      </colorScale>
    </cfRule>
    <cfRule type="colorScale" priority="5209">
      <colorScale>
        <cfvo type="min"/>
        <cfvo type="max"/>
        <color rgb="FFFFEF9C"/>
        <color rgb="FF63BE7B"/>
      </colorScale>
    </cfRule>
    <cfRule type="colorScale" priority="5210">
      <colorScale>
        <cfvo type="min"/>
        <cfvo type="max"/>
        <color rgb="FFFCFCFF"/>
        <color rgb="FF63BE7B"/>
      </colorScale>
    </cfRule>
    <cfRule type="colorScale" priority="5211">
      <colorScale>
        <cfvo type="min"/>
        <cfvo type="max"/>
        <color rgb="FFFCFCFF"/>
        <color rgb="FF63BE7B"/>
      </colorScale>
    </cfRule>
    <cfRule type="colorScale" priority="5212">
      <colorScale>
        <cfvo type="min"/>
        <cfvo type="percentile" val="50"/>
        <cfvo type="max"/>
        <color rgb="FFF8696B"/>
        <color rgb="FFFCFCFF"/>
        <color rgb="FF63BE7B"/>
      </colorScale>
    </cfRule>
    <cfRule type="colorScale" priority="5257">
      <colorScale>
        <cfvo type="min"/>
        <cfvo type="percentile" val="50"/>
        <cfvo type="max"/>
        <color rgb="FFF8696B"/>
        <color rgb="FFFCFCFF"/>
        <color rgb="FF63BE7B"/>
      </colorScale>
    </cfRule>
    <cfRule type="colorScale" priority="5258">
      <colorScale>
        <cfvo type="min"/>
        <cfvo type="percentile" val="50"/>
        <cfvo type="max"/>
        <color rgb="FFF8696B"/>
        <color rgb="FFFCFCFF"/>
        <color rgb="FF63BE7B"/>
      </colorScale>
    </cfRule>
    <cfRule type="colorScale" priority="5294">
      <colorScale>
        <cfvo type="min"/>
        <cfvo type="percentile" val="50"/>
        <cfvo type="max"/>
        <color rgb="FFF8696B"/>
        <color rgb="FFFCFCFF"/>
        <color rgb="FF63BE7B"/>
      </colorScale>
    </cfRule>
  </conditionalFormatting>
  <conditionalFormatting sqref="Q6">
    <cfRule type="colorScale" priority="5076">
      <colorScale>
        <cfvo type="min"/>
        <cfvo type="percentile" val="50"/>
        <cfvo type="max"/>
        <color rgb="FFF8696B"/>
        <color rgb="FFFCFCFF"/>
        <color rgb="FF63BE7B"/>
      </colorScale>
    </cfRule>
  </conditionalFormatting>
  <conditionalFormatting sqref="Q6">
    <cfRule type="colorScale" priority="5062">
      <colorScale>
        <cfvo type="min"/>
        <cfvo type="percentile" val="50"/>
        <cfvo type="max"/>
        <color rgb="FFF8696B"/>
        <color rgb="FFFCFCFF"/>
        <color rgb="FF63BE7B"/>
      </colorScale>
    </cfRule>
  </conditionalFormatting>
  <conditionalFormatting sqref="Q6:U6 W6">
    <cfRule type="colorScale" priority="5175">
      <colorScale>
        <cfvo type="min"/>
        <cfvo type="max"/>
        <color rgb="FFFFEF9C"/>
        <color rgb="FF63BE7B"/>
      </colorScale>
    </cfRule>
  </conditionalFormatting>
  <conditionalFormatting sqref="R6">
    <cfRule type="colorScale" priority="5146">
      <colorScale>
        <cfvo type="min"/>
        <cfvo type="max"/>
        <color rgb="FFFCFCFF"/>
        <color rgb="FF63BE7B"/>
      </colorScale>
    </cfRule>
    <cfRule type="colorScale" priority="5259">
      <colorScale>
        <cfvo type="min"/>
        <cfvo type="max"/>
        <color rgb="FFFCFCFF"/>
        <color rgb="FF63BE7B"/>
      </colorScale>
    </cfRule>
    <cfRule type="colorScale" priority="5260">
      <colorScale>
        <cfvo type="min"/>
        <cfvo type="max"/>
        <color rgb="FFFCFCFF"/>
        <color rgb="FF63BE7B"/>
      </colorScale>
    </cfRule>
    <cfRule type="colorScale" priority="5261">
      <colorScale>
        <cfvo type="min"/>
        <cfvo type="percentile" val="50"/>
        <cfvo type="max"/>
        <color rgb="FFF8696B"/>
        <color rgb="FFFCFCFF"/>
        <color rgb="FF63BE7B"/>
      </colorScale>
    </cfRule>
    <cfRule type="colorScale" priority="5295">
      <colorScale>
        <cfvo type="min"/>
        <cfvo type="percentile" val="50"/>
        <cfvo type="max"/>
        <color rgb="FFF8696B"/>
        <color rgb="FFFCFCFF"/>
        <color rgb="FF63BE7B"/>
      </colorScale>
    </cfRule>
    <cfRule type="colorScale" priority="5296">
      <colorScale>
        <cfvo type="min"/>
        <cfvo type="max"/>
        <color rgb="FFFCFCFF"/>
        <color rgb="FF63BE7B"/>
      </colorScale>
    </cfRule>
    <cfRule type="colorScale" priority="5319">
      <colorScale>
        <cfvo type="min"/>
        <cfvo type="percentile" val="50"/>
        <cfvo type="max"/>
        <color rgb="FFF8696B"/>
        <color rgb="FFFCFCFF"/>
        <color rgb="FF63BE7B"/>
      </colorScale>
    </cfRule>
  </conditionalFormatting>
  <conditionalFormatting sqref="R6">
    <cfRule type="colorScale" priority="5075">
      <colorScale>
        <cfvo type="min"/>
        <cfvo type="max"/>
        <color rgb="FFFCFCFF"/>
        <color rgb="FF63BE7B"/>
      </colorScale>
    </cfRule>
  </conditionalFormatting>
  <conditionalFormatting sqref="R6">
    <cfRule type="colorScale" priority="5061">
      <colorScale>
        <cfvo type="min"/>
        <cfvo type="max"/>
        <color rgb="FFFCFCFF"/>
        <color rgb="FF63BE7B"/>
      </colorScale>
    </cfRule>
  </conditionalFormatting>
  <conditionalFormatting sqref="R6:S6">
    <cfRule type="colorScale" priority="5090">
      <colorScale>
        <cfvo type="min"/>
        <cfvo type="percentile" val="50"/>
        <cfvo type="max"/>
        <color rgb="FFF8696B"/>
        <color rgb="FFFCFCFF"/>
        <color rgb="FF63BE7B"/>
      </colorScale>
    </cfRule>
    <cfRule type="colorScale" priority="5091">
      <colorScale>
        <cfvo type="min"/>
        <cfvo type="max"/>
        <color rgb="FFFCFCFF"/>
        <color rgb="FF63BE7B"/>
      </colorScale>
    </cfRule>
    <cfRule type="colorScale" priority="5092">
      <colorScale>
        <cfvo type="min"/>
        <cfvo type="max"/>
        <color rgb="FFFFEF9C"/>
        <color rgb="FF63BE7B"/>
      </colorScale>
    </cfRule>
    <cfRule type="colorScale" priority="5093">
      <colorScale>
        <cfvo type="min"/>
        <cfvo type="max"/>
        <color rgb="FFFFEF9C"/>
        <color rgb="FF63BE7B"/>
      </colorScale>
    </cfRule>
    <cfRule type="colorScale" priority="5094">
      <colorScale>
        <cfvo type="min"/>
        <cfvo type="max"/>
        <color rgb="FFFCFCFF"/>
        <color rgb="FF63BE7B"/>
      </colorScale>
    </cfRule>
    <cfRule type="colorScale" priority="5097">
      <colorScale>
        <cfvo type="min"/>
        <cfvo type="percentile" val="50"/>
        <cfvo type="max"/>
        <color rgb="FFF8696B"/>
        <color rgb="FFFCFCFF"/>
        <color rgb="FF63BE7B"/>
      </colorScale>
    </cfRule>
    <cfRule type="colorScale" priority="5098">
      <colorScale>
        <cfvo type="min"/>
        <cfvo type="max"/>
        <color rgb="FFFCFCFF"/>
        <color rgb="FF63BE7B"/>
      </colorScale>
    </cfRule>
  </conditionalFormatting>
  <conditionalFormatting sqref="S6">
    <cfRule type="colorScale" priority="5145">
      <colorScale>
        <cfvo type="min"/>
        <cfvo type="percentile" val="50"/>
        <cfvo type="max"/>
        <color rgb="FFF8696B"/>
        <color rgb="FFFCFCFF"/>
        <color rgb="FF63BE7B"/>
      </colorScale>
    </cfRule>
    <cfRule type="colorScale" priority="5165">
      <colorScale>
        <cfvo type="min"/>
        <cfvo type="percentile" val="50"/>
        <cfvo type="max"/>
        <color rgb="FFF8696B"/>
        <color rgb="FFFCFCFF"/>
        <color rgb="FF63BE7B"/>
      </colorScale>
    </cfRule>
    <cfRule type="colorScale" priority="5262">
      <colorScale>
        <cfvo type="min"/>
        <cfvo type="max"/>
        <color rgb="FFFCFCFF"/>
        <color rgb="FF63BE7B"/>
      </colorScale>
    </cfRule>
    <cfRule type="colorScale" priority="5263">
      <colorScale>
        <cfvo type="min"/>
        <cfvo type="percentile" val="50"/>
        <cfvo type="max"/>
        <color rgb="FFF8696B"/>
        <color rgb="FFFCFCFF"/>
        <color rgb="FF63BE7B"/>
      </colorScale>
    </cfRule>
    <cfRule type="colorScale" priority="5264">
      <colorScale>
        <cfvo type="min"/>
        <cfvo type="max"/>
        <color rgb="FFFCFCFF"/>
        <color rgb="FF63BE7B"/>
      </colorScale>
    </cfRule>
    <cfRule type="colorScale" priority="5297">
      <colorScale>
        <cfvo type="min"/>
        <cfvo type="percentile" val="50"/>
        <cfvo type="max"/>
        <color rgb="FFF8696B"/>
        <color rgb="FFFCFCFF"/>
        <color rgb="FF63BE7B"/>
      </colorScale>
    </cfRule>
  </conditionalFormatting>
  <conditionalFormatting sqref="S6">
    <cfRule type="colorScale" priority="5074">
      <colorScale>
        <cfvo type="min"/>
        <cfvo type="max"/>
        <color rgb="FFFCFCFF"/>
        <color rgb="FF63BE7B"/>
      </colorScale>
    </cfRule>
  </conditionalFormatting>
  <conditionalFormatting sqref="S6">
    <cfRule type="colorScale" priority="5060">
      <colorScale>
        <cfvo type="min"/>
        <cfvo type="max"/>
        <color rgb="FFFCFCFF"/>
        <color rgb="FF63BE7B"/>
      </colorScale>
    </cfRule>
  </conditionalFormatting>
  <conditionalFormatting sqref="T6">
    <cfRule type="colorScale" priority="5144">
      <colorScale>
        <cfvo type="min"/>
        <cfvo type="percentile" val="50"/>
        <cfvo type="max"/>
        <color rgb="FFF8696B"/>
        <color rgb="FFFCFCFF"/>
        <color rgb="FF63BE7B"/>
      </colorScale>
    </cfRule>
    <cfRule type="colorScale" priority="5213">
      <colorScale>
        <cfvo type="min"/>
        <cfvo type="percentile" val="50"/>
        <cfvo type="max"/>
        <color rgb="FFF8696B"/>
        <color rgb="FFFCFCFF"/>
        <color rgb="FF63BE7B"/>
      </colorScale>
    </cfRule>
    <cfRule type="colorScale" priority="5214">
      <colorScale>
        <cfvo type="min"/>
        <cfvo type="max"/>
        <color rgb="FFFCFCFF"/>
        <color rgb="FF63BE7B"/>
      </colorScale>
    </cfRule>
    <cfRule type="colorScale" priority="5215">
      <colorScale>
        <cfvo type="min"/>
        <cfvo type="max"/>
        <color rgb="FFFFEF9C"/>
        <color rgb="FF63BE7B"/>
      </colorScale>
    </cfRule>
    <cfRule type="colorScale" priority="5216">
      <colorScale>
        <cfvo type="min"/>
        <cfvo type="max"/>
        <color rgb="FFFFEF9C"/>
        <color rgb="FF63BE7B"/>
      </colorScale>
    </cfRule>
    <cfRule type="colorScale" priority="5217">
      <colorScale>
        <cfvo type="min"/>
        <cfvo type="max"/>
        <color rgb="FFFCFCFF"/>
        <color rgb="FF63BE7B"/>
      </colorScale>
    </cfRule>
    <cfRule type="colorScale" priority="5218">
      <colorScale>
        <cfvo type="min"/>
        <cfvo type="max"/>
        <color rgb="FFFCFCFF"/>
        <color rgb="FF63BE7B"/>
      </colorScale>
    </cfRule>
    <cfRule type="colorScale" priority="5265">
      <colorScale>
        <cfvo type="min"/>
        <cfvo type="max"/>
        <color rgb="FFFCFCFF"/>
        <color rgb="FF63BE7B"/>
      </colorScale>
    </cfRule>
    <cfRule type="colorScale" priority="5266">
      <colorScale>
        <cfvo type="min"/>
        <cfvo type="percentile" val="50"/>
        <cfvo type="max"/>
        <color rgb="FFF8696B"/>
        <color rgb="FFFCFCFF"/>
        <color rgb="FF63BE7B"/>
      </colorScale>
    </cfRule>
    <cfRule type="colorScale" priority="5267">
      <colorScale>
        <cfvo type="min"/>
        <cfvo type="percentile" val="50"/>
        <cfvo type="max"/>
        <color rgb="FFF8696B"/>
        <color rgb="FFFCFCFF"/>
        <color rgb="FF63BE7B"/>
      </colorScale>
    </cfRule>
    <cfRule type="colorScale" priority="5268">
      <colorScale>
        <cfvo type="min"/>
        <cfvo type="max"/>
        <color rgb="FFFCFCFF"/>
        <color rgb="FF63BE7B"/>
      </colorScale>
    </cfRule>
    <cfRule type="colorScale" priority="5298">
      <colorScale>
        <cfvo type="min"/>
        <cfvo type="percentile" val="50"/>
        <cfvo type="max"/>
        <color rgb="FFF8696B"/>
        <color rgb="FFFCFCFF"/>
        <color rgb="FF63BE7B"/>
      </colorScale>
    </cfRule>
  </conditionalFormatting>
  <conditionalFormatting sqref="T6">
    <cfRule type="colorScale" priority="5073">
      <colorScale>
        <cfvo type="min"/>
        <cfvo type="max"/>
        <color rgb="FFFCFCFF"/>
        <color rgb="FF63BE7B"/>
      </colorScale>
    </cfRule>
  </conditionalFormatting>
  <conditionalFormatting sqref="T6">
    <cfRule type="colorScale" priority="5059">
      <colorScale>
        <cfvo type="min"/>
        <cfvo type="max"/>
        <color rgb="FFFCFCFF"/>
        <color rgb="FF63BE7B"/>
      </colorScale>
    </cfRule>
  </conditionalFormatting>
  <conditionalFormatting sqref="U6">
    <cfRule type="colorScale" priority="5143">
      <colorScale>
        <cfvo type="min"/>
        <cfvo type="percentile" val="50"/>
        <cfvo type="max"/>
        <color rgb="FFF8696B"/>
        <color rgb="FFFCFCFF"/>
        <color rgb="FF63BE7B"/>
      </colorScale>
    </cfRule>
    <cfRule type="colorScale" priority="5219">
      <colorScale>
        <cfvo type="min"/>
        <cfvo type="percentile" val="50"/>
        <cfvo type="max"/>
        <color rgb="FFF8696B"/>
        <color rgb="FFFCFCFF"/>
        <color rgb="FF63BE7B"/>
      </colorScale>
    </cfRule>
    <cfRule type="colorScale" priority="5220">
      <colorScale>
        <cfvo type="min"/>
        <cfvo type="max"/>
        <color rgb="FFFCFCFF"/>
        <color rgb="FF63BE7B"/>
      </colorScale>
    </cfRule>
    <cfRule type="colorScale" priority="5269">
      <colorScale>
        <cfvo type="min"/>
        <cfvo type="max"/>
        <color rgb="FFFCFCFF"/>
        <color rgb="FF63BE7B"/>
      </colorScale>
    </cfRule>
    <cfRule type="colorScale" priority="5270">
      <colorScale>
        <cfvo type="min"/>
        <cfvo type="percentile" val="50"/>
        <cfvo type="max"/>
        <color rgb="FFF8696B"/>
        <color rgb="FFFCFCFF"/>
        <color rgb="FF63BE7B"/>
      </colorScale>
    </cfRule>
    <cfRule type="colorScale" priority="5271">
      <colorScale>
        <cfvo type="min"/>
        <cfvo type="percentile" val="50"/>
        <cfvo type="max"/>
        <color rgb="FFF8696B"/>
        <color rgb="FFFCFCFF"/>
        <color rgb="FF63BE7B"/>
      </colorScale>
    </cfRule>
    <cfRule type="colorScale" priority="5299">
      <colorScale>
        <cfvo type="min"/>
        <cfvo type="percentile" val="50"/>
        <cfvo type="max"/>
        <color rgb="FFF8696B"/>
        <color rgb="FFFCFCFF"/>
        <color rgb="FF63BE7B"/>
      </colorScale>
    </cfRule>
  </conditionalFormatting>
  <conditionalFormatting sqref="W6 U6">
    <cfRule type="colorScale" priority="5176">
      <colorScale>
        <cfvo type="min"/>
        <cfvo type="max"/>
        <color rgb="FFFFEF9C"/>
        <color rgb="FF63BE7B"/>
      </colorScale>
    </cfRule>
    <cfRule type="colorScale" priority="5177">
      <colorScale>
        <cfvo type="min"/>
        <cfvo type="max"/>
        <color rgb="FFFFEF9C"/>
        <color rgb="FF63BE7B"/>
      </colorScale>
    </cfRule>
    <cfRule type="colorScale" priority="5178">
      <colorScale>
        <cfvo type="min"/>
        <cfvo type="max"/>
        <color rgb="FFFFEF9C"/>
        <color rgb="FF63BE7B"/>
      </colorScale>
    </cfRule>
  </conditionalFormatting>
  <conditionalFormatting sqref="U6">
    <cfRule type="colorScale" priority="5072">
      <colorScale>
        <cfvo type="min"/>
        <cfvo type="max"/>
        <color rgb="FFFCFCFF"/>
        <color rgb="FF63BE7B"/>
      </colorScale>
    </cfRule>
  </conditionalFormatting>
  <conditionalFormatting sqref="U6">
    <cfRule type="colorScale" priority="5058">
      <colorScale>
        <cfvo type="min"/>
        <cfvo type="max"/>
        <color rgb="FFFCFCFF"/>
        <color rgb="FF63BE7B"/>
      </colorScale>
    </cfRule>
  </conditionalFormatting>
  <conditionalFormatting sqref="V6">
    <cfRule type="colorScale" priority="5142">
      <colorScale>
        <cfvo type="min"/>
        <cfvo type="percentile" val="50"/>
        <cfvo type="max"/>
        <color rgb="FF63BE7B"/>
        <color rgb="FFFCFCFF"/>
        <color rgb="FFF8696B"/>
      </colorScale>
    </cfRule>
    <cfRule type="colorScale" priority="5166">
      <colorScale>
        <cfvo type="min"/>
        <cfvo type="max"/>
        <color rgb="FFFFEF9C"/>
        <color rgb="FF63BE7B"/>
      </colorScale>
    </cfRule>
    <cfRule type="colorScale" priority="5167">
      <colorScale>
        <cfvo type="min"/>
        <cfvo type="max"/>
        <color rgb="FFFFEF9C"/>
        <color rgb="FF63BE7B"/>
      </colorScale>
    </cfRule>
    <cfRule type="colorScale" priority="5168">
      <colorScale>
        <cfvo type="min"/>
        <cfvo type="max"/>
        <color rgb="FFFFEF9C"/>
        <color rgb="FF63BE7B"/>
      </colorScale>
    </cfRule>
    <cfRule type="colorScale" priority="5169">
      <colorScale>
        <cfvo type="min"/>
        <cfvo type="max"/>
        <color rgb="FFFFEF9C"/>
        <color rgb="FF63BE7B"/>
      </colorScale>
    </cfRule>
    <cfRule type="colorScale" priority="5170">
      <colorScale>
        <cfvo type="min"/>
        <cfvo type="percentile" val="50"/>
        <cfvo type="max"/>
        <color rgb="FFF8696B"/>
        <color rgb="FFFFEB84"/>
        <color rgb="FF63BE7B"/>
      </colorScale>
    </cfRule>
    <cfRule type="colorScale" priority="5171">
      <colorScale>
        <cfvo type="min"/>
        <cfvo type="percentile" val="50"/>
        <cfvo type="max"/>
        <color rgb="FFF8696B"/>
        <color rgb="FFFFEB84"/>
        <color rgb="FF63BE7B"/>
      </colorScale>
    </cfRule>
    <cfRule type="colorScale" priority="5272">
      <colorScale>
        <cfvo type="min"/>
        <cfvo type="max"/>
        <color rgb="FFFFEF9C"/>
        <color rgb="FF63BE7B"/>
      </colorScale>
    </cfRule>
    <cfRule type="colorScale" priority="5273">
      <colorScale>
        <cfvo type="min"/>
        <cfvo type="percentile" val="50"/>
        <cfvo type="max"/>
        <color rgb="FF63BE7B"/>
        <color rgb="FFFCFCFF"/>
        <color rgb="FFF8696B"/>
      </colorScale>
    </cfRule>
    <cfRule type="colorScale" priority="5274">
      <colorScale>
        <cfvo type="min"/>
        <cfvo type="percentile" val="50"/>
        <cfvo type="max"/>
        <color rgb="FF63BE7B"/>
        <color rgb="FFFCFCFF"/>
        <color rgb="FFF8696B"/>
      </colorScale>
    </cfRule>
    <cfRule type="colorScale" priority="5275">
      <colorScale>
        <cfvo type="min"/>
        <cfvo type="max"/>
        <color rgb="FF63BE7B"/>
        <color rgb="FFFCFCFF"/>
      </colorScale>
    </cfRule>
    <cfRule type="colorScale" priority="5276">
      <colorScale>
        <cfvo type="min"/>
        <cfvo type="percentile" val="50"/>
        <cfvo type="max"/>
        <color rgb="FF63BE7B"/>
        <color rgb="FFFCFCFF"/>
        <color rgb="FFF8696B"/>
      </colorScale>
    </cfRule>
    <cfRule type="colorScale" priority="5277">
      <colorScale>
        <cfvo type="min"/>
        <cfvo type="max"/>
        <color rgb="FFFFEF9C"/>
        <color rgb="FF63BE7B"/>
      </colorScale>
    </cfRule>
    <cfRule type="colorScale" priority="5278">
      <colorScale>
        <cfvo type="min"/>
        <cfvo type="max"/>
        <color rgb="FFFFEF9C"/>
        <color rgb="FF63BE7B"/>
      </colorScale>
    </cfRule>
    <cfRule type="colorScale" priority="5279">
      <colorScale>
        <cfvo type="min"/>
        <cfvo type="max"/>
        <color rgb="FFFFEF9C"/>
        <color rgb="FF63BE7B"/>
      </colorScale>
    </cfRule>
    <cfRule type="colorScale" priority="5280">
      <colorScale>
        <cfvo type="min"/>
        <cfvo type="percentile" val="50"/>
        <cfvo type="max"/>
        <color rgb="FF63BE7B"/>
        <color rgb="FFFCFCFF"/>
        <color rgb="FFF8696B"/>
      </colorScale>
    </cfRule>
    <cfRule type="colorScale" priority="5300">
      <colorScale>
        <cfvo type="min"/>
        <cfvo type="percentile" val="50"/>
        <cfvo type="max"/>
        <color rgb="FF63BE7B"/>
        <color rgb="FFFCFCFF"/>
        <color rgb="FFF8696B"/>
      </colorScale>
    </cfRule>
  </conditionalFormatting>
  <conditionalFormatting sqref="V6">
    <cfRule type="colorScale" priority="5071">
      <colorScale>
        <cfvo type="min"/>
        <cfvo type="percentile" val="50"/>
        <cfvo type="max"/>
        <color rgb="FF63BE7B"/>
        <color rgb="FFFCFCFF"/>
        <color rgb="FFF8696B"/>
      </colorScale>
    </cfRule>
  </conditionalFormatting>
  <conditionalFormatting sqref="V6">
    <cfRule type="colorScale" priority="5057">
      <colorScale>
        <cfvo type="min"/>
        <cfvo type="percentile" val="50"/>
        <cfvo type="max"/>
        <color rgb="FF63BE7B"/>
        <color rgb="FFFCFCFF"/>
        <color rgb="FFF8696B"/>
      </colorScale>
    </cfRule>
  </conditionalFormatting>
  <conditionalFormatting sqref="W6">
    <cfRule type="colorScale" priority="5141">
      <colorScale>
        <cfvo type="min"/>
        <cfvo type="percentile" val="50"/>
        <cfvo type="max"/>
        <color rgb="FF63BE7B"/>
        <color rgb="FFFCFCFF"/>
        <color rgb="FFF8696B"/>
      </colorScale>
    </cfRule>
    <cfRule type="colorScale" priority="5221">
      <colorScale>
        <cfvo type="min"/>
        <cfvo type="percentile" val="50"/>
        <cfvo type="max"/>
        <color rgb="FF63BE7B"/>
        <color rgb="FFFCFCFF"/>
        <color rgb="FFF8696B"/>
      </colorScale>
    </cfRule>
    <cfRule type="colorScale" priority="5222">
      <colorScale>
        <cfvo type="min"/>
        <cfvo type="max"/>
        <color rgb="FF63BE7B"/>
        <color rgb="FFFCFCFF"/>
      </colorScale>
    </cfRule>
    <cfRule type="colorScale" priority="5223">
      <colorScale>
        <cfvo type="min"/>
        <cfvo type="percentile" val="50"/>
        <cfvo type="max"/>
        <color rgb="FF63BE7B"/>
        <color rgb="FFFCFCFF"/>
        <color rgb="FFF8696B"/>
      </colorScale>
    </cfRule>
    <cfRule type="colorScale" priority="5281">
      <colorScale>
        <cfvo type="min"/>
        <cfvo type="percentile" val="50"/>
        <cfvo type="max"/>
        <color rgb="FF63BE7B"/>
        <color rgb="FFFCFCFF"/>
        <color rgb="FFF8696B"/>
      </colorScale>
    </cfRule>
    <cfRule type="colorScale" priority="5282">
      <colorScale>
        <cfvo type="min"/>
        <cfvo type="percentile" val="50"/>
        <cfvo type="max"/>
        <color rgb="FF63BE7B"/>
        <color rgb="FFFCFCFF"/>
        <color rgb="FFF8696B"/>
      </colorScale>
    </cfRule>
    <cfRule type="colorScale" priority="5301">
      <colorScale>
        <cfvo type="min"/>
        <cfvo type="percentile" val="50"/>
        <cfvo type="max"/>
        <color rgb="FF63BE7B"/>
        <color rgb="FFFCFCFF"/>
        <color rgb="FFF8696B"/>
      </colorScale>
    </cfRule>
  </conditionalFormatting>
  <conditionalFormatting sqref="W6">
    <cfRule type="colorScale" priority="5070">
      <colorScale>
        <cfvo type="min"/>
        <cfvo type="percentile" val="50"/>
        <cfvo type="max"/>
        <color rgb="FF63BE7B"/>
        <color rgb="FFFCFCFF"/>
        <color rgb="FFF8696B"/>
      </colorScale>
    </cfRule>
  </conditionalFormatting>
  <conditionalFormatting sqref="W6">
    <cfRule type="colorScale" priority="5056">
      <colorScale>
        <cfvo type="min"/>
        <cfvo type="percentile" val="50"/>
        <cfvo type="max"/>
        <color rgb="FF63BE7B"/>
        <color rgb="FFFCFCFF"/>
        <color rgb="FFF8696B"/>
      </colorScale>
    </cfRule>
  </conditionalFormatting>
  <conditionalFormatting sqref="D6">
    <cfRule type="colorScale" priority="5055">
      <colorScale>
        <cfvo type="min"/>
        <cfvo type="percentile" val="50"/>
        <cfvo type="max"/>
        <color rgb="FFF8696B"/>
        <color rgb="FFFCFCFF"/>
        <color rgb="FF63BE7B"/>
      </colorScale>
    </cfRule>
  </conditionalFormatting>
  <conditionalFormatting sqref="G6">
    <cfRule type="colorScale" priority="5054">
      <colorScale>
        <cfvo type="min"/>
        <cfvo type="max"/>
        <color rgb="FFFCFCFF"/>
        <color rgb="FF63BE7B"/>
      </colorScale>
    </cfRule>
  </conditionalFormatting>
  <conditionalFormatting sqref="J6">
    <cfRule type="colorScale" priority="5053">
      <colorScale>
        <cfvo type="min"/>
        <cfvo type="max"/>
        <color rgb="FFFCFCFF"/>
        <color rgb="FF63BE7B"/>
      </colorScale>
    </cfRule>
  </conditionalFormatting>
  <conditionalFormatting sqref="M6">
    <cfRule type="colorScale" priority="5052">
      <colorScale>
        <cfvo type="min"/>
        <cfvo type="max"/>
        <color rgb="FFFCFCFF"/>
        <color rgb="FF63BE7B"/>
      </colorScale>
    </cfRule>
  </conditionalFormatting>
  <conditionalFormatting sqref="N6">
    <cfRule type="colorScale" priority="5051">
      <colorScale>
        <cfvo type="min"/>
        <cfvo type="max"/>
        <color rgb="FFFCFCFF"/>
        <color rgb="FF63BE7B"/>
      </colorScale>
    </cfRule>
  </conditionalFormatting>
  <conditionalFormatting sqref="O6">
    <cfRule type="colorScale" priority="5050">
      <colorScale>
        <cfvo type="min"/>
        <cfvo type="percentile" val="50"/>
        <cfvo type="max"/>
        <color rgb="FF63BE7B"/>
        <color rgb="FFFCFCFF"/>
        <color rgb="FFF8696B"/>
      </colorScale>
    </cfRule>
  </conditionalFormatting>
  <conditionalFormatting sqref="P6">
    <cfRule type="colorScale" priority="5049">
      <colorScale>
        <cfvo type="min"/>
        <cfvo type="percentile" val="50"/>
        <cfvo type="max"/>
        <color rgb="FF63BE7B"/>
        <color rgb="FFFCFCFF"/>
        <color rgb="FFF8696B"/>
      </colorScale>
    </cfRule>
  </conditionalFormatting>
  <conditionalFormatting sqref="Q6">
    <cfRule type="colorScale" priority="5048">
      <colorScale>
        <cfvo type="min"/>
        <cfvo type="percentile" val="50"/>
        <cfvo type="max"/>
        <color rgb="FFF8696B"/>
        <color rgb="FFFCFCFF"/>
        <color rgb="FF63BE7B"/>
      </colorScale>
    </cfRule>
  </conditionalFormatting>
  <conditionalFormatting sqref="R6">
    <cfRule type="colorScale" priority="5047">
      <colorScale>
        <cfvo type="min"/>
        <cfvo type="max"/>
        <color rgb="FFFCFCFF"/>
        <color rgb="FF63BE7B"/>
      </colorScale>
    </cfRule>
  </conditionalFormatting>
  <conditionalFormatting sqref="S6">
    <cfRule type="colorScale" priority="5046">
      <colorScale>
        <cfvo type="min"/>
        <cfvo type="max"/>
        <color rgb="FFFCFCFF"/>
        <color rgb="FF63BE7B"/>
      </colorScale>
    </cfRule>
  </conditionalFormatting>
  <conditionalFormatting sqref="T6">
    <cfRule type="colorScale" priority="5045">
      <colorScale>
        <cfvo type="min"/>
        <cfvo type="max"/>
        <color rgb="FFFCFCFF"/>
        <color rgb="FF63BE7B"/>
      </colorScale>
    </cfRule>
  </conditionalFormatting>
  <conditionalFormatting sqref="U6">
    <cfRule type="colorScale" priority="5044">
      <colorScale>
        <cfvo type="min"/>
        <cfvo type="max"/>
        <color rgb="FFFCFCFF"/>
        <color rgb="FF63BE7B"/>
      </colorScale>
    </cfRule>
  </conditionalFormatting>
  <conditionalFormatting sqref="V6">
    <cfRule type="colorScale" priority="5042">
      <colorScale>
        <cfvo type="min"/>
        <cfvo type="percentile" val="50"/>
        <cfvo type="max"/>
        <color rgb="FF63BE7B"/>
        <color rgb="FFFCFCFF"/>
        <color rgb="FFF8696B"/>
      </colorScale>
    </cfRule>
    <cfRule type="colorScale" priority="5043">
      <colorScale>
        <cfvo type="min"/>
        <cfvo type="max"/>
        <color rgb="FFFCFCFF"/>
        <color rgb="FF63BE7B"/>
      </colorScale>
    </cfRule>
  </conditionalFormatting>
  <conditionalFormatting sqref="W6">
    <cfRule type="colorScale" priority="5041">
      <colorScale>
        <cfvo type="min"/>
        <cfvo type="percentile" val="50"/>
        <cfvo type="max"/>
        <color rgb="FF63BE7B"/>
        <color rgb="FFFCFCFF"/>
        <color rgb="FFF8696B"/>
      </colorScale>
    </cfRule>
  </conditionalFormatting>
  <conditionalFormatting sqref="D7">
    <cfRule type="colorScale" priority="4938">
      <colorScale>
        <cfvo type="min"/>
        <cfvo type="percentile" val="50"/>
        <cfvo type="max"/>
        <color rgb="FFF8696B"/>
        <color rgb="FFFCFCFF"/>
        <color rgb="FF63BE7B"/>
      </colorScale>
    </cfRule>
    <cfRule type="colorScale" priority="4951">
      <colorScale>
        <cfvo type="min"/>
        <cfvo type="percentile" val="50"/>
        <cfvo type="max"/>
        <color rgb="FFF8696B"/>
        <color rgb="FFFCFCFF"/>
        <color rgb="FF63BE7B"/>
      </colorScale>
    </cfRule>
    <cfRule type="colorScale" priority="4952">
      <colorScale>
        <cfvo type="min"/>
        <cfvo type="percentile" val="50"/>
        <cfvo type="max"/>
        <color rgb="FFF8696B"/>
        <color rgb="FFFCFCFF"/>
        <color rgb="FF63BE7B"/>
      </colorScale>
    </cfRule>
    <cfRule type="colorScale" priority="4964">
      <colorScale>
        <cfvo type="min"/>
        <cfvo type="percentile" val="50"/>
        <cfvo type="max"/>
        <color rgb="FFF8696B"/>
        <color rgb="FFFCFCFF"/>
        <color rgb="FF63BE7B"/>
      </colorScale>
    </cfRule>
    <cfRule type="colorScale" priority="4966">
      <colorScale>
        <cfvo type="min"/>
        <cfvo type="percentile" val="50"/>
        <cfvo type="max"/>
        <color rgb="FFF8696B"/>
        <color rgb="FFFCFCFF"/>
        <color rgb="FF63BE7B"/>
      </colorScale>
    </cfRule>
    <cfRule type="colorScale" priority="4968">
      <colorScale>
        <cfvo type="min"/>
        <cfvo type="percentile" val="50"/>
        <cfvo type="max"/>
        <color rgb="FFF8696B"/>
        <color rgb="FFFCFCFF"/>
        <color rgb="FF63BE7B"/>
      </colorScale>
    </cfRule>
    <cfRule type="colorScale" priority="5028">
      <colorScale>
        <cfvo type="min"/>
        <cfvo type="percentile" val="50"/>
        <cfvo type="max"/>
        <color rgb="FFF8696B"/>
        <color rgb="FFFCFCFF"/>
        <color rgb="FF63BE7B"/>
      </colorScale>
    </cfRule>
  </conditionalFormatting>
  <conditionalFormatting sqref="E7:N7">
    <cfRule type="colorScale" priority="4937">
      <colorScale>
        <cfvo type="min"/>
        <cfvo type="max"/>
        <color rgb="FFFCFCFF"/>
        <color rgb="FF63BE7B"/>
      </colorScale>
    </cfRule>
    <cfRule type="colorScale" priority="4950">
      <colorScale>
        <cfvo type="min"/>
        <cfvo type="max"/>
        <color rgb="FFFCFCFF"/>
        <color rgb="FF63BE7B"/>
      </colorScale>
    </cfRule>
    <cfRule type="colorScale" priority="4954">
      <colorScale>
        <cfvo type="min"/>
        <cfvo type="max"/>
        <color rgb="FFFCFCFF"/>
        <color rgb="FF63BE7B"/>
      </colorScale>
    </cfRule>
    <cfRule type="colorScale" priority="4955">
      <colorScale>
        <cfvo type="min"/>
        <cfvo type="max"/>
        <color rgb="FFFCFCFF"/>
        <color rgb="FF63BE7B"/>
      </colorScale>
    </cfRule>
    <cfRule type="colorScale" priority="4969">
      <colorScale>
        <cfvo type="min"/>
        <cfvo type="max"/>
        <color rgb="FFFCFCFF"/>
        <color rgb="FF63BE7B"/>
      </colorScale>
    </cfRule>
    <cfRule type="colorScale" priority="4970">
      <colorScale>
        <cfvo type="min"/>
        <cfvo type="percentile" val="50"/>
        <cfvo type="max"/>
        <color rgb="FFF8696B"/>
        <color rgb="FFFCFCFF"/>
        <color rgb="FF63BE7B"/>
      </colorScale>
    </cfRule>
    <cfRule type="colorScale" priority="4971">
      <colorScale>
        <cfvo type="min"/>
        <cfvo type="max"/>
        <color rgb="FFFCFCFF"/>
        <color rgb="FF63BE7B"/>
      </colorScale>
    </cfRule>
    <cfRule type="colorScale" priority="4972">
      <colorScale>
        <cfvo type="min"/>
        <cfvo type="percentile" val="50"/>
        <cfvo type="max"/>
        <color rgb="FFF8696B"/>
        <color rgb="FFFCFCFF"/>
        <color rgb="FF63BE7B"/>
      </colorScale>
    </cfRule>
    <cfRule type="colorScale" priority="4973">
      <colorScale>
        <cfvo type="min"/>
        <cfvo type="max"/>
        <color rgb="FFFCFCFF"/>
        <color rgb="FF63BE7B"/>
      </colorScale>
    </cfRule>
    <cfRule type="colorScale" priority="5029">
      <colorScale>
        <cfvo type="min"/>
        <cfvo type="max"/>
        <color rgb="FFFCFCFF"/>
        <color rgb="FF63BE7B"/>
      </colorScale>
    </cfRule>
  </conditionalFormatting>
  <conditionalFormatting sqref="E7:N7">
    <cfRule type="colorScale" priority="4974">
      <colorScale>
        <cfvo type="min"/>
        <cfvo type="max"/>
        <color rgb="FFFCFCFF"/>
        <color rgb="FF63BE7B"/>
      </colorScale>
    </cfRule>
    <cfRule type="colorScale" priority="4975">
      <colorScale>
        <cfvo type="min"/>
        <cfvo type="max"/>
        <color rgb="FFFCFCFF"/>
        <color rgb="FF63BE7B"/>
      </colorScale>
    </cfRule>
    <cfRule type="colorScale" priority="4976">
      <colorScale>
        <cfvo type="min"/>
        <cfvo type="percentile" val="50"/>
        <cfvo type="max"/>
        <color rgb="FFF8696B"/>
        <color rgb="FFFFEB84"/>
        <color rgb="FF63BE7B"/>
      </colorScale>
    </cfRule>
    <cfRule type="colorScale" priority="4977">
      <colorScale>
        <cfvo type="min"/>
        <cfvo type="max"/>
        <color rgb="FFFFEF9C"/>
        <color rgb="FF63BE7B"/>
      </colorScale>
    </cfRule>
  </conditionalFormatting>
  <conditionalFormatting sqref="O7">
    <cfRule type="colorScale" priority="4936">
      <colorScale>
        <cfvo type="min"/>
        <cfvo type="percentile" val="50"/>
        <cfvo type="max"/>
        <color rgb="FF63BE7B"/>
        <color rgb="FFFCFCFF"/>
        <color rgb="FFF8696B"/>
      </colorScale>
    </cfRule>
    <cfRule type="colorScale" priority="4949">
      <colorScale>
        <cfvo type="min"/>
        <cfvo type="percentile" val="50"/>
        <cfvo type="max"/>
        <color rgb="FF63BE7B"/>
        <color rgb="FFFCFCFF"/>
        <color rgb="FFF8696B"/>
      </colorScale>
    </cfRule>
    <cfRule type="colorScale" priority="4953">
      <colorScale>
        <cfvo type="min"/>
        <cfvo type="percentile" val="50"/>
        <cfvo type="max"/>
        <color rgb="FF63BE7B"/>
        <color rgb="FFFCFCFF"/>
        <color rgb="FFF8696B"/>
      </colorScale>
    </cfRule>
    <cfRule type="colorScale" priority="4956">
      <colorScale>
        <cfvo type="min"/>
        <cfvo type="percentile" val="50"/>
        <cfvo type="max"/>
        <color rgb="FF63BE7B"/>
        <color rgb="FFFCFCFF"/>
        <color rgb="FFF8696B"/>
      </colorScale>
    </cfRule>
    <cfRule type="colorScale" priority="4957">
      <colorScale>
        <cfvo type="min"/>
        <cfvo type="percentile" val="50"/>
        <cfvo type="max"/>
        <color rgb="FF63BE7B"/>
        <color rgb="FFFCFCFF"/>
        <color rgb="FFF8696B"/>
      </colorScale>
    </cfRule>
    <cfRule type="colorScale" priority="4967">
      <colorScale>
        <cfvo type="min"/>
        <cfvo type="percentile" val="50"/>
        <cfvo type="max"/>
        <color rgb="FF63BE7B"/>
        <color rgb="FFFCFCFF"/>
        <color rgb="FFF8696B"/>
      </colorScale>
    </cfRule>
    <cfRule type="colorScale" priority="4978">
      <colorScale>
        <cfvo type="min"/>
        <cfvo type="percentile" val="50"/>
        <cfvo type="max"/>
        <color rgb="FF63BE7B"/>
        <color rgb="FFFCFCFF"/>
        <color rgb="FFF8696B"/>
      </colorScale>
    </cfRule>
    <cfRule type="colorScale" priority="4979">
      <colorScale>
        <cfvo type="min"/>
        <cfvo type="percentile" val="50"/>
        <cfvo type="max"/>
        <color rgb="FF63BE7B"/>
        <color rgb="FFFCFCFF"/>
        <color rgb="FFF8696B"/>
      </colorScale>
    </cfRule>
    <cfRule type="colorScale" priority="5030">
      <colorScale>
        <cfvo type="min"/>
        <cfvo type="percentile" val="50"/>
        <cfvo type="max"/>
        <color rgb="FF63BE7B"/>
        <color rgb="FFFCFCFF"/>
        <color rgb="FFF8696B"/>
      </colorScale>
    </cfRule>
  </conditionalFormatting>
  <conditionalFormatting sqref="P7">
    <cfRule type="colorScale" priority="4935">
      <colorScale>
        <cfvo type="min"/>
        <cfvo type="percentile" val="50"/>
        <cfvo type="max"/>
        <color rgb="FF63BE7B"/>
        <color rgb="FFFCFCFF"/>
        <color rgb="FFF8696B"/>
      </colorScale>
    </cfRule>
    <cfRule type="colorScale" priority="4948">
      <colorScale>
        <cfvo type="min"/>
        <cfvo type="percentile" val="50"/>
        <cfvo type="max"/>
        <color rgb="FF63BE7B"/>
        <color rgb="FFFCFCFF"/>
        <color rgb="FFF8696B"/>
      </colorScale>
    </cfRule>
    <cfRule type="colorScale" priority="4980">
      <colorScale>
        <cfvo type="min"/>
        <cfvo type="percentile" val="50"/>
        <cfvo type="max"/>
        <color rgb="FF63BE7B"/>
        <color rgb="FFFCFCFF"/>
        <color rgb="FFF8696B"/>
      </colorScale>
    </cfRule>
    <cfRule type="colorScale" priority="4981">
      <colorScale>
        <cfvo type="min"/>
        <cfvo type="percentile" val="50"/>
        <cfvo type="max"/>
        <color rgb="FF63BE7B"/>
        <color rgb="FFFCFCFF"/>
        <color rgb="FFF8696B"/>
      </colorScale>
    </cfRule>
    <cfRule type="colorScale" priority="4982">
      <colorScale>
        <cfvo type="min"/>
        <cfvo type="max"/>
        <color rgb="FFFCFCFF"/>
        <color rgb="FFF8696B"/>
      </colorScale>
    </cfRule>
    <cfRule type="colorScale" priority="4983">
      <colorScale>
        <cfvo type="min"/>
        <cfvo type="percentile" val="50"/>
        <cfvo type="max"/>
        <color rgb="FF63BE7B"/>
        <color rgb="FFFCFCFF"/>
        <color rgb="FFF8696B"/>
      </colorScale>
    </cfRule>
    <cfRule type="colorScale" priority="4984">
      <colorScale>
        <cfvo type="min"/>
        <cfvo type="percentile" val="50"/>
        <cfvo type="max"/>
        <color rgb="FF63BE7B"/>
        <color rgb="FFFCFCFF"/>
        <color rgb="FFF8696B"/>
      </colorScale>
    </cfRule>
    <cfRule type="colorScale" priority="5031">
      <colorScale>
        <cfvo type="min"/>
        <cfvo type="percentile" val="50"/>
        <cfvo type="max"/>
        <color rgb="FF63BE7B"/>
        <color rgb="FFFCFCFF"/>
        <color rgb="FFF8696B"/>
      </colorScale>
    </cfRule>
  </conditionalFormatting>
  <conditionalFormatting sqref="Q7">
    <cfRule type="colorScale" priority="4934">
      <colorScale>
        <cfvo type="min"/>
        <cfvo type="percentile" val="50"/>
        <cfvo type="max"/>
        <color rgb="FFF8696B"/>
        <color rgb="FFFCFCFF"/>
        <color rgb="FF63BE7B"/>
      </colorScale>
    </cfRule>
    <cfRule type="colorScale" priority="4947">
      <colorScale>
        <cfvo type="min"/>
        <cfvo type="percentile" val="50"/>
        <cfvo type="max"/>
        <color rgb="FFF8696B"/>
        <color rgb="FFFCFCFF"/>
        <color rgb="FF63BE7B"/>
      </colorScale>
    </cfRule>
    <cfRule type="colorScale" priority="4958">
      <colorScale>
        <cfvo type="min"/>
        <cfvo type="max"/>
        <color rgb="FFFFEF9C"/>
        <color rgb="FF63BE7B"/>
      </colorScale>
    </cfRule>
    <cfRule type="colorScale" priority="4959">
      <colorScale>
        <cfvo type="min"/>
        <cfvo type="max"/>
        <color rgb="FFFFEF9C"/>
        <color rgb="FF63BE7B"/>
      </colorScale>
    </cfRule>
    <cfRule type="colorScale" priority="4985">
      <colorScale>
        <cfvo type="min"/>
        <cfvo type="percentile" val="50"/>
        <cfvo type="max"/>
        <color rgb="FFF8696B"/>
        <color rgb="FFFCFCFF"/>
        <color rgb="FF63BE7B"/>
      </colorScale>
    </cfRule>
    <cfRule type="colorScale" priority="4986">
      <colorScale>
        <cfvo type="min"/>
        <cfvo type="max"/>
        <color rgb="FFFFEF9C"/>
        <color rgb="FF63BE7B"/>
      </colorScale>
    </cfRule>
    <cfRule type="colorScale" priority="4987">
      <colorScale>
        <cfvo type="min"/>
        <cfvo type="max"/>
        <color rgb="FFFCFCFF"/>
        <color rgb="FF63BE7B"/>
      </colorScale>
    </cfRule>
    <cfRule type="colorScale" priority="4988">
      <colorScale>
        <cfvo type="min"/>
        <cfvo type="max"/>
        <color rgb="FFFCFCFF"/>
        <color rgb="FF63BE7B"/>
      </colorScale>
    </cfRule>
    <cfRule type="colorScale" priority="4989">
      <colorScale>
        <cfvo type="min"/>
        <cfvo type="percentile" val="50"/>
        <cfvo type="max"/>
        <color rgb="FFF8696B"/>
        <color rgb="FFFCFCFF"/>
        <color rgb="FF63BE7B"/>
      </colorScale>
    </cfRule>
    <cfRule type="colorScale" priority="4990">
      <colorScale>
        <cfvo type="min"/>
        <cfvo type="percentile" val="50"/>
        <cfvo type="max"/>
        <color rgb="FFF8696B"/>
        <color rgb="FFFCFCFF"/>
        <color rgb="FF63BE7B"/>
      </colorScale>
    </cfRule>
    <cfRule type="colorScale" priority="4991">
      <colorScale>
        <cfvo type="min"/>
        <cfvo type="max"/>
        <color rgb="FFFCFCFF"/>
        <color rgb="FF63BE7B"/>
      </colorScale>
    </cfRule>
    <cfRule type="colorScale" priority="4992">
      <colorScale>
        <cfvo type="min"/>
        <cfvo type="percentile" val="50"/>
        <cfvo type="max"/>
        <color rgb="FFF8696B"/>
        <color rgb="FFFCFCFF"/>
        <color rgb="FF63BE7B"/>
      </colorScale>
    </cfRule>
    <cfRule type="colorScale" priority="5032">
      <colorScale>
        <cfvo type="min"/>
        <cfvo type="percentile" val="50"/>
        <cfvo type="max"/>
        <color rgb="FFF8696B"/>
        <color rgb="FFFCFCFF"/>
        <color rgb="FF63BE7B"/>
      </colorScale>
    </cfRule>
  </conditionalFormatting>
  <conditionalFormatting sqref="Q7:W7">
    <cfRule type="colorScale" priority="4965">
      <colorScale>
        <cfvo type="min"/>
        <cfvo type="max"/>
        <color rgb="FFFFEF9C"/>
        <color rgb="FF63BE7B"/>
      </colorScale>
    </cfRule>
  </conditionalFormatting>
  <conditionalFormatting sqref="R7">
    <cfRule type="colorScale" priority="4933">
      <colorScale>
        <cfvo type="min"/>
        <cfvo type="max"/>
        <color rgb="FFFCFCFF"/>
        <color rgb="FF63BE7B"/>
      </colorScale>
    </cfRule>
    <cfRule type="colorScale" priority="4946">
      <colorScale>
        <cfvo type="min"/>
        <cfvo type="max"/>
        <color rgb="FFFCFCFF"/>
        <color rgb="FF63BE7B"/>
      </colorScale>
    </cfRule>
    <cfRule type="colorScale" priority="4993">
      <colorScale>
        <cfvo type="min"/>
        <cfvo type="max"/>
        <color rgb="FFFCFCFF"/>
        <color rgb="FF63BE7B"/>
      </colorScale>
    </cfRule>
    <cfRule type="colorScale" priority="4994">
      <colorScale>
        <cfvo type="min"/>
        <cfvo type="percentile" val="50"/>
        <cfvo type="max"/>
        <color rgb="FFF8696B"/>
        <color rgb="FFFCFCFF"/>
        <color rgb="FF63BE7B"/>
      </colorScale>
    </cfRule>
    <cfRule type="colorScale" priority="4995">
      <colorScale>
        <cfvo type="min"/>
        <cfvo type="max"/>
        <color rgb="FFFCFCFF"/>
        <color rgb="FF63BE7B"/>
      </colorScale>
    </cfRule>
    <cfRule type="colorScale" priority="5033">
      <colorScale>
        <cfvo type="min"/>
        <cfvo type="percentile" val="50"/>
        <cfvo type="max"/>
        <color rgb="FFF8696B"/>
        <color rgb="FFFCFCFF"/>
        <color rgb="FF63BE7B"/>
      </colorScale>
    </cfRule>
    <cfRule type="colorScale" priority="5034">
      <colorScale>
        <cfvo type="min"/>
        <cfvo type="max"/>
        <color rgb="FFFCFCFF"/>
        <color rgb="FF63BE7B"/>
      </colorScale>
    </cfRule>
    <cfRule type="colorScale" priority="5040">
      <colorScale>
        <cfvo type="min"/>
        <cfvo type="percentile" val="50"/>
        <cfvo type="max"/>
        <color rgb="FFF8696B"/>
        <color rgb="FFFCFCFF"/>
        <color rgb="FF63BE7B"/>
      </colorScale>
    </cfRule>
  </conditionalFormatting>
  <conditionalFormatting sqref="R7:S7">
    <cfRule type="colorScale" priority="4960">
      <colorScale>
        <cfvo type="min"/>
        <cfvo type="max"/>
        <color rgb="FFFFEF9C"/>
        <color rgb="FF63BE7B"/>
      </colorScale>
    </cfRule>
    <cfRule type="colorScale" priority="4961">
      <colorScale>
        <cfvo type="min"/>
        <cfvo type="max"/>
        <color rgb="FFFFEF9C"/>
        <color rgb="FF63BE7B"/>
      </colorScale>
    </cfRule>
    <cfRule type="colorScale" priority="4996">
      <colorScale>
        <cfvo type="min"/>
        <cfvo type="percentile" val="50"/>
        <cfvo type="max"/>
        <color rgb="FFF8696B"/>
        <color rgb="FFFCFCFF"/>
        <color rgb="FF63BE7B"/>
      </colorScale>
    </cfRule>
    <cfRule type="colorScale" priority="4997">
      <colorScale>
        <cfvo type="min"/>
        <cfvo type="max"/>
        <color rgb="FFFCFCFF"/>
        <color rgb="FF63BE7B"/>
      </colorScale>
    </cfRule>
    <cfRule type="colorScale" priority="4998">
      <colorScale>
        <cfvo type="min"/>
        <cfvo type="max"/>
        <color rgb="FFFCFCFF"/>
        <color rgb="FF63BE7B"/>
      </colorScale>
    </cfRule>
    <cfRule type="colorScale" priority="4999">
      <colorScale>
        <cfvo type="min"/>
        <cfvo type="percentile" val="50"/>
        <cfvo type="max"/>
        <color rgb="FFF8696B"/>
        <color rgb="FFFCFCFF"/>
        <color rgb="FF63BE7B"/>
      </colorScale>
    </cfRule>
    <cfRule type="colorScale" priority="5000">
      <colorScale>
        <cfvo type="min"/>
        <cfvo type="max"/>
        <color rgb="FFFCFCFF"/>
        <color rgb="FF63BE7B"/>
      </colorScale>
    </cfRule>
  </conditionalFormatting>
  <conditionalFormatting sqref="S7">
    <cfRule type="colorScale" priority="4932">
      <colorScale>
        <cfvo type="min"/>
        <cfvo type="percentile" val="50"/>
        <cfvo type="max"/>
        <color rgb="FFF8696B"/>
        <color rgb="FFFCFCFF"/>
        <color rgb="FF63BE7B"/>
      </colorScale>
    </cfRule>
    <cfRule type="colorScale" priority="4939">
      <colorScale>
        <cfvo type="min"/>
        <cfvo type="percentile" val="50"/>
        <cfvo type="max"/>
        <color rgb="FFF8696B"/>
        <color rgb="FFFCFCFF"/>
        <color rgb="FF63BE7B"/>
      </colorScale>
    </cfRule>
    <cfRule type="colorScale" priority="4944">
      <colorScale>
        <cfvo type="min"/>
        <cfvo type="max"/>
        <color rgb="FFFCFCFF"/>
        <color rgb="FF63BE7B"/>
      </colorScale>
    </cfRule>
    <cfRule type="colorScale" priority="4945">
      <colorScale>
        <cfvo type="min"/>
        <cfvo type="percentile" val="50"/>
        <cfvo type="max"/>
        <color rgb="FFF8696B"/>
        <color rgb="FFFCFCFF"/>
        <color rgb="FF63BE7B"/>
      </colorScale>
    </cfRule>
    <cfRule type="colorScale" priority="5001">
      <colorScale>
        <cfvo type="min"/>
        <cfvo type="max"/>
        <color rgb="FFFCFCFF"/>
        <color rgb="FF63BE7B"/>
      </colorScale>
    </cfRule>
    <cfRule type="colorScale" priority="5002">
      <colorScale>
        <cfvo type="min"/>
        <cfvo type="percentile" val="50"/>
        <cfvo type="max"/>
        <color rgb="FFF8696B"/>
        <color rgb="FFFCFCFF"/>
        <color rgb="FF63BE7B"/>
      </colorScale>
    </cfRule>
    <cfRule type="colorScale" priority="5003">
      <colorScale>
        <cfvo type="min"/>
        <cfvo type="max"/>
        <color rgb="FFFCFCFF"/>
        <color rgb="FF63BE7B"/>
      </colorScale>
    </cfRule>
    <cfRule type="colorScale" priority="5035">
      <colorScale>
        <cfvo type="min"/>
        <cfvo type="percentile" val="50"/>
        <cfvo type="max"/>
        <color rgb="FFF8696B"/>
        <color rgb="FFFCFCFF"/>
        <color rgb="FF63BE7B"/>
      </colorScale>
    </cfRule>
  </conditionalFormatting>
  <conditionalFormatting sqref="T7">
    <cfRule type="colorScale" priority="4931">
      <colorScale>
        <cfvo type="min"/>
        <cfvo type="percentile" val="50"/>
        <cfvo type="max"/>
        <color rgb="FFF8696B"/>
        <color rgb="FFFCFCFF"/>
        <color rgb="FF63BE7B"/>
      </colorScale>
    </cfRule>
    <cfRule type="colorScale" priority="4943">
      <colorScale>
        <cfvo type="min"/>
        <cfvo type="max"/>
        <color rgb="FFFCFCFF"/>
        <color rgb="FF63BE7B"/>
      </colorScale>
    </cfRule>
    <cfRule type="colorScale" priority="4962">
      <colorScale>
        <cfvo type="min"/>
        <cfvo type="max"/>
        <color rgb="FFFFEF9C"/>
        <color rgb="FF63BE7B"/>
      </colorScale>
    </cfRule>
    <cfRule type="colorScale" priority="4963">
      <colorScale>
        <cfvo type="min"/>
        <cfvo type="max"/>
        <color rgb="FFFFEF9C"/>
        <color rgb="FF63BE7B"/>
      </colorScale>
    </cfRule>
    <cfRule type="colorScale" priority="5004">
      <colorScale>
        <cfvo type="min"/>
        <cfvo type="percentile" val="50"/>
        <cfvo type="max"/>
        <color rgb="FFF8696B"/>
        <color rgb="FFFCFCFF"/>
        <color rgb="FF63BE7B"/>
      </colorScale>
    </cfRule>
    <cfRule type="colorScale" priority="5005">
      <colorScale>
        <cfvo type="min"/>
        <cfvo type="max"/>
        <color rgb="FFFCFCFF"/>
        <color rgb="FF63BE7B"/>
      </colorScale>
    </cfRule>
    <cfRule type="colorScale" priority="5006">
      <colorScale>
        <cfvo type="min"/>
        <cfvo type="max"/>
        <color rgb="FFFCFCFF"/>
        <color rgb="FF63BE7B"/>
      </colorScale>
    </cfRule>
    <cfRule type="colorScale" priority="5007">
      <colorScale>
        <cfvo type="min"/>
        <cfvo type="max"/>
        <color rgb="FFFCFCFF"/>
        <color rgb="FF63BE7B"/>
      </colorScale>
    </cfRule>
    <cfRule type="colorScale" priority="5008">
      <colorScale>
        <cfvo type="min"/>
        <cfvo type="max"/>
        <color rgb="FFFCFCFF"/>
        <color rgb="FF63BE7B"/>
      </colorScale>
    </cfRule>
    <cfRule type="colorScale" priority="5009">
      <colorScale>
        <cfvo type="min"/>
        <cfvo type="percentile" val="50"/>
        <cfvo type="max"/>
        <color rgb="FFF8696B"/>
        <color rgb="FFFCFCFF"/>
        <color rgb="FF63BE7B"/>
      </colorScale>
    </cfRule>
    <cfRule type="colorScale" priority="5010">
      <colorScale>
        <cfvo type="min"/>
        <cfvo type="max"/>
        <color rgb="FFFCFCFF"/>
        <color rgb="FF63BE7B"/>
      </colorScale>
    </cfRule>
    <cfRule type="colorScale" priority="5036">
      <colorScale>
        <cfvo type="min"/>
        <cfvo type="percentile" val="50"/>
        <cfvo type="max"/>
        <color rgb="FFF8696B"/>
        <color rgb="FFFCFCFF"/>
        <color rgb="FF63BE7B"/>
      </colorScale>
    </cfRule>
  </conditionalFormatting>
  <conditionalFormatting sqref="U7">
    <cfRule type="colorScale" priority="4930">
      <colorScale>
        <cfvo type="min"/>
        <cfvo type="percentile" val="50"/>
        <cfvo type="max"/>
        <color rgb="FFF8696B"/>
        <color rgb="FFFCFCFF"/>
        <color rgb="FF63BE7B"/>
      </colorScale>
    </cfRule>
    <cfRule type="colorScale" priority="4942">
      <colorScale>
        <cfvo type="min"/>
        <cfvo type="percentile" val="50"/>
        <cfvo type="max"/>
        <color rgb="FFF8696B"/>
        <color rgb="FFFCFCFF"/>
        <color rgb="FF63BE7B"/>
      </colorScale>
    </cfRule>
    <cfRule type="colorScale" priority="5011">
      <colorScale>
        <cfvo type="min"/>
        <cfvo type="percentile" val="50"/>
        <cfvo type="max"/>
        <color rgb="FFF8696B"/>
        <color rgb="FFFCFCFF"/>
        <color rgb="FF63BE7B"/>
      </colorScale>
    </cfRule>
    <cfRule type="colorScale" priority="5012">
      <colorScale>
        <cfvo type="min"/>
        <cfvo type="max"/>
        <color rgb="FFFCFCFF"/>
        <color rgb="FF63BE7B"/>
      </colorScale>
    </cfRule>
    <cfRule type="colorScale" priority="5013">
      <colorScale>
        <cfvo type="min"/>
        <cfvo type="max"/>
        <color rgb="FFFCFCFF"/>
        <color rgb="FF63BE7B"/>
      </colorScale>
    </cfRule>
    <cfRule type="colorScale" priority="5014">
      <colorScale>
        <cfvo type="min"/>
        <cfvo type="percentile" val="50"/>
        <cfvo type="max"/>
        <color rgb="FFF8696B"/>
        <color rgb="FFFCFCFF"/>
        <color rgb="FF63BE7B"/>
      </colorScale>
    </cfRule>
    <cfRule type="colorScale" priority="5015">
      <colorScale>
        <cfvo type="min"/>
        <cfvo type="max"/>
        <color rgb="FFFCFCFF"/>
        <color rgb="FF63BE7B"/>
      </colorScale>
    </cfRule>
    <cfRule type="colorScale" priority="5037">
      <colorScale>
        <cfvo type="min"/>
        <cfvo type="percentile" val="50"/>
        <cfvo type="max"/>
        <color rgb="FFF8696B"/>
        <color rgb="FFFCFCFF"/>
        <color rgb="FF63BE7B"/>
      </colorScale>
    </cfRule>
  </conditionalFormatting>
  <conditionalFormatting sqref="U7:W7">
    <cfRule type="colorScale" priority="5016">
      <colorScale>
        <cfvo type="min"/>
        <cfvo type="max"/>
        <color rgb="FFFFEF9C"/>
        <color rgb="FF63BE7B"/>
      </colorScale>
    </cfRule>
    <cfRule type="colorScale" priority="5017">
      <colorScale>
        <cfvo type="min"/>
        <cfvo type="max"/>
        <color rgb="FFFFEF9C"/>
        <color rgb="FF63BE7B"/>
      </colorScale>
    </cfRule>
    <cfRule type="colorScale" priority="5018">
      <colorScale>
        <cfvo type="min"/>
        <cfvo type="max"/>
        <color rgb="FFFFEF9C"/>
        <color rgb="FF63BE7B"/>
      </colorScale>
    </cfRule>
  </conditionalFormatting>
  <conditionalFormatting sqref="V7">
    <cfRule type="colorScale" priority="4929">
      <colorScale>
        <cfvo type="min"/>
        <cfvo type="percentile" val="50"/>
        <cfvo type="max"/>
        <color rgb="FF63BE7B"/>
        <color rgb="FFFCFCFF"/>
        <color rgb="FFF8696B"/>
      </colorScale>
    </cfRule>
    <cfRule type="colorScale" priority="4941">
      <colorScale>
        <cfvo type="min"/>
        <cfvo type="percentile" val="50"/>
        <cfvo type="max"/>
        <color rgb="FF63BE7B"/>
        <color rgb="FFFCFCFF"/>
        <color rgb="FFF8696B"/>
      </colorScale>
    </cfRule>
    <cfRule type="colorScale" priority="5019">
      <colorScale>
        <cfvo type="min"/>
        <cfvo type="percentile" val="50"/>
        <cfvo type="max"/>
        <color rgb="FF63BE7B"/>
        <color rgb="FFFCFCFF"/>
        <color rgb="FFF8696B"/>
      </colorScale>
    </cfRule>
    <cfRule type="colorScale" priority="5020">
      <colorScale>
        <cfvo type="min"/>
        <cfvo type="percentile" val="50"/>
        <cfvo type="max"/>
        <color rgb="FF63BE7B"/>
        <color rgb="FFFCFCFF"/>
        <color rgb="FFF8696B"/>
      </colorScale>
    </cfRule>
    <cfRule type="colorScale" priority="5021">
      <colorScale>
        <cfvo type="min"/>
        <cfvo type="max"/>
        <color rgb="FF63BE7B"/>
        <color rgb="FFFCFCFF"/>
      </colorScale>
    </cfRule>
    <cfRule type="colorScale" priority="5022">
      <colorScale>
        <cfvo type="min"/>
        <cfvo type="percentile" val="50"/>
        <cfvo type="max"/>
        <color rgb="FF63BE7B"/>
        <color rgb="FFFCFCFF"/>
        <color rgb="FFF8696B"/>
      </colorScale>
    </cfRule>
    <cfRule type="colorScale" priority="5023">
      <colorScale>
        <cfvo type="min"/>
        <cfvo type="percentile" val="50"/>
        <cfvo type="max"/>
        <color rgb="FF63BE7B"/>
        <color rgb="FFFCFCFF"/>
        <color rgb="FFF8696B"/>
      </colorScale>
    </cfRule>
    <cfRule type="colorScale" priority="5038">
      <colorScale>
        <cfvo type="min"/>
        <cfvo type="percentile" val="50"/>
        <cfvo type="max"/>
        <color rgb="FF63BE7B"/>
        <color rgb="FFFCFCFF"/>
        <color rgb="FFF8696B"/>
      </colorScale>
    </cfRule>
  </conditionalFormatting>
  <conditionalFormatting sqref="W7">
    <cfRule type="colorScale" priority="4928">
      <colorScale>
        <cfvo type="min"/>
        <cfvo type="percentile" val="50"/>
        <cfvo type="max"/>
        <color rgb="FF63BE7B"/>
        <color rgb="FFFCFCFF"/>
        <color rgb="FFF8696B"/>
      </colorScale>
    </cfRule>
    <cfRule type="colorScale" priority="4940">
      <colorScale>
        <cfvo type="min"/>
        <cfvo type="percentile" val="50"/>
        <cfvo type="max"/>
        <color rgb="FF63BE7B"/>
        <color rgb="FFFCFCFF"/>
        <color rgb="FFF8696B"/>
      </colorScale>
    </cfRule>
    <cfRule type="colorScale" priority="5024">
      <colorScale>
        <cfvo type="min"/>
        <cfvo type="percentile" val="50"/>
        <cfvo type="max"/>
        <color rgb="FF63BE7B"/>
        <color rgb="FFFCFCFF"/>
        <color rgb="FFF8696B"/>
      </colorScale>
    </cfRule>
    <cfRule type="colorScale" priority="5025">
      <colorScale>
        <cfvo type="min"/>
        <cfvo type="max"/>
        <color rgb="FF63BE7B"/>
        <color rgb="FFFCFCFF"/>
      </colorScale>
    </cfRule>
    <cfRule type="colorScale" priority="5026">
      <colorScale>
        <cfvo type="min"/>
        <cfvo type="percentile" val="50"/>
        <cfvo type="max"/>
        <color rgb="FF63BE7B"/>
        <color rgb="FFFCFCFF"/>
        <color rgb="FFF8696B"/>
      </colorScale>
    </cfRule>
    <cfRule type="colorScale" priority="5027">
      <colorScale>
        <cfvo type="min"/>
        <cfvo type="percentile" val="50"/>
        <cfvo type="max"/>
        <color rgb="FF63BE7B"/>
        <color rgb="FFFCFCFF"/>
        <color rgb="FFF8696B"/>
      </colorScale>
    </cfRule>
    <cfRule type="colorScale" priority="5039">
      <colorScale>
        <cfvo type="min"/>
        <cfvo type="percentile" val="50"/>
        <cfvo type="max"/>
        <color rgb="FF63BE7B"/>
        <color rgb="FFFCFCFF"/>
        <color rgb="FFF8696B"/>
      </colorScale>
    </cfRule>
  </conditionalFormatting>
  <conditionalFormatting sqref="D7">
    <cfRule type="colorScale" priority="4927">
      <colorScale>
        <cfvo type="min"/>
        <cfvo type="percentile" val="50"/>
        <cfvo type="max"/>
        <color rgb="FFF8696B"/>
        <color rgb="FFFCFCFF"/>
        <color rgb="FF63BE7B"/>
      </colorScale>
    </cfRule>
  </conditionalFormatting>
  <conditionalFormatting sqref="D7">
    <cfRule type="colorScale" priority="4926">
      <colorScale>
        <cfvo type="min"/>
        <cfvo type="percentile" val="50"/>
        <cfvo type="max"/>
        <color rgb="FFF8696B"/>
        <color rgb="FFFCFCFF"/>
        <color rgb="FF63BE7B"/>
      </colorScale>
    </cfRule>
  </conditionalFormatting>
  <conditionalFormatting sqref="E7">
    <cfRule type="colorScale" priority="4925">
      <colorScale>
        <cfvo type="min"/>
        <cfvo type="max"/>
        <color rgb="FFFCFCFF"/>
        <color rgb="FF63BE7B"/>
      </colorScale>
    </cfRule>
  </conditionalFormatting>
  <conditionalFormatting sqref="O7">
    <cfRule type="colorScale" priority="4924">
      <colorScale>
        <cfvo type="min"/>
        <cfvo type="percentile" val="50"/>
        <cfvo type="max"/>
        <color rgb="FF63BE7B"/>
        <color rgb="FFFCFCFF"/>
        <color rgb="FFF8696B"/>
      </colorScale>
    </cfRule>
  </conditionalFormatting>
  <conditionalFormatting sqref="P7">
    <cfRule type="colorScale" priority="4923">
      <colorScale>
        <cfvo type="min"/>
        <cfvo type="percentile" val="50"/>
        <cfvo type="max"/>
        <color rgb="FF63BE7B"/>
        <color rgb="FFFCFCFF"/>
        <color rgb="FFF8696B"/>
      </colorScale>
    </cfRule>
  </conditionalFormatting>
  <conditionalFormatting sqref="Q7">
    <cfRule type="colorScale" priority="4922">
      <colorScale>
        <cfvo type="min"/>
        <cfvo type="percentile" val="50"/>
        <cfvo type="max"/>
        <color rgb="FFF8696B"/>
        <color rgb="FFFCFCFF"/>
        <color rgb="FF63BE7B"/>
      </colorScale>
    </cfRule>
  </conditionalFormatting>
  <conditionalFormatting sqref="R7">
    <cfRule type="colorScale" priority="4919">
      <colorScale>
        <cfvo type="min"/>
        <cfvo type="percentile" val="50"/>
        <cfvo type="max"/>
        <color rgb="FFF8696B"/>
        <color rgb="FFFCFCFF"/>
        <color rgb="FF63BE7B"/>
      </colorScale>
    </cfRule>
    <cfRule type="colorScale" priority="4921">
      <colorScale>
        <cfvo type="min"/>
        <cfvo type="max"/>
        <color rgb="FFFCFCFF"/>
        <color rgb="FF63BE7B"/>
      </colorScale>
    </cfRule>
  </conditionalFormatting>
  <conditionalFormatting sqref="S7">
    <cfRule type="colorScale" priority="4920">
      <colorScale>
        <cfvo type="min"/>
        <cfvo type="percentile" val="50"/>
        <cfvo type="max"/>
        <color rgb="FFF8696B"/>
        <color rgb="FFFCFCFF"/>
        <color rgb="FF63BE7B"/>
      </colorScale>
    </cfRule>
  </conditionalFormatting>
  <conditionalFormatting sqref="U7">
    <cfRule type="colorScale" priority="4918">
      <colorScale>
        <cfvo type="min"/>
        <cfvo type="percentile" val="50"/>
        <cfvo type="max"/>
        <color rgb="FFF8696B"/>
        <color rgb="FFFCFCFF"/>
        <color rgb="FF63BE7B"/>
      </colorScale>
    </cfRule>
  </conditionalFormatting>
  <conditionalFormatting sqref="V7">
    <cfRule type="colorScale" priority="4894">
      <colorScale>
        <cfvo type="min"/>
        <cfvo type="percentile" val="50"/>
        <cfvo type="max"/>
        <color rgb="FF63BE7B"/>
        <color rgb="FFFCFCFF"/>
        <color rgb="FFF8696B"/>
      </colorScale>
    </cfRule>
  </conditionalFormatting>
  <conditionalFormatting sqref="W7">
    <cfRule type="colorScale" priority="4917">
      <colorScale>
        <cfvo type="min"/>
        <cfvo type="percentile" val="50"/>
        <cfvo type="max"/>
        <color rgb="FF63BE7B"/>
        <color rgb="FFFCFCFF"/>
        <color rgb="FFF8696B"/>
      </colorScale>
    </cfRule>
  </conditionalFormatting>
  <conditionalFormatting sqref="D7">
    <cfRule type="colorScale" priority="4916">
      <colorScale>
        <cfvo type="min"/>
        <cfvo type="percentile" val="50"/>
        <cfvo type="max"/>
        <color rgb="FFF8696B"/>
        <color rgb="FFFCFCFF"/>
        <color rgb="FF63BE7B"/>
      </colorScale>
    </cfRule>
  </conditionalFormatting>
  <conditionalFormatting sqref="E7">
    <cfRule type="colorScale" priority="4915">
      <colorScale>
        <cfvo type="min"/>
        <cfvo type="max"/>
        <color rgb="FFFCFCFF"/>
        <color rgb="FF63BE7B"/>
      </colorScale>
    </cfRule>
  </conditionalFormatting>
  <conditionalFormatting sqref="O7">
    <cfRule type="colorScale" priority="4914">
      <colorScale>
        <cfvo type="min"/>
        <cfvo type="percentile" val="50"/>
        <cfvo type="max"/>
        <color rgb="FF63BE7B"/>
        <color rgb="FFFCFCFF"/>
        <color rgb="FFF8696B"/>
      </colorScale>
    </cfRule>
  </conditionalFormatting>
  <conditionalFormatting sqref="P7">
    <cfRule type="colorScale" priority="4913">
      <colorScale>
        <cfvo type="min"/>
        <cfvo type="percentile" val="50"/>
        <cfvo type="max"/>
        <color rgb="FF63BE7B"/>
        <color rgb="FFFCFCFF"/>
        <color rgb="FFF8696B"/>
      </colorScale>
    </cfRule>
  </conditionalFormatting>
  <conditionalFormatting sqref="Q7">
    <cfRule type="colorScale" priority="4912">
      <colorScale>
        <cfvo type="min"/>
        <cfvo type="percentile" val="50"/>
        <cfvo type="max"/>
        <color rgb="FFF8696B"/>
        <color rgb="FFFCFCFF"/>
        <color rgb="FF63BE7B"/>
      </colorScale>
    </cfRule>
  </conditionalFormatting>
  <conditionalFormatting sqref="R7">
    <cfRule type="colorScale" priority="4908">
      <colorScale>
        <cfvo type="min"/>
        <cfvo type="percentile" val="50"/>
        <cfvo type="max"/>
        <color rgb="FFF8696B"/>
        <color rgb="FFFCFCFF"/>
        <color rgb="FF63BE7B"/>
      </colorScale>
    </cfRule>
    <cfRule type="colorScale" priority="4909">
      <colorScale>
        <cfvo type="min"/>
        <cfvo type="max"/>
        <color rgb="FFFCFCFF"/>
        <color rgb="FF63BE7B"/>
      </colorScale>
    </cfRule>
  </conditionalFormatting>
  <conditionalFormatting sqref="S7">
    <cfRule type="colorScale" priority="4910">
      <colorScale>
        <cfvo type="min"/>
        <cfvo type="percentile" val="50"/>
        <cfvo type="max"/>
        <color rgb="FFF8696B"/>
        <color rgb="FFFCFCFF"/>
        <color rgb="FF63BE7B"/>
      </colorScale>
    </cfRule>
    <cfRule type="colorScale" priority="4911">
      <colorScale>
        <cfvo type="min"/>
        <cfvo type="max"/>
        <color rgb="FFFCFCFF"/>
        <color rgb="FF63BE7B"/>
      </colorScale>
    </cfRule>
  </conditionalFormatting>
  <conditionalFormatting sqref="T7">
    <cfRule type="colorScale" priority="4907">
      <colorScale>
        <cfvo type="min"/>
        <cfvo type="percentile" val="50"/>
        <cfvo type="max"/>
        <color rgb="FFF8696B"/>
        <color rgb="FFFCFCFF"/>
        <color rgb="FF63BE7B"/>
      </colorScale>
    </cfRule>
  </conditionalFormatting>
  <conditionalFormatting sqref="U7">
    <cfRule type="colorScale" priority="4906">
      <colorScale>
        <cfvo type="min"/>
        <cfvo type="percentile" val="50"/>
        <cfvo type="max"/>
        <color rgb="FFF8696B"/>
        <color rgb="FFFCFCFF"/>
        <color rgb="FF63BE7B"/>
      </colorScale>
    </cfRule>
  </conditionalFormatting>
  <conditionalFormatting sqref="W7">
    <cfRule type="colorScale" priority="4905">
      <colorScale>
        <cfvo type="min"/>
        <cfvo type="percentile" val="50"/>
        <cfvo type="max"/>
        <color rgb="FF63BE7B"/>
        <color rgb="FFFCFCFF"/>
        <color rgb="FFF8696B"/>
      </colorScale>
    </cfRule>
  </conditionalFormatting>
  <conditionalFormatting sqref="D7">
    <cfRule type="colorScale" priority="4904">
      <colorScale>
        <cfvo type="min"/>
        <cfvo type="percentile" val="50"/>
        <cfvo type="max"/>
        <color rgb="FFF8696B"/>
        <color rgb="FFFCFCFF"/>
        <color rgb="FF63BE7B"/>
      </colorScale>
    </cfRule>
  </conditionalFormatting>
  <conditionalFormatting sqref="E7">
    <cfRule type="colorScale" priority="4903">
      <colorScale>
        <cfvo type="min"/>
        <cfvo type="max"/>
        <color rgb="FFFCFCFF"/>
        <color rgb="FF63BE7B"/>
      </colorScale>
    </cfRule>
  </conditionalFormatting>
  <conditionalFormatting sqref="O7">
    <cfRule type="colorScale" priority="4902">
      <colorScale>
        <cfvo type="min"/>
        <cfvo type="percentile" val="50"/>
        <cfvo type="max"/>
        <color rgb="FF63BE7B"/>
        <color rgb="FFFCFCFF"/>
        <color rgb="FFF8696B"/>
      </colorScale>
    </cfRule>
  </conditionalFormatting>
  <conditionalFormatting sqref="P7">
    <cfRule type="colorScale" priority="4901">
      <colorScale>
        <cfvo type="min"/>
        <cfvo type="percentile" val="50"/>
        <cfvo type="max"/>
        <color rgb="FF63BE7B"/>
        <color rgb="FFFCFCFF"/>
        <color rgb="FFF8696B"/>
      </colorScale>
    </cfRule>
  </conditionalFormatting>
  <conditionalFormatting sqref="Q7">
    <cfRule type="colorScale" priority="4900">
      <colorScale>
        <cfvo type="min"/>
        <cfvo type="percentile" val="50"/>
        <cfvo type="max"/>
        <color rgb="FFF8696B"/>
        <color rgb="FFFCFCFF"/>
        <color rgb="FF63BE7B"/>
      </colorScale>
    </cfRule>
  </conditionalFormatting>
  <conditionalFormatting sqref="R7">
    <cfRule type="colorScale" priority="4899">
      <colorScale>
        <cfvo type="min"/>
        <cfvo type="max"/>
        <color rgb="FFFCFCFF"/>
        <color rgb="FF63BE7B"/>
      </colorScale>
    </cfRule>
  </conditionalFormatting>
  <conditionalFormatting sqref="S7">
    <cfRule type="colorScale" priority="4896">
      <colorScale>
        <cfvo type="min"/>
        <cfvo type="percentile" val="50"/>
        <cfvo type="max"/>
        <color rgb="FFF8696B"/>
        <color rgb="FFFCFCFF"/>
        <color rgb="FF63BE7B"/>
      </colorScale>
    </cfRule>
    <cfRule type="colorScale" priority="4898">
      <colorScale>
        <cfvo type="min"/>
        <cfvo type="max"/>
        <color rgb="FFFCFCFF"/>
        <color rgb="FF63BE7B"/>
      </colorScale>
    </cfRule>
  </conditionalFormatting>
  <conditionalFormatting sqref="T7">
    <cfRule type="colorScale" priority="4897">
      <colorScale>
        <cfvo type="min"/>
        <cfvo type="percentile" val="50"/>
        <cfvo type="max"/>
        <color rgb="FFF8696B"/>
        <color rgb="FFFCFCFF"/>
        <color rgb="FF63BE7B"/>
      </colorScale>
    </cfRule>
  </conditionalFormatting>
  <conditionalFormatting sqref="U7">
    <cfRule type="colorScale" priority="4895">
      <colorScale>
        <cfvo type="min"/>
        <cfvo type="percentile" val="50"/>
        <cfvo type="max"/>
        <color rgb="FFF8696B"/>
        <color rgb="FFFCFCFF"/>
        <color rgb="FF63BE7B"/>
      </colorScale>
    </cfRule>
  </conditionalFormatting>
  <conditionalFormatting sqref="W7">
    <cfRule type="colorScale" priority="4893">
      <colorScale>
        <cfvo type="min"/>
        <cfvo type="percentile" val="50"/>
        <cfvo type="max"/>
        <color rgb="FF63BE7B"/>
        <color rgb="FFFCFCFF"/>
        <color rgb="FFF8696B"/>
      </colorScale>
    </cfRule>
  </conditionalFormatting>
  <conditionalFormatting sqref="D7">
    <cfRule type="colorScale" priority="4892">
      <colorScale>
        <cfvo type="min"/>
        <cfvo type="percentile" val="50"/>
        <cfvo type="max"/>
        <color rgb="FFF8696B"/>
        <color rgb="FFFCFCFF"/>
        <color rgb="FF63BE7B"/>
      </colorScale>
    </cfRule>
  </conditionalFormatting>
  <conditionalFormatting sqref="O7">
    <cfRule type="colorScale" priority="4891">
      <colorScale>
        <cfvo type="min"/>
        <cfvo type="percentile" val="50"/>
        <cfvo type="max"/>
        <color rgb="FF63BE7B"/>
        <color rgb="FFFCFCFF"/>
        <color rgb="FFF8696B"/>
      </colorScale>
    </cfRule>
  </conditionalFormatting>
  <conditionalFormatting sqref="P7">
    <cfRule type="colorScale" priority="4890">
      <colorScale>
        <cfvo type="min"/>
        <cfvo type="percentile" val="50"/>
        <cfvo type="max"/>
        <color rgb="FF63BE7B"/>
        <color rgb="FFFCFCFF"/>
        <color rgb="FFF8696B"/>
      </colorScale>
    </cfRule>
  </conditionalFormatting>
  <conditionalFormatting sqref="Q7">
    <cfRule type="colorScale" priority="4889">
      <colorScale>
        <cfvo type="min"/>
        <cfvo type="percentile" val="50"/>
        <cfvo type="max"/>
        <color rgb="FFF8696B"/>
        <color rgb="FFFCFCFF"/>
        <color rgb="FF63BE7B"/>
      </colorScale>
    </cfRule>
  </conditionalFormatting>
  <conditionalFormatting sqref="R7">
    <cfRule type="colorScale" priority="4888">
      <colorScale>
        <cfvo type="min"/>
        <cfvo type="max"/>
        <color rgb="FFFCFCFF"/>
        <color rgb="FF63BE7B"/>
      </colorScale>
    </cfRule>
  </conditionalFormatting>
  <conditionalFormatting sqref="S7">
    <cfRule type="colorScale" priority="4887">
      <colorScale>
        <cfvo type="min"/>
        <cfvo type="percentile" val="50"/>
        <cfvo type="max"/>
        <color rgb="FFF8696B"/>
        <color rgb="FFFCFCFF"/>
        <color rgb="FF63BE7B"/>
      </colorScale>
    </cfRule>
  </conditionalFormatting>
  <conditionalFormatting sqref="T7">
    <cfRule type="colorScale" priority="4886">
      <colorScale>
        <cfvo type="min"/>
        <cfvo type="percentile" val="50"/>
        <cfvo type="max"/>
        <color rgb="FFF8696B"/>
        <color rgb="FFFCFCFF"/>
        <color rgb="FF63BE7B"/>
      </colorScale>
    </cfRule>
  </conditionalFormatting>
  <conditionalFormatting sqref="U7">
    <cfRule type="colorScale" priority="4885">
      <colorScale>
        <cfvo type="min"/>
        <cfvo type="percentile" val="50"/>
        <cfvo type="max"/>
        <color rgb="FFF8696B"/>
        <color rgb="FFFCFCFF"/>
        <color rgb="FF63BE7B"/>
      </colorScale>
    </cfRule>
  </conditionalFormatting>
  <conditionalFormatting sqref="V7">
    <cfRule type="colorScale" priority="4884">
      <colorScale>
        <cfvo type="min"/>
        <cfvo type="percentile" val="50"/>
        <cfvo type="max"/>
        <color rgb="FF63BE7B"/>
        <color rgb="FFFCFCFF"/>
        <color rgb="FFF8696B"/>
      </colorScale>
    </cfRule>
  </conditionalFormatting>
  <conditionalFormatting sqref="W7">
    <cfRule type="colorScale" priority="4883">
      <colorScale>
        <cfvo type="min"/>
        <cfvo type="percentile" val="50"/>
        <cfvo type="max"/>
        <color rgb="FF63BE7B"/>
        <color rgb="FFFCFCFF"/>
        <color rgb="FFF8696B"/>
      </colorScale>
    </cfRule>
  </conditionalFormatting>
  <conditionalFormatting sqref="D7">
    <cfRule type="colorScale" priority="4881">
      <colorScale>
        <cfvo type="min"/>
        <cfvo type="percentile" val="50"/>
        <cfvo type="max"/>
        <color rgb="FFF8696B"/>
        <color rgb="FFFCFCFF"/>
        <color rgb="FF63BE7B"/>
      </colorScale>
    </cfRule>
  </conditionalFormatting>
  <conditionalFormatting sqref="O7">
    <cfRule type="colorScale" priority="4843">
      <colorScale>
        <cfvo type="min"/>
        <cfvo type="percentile" val="50"/>
        <cfvo type="max"/>
        <color rgb="FF63BE7B"/>
        <color rgb="FFFCFCFF"/>
        <color rgb="FFF8696B"/>
      </colorScale>
    </cfRule>
    <cfRule type="colorScale" priority="4882">
      <colorScale>
        <cfvo type="min"/>
        <cfvo type="max"/>
        <color rgb="FFFCFCFF"/>
        <color rgb="FF63BE7B"/>
      </colorScale>
    </cfRule>
  </conditionalFormatting>
  <conditionalFormatting sqref="P7">
    <cfRule type="colorScale" priority="4842">
      <colorScale>
        <cfvo type="min"/>
        <cfvo type="percentile" val="50"/>
        <cfvo type="max"/>
        <color rgb="FF63BE7B"/>
        <color rgb="FFFCFCFF"/>
        <color rgb="FFF8696B"/>
      </colorScale>
    </cfRule>
  </conditionalFormatting>
  <conditionalFormatting sqref="Q7">
    <cfRule type="colorScale" priority="4841">
      <colorScale>
        <cfvo type="min"/>
        <cfvo type="percentile" val="50"/>
        <cfvo type="max"/>
        <color rgb="FFF8696B"/>
        <color rgb="FFFCFCFF"/>
        <color rgb="FF63BE7B"/>
      </colorScale>
    </cfRule>
  </conditionalFormatting>
  <conditionalFormatting sqref="R7">
    <cfRule type="colorScale" priority="4840">
      <colorScale>
        <cfvo type="min"/>
        <cfvo type="max"/>
        <color rgb="FFFCFCFF"/>
        <color rgb="FF63BE7B"/>
      </colorScale>
    </cfRule>
  </conditionalFormatting>
  <conditionalFormatting sqref="S7">
    <cfRule type="colorScale" priority="4839">
      <colorScale>
        <cfvo type="min"/>
        <cfvo type="percentile" val="50"/>
        <cfvo type="max"/>
        <color rgb="FFF8696B"/>
        <color rgb="FFFCFCFF"/>
        <color rgb="FF63BE7B"/>
      </colorScale>
    </cfRule>
  </conditionalFormatting>
  <conditionalFormatting sqref="T7">
    <cfRule type="colorScale" priority="4838">
      <colorScale>
        <cfvo type="min"/>
        <cfvo type="percentile" val="50"/>
        <cfvo type="max"/>
        <color rgb="FFF8696B"/>
        <color rgb="FFFCFCFF"/>
        <color rgb="FF63BE7B"/>
      </colorScale>
    </cfRule>
  </conditionalFormatting>
  <conditionalFormatting sqref="U7">
    <cfRule type="colorScale" priority="4837">
      <colorScale>
        <cfvo type="min"/>
        <cfvo type="percentile" val="50"/>
        <cfvo type="max"/>
        <color rgb="FFF8696B"/>
        <color rgb="FFFCFCFF"/>
        <color rgb="FF63BE7B"/>
      </colorScale>
    </cfRule>
  </conditionalFormatting>
  <conditionalFormatting sqref="V7">
    <cfRule type="colorScale" priority="4836">
      <colorScale>
        <cfvo type="min"/>
        <cfvo type="percentile" val="50"/>
        <cfvo type="max"/>
        <color rgb="FF63BE7B"/>
        <color rgb="FFFCFCFF"/>
        <color rgb="FFF8696B"/>
      </colorScale>
    </cfRule>
  </conditionalFormatting>
  <conditionalFormatting sqref="W7">
    <cfRule type="colorScale" priority="4835">
      <colorScale>
        <cfvo type="min"/>
        <cfvo type="percentile" val="50"/>
        <cfvo type="max"/>
        <color rgb="FF63BE7B"/>
        <color rgb="FFFCFCFF"/>
        <color rgb="FFF8696B"/>
      </colorScale>
    </cfRule>
  </conditionalFormatting>
  <conditionalFormatting sqref="E7">
    <cfRule type="colorScale" priority="4880">
      <colorScale>
        <cfvo type="min"/>
        <cfvo type="max"/>
        <color rgb="FFFCFCFF"/>
        <color rgb="FF63BE7B"/>
      </colorScale>
    </cfRule>
  </conditionalFormatting>
  <conditionalFormatting sqref="F7">
    <cfRule type="colorScale" priority="4879">
      <colorScale>
        <cfvo type="min"/>
        <cfvo type="max"/>
        <color rgb="FFFCFCFF"/>
        <color rgb="FF63BE7B"/>
      </colorScale>
    </cfRule>
  </conditionalFormatting>
  <conditionalFormatting sqref="F7">
    <cfRule type="colorScale" priority="4878">
      <colorScale>
        <cfvo type="min"/>
        <cfvo type="max"/>
        <color rgb="FFFCFCFF"/>
        <color rgb="FF63BE7B"/>
      </colorScale>
    </cfRule>
  </conditionalFormatting>
  <conditionalFormatting sqref="F7">
    <cfRule type="colorScale" priority="4877">
      <colorScale>
        <cfvo type="min"/>
        <cfvo type="max"/>
        <color rgb="FFFCFCFF"/>
        <color rgb="FF63BE7B"/>
      </colorScale>
    </cfRule>
  </conditionalFormatting>
  <conditionalFormatting sqref="F7">
    <cfRule type="colorScale" priority="4876">
      <colorScale>
        <cfvo type="min"/>
        <cfvo type="max"/>
        <color rgb="FFFCFCFF"/>
        <color rgb="FF63BE7B"/>
      </colorScale>
    </cfRule>
  </conditionalFormatting>
  <conditionalFormatting sqref="G7">
    <cfRule type="colorScale" priority="4875">
      <colorScale>
        <cfvo type="min"/>
        <cfvo type="max"/>
        <color rgb="FFFCFCFF"/>
        <color rgb="FF63BE7B"/>
      </colorScale>
    </cfRule>
  </conditionalFormatting>
  <conditionalFormatting sqref="G7">
    <cfRule type="colorScale" priority="4874">
      <colorScale>
        <cfvo type="min"/>
        <cfvo type="max"/>
        <color rgb="FFFCFCFF"/>
        <color rgb="FF63BE7B"/>
      </colorScale>
    </cfRule>
  </conditionalFormatting>
  <conditionalFormatting sqref="G7">
    <cfRule type="colorScale" priority="4873">
      <colorScale>
        <cfvo type="min"/>
        <cfvo type="max"/>
        <color rgb="FFFCFCFF"/>
        <color rgb="FF63BE7B"/>
      </colorScale>
    </cfRule>
  </conditionalFormatting>
  <conditionalFormatting sqref="G7">
    <cfRule type="colorScale" priority="4872">
      <colorScale>
        <cfvo type="min"/>
        <cfvo type="max"/>
        <color rgb="FFFCFCFF"/>
        <color rgb="FF63BE7B"/>
      </colorScale>
    </cfRule>
  </conditionalFormatting>
  <conditionalFormatting sqref="H7">
    <cfRule type="colorScale" priority="4871">
      <colorScale>
        <cfvo type="min"/>
        <cfvo type="max"/>
        <color rgb="FFFCFCFF"/>
        <color rgb="FF63BE7B"/>
      </colorScale>
    </cfRule>
  </conditionalFormatting>
  <conditionalFormatting sqref="H7">
    <cfRule type="colorScale" priority="4870">
      <colorScale>
        <cfvo type="min"/>
        <cfvo type="max"/>
        <color rgb="FFFCFCFF"/>
        <color rgb="FF63BE7B"/>
      </colorScale>
    </cfRule>
  </conditionalFormatting>
  <conditionalFormatting sqref="H7">
    <cfRule type="colorScale" priority="4869">
      <colorScale>
        <cfvo type="min"/>
        <cfvo type="max"/>
        <color rgb="FFFCFCFF"/>
        <color rgb="FF63BE7B"/>
      </colorScale>
    </cfRule>
  </conditionalFormatting>
  <conditionalFormatting sqref="H7">
    <cfRule type="colorScale" priority="4868">
      <colorScale>
        <cfvo type="min"/>
        <cfvo type="max"/>
        <color rgb="FFFCFCFF"/>
        <color rgb="FF63BE7B"/>
      </colorScale>
    </cfRule>
  </conditionalFormatting>
  <conditionalFormatting sqref="I7">
    <cfRule type="colorScale" priority="4867">
      <colorScale>
        <cfvo type="min"/>
        <cfvo type="max"/>
        <color rgb="FFFCFCFF"/>
        <color rgb="FF63BE7B"/>
      </colorScale>
    </cfRule>
  </conditionalFormatting>
  <conditionalFormatting sqref="I7">
    <cfRule type="colorScale" priority="4866">
      <colorScale>
        <cfvo type="min"/>
        <cfvo type="max"/>
        <color rgb="FFFCFCFF"/>
        <color rgb="FF63BE7B"/>
      </colorScale>
    </cfRule>
  </conditionalFormatting>
  <conditionalFormatting sqref="I7">
    <cfRule type="colorScale" priority="4865">
      <colorScale>
        <cfvo type="min"/>
        <cfvo type="max"/>
        <color rgb="FFFCFCFF"/>
        <color rgb="FF63BE7B"/>
      </colorScale>
    </cfRule>
  </conditionalFormatting>
  <conditionalFormatting sqref="I7">
    <cfRule type="colorScale" priority="4864">
      <colorScale>
        <cfvo type="min"/>
        <cfvo type="max"/>
        <color rgb="FFFCFCFF"/>
        <color rgb="FF63BE7B"/>
      </colorScale>
    </cfRule>
  </conditionalFormatting>
  <conditionalFormatting sqref="J7">
    <cfRule type="colorScale" priority="4863">
      <colorScale>
        <cfvo type="min"/>
        <cfvo type="max"/>
        <color rgb="FFFCFCFF"/>
        <color rgb="FF63BE7B"/>
      </colorScale>
    </cfRule>
  </conditionalFormatting>
  <conditionalFormatting sqref="J7">
    <cfRule type="colorScale" priority="4862">
      <colorScale>
        <cfvo type="min"/>
        <cfvo type="max"/>
        <color rgb="FFFCFCFF"/>
        <color rgb="FF63BE7B"/>
      </colorScale>
    </cfRule>
  </conditionalFormatting>
  <conditionalFormatting sqref="J7">
    <cfRule type="colorScale" priority="4861">
      <colorScale>
        <cfvo type="min"/>
        <cfvo type="max"/>
        <color rgb="FFFCFCFF"/>
        <color rgb="FF63BE7B"/>
      </colorScale>
    </cfRule>
  </conditionalFormatting>
  <conditionalFormatting sqref="J7">
    <cfRule type="colorScale" priority="4860">
      <colorScale>
        <cfvo type="min"/>
        <cfvo type="max"/>
        <color rgb="FFFCFCFF"/>
        <color rgb="FF63BE7B"/>
      </colorScale>
    </cfRule>
  </conditionalFormatting>
  <conditionalFormatting sqref="K7">
    <cfRule type="colorScale" priority="4859">
      <colorScale>
        <cfvo type="min"/>
        <cfvo type="max"/>
        <color rgb="FFFCFCFF"/>
        <color rgb="FF63BE7B"/>
      </colorScale>
    </cfRule>
  </conditionalFormatting>
  <conditionalFormatting sqref="K7">
    <cfRule type="colorScale" priority="4858">
      <colorScale>
        <cfvo type="min"/>
        <cfvo type="max"/>
        <color rgb="FFFCFCFF"/>
        <color rgb="FF63BE7B"/>
      </colorScale>
    </cfRule>
  </conditionalFormatting>
  <conditionalFormatting sqref="K7">
    <cfRule type="colorScale" priority="4857">
      <colorScale>
        <cfvo type="min"/>
        <cfvo type="max"/>
        <color rgb="FFFCFCFF"/>
        <color rgb="FF63BE7B"/>
      </colorScale>
    </cfRule>
  </conditionalFormatting>
  <conditionalFormatting sqref="K7">
    <cfRule type="colorScale" priority="4856">
      <colorScale>
        <cfvo type="min"/>
        <cfvo type="max"/>
        <color rgb="FFFCFCFF"/>
        <color rgb="FF63BE7B"/>
      </colorScale>
    </cfRule>
  </conditionalFormatting>
  <conditionalFormatting sqref="L7">
    <cfRule type="colorScale" priority="4855">
      <colorScale>
        <cfvo type="min"/>
        <cfvo type="max"/>
        <color rgb="FFFCFCFF"/>
        <color rgb="FF63BE7B"/>
      </colorScale>
    </cfRule>
  </conditionalFormatting>
  <conditionalFormatting sqref="L7">
    <cfRule type="colorScale" priority="4854">
      <colorScale>
        <cfvo type="min"/>
        <cfvo type="max"/>
        <color rgb="FFFCFCFF"/>
        <color rgb="FF63BE7B"/>
      </colorScale>
    </cfRule>
  </conditionalFormatting>
  <conditionalFormatting sqref="L7">
    <cfRule type="colorScale" priority="4853">
      <colorScale>
        <cfvo type="min"/>
        <cfvo type="max"/>
        <color rgb="FFFCFCFF"/>
        <color rgb="FF63BE7B"/>
      </colorScale>
    </cfRule>
  </conditionalFormatting>
  <conditionalFormatting sqref="L7">
    <cfRule type="colorScale" priority="4852">
      <colorScale>
        <cfvo type="min"/>
        <cfvo type="max"/>
        <color rgb="FFFCFCFF"/>
        <color rgb="FF63BE7B"/>
      </colorScale>
    </cfRule>
  </conditionalFormatting>
  <conditionalFormatting sqref="M7">
    <cfRule type="colorScale" priority="4851">
      <colorScale>
        <cfvo type="min"/>
        <cfvo type="max"/>
        <color rgb="FFFCFCFF"/>
        <color rgb="FF63BE7B"/>
      </colorScale>
    </cfRule>
  </conditionalFormatting>
  <conditionalFormatting sqref="M7">
    <cfRule type="colorScale" priority="4850">
      <colorScale>
        <cfvo type="min"/>
        <cfvo type="max"/>
        <color rgb="FFFCFCFF"/>
        <color rgb="FF63BE7B"/>
      </colorScale>
    </cfRule>
  </conditionalFormatting>
  <conditionalFormatting sqref="M7">
    <cfRule type="colorScale" priority="4849">
      <colorScale>
        <cfvo type="min"/>
        <cfvo type="max"/>
        <color rgb="FFFCFCFF"/>
        <color rgb="FF63BE7B"/>
      </colorScale>
    </cfRule>
  </conditionalFormatting>
  <conditionalFormatting sqref="M7">
    <cfRule type="colorScale" priority="4848">
      <colorScale>
        <cfvo type="min"/>
        <cfvo type="max"/>
        <color rgb="FFFCFCFF"/>
        <color rgb="FF63BE7B"/>
      </colorScale>
    </cfRule>
  </conditionalFormatting>
  <conditionalFormatting sqref="N7">
    <cfRule type="colorScale" priority="4847">
      <colorScale>
        <cfvo type="min"/>
        <cfvo type="max"/>
        <color rgb="FFFCFCFF"/>
        <color rgb="FF63BE7B"/>
      </colorScale>
    </cfRule>
  </conditionalFormatting>
  <conditionalFormatting sqref="N7">
    <cfRule type="colorScale" priority="4846">
      <colorScale>
        <cfvo type="min"/>
        <cfvo type="max"/>
        <color rgb="FFFCFCFF"/>
        <color rgb="FF63BE7B"/>
      </colorScale>
    </cfRule>
  </conditionalFormatting>
  <conditionalFormatting sqref="N7">
    <cfRule type="colorScale" priority="4845">
      <colorScale>
        <cfvo type="min"/>
        <cfvo type="max"/>
        <color rgb="FFFCFCFF"/>
        <color rgb="FF63BE7B"/>
      </colorScale>
    </cfRule>
  </conditionalFormatting>
  <conditionalFormatting sqref="N7">
    <cfRule type="colorScale" priority="4844">
      <colorScale>
        <cfvo type="min"/>
        <cfvo type="max"/>
        <color rgb="FFFCFCFF"/>
        <color rgb="FF63BE7B"/>
      </colorScale>
    </cfRule>
  </conditionalFormatting>
  <conditionalFormatting sqref="D7">
    <cfRule type="colorScale" priority="4834">
      <colorScale>
        <cfvo type="min"/>
        <cfvo type="percentile" val="50"/>
        <cfvo type="max"/>
        <color rgb="FFF8696B"/>
        <color rgb="FFFCFCFF"/>
        <color rgb="FF63BE7B"/>
      </colorScale>
    </cfRule>
  </conditionalFormatting>
  <conditionalFormatting sqref="G7">
    <cfRule type="colorScale" priority="4833">
      <colorScale>
        <cfvo type="min"/>
        <cfvo type="max"/>
        <color rgb="FFFCFCFF"/>
        <color rgb="FF63BE7B"/>
      </colorScale>
    </cfRule>
  </conditionalFormatting>
  <conditionalFormatting sqref="J7">
    <cfRule type="colorScale" priority="4832">
      <colorScale>
        <cfvo type="min"/>
        <cfvo type="max"/>
        <color rgb="FFFCFCFF"/>
        <color rgb="FF63BE7B"/>
      </colorScale>
    </cfRule>
  </conditionalFormatting>
  <conditionalFormatting sqref="M7">
    <cfRule type="colorScale" priority="4831">
      <colorScale>
        <cfvo type="min"/>
        <cfvo type="max"/>
        <color rgb="FFFCFCFF"/>
        <color rgb="FF63BE7B"/>
      </colorScale>
    </cfRule>
  </conditionalFormatting>
  <conditionalFormatting sqref="N7">
    <cfRule type="colorScale" priority="4830">
      <colorScale>
        <cfvo type="min"/>
        <cfvo type="max"/>
        <color rgb="FFFCFCFF"/>
        <color rgb="FF63BE7B"/>
      </colorScale>
    </cfRule>
  </conditionalFormatting>
  <conditionalFormatting sqref="O7">
    <cfRule type="colorScale" priority="4829">
      <colorScale>
        <cfvo type="min"/>
        <cfvo type="percentile" val="50"/>
        <cfvo type="max"/>
        <color rgb="FF63BE7B"/>
        <color rgb="FFFCFCFF"/>
        <color rgb="FFF8696B"/>
      </colorScale>
    </cfRule>
  </conditionalFormatting>
  <conditionalFormatting sqref="P7">
    <cfRule type="colorScale" priority="4828">
      <colorScale>
        <cfvo type="min"/>
        <cfvo type="percentile" val="50"/>
        <cfvo type="max"/>
        <color rgb="FF63BE7B"/>
        <color rgb="FFFCFCFF"/>
        <color rgb="FFF8696B"/>
      </colorScale>
    </cfRule>
  </conditionalFormatting>
  <conditionalFormatting sqref="Q7">
    <cfRule type="colorScale" priority="4827">
      <colorScale>
        <cfvo type="min"/>
        <cfvo type="percentile" val="50"/>
        <cfvo type="max"/>
        <color rgb="FFF8696B"/>
        <color rgb="FFFCFCFF"/>
        <color rgb="FF63BE7B"/>
      </colorScale>
    </cfRule>
  </conditionalFormatting>
  <conditionalFormatting sqref="R7">
    <cfRule type="colorScale" priority="4826">
      <colorScale>
        <cfvo type="min"/>
        <cfvo type="max"/>
        <color rgb="FFFCFCFF"/>
        <color rgb="FF63BE7B"/>
      </colorScale>
    </cfRule>
  </conditionalFormatting>
  <conditionalFormatting sqref="S7">
    <cfRule type="colorScale" priority="4825">
      <colorScale>
        <cfvo type="min"/>
        <cfvo type="percentile" val="50"/>
        <cfvo type="max"/>
        <color rgb="FFF8696B"/>
        <color rgb="FFFCFCFF"/>
        <color rgb="FF63BE7B"/>
      </colorScale>
    </cfRule>
  </conditionalFormatting>
  <conditionalFormatting sqref="T7">
    <cfRule type="colorScale" priority="4824">
      <colorScale>
        <cfvo type="min"/>
        <cfvo type="percentile" val="50"/>
        <cfvo type="max"/>
        <color rgb="FFF8696B"/>
        <color rgb="FFFCFCFF"/>
        <color rgb="FF63BE7B"/>
      </colorScale>
    </cfRule>
  </conditionalFormatting>
  <conditionalFormatting sqref="U7">
    <cfRule type="colorScale" priority="4823">
      <colorScale>
        <cfvo type="min"/>
        <cfvo type="percentile" val="50"/>
        <cfvo type="max"/>
        <color rgb="FFF8696B"/>
        <color rgb="FFFCFCFF"/>
        <color rgb="FF63BE7B"/>
      </colorScale>
    </cfRule>
  </conditionalFormatting>
  <conditionalFormatting sqref="V7">
    <cfRule type="colorScale" priority="4822">
      <colorScale>
        <cfvo type="min"/>
        <cfvo type="percentile" val="50"/>
        <cfvo type="max"/>
        <color rgb="FF63BE7B"/>
        <color rgb="FFFCFCFF"/>
        <color rgb="FFF8696B"/>
      </colorScale>
    </cfRule>
  </conditionalFormatting>
  <conditionalFormatting sqref="W7">
    <cfRule type="colorScale" priority="4821">
      <colorScale>
        <cfvo type="min"/>
        <cfvo type="percentile" val="50"/>
        <cfvo type="max"/>
        <color rgb="FF63BE7B"/>
        <color rgb="FFFCFCFF"/>
        <color rgb="FFF8696B"/>
      </colorScale>
    </cfRule>
  </conditionalFormatting>
  <conditionalFormatting sqref="D7">
    <cfRule type="colorScale" priority="4820">
      <colorScale>
        <cfvo type="min"/>
        <cfvo type="percentile" val="50"/>
        <cfvo type="max"/>
        <color rgb="FFF8696B"/>
        <color rgb="FFFCFCFF"/>
        <color rgb="FF63BE7B"/>
      </colorScale>
    </cfRule>
  </conditionalFormatting>
  <conditionalFormatting sqref="G7">
    <cfRule type="colorScale" priority="4819">
      <colorScale>
        <cfvo type="min"/>
        <cfvo type="max"/>
        <color rgb="FFFCFCFF"/>
        <color rgb="FF63BE7B"/>
      </colorScale>
    </cfRule>
  </conditionalFormatting>
  <conditionalFormatting sqref="J7">
    <cfRule type="colorScale" priority="4818">
      <colorScale>
        <cfvo type="min"/>
        <cfvo type="max"/>
        <color rgb="FFFCFCFF"/>
        <color rgb="FF63BE7B"/>
      </colorScale>
    </cfRule>
  </conditionalFormatting>
  <conditionalFormatting sqref="M7">
    <cfRule type="colorScale" priority="4817">
      <colorScale>
        <cfvo type="min"/>
        <cfvo type="max"/>
        <color rgb="FFFCFCFF"/>
        <color rgb="FF63BE7B"/>
      </colorScale>
    </cfRule>
  </conditionalFormatting>
  <conditionalFormatting sqref="N7">
    <cfRule type="colorScale" priority="4816">
      <colorScale>
        <cfvo type="min"/>
        <cfvo type="max"/>
        <color rgb="FFFCFCFF"/>
        <color rgb="FF63BE7B"/>
      </colorScale>
    </cfRule>
  </conditionalFormatting>
  <conditionalFormatting sqref="O7">
    <cfRule type="colorScale" priority="4815">
      <colorScale>
        <cfvo type="min"/>
        <cfvo type="percentile" val="50"/>
        <cfvo type="max"/>
        <color rgb="FF63BE7B"/>
        <color rgb="FFFCFCFF"/>
        <color rgb="FFF8696B"/>
      </colorScale>
    </cfRule>
  </conditionalFormatting>
  <conditionalFormatting sqref="P7">
    <cfRule type="colorScale" priority="4814">
      <colorScale>
        <cfvo type="min"/>
        <cfvo type="percentile" val="50"/>
        <cfvo type="max"/>
        <color rgb="FF63BE7B"/>
        <color rgb="FFFCFCFF"/>
        <color rgb="FFF8696B"/>
      </colorScale>
    </cfRule>
  </conditionalFormatting>
  <conditionalFormatting sqref="Q7">
    <cfRule type="colorScale" priority="4813">
      <colorScale>
        <cfvo type="min"/>
        <cfvo type="percentile" val="50"/>
        <cfvo type="max"/>
        <color rgb="FFF8696B"/>
        <color rgb="FFFCFCFF"/>
        <color rgb="FF63BE7B"/>
      </colorScale>
    </cfRule>
  </conditionalFormatting>
  <conditionalFormatting sqref="R7">
    <cfRule type="colorScale" priority="4812">
      <colorScale>
        <cfvo type="min"/>
        <cfvo type="max"/>
        <color rgb="FFFCFCFF"/>
        <color rgb="FF63BE7B"/>
      </colorScale>
    </cfRule>
  </conditionalFormatting>
  <conditionalFormatting sqref="S7">
    <cfRule type="colorScale" priority="4811">
      <colorScale>
        <cfvo type="min"/>
        <cfvo type="percentile" val="50"/>
        <cfvo type="max"/>
        <color rgb="FFF8696B"/>
        <color rgb="FFFCFCFF"/>
        <color rgb="FF63BE7B"/>
      </colorScale>
    </cfRule>
  </conditionalFormatting>
  <conditionalFormatting sqref="T7">
    <cfRule type="colorScale" priority="4810">
      <colorScale>
        <cfvo type="min"/>
        <cfvo type="percentile" val="50"/>
        <cfvo type="max"/>
        <color rgb="FFF8696B"/>
        <color rgb="FFFCFCFF"/>
        <color rgb="FF63BE7B"/>
      </colorScale>
    </cfRule>
  </conditionalFormatting>
  <conditionalFormatting sqref="U7">
    <cfRule type="colorScale" priority="4809">
      <colorScale>
        <cfvo type="min"/>
        <cfvo type="percentile" val="50"/>
        <cfvo type="max"/>
        <color rgb="FFF8696B"/>
        <color rgb="FFFCFCFF"/>
        <color rgb="FF63BE7B"/>
      </colorScale>
    </cfRule>
  </conditionalFormatting>
  <conditionalFormatting sqref="V7">
    <cfRule type="colorScale" priority="4808">
      <colorScale>
        <cfvo type="min"/>
        <cfvo type="percentile" val="50"/>
        <cfvo type="max"/>
        <color rgb="FF63BE7B"/>
        <color rgb="FFFCFCFF"/>
        <color rgb="FFF8696B"/>
      </colorScale>
    </cfRule>
  </conditionalFormatting>
  <conditionalFormatting sqref="W7">
    <cfRule type="colorScale" priority="4807">
      <colorScale>
        <cfvo type="min"/>
        <cfvo type="percentile" val="50"/>
        <cfvo type="max"/>
        <color rgb="FF63BE7B"/>
        <color rgb="FFFCFCFF"/>
        <color rgb="FFF8696B"/>
      </colorScale>
    </cfRule>
  </conditionalFormatting>
  <conditionalFormatting sqref="D7">
    <cfRule type="colorScale" priority="4805">
      <colorScale>
        <cfvo type="min"/>
        <cfvo type="percentile" val="50"/>
        <cfvo type="max"/>
        <color rgb="FFF8696B"/>
        <color rgb="FFFCFCFF"/>
        <color rgb="FF63BE7B"/>
      </colorScale>
    </cfRule>
  </conditionalFormatting>
  <conditionalFormatting sqref="G7">
    <cfRule type="colorScale" priority="4804">
      <colorScale>
        <cfvo type="min"/>
        <cfvo type="max"/>
        <color rgb="FFFCFCFF"/>
        <color rgb="FF63BE7B"/>
      </colorScale>
    </cfRule>
  </conditionalFormatting>
  <conditionalFormatting sqref="J7">
    <cfRule type="colorScale" priority="4803">
      <colorScale>
        <cfvo type="min"/>
        <cfvo type="max"/>
        <color rgb="FFFCFCFF"/>
        <color rgb="FF63BE7B"/>
      </colorScale>
    </cfRule>
  </conditionalFormatting>
  <conditionalFormatting sqref="M7">
    <cfRule type="colorScale" priority="4802">
      <colorScale>
        <cfvo type="min"/>
        <cfvo type="max"/>
        <color rgb="FFFCFCFF"/>
        <color rgb="FF63BE7B"/>
      </colorScale>
    </cfRule>
  </conditionalFormatting>
  <conditionalFormatting sqref="N7">
    <cfRule type="colorScale" priority="4801">
      <colorScale>
        <cfvo type="min"/>
        <cfvo type="max"/>
        <color rgb="FFFCFCFF"/>
        <color rgb="FF63BE7B"/>
      </colorScale>
    </cfRule>
  </conditionalFormatting>
  <conditionalFormatting sqref="O7">
    <cfRule type="colorScale" priority="4800">
      <colorScale>
        <cfvo type="min"/>
        <cfvo type="percentile" val="50"/>
        <cfvo type="max"/>
        <color rgb="FF63BE7B"/>
        <color rgb="FFFCFCFF"/>
        <color rgb="FFF8696B"/>
      </colorScale>
    </cfRule>
  </conditionalFormatting>
  <conditionalFormatting sqref="P7">
    <cfRule type="colorScale" priority="4799">
      <colorScale>
        <cfvo type="min"/>
        <cfvo type="percentile" val="50"/>
        <cfvo type="max"/>
        <color rgb="FF63BE7B"/>
        <color rgb="FFFCFCFF"/>
        <color rgb="FFF8696B"/>
      </colorScale>
    </cfRule>
  </conditionalFormatting>
  <conditionalFormatting sqref="Q7">
    <cfRule type="colorScale" priority="4798">
      <colorScale>
        <cfvo type="min"/>
        <cfvo type="percentile" val="50"/>
        <cfvo type="max"/>
        <color rgb="FFF8696B"/>
        <color rgb="FFFCFCFF"/>
        <color rgb="FF63BE7B"/>
      </colorScale>
    </cfRule>
  </conditionalFormatting>
  <conditionalFormatting sqref="R7">
    <cfRule type="colorScale" priority="4797">
      <colorScale>
        <cfvo type="min"/>
        <cfvo type="max"/>
        <color rgb="FFFCFCFF"/>
        <color rgb="FF63BE7B"/>
      </colorScale>
    </cfRule>
  </conditionalFormatting>
  <conditionalFormatting sqref="S7">
    <cfRule type="colorScale" priority="4796">
      <colorScale>
        <cfvo type="min"/>
        <cfvo type="percentile" val="50"/>
        <cfvo type="max"/>
        <color rgb="FFF8696B"/>
        <color rgb="FFFCFCFF"/>
        <color rgb="FF63BE7B"/>
      </colorScale>
    </cfRule>
    <cfRule type="colorScale" priority="4806">
      <colorScale>
        <cfvo type="min"/>
        <cfvo type="max"/>
        <color rgb="FFFCFCFF"/>
        <color rgb="FF63BE7B"/>
      </colorScale>
    </cfRule>
  </conditionalFormatting>
  <conditionalFormatting sqref="T7">
    <cfRule type="colorScale" priority="4795">
      <colorScale>
        <cfvo type="min"/>
        <cfvo type="percentile" val="50"/>
        <cfvo type="max"/>
        <color rgb="FFF8696B"/>
        <color rgb="FFFCFCFF"/>
        <color rgb="FF63BE7B"/>
      </colorScale>
    </cfRule>
  </conditionalFormatting>
  <conditionalFormatting sqref="U7">
    <cfRule type="colorScale" priority="4794">
      <colorScale>
        <cfvo type="min"/>
        <cfvo type="percentile" val="50"/>
        <cfvo type="max"/>
        <color rgb="FFF8696B"/>
        <color rgb="FFFCFCFF"/>
        <color rgb="FF63BE7B"/>
      </colorScale>
    </cfRule>
  </conditionalFormatting>
  <conditionalFormatting sqref="V7">
    <cfRule type="colorScale" priority="4793">
      <colorScale>
        <cfvo type="min"/>
        <cfvo type="percentile" val="50"/>
        <cfvo type="max"/>
        <color rgb="FF63BE7B"/>
        <color rgb="FFFCFCFF"/>
        <color rgb="FFF8696B"/>
      </colorScale>
    </cfRule>
  </conditionalFormatting>
  <conditionalFormatting sqref="W7">
    <cfRule type="colorScale" priority="4792">
      <colorScale>
        <cfvo type="min"/>
        <cfvo type="percentile" val="50"/>
        <cfvo type="max"/>
        <color rgb="FF63BE7B"/>
        <color rgb="FFFCFCFF"/>
        <color rgb="FFF8696B"/>
      </colorScale>
    </cfRule>
  </conditionalFormatting>
  <conditionalFormatting sqref="D8">
    <cfRule type="colorScale" priority="4745">
      <colorScale>
        <cfvo type="min"/>
        <cfvo type="percentile" val="50"/>
        <cfvo type="max"/>
        <color rgb="FFF8696B"/>
        <color rgb="FFFCFCFF"/>
        <color rgb="FF63BE7B"/>
      </colorScale>
    </cfRule>
  </conditionalFormatting>
  <conditionalFormatting sqref="D8">
    <cfRule type="colorScale" priority="4766">
      <colorScale>
        <cfvo type="min"/>
        <cfvo type="percentile" val="50"/>
        <cfvo type="max"/>
        <color rgb="FFF8696B"/>
        <color rgb="FFFCFCFF"/>
        <color rgb="FF63BE7B"/>
      </colorScale>
    </cfRule>
  </conditionalFormatting>
  <conditionalFormatting sqref="E8">
    <cfRule type="colorScale" priority="4736">
      <colorScale>
        <cfvo type="min"/>
        <cfvo type="max"/>
        <color rgb="FFFCFCFF"/>
        <color rgb="FF63BE7B"/>
      </colorScale>
    </cfRule>
  </conditionalFormatting>
  <conditionalFormatting sqref="E8:N8">
    <cfRule type="colorScale" priority="4767">
      <colorScale>
        <cfvo type="min"/>
        <cfvo type="percentile" val="50"/>
        <cfvo type="max"/>
        <color rgb="FFF8696B"/>
        <color rgb="FFFCFCFF"/>
        <color rgb="FF63BE7B"/>
      </colorScale>
    </cfRule>
    <cfRule type="colorScale" priority="4768">
      <colorScale>
        <cfvo type="min"/>
        <cfvo type="max"/>
        <color rgb="FFFCFCFF"/>
        <color rgb="FF63BE7B"/>
      </colorScale>
    </cfRule>
    <cfRule type="colorScale" priority="4769">
      <colorScale>
        <cfvo type="min"/>
        <cfvo type="percentile" val="50"/>
        <cfvo type="max"/>
        <color rgb="FFF8696B"/>
        <color rgb="FFFCFCFF"/>
        <color rgb="FF63BE7B"/>
      </colorScale>
    </cfRule>
  </conditionalFormatting>
  <conditionalFormatting sqref="E8">
    <cfRule type="colorScale" priority="4739">
      <colorScale>
        <cfvo type="min"/>
        <cfvo type="max"/>
        <color rgb="FFFCFCFF"/>
        <color rgb="FF63BE7B"/>
      </colorScale>
    </cfRule>
  </conditionalFormatting>
  <conditionalFormatting sqref="E8:N8">
    <cfRule type="colorScale" priority="4770">
      <colorScale>
        <cfvo type="min"/>
        <cfvo type="max"/>
        <color rgb="FFFCFCFF"/>
        <color rgb="FF63BE7B"/>
      </colorScale>
    </cfRule>
    <cfRule type="colorScale" priority="4771">
      <colorScale>
        <cfvo type="min"/>
        <cfvo type="max"/>
        <color rgb="FFFCFCFF"/>
        <color rgb="FF63BE7B"/>
      </colorScale>
    </cfRule>
    <cfRule type="colorScale" priority="4772">
      <colorScale>
        <cfvo type="min"/>
        <cfvo type="percentile" val="50"/>
        <cfvo type="max"/>
        <color rgb="FFF8696B"/>
        <color rgb="FFFFEB84"/>
        <color rgb="FF63BE7B"/>
      </colorScale>
    </cfRule>
    <cfRule type="colorScale" priority="4773">
      <colorScale>
        <cfvo type="min"/>
        <cfvo type="max"/>
        <color rgb="FFFFEF9C"/>
        <color rgb="FF63BE7B"/>
      </colorScale>
    </cfRule>
  </conditionalFormatting>
  <conditionalFormatting sqref="O8">
    <cfRule type="colorScale" priority="4737">
      <colorScale>
        <cfvo type="min"/>
        <cfvo type="percentile" val="50"/>
        <cfvo type="max"/>
        <color rgb="FF63BE7B"/>
        <color rgb="FFFCFCFF"/>
        <color rgb="FFF8696B"/>
      </colorScale>
    </cfRule>
  </conditionalFormatting>
  <conditionalFormatting sqref="O8">
    <cfRule type="colorScale" priority="4774">
      <colorScale>
        <cfvo type="min"/>
        <cfvo type="percentile" val="50"/>
        <cfvo type="max"/>
        <color rgb="FF63BE7B"/>
        <color rgb="FFFCFCFF"/>
        <color rgb="FFF8696B"/>
      </colorScale>
    </cfRule>
  </conditionalFormatting>
  <conditionalFormatting sqref="O8">
    <cfRule type="colorScale" priority="4734">
      <colorScale>
        <cfvo type="min"/>
        <cfvo type="percentile" val="50"/>
        <cfvo type="max"/>
        <color rgb="FF63BE7B"/>
        <color rgb="FFFCFCFF"/>
        <color rgb="FFF8696B"/>
      </colorScale>
    </cfRule>
    <cfRule type="colorScale" priority="4740">
      <colorScale>
        <cfvo type="min"/>
        <cfvo type="percentile" val="50"/>
        <cfvo type="max"/>
        <color rgb="FF63BE7B"/>
        <color rgb="FFFCFCFF"/>
        <color rgb="FFF8696B"/>
      </colorScale>
    </cfRule>
  </conditionalFormatting>
  <conditionalFormatting sqref="P8">
    <cfRule type="colorScale" priority="4746">
      <colorScale>
        <cfvo type="min"/>
        <cfvo type="percentile" val="50"/>
        <cfvo type="max"/>
        <color rgb="FF63BE7B"/>
        <color rgb="FFFCFCFF"/>
        <color rgb="FFF8696B"/>
      </colorScale>
    </cfRule>
    <cfRule type="colorScale" priority="4747">
      <colorScale>
        <cfvo type="min"/>
        <cfvo type="percentile" val="50"/>
        <cfvo type="max"/>
        <color rgb="FF63BE7B"/>
        <color rgb="FFFCFCFF"/>
        <color rgb="FFF8696B"/>
      </colorScale>
    </cfRule>
    <cfRule type="colorScale" priority="4748">
      <colorScale>
        <cfvo type="min"/>
        <cfvo type="max"/>
        <color rgb="FFFCFCFF"/>
        <color rgb="FFF8696B"/>
      </colorScale>
    </cfRule>
  </conditionalFormatting>
  <conditionalFormatting sqref="P8">
    <cfRule type="colorScale" priority="4775">
      <colorScale>
        <cfvo type="min"/>
        <cfvo type="percentile" val="50"/>
        <cfvo type="max"/>
        <color rgb="FF63BE7B"/>
        <color rgb="FFFCFCFF"/>
        <color rgb="FFF8696B"/>
      </colorScale>
    </cfRule>
  </conditionalFormatting>
  <conditionalFormatting sqref="Q8">
    <cfRule type="colorScale" priority="4749">
      <colorScale>
        <cfvo type="min"/>
        <cfvo type="percentile" val="50"/>
        <cfvo type="max"/>
        <color rgb="FFF8696B"/>
        <color rgb="FFFCFCFF"/>
        <color rgb="FF63BE7B"/>
      </colorScale>
    </cfRule>
    <cfRule type="colorScale" priority="4750">
      <colorScale>
        <cfvo type="min"/>
        <cfvo type="max"/>
        <color rgb="FFFFEF9C"/>
        <color rgb="FF63BE7B"/>
      </colorScale>
    </cfRule>
    <cfRule type="colorScale" priority="4751">
      <colorScale>
        <cfvo type="min"/>
        <cfvo type="max"/>
        <color rgb="FFFCFCFF"/>
        <color rgb="FF63BE7B"/>
      </colorScale>
    </cfRule>
    <cfRule type="colorScale" priority="4752">
      <colorScale>
        <cfvo type="min"/>
        <cfvo type="max"/>
        <color rgb="FFFCFCFF"/>
        <color rgb="FF63BE7B"/>
      </colorScale>
    </cfRule>
    <cfRule type="colorScale" priority="4753">
      <colorScale>
        <cfvo type="min"/>
        <cfvo type="percentile" val="50"/>
        <cfvo type="max"/>
        <color rgb="FFF8696B"/>
        <color rgb="FFFCFCFF"/>
        <color rgb="FF63BE7B"/>
      </colorScale>
    </cfRule>
  </conditionalFormatting>
  <conditionalFormatting sqref="Q8">
    <cfRule type="colorScale" priority="4776">
      <colorScale>
        <cfvo type="min"/>
        <cfvo type="percentile" val="50"/>
        <cfvo type="max"/>
        <color rgb="FFF8696B"/>
        <color rgb="FFFCFCFF"/>
        <color rgb="FF63BE7B"/>
      </colorScale>
    </cfRule>
  </conditionalFormatting>
  <conditionalFormatting sqref="Q8">
    <cfRule type="colorScale" priority="4741">
      <colorScale>
        <cfvo type="min"/>
        <cfvo type="max"/>
        <color rgb="FFFFEF9C"/>
        <color rgb="FF63BE7B"/>
      </colorScale>
    </cfRule>
  </conditionalFormatting>
  <conditionalFormatting sqref="Q8:U8 W8">
    <cfRule type="colorScale" priority="4735">
      <colorScale>
        <cfvo type="min"/>
        <cfvo type="max"/>
        <color rgb="FFFFEF9C"/>
        <color rgb="FF63BE7B"/>
      </colorScale>
    </cfRule>
  </conditionalFormatting>
  <conditionalFormatting sqref="R8:S8">
    <cfRule type="colorScale" priority="4754">
      <colorScale>
        <cfvo type="min"/>
        <cfvo type="percentile" val="50"/>
        <cfvo type="max"/>
        <color rgb="FFF8696B"/>
        <color rgb="FFFCFCFF"/>
        <color rgb="FF63BE7B"/>
      </colorScale>
    </cfRule>
    <cfRule type="colorScale" priority="4755">
      <colorScale>
        <cfvo type="min"/>
        <cfvo type="max"/>
        <color rgb="FFFCFCFF"/>
        <color rgb="FF63BE7B"/>
      </colorScale>
    </cfRule>
    <cfRule type="colorScale" priority="4756">
      <colorScale>
        <cfvo type="min"/>
        <cfvo type="max"/>
        <color rgb="FFFCFCFF"/>
        <color rgb="FF63BE7B"/>
      </colorScale>
    </cfRule>
    <cfRule type="colorScale" priority="4777">
      <colorScale>
        <cfvo type="min"/>
        <cfvo type="percentile" val="50"/>
        <cfvo type="max"/>
        <color rgb="FFF8696B"/>
        <color rgb="FFFCFCFF"/>
        <color rgb="FF63BE7B"/>
      </colorScale>
    </cfRule>
    <cfRule type="colorScale" priority="4778">
      <colorScale>
        <cfvo type="min"/>
        <cfvo type="max"/>
        <color rgb="FFFCFCFF"/>
        <color rgb="FF63BE7B"/>
      </colorScale>
    </cfRule>
  </conditionalFormatting>
  <conditionalFormatting sqref="R8:S8">
    <cfRule type="colorScale" priority="4742">
      <colorScale>
        <cfvo type="min"/>
        <cfvo type="max"/>
        <color rgb="FFFFEF9C"/>
        <color rgb="FF63BE7B"/>
      </colorScale>
    </cfRule>
  </conditionalFormatting>
  <conditionalFormatting sqref="T8">
    <cfRule type="colorScale" priority="4757">
      <colorScale>
        <cfvo type="min"/>
        <cfvo type="percentile" val="50"/>
        <cfvo type="max"/>
        <color rgb="FFF8696B"/>
        <color rgb="FFFCFCFF"/>
        <color rgb="FF63BE7B"/>
      </colorScale>
    </cfRule>
    <cfRule type="colorScale" priority="4758">
      <colorScale>
        <cfvo type="min"/>
        <cfvo type="max"/>
        <color rgb="FFFCFCFF"/>
        <color rgb="FF63BE7B"/>
      </colorScale>
    </cfRule>
    <cfRule type="colorScale" priority="4759">
      <colorScale>
        <cfvo type="min"/>
        <cfvo type="max"/>
        <color rgb="FFFCFCFF"/>
        <color rgb="FF63BE7B"/>
      </colorScale>
    </cfRule>
    <cfRule type="colorScale" priority="4760">
      <colorScale>
        <cfvo type="min"/>
        <cfvo type="max"/>
        <color rgb="FFFCFCFF"/>
        <color rgb="FF63BE7B"/>
      </colorScale>
    </cfRule>
  </conditionalFormatting>
  <conditionalFormatting sqref="T8">
    <cfRule type="colorScale" priority="4779">
      <colorScale>
        <cfvo type="min"/>
        <cfvo type="percentile" val="50"/>
        <cfvo type="max"/>
        <color rgb="FFF8696B"/>
        <color rgb="FFFCFCFF"/>
        <color rgb="FF63BE7B"/>
      </colorScale>
    </cfRule>
    <cfRule type="colorScale" priority="4780">
      <colorScale>
        <cfvo type="min"/>
        <cfvo type="max"/>
        <color rgb="FFFCFCFF"/>
        <color rgb="FF63BE7B"/>
      </colorScale>
    </cfRule>
  </conditionalFormatting>
  <conditionalFormatting sqref="T8">
    <cfRule type="colorScale" priority="4743">
      <colorScale>
        <cfvo type="min"/>
        <cfvo type="max"/>
        <color rgb="FFFFEF9C"/>
        <color rgb="FF63BE7B"/>
      </colorScale>
    </cfRule>
  </conditionalFormatting>
  <conditionalFormatting sqref="U8">
    <cfRule type="colorScale" priority="4761">
      <colorScale>
        <cfvo type="min"/>
        <cfvo type="percentile" val="50"/>
        <cfvo type="max"/>
        <color rgb="FFF8696B"/>
        <color rgb="FFFCFCFF"/>
        <color rgb="FF63BE7B"/>
      </colorScale>
    </cfRule>
    <cfRule type="colorScale" priority="4762">
      <colorScale>
        <cfvo type="min"/>
        <cfvo type="max"/>
        <color rgb="FFFCFCFF"/>
        <color rgb="FF63BE7B"/>
      </colorScale>
    </cfRule>
  </conditionalFormatting>
  <conditionalFormatting sqref="U8">
    <cfRule type="colorScale" priority="4781">
      <colorScale>
        <cfvo type="min"/>
        <cfvo type="percentile" val="50"/>
        <cfvo type="max"/>
        <color rgb="FFF8696B"/>
        <color rgb="FFFCFCFF"/>
        <color rgb="FF63BE7B"/>
      </colorScale>
    </cfRule>
    <cfRule type="colorScale" priority="4782">
      <colorScale>
        <cfvo type="min"/>
        <cfvo type="max"/>
        <color rgb="FFFCFCFF"/>
        <color rgb="FF63BE7B"/>
      </colorScale>
    </cfRule>
  </conditionalFormatting>
  <conditionalFormatting sqref="U8 W8">
    <cfRule type="colorScale" priority="4738">
      <colorScale>
        <cfvo type="min"/>
        <cfvo type="max"/>
        <color rgb="FFFFEF9C"/>
        <color rgb="FF63BE7B"/>
      </colorScale>
    </cfRule>
  </conditionalFormatting>
  <conditionalFormatting sqref="U8">
    <cfRule type="colorScale" priority="4744">
      <colorScale>
        <cfvo type="min"/>
        <cfvo type="max"/>
        <color rgb="FFFFEF9C"/>
        <color rgb="FF63BE7B"/>
      </colorScale>
    </cfRule>
  </conditionalFormatting>
  <conditionalFormatting sqref="V8">
    <cfRule type="colorScale" priority="4783">
      <colorScale>
        <cfvo type="min"/>
        <cfvo type="percentile" val="50"/>
        <cfvo type="max"/>
        <color rgb="FF63BE7B"/>
        <color rgb="FFFCFCFF"/>
        <color rgb="FFF8696B"/>
      </colorScale>
    </cfRule>
    <cfRule type="colorScale" priority="4784">
      <colorScale>
        <cfvo type="min"/>
        <cfvo type="percentile" val="50"/>
        <cfvo type="max"/>
        <color rgb="FF63BE7B"/>
        <color rgb="FFFCFCFF"/>
        <color rgb="FFF8696B"/>
      </colorScale>
    </cfRule>
    <cfRule type="colorScale" priority="4785">
      <colorScale>
        <cfvo type="min"/>
        <cfvo type="max"/>
        <color rgb="FF63BE7B"/>
        <color rgb="FFFCFCFF"/>
      </colorScale>
    </cfRule>
    <cfRule type="colorScale" priority="4786">
      <colorScale>
        <cfvo type="min"/>
        <cfvo type="percentile" val="50"/>
        <cfvo type="max"/>
        <color rgb="FF63BE7B"/>
        <color rgb="FFFCFCFF"/>
        <color rgb="FFF8696B"/>
      </colorScale>
    </cfRule>
    <cfRule type="colorScale" priority="4787">
      <colorScale>
        <cfvo type="min"/>
        <cfvo type="max"/>
        <color rgb="FFFFEF9C"/>
        <color rgb="FF63BE7B"/>
      </colorScale>
    </cfRule>
    <cfRule type="colorScale" priority="4788">
      <colorScale>
        <cfvo type="min"/>
        <cfvo type="max"/>
        <color rgb="FFFFEF9C"/>
        <color rgb="FF63BE7B"/>
      </colorScale>
    </cfRule>
    <cfRule type="colorScale" priority="4789">
      <colorScale>
        <cfvo type="min"/>
        <cfvo type="max"/>
        <color rgb="FFFFEF9C"/>
        <color rgb="FF63BE7B"/>
      </colorScale>
    </cfRule>
  </conditionalFormatting>
  <conditionalFormatting sqref="V8">
    <cfRule type="colorScale" priority="4733">
      <colorScale>
        <cfvo type="min"/>
        <cfvo type="max"/>
        <color rgb="FFFFEF9C"/>
        <color rgb="FF63BE7B"/>
      </colorScale>
    </cfRule>
  </conditionalFormatting>
  <conditionalFormatting sqref="W8">
    <cfRule type="colorScale" priority="4763">
      <colorScale>
        <cfvo type="min"/>
        <cfvo type="percentile" val="50"/>
        <cfvo type="max"/>
        <color rgb="FF63BE7B"/>
        <color rgb="FFFCFCFF"/>
        <color rgb="FFF8696B"/>
      </colorScale>
    </cfRule>
    <cfRule type="colorScale" priority="4764">
      <colorScale>
        <cfvo type="min"/>
        <cfvo type="max"/>
        <color rgb="FF63BE7B"/>
        <color rgb="FFFCFCFF"/>
      </colorScale>
    </cfRule>
    <cfRule type="colorScale" priority="4765">
      <colorScale>
        <cfvo type="min"/>
        <cfvo type="percentile" val="50"/>
        <cfvo type="max"/>
        <color rgb="FF63BE7B"/>
        <color rgb="FFFCFCFF"/>
        <color rgb="FFF8696B"/>
      </colorScale>
    </cfRule>
  </conditionalFormatting>
  <conditionalFormatting sqref="W8">
    <cfRule type="colorScale" priority="4790">
      <colorScale>
        <cfvo type="min"/>
        <cfvo type="percentile" val="50"/>
        <cfvo type="max"/>
        <color rgb="FF63BE7B"/>
        <color rgb="FFFCFCFF"/>
        <color rgb="FFF8696B"/>
      </colorScale>
    </cfRule>
  </conditionalFormatting>
  <conditionalFormatting sqref="D8">
    <cfRule type="colorScale" priority="4732">
      <colorScale>
        <cfvo type="min"/>
        <cfvo type="percentile" val="50"/>
        <cfvo type="max"/>
        <color rgb="FFF8696B"/>
        <color rgb="FFFCFCFF"/>
        <color rgb="FF63BE7B"/>
      </colorScale>
    </cfRule>
  </conditionalFormatting>
  <conditionalFormatting sqref="D8">
    <cfRule type="colorScale" priority="4731">
      <colorScale>
        <cfvo type="min"/>
        <cfvo type="percentile" val="50"/>
        <cfvo type="max"/>
        <color rgb="FFF8696B"/>
        <color rgb="FFFCFCFF"/>
        <color rgb="FF63BE7B"/>
      </colorScale>
    </cfRule>
  </conditionalFormatting>
  <conditionalFormatting sqref="E8">
    <cfRule type="colorScale" priority="4730">
      <colorScale>
        <cfvo type="min"/>
        <cfvo type="max"/>
        <color rgb="FFFCFCFF"/>
        <color rgb="FF63BE7B"/>
      </colorScale>
    </cfRule>
  </conditionalFormatting>
  <conditionalFormatting sqref="O8">
    <cfRule type="colorScale" priority="4729">
      <colorScale>
        <cfvo type="min"/>
        <cfvo type="percentile" val="50"/>
        <cfvo type="max"/>
        <color rgb="FF63BE7B"/>
        <color rgb="FFFCFCFF"/>
        <color rgb="FFF8696B"/>
      </colorScale>
    </cfRule>
  </conditionalFormatting>
  <conditionalFormatting sqref="P8">
    <cfRule type="colorScale" priority="4728">
      <colorScale>
        <cfvo type="min"/>
        <cfvo type="percentile" val="50"/>
        <cfvo type="max"/>
        <color rgb="FF63BE7B"/>
        <color rgb="FFFCFCFF"/>
        <color rgb="FFF8696B"/>
      </colorScale>
    </cfRule>
  </conditionalFormatting>
  <conditionalFormatting sqref="Q8">
    <cfRule type="colorScale" priority="4727">
      <colorScale>
        <cfvo type="min"/>
        <cfvo type="percentile" val="50"/>
        <cfvo type="max"/>
        <color rgb="FFF8696B"/>
        <color rgb="FFFCFCFF"/>
        <color rgb="FF63BE7B"/>
      </colorScale>
    </cfRule>
  </conditionalFormatting>
  <conditionalFormatting sqref="R8">
    <cfRule type="colorScale" priority="4724">
      <colorScale>
        <cfvo type="min"/>
        <cfvo type="percentile" val="50"/>
        <cfvo type="max"/>
        <color rgb="FFF8696B"/>
        <color rgb="FFFCFCFF"/>
        <color rgb="FF63BE7B"/>
      </colorScale>
    </cfRule>
    <cfRule type="colorScale" priority="4726">
      <colorScale>
        <cfvo type="min"/>
        <cfvo type="max"/>
        <color rgb="FFFCFCFF"/>
        <color rgb="FF63BE7B"/>
      </colorScale>
    </cfRule>
  </conditionalFormatting>
  <conditionalFormatting sqref="S8">
    <cfRule type="colorScale" priority="4725">
      <colorScale>
        <cfvo type="min"/>
        <cfvo type="percentile" val="50"/>
        <cfvo type="max"/>
        <color rgb="FFF8696B"/>
        <color rgb="FFFCFCFF"/>
        <color rgb="FF63BE7B"/>
      </colorScale>
    </cfRule>
  </conditionalFormatting>
  <conditionalFormatting sqref="U8">
    <cfRule type="colorScale" priority="4723">
      <colorScale>
        <cfvo type="min"/>
        <cfvo type="percentile" val="50"/>
        <cfvo type="max"/>
        <color rgb="FFF8696B"/>
        <color rgb="FFFCFCFF"/>
        <color rgb="FF63BE7B"/>
      </colorScale>
    </cfRule>
  </conditionalFormatting>
  <conditionalFormatting sqref="V8">
    <cfRule type="colorScale" priority="4699">
      <colorScale>
        <cfvo type="min"/>
        <cfvo type="percentile" val="50"/>
        <cfvo type="max"/>
        <color rgb="FF63BE7B"/>
        <color rgb="FFFCFCFF"/>
        <color rgb="FFF8696B"/>
      </colorScale>
    </cfRule>
  </conditionalFormatting>
  <conditionalFormatting sqref="W8">
    <cfRule type="colorScale" priority="4722">
      <colorScale>
        <cfvo type="min"/>
        <cfvo type="percentile" val="50"/>
        <cfvo type="max"/>
        <color rgb="FF63BE7B"/>
        <color rgb="FFFCFCFF"/>
        <color rgb="FFF8696B"/>
      </colorScale>
    </cfRule>
  </conditionalFormatting>
  <conditionalFormatting sqref="D8">
    <cfRule type="colorScale" priority="4721">
      <colorScale>
        <cfvo type="min"/>
        <cfvo type="percentile" val="50"/>
        <cfvo type="max"/>
        <color rgb="FFF8696B"/>
        <color rgb="FFFCFCFF"/>
        <color rgb="FF63BE7B"/>
      </colorScale>
    </cfRule>
  </conditionalFormatting>
  <conditionalFormatting sqref="E8">
    <cfRule type="colorScale" priority="4720">
      <colorScale>
        <cfvo type="min"/>
        <cfvo type="max"/>
        <color rgb="FFFCFCFF"/>
        <color rgb="FF63BE7B"/>
      </colorScale>
    </cfRule>
  </conditionalFormatting>
  <conditionalFormatting sqref="O8">
    <cfRule type="colorScale" priority="4719">
      <colorScale>
        <cfvo type="min"/>
        <cfvo type="percentile" val="50"/>
        <cfvo type="max"/>
        <color rgb="FF63BE7B"/>
        <color rgb="FFFCFCFF"/>
        <color rgb="FFF8696B"/>
      </colorScale>
    </cfRule>
  </conditionalFormatting>
  <conditionalFormatting sqref="P8">
    <cfRule type="colorScale" priority="4718">
      <colorScale>
        <cfvo type="min"/>
        <cfvo type="percentile" val="50"/>
        <cfvo type="max"/>
        <color rgb="FF63BE7B"/>
        <color rgb="FFFCFCFF"/>
        <color rgb="FFF8696B"/>
      </colorScale>
    </cfRule>
  </conditionalFormatting>
  <conditionalFormatting sqref="Q8">
    <cfRule type="colorScale" priority="4717">
      <colorScale>
        <cfvo type="min"/>
        <cfvo type="percentile" val="50"/>
        <cfvo type="max"/>
        <color rgb="FFF8696B"/>
        <color rgb="FFFCFCFF"/>
        <color rgb="FF63BE7B"/>
      </colorScale>
    </cfRule>
  </conditionalFormatting>
  <conditionalFormatting sqref="R8">
    <cfRule type="colorScale" priority="4713">
      <colorScale>
        <cfvo type="min"/>
        <cfvo type="percentile" val="50"/>
        <cfvo type="max"/>
        <color rgb="FFF8696B"/>
        <color rgb="FFFCFCFF"/>
        <color rgb="FF63BE7B"/>
      </colorScale>
    </cfRule>
    <cfRule type="colorScale" priority="4714">
      <colorScale>
        <cfvo type="min"/>
        <cfvo type="max"/>
        <color rgb="FFFCFCFF"/>
        <color rgb="FF63BE7B"/>
      </colorScale>
    </cfRule>
  </conditionalFormatting>
  <conditionalFormatting sqref="S8">
    <cfRule type="colorScale" priority="4715">
      <colorScale>
        <cfvo type="min"/>
        <cfvo type="percentile" val="50"/>
        <cfvo type="max"/>
        <color rgb="FFF8696B"/>
        <color rgb="FFFCFCFF"/>
        <color rgb="FF63BE7B"/>
      </colorScale>
    </cfRule>
    <cfRule type="colorScale" priority="4716">
      <colorScale>
        <cfvo type="min"/>
        <cfvo type="max"/>
        <color rgb="FFFCFCFF"/>
        <color rgb="FF63BE7B"/>
      </colorScale>
    </cfRule>
  </conditionalFormatting>
  <conditionalFormatting sqref="T8">
    <cfRule type="colorScale" priority="4712">
      <colorScale>
        <cfvo type="min"/>
        <cfvo type="percentile" val="50"/>
        <cfvo type="max"/>
        <color rgb="FFF8696B"/>
        <color rgb="FFFCFCFF"/>
        <color rgb="FF63BE7B"/>
      </colorScale>
    </cfRule>
  </conditionalFormatting>
  <conditionalFormatting sqref="U8">
    <cfRule type="colorScale" priority="4711">
      <colorScale>
        <cfvo type="min"/>
        <cfvo type="percentile" val="50"/>
        <cfvo type="max"/>
        <color rgb="FFF8696B"/>
        <color rgb="FFFCFCFF"/>
        <color rgb="FF63BE7B"/>
      </colorScale>
    </cfRule>
  </conditionalFormatting>
  <conditionalFormatting sqref="W8">
    <cfRule type="colorScale" priority="4710">
      <colorScale>
        <cfvo type="min"/>
        <cfvo type="percentile" val="50"/>
        <cfvo type="max"/>
        <color rgb="FF63BE7B"/>
        <color rgb="FFFCFCFF"/>
        <color rgb="FFF8696B"/>
      </colorScale>
    </cfRule>
  </conditionalFormatting>
  <conditionalFormatting sqref="D8">
    <cfRule type="colorScale" priority="4709">
      <colorScale>
        <cfvo type="min"/>
        <cfvo type="percentile" val="50"/>
        <cfvo type="max"/>
        <color rgb="FFF8696B"/>
        <color rgb="FFFCFCFF"/>
        <color rgb="FF63BE7B"/>
      </colorScale>
    </cfRule>
  </conditionalFormatting>
  <conditionalFormatting sqref="E8">
    <cfRule type="colorScale" priority="4708">
      <colorScale>
        <cfvo type="min"/>
        <cfvo type="max"/>
        <color rgb="FFFCFCFF"/>
        <color rgb="FF63BE7B"/>
      </colorScale>
    </cfRule>
  </conditionalFormatting>
  <conditionalFormatting sqref="O8">
    <cfRule type="colorScale" priority="4707">
      <colorScale>
        <cfvo type="min"/>
        <cfvo type="percentile" val="50"/>
        <cfvo type="max"/>
        <color rgb="FF63BE7B"/>
        <color rgb="FFFCFCFF"/>
        <color rgb="FFF8696B"/>
      </colorScale>
    </cfRule>
  </conditionalFormatting>
  <conditionalFormatting sqref="P8">
    <cfRule type="colorScale" priority="4706">
      <colorScale>
        <cfvo type="min"/>
        <cfvo type="percentile" val="50"/>
        <cfvo type="max"/>
        <color rgb="FF63BE7B"/>
        <color rgb="FFFCFCFF"/>
        <color rgb="FFF8696B"/>
      </colorScale>
    </cfRule>
  </conditionalFormatting>
  <conditionalFormatting sqref="Q8">
    <cfRule type="colorScale" priority="4705">
      <colorScale>
        <cfvo type="min"/>
        <cfvo type="percentile" val="50"/>
        <cfvo type="max"/>
        <color rgb="FFF8696B"/>
        <color rgb="FFFCFCFF"/>
        <color rgb="FF63BE7B"/>
      </colorScale>
    </cfRule>
  </conditionalFormatting>
  <conditionalFormatting sqref="R8">
    <cfRule type="colorScale" priority="4704">
      <colorScale>
        <cfvo type="min"/>
        <cfvo type="max"/>
        <color rgb="FFFCFCFF"/>
        <color rgb="FF63BE7B"/>
      </colorScale>
    </cfRule>
  </conditionalFormatting>
  <conditionalFormatting sqref="S8">
    <cfRule type="colorScale" priority="4701">
      <colorScale>
        <cfvo type="min"/>
        <cfvo type="percentile" val="50"/>
        <cfvo type="max"/>
        <color rgb="FFF8696B"/>
        <color rgb="FFFCFCFF"/>
        <color rgb="FF63BE7B"/>
      </colorScale>
    </cfRule>
    <cfRule type="colorScale" priority="4703">
      <colorScale>
        <cfvo type="min"/>
        <cfvo type="max"/>
        <color rgb="FFFCFCFF"/>
        <color rgb="FF63BE7B"/>
      </colorScale>
    </cfRule>
  </conditionalFormatting>
  <conditionalFormatting sqref="T8">
    <cfRule type="colorScale" priority="4702">
      <colorScale>
        <cfvo type="min"/>
        <cfvo type="percentile" val="50"/>
        <cfvo type="max"/>
        <color rgb="FFF8696B"/>
        <color rgb="FFFCFCFF"/>
        <color rgb="FF63BE7B"/>
      </colorScale>
    </cfRule>
  </conditionalFormatting>
  <conditionalFormatting sqref="U8">
    <cfRule type="colorScale" priority="4700">
      <colorScale>
        <cfvo type="min"/>
        <cfvo type="percentile" val="50"/>
        <cfvo type="max"/>
        <color rgb="FFF8696B"/>
        <color rgb="FFFCFCFF"/>
        <color rgb="FF63BE7B"/>
      </colorScale>
    </cfRule>
  </conditionalFormatting>
  <conditionalFormatting sqref="W8">
    <cfRule type="colorScale" priority="4698">
      <colorScale>
        <cfvo type="min"/>
        <cfvo type="percentile" val="50"/>
        <cfvo type="max"/>
        <color rgb="FF63BE7B"/>
        <color rgb="FFFCFCFF"/>
        <color rgb="FFF8696B"/>
      </colorScale>
    </cfRule>
  </conditionalFormatting>
  <conditionalFormatting sqref="D8">
    <cfRule type="colorScale" priority="4697">
      <colorScale>
        <cfvo type="min"/>
        <cfvo type="percentile" val="50"/>
        <cfvo type="max"/>
        <color rgb="FFF8696B"/>
        <color rgb="FFFCFCFF"/>
        <color rgb="FF63BE7B"/>
      </colorScale>
    </cfRule>
  </conditionalFormatting>
  <conditionalFormatting sqref="O8">
    <cfRule type="colorScale" priority="4696">
      <colorScale>
        <cfvo type="min"/>
        <cfvo type="percentile" val="50"/>
        <cfvo type="max"/>
        <color rgb="FF63BE7B"/>
        <color rgb="FFFCFCFF"/>
        <color rgb="FFF8696B"/>
      </colorScale>
    </cfRule>
  </conditionalFormatting>
  <conditionalFormatting sqref="P8">
    <cfRule type="colorScale" priority="4695">
      <colorScale>
        <cfvo type="min"/>
        <cfvo type="percentile" val="50"/>
        <cfvo type="max"/>
        <color rgb="FF63BE7B"/>
        <color rgb="FFFCFCFF"/>
        <color rgb="FFF8696B"/>
      </colorScale>
    </cfRule>
  </conditionalFormatting>
  <conditionalFormatting sqref="Q8">
    <cfRule type="colorScale" priority="4694">
      <colorScale>
        <cfvo type="min"/>
        <cfvo type="percentile" val="50"/>
        <cfvo type="max"/>
        <color rgb="FFF8696B"/>
        <color rgb="FFFCFCFF"/>
        <color rgb="FF63BE7B"/>
      </colorScale>
    </cfRule>
  </conditionalFormatting>
  <conditionalFormatting sqref="R8">
    <cfRule type="colorScale" priority="4693">
      <colorScale>
        <cfvo type="min"/>
        <cfvo type="max"/>
        <color rgb="FFFCFCFF"/>
        <color rgb="FF63BE7B"/>
      </colorScale>
    </cfRule>
  </conditionalFormatting>
  <conditionalFormatting sqref="S8">
    <cfRule type="colorScale" priority="4692">
      <colorScale>
        <cfvo type="min"/>
        <cfvo type="percentile" val="50"/>
        <cfvo type="max"/>
        <color rgb="FFF8696B"/>
        <color rgb="FFFCFCFF"/>
        <color rgb="FF63BE7B"/>
      </colorScale>
    </cfRule>
  </conditionalFormatting>
  <conditionalFormatting sqref="T8">
    <cfRule type="colorScale" priority="4691">
      <colorScale>
        <cfvo type="min"/>
        <cfvo type="percentile" val="50"/>
        <cfvo type="max"/>
        <color rgb="FFF8696B"/>
        <color rgb="FFFCFCFF"/>
        <color rgb="FF63BE7B"/>
      </colorScale>
    </cfRule>
  </conditionalFormatting>
  <conditionalFormatting sqref="U8">
    <cfRule type="colorScale" priority="4690">
      <colorScale>
        <cfvo type="min"/>
        <cfvo type="percentile" val="50"/>
        <cfvo type="max"/>
        <color rgb="FFF8696B"/>
        <color rgb="FFFCFCFF"/>
        <color rgb="FF63BE7B"/>
      </colorScale>
    </cfRule>
  </conditionalFormatting>
  <conditionalFormatting sqref="V8">
    <cfRule type="colorScale" priority="4689">
      <colorScale>
        <cfvo type="min"/>
        <cfvo type="percentile" val="50"/>
        <cfvo type="max"/>
        <color rgb="FF63BE7B"/>
        <color rgb="FFFCFCFF"/>
        <color rgb="FFF8696B"/>
      </colorScale>
    </cfRule>
  </conditionalFormatting>
  <conditionalFormatting sqref="W8">
    <cfRule type="colorScale" priority="4688">
      <colorScale>
        <cfvo type="min"/>
        <cfvo type="percentile" val="50"/>
        <cfvo type="max"/>
        <color rgb="FF63BE7B"/>
        <color rgb="FFFCFCFF"/>
        <color rgb="FFF8696B"/>
      </colorScale>
    </cfRule>
  </conditionalFormatting>
  <conditionalFormatting sqref="D8">
    <cfRule type="colorScale" priority="4686">
      <colorScale>
        <cfvo type="min"/>
        <cfvo type="percentile" val="50"/>
        <cfvo type="max"/>
        <color rgb="FFF8696B"/>
        <color rgb="FFFCFCFF"/>
        <color rgb="FF63BE7B"/>
      </colorScale>
    </cfRule>
  </conditionalFormatting>
  <conditionalFormatting sqref="O8">
    <cfRule type="colorScale" priority="4630">
      <colorScale>
        <cfvo type="min"/>
        <cfvo type="percentile" val="50"/>
        <cfvo type="max"/>
        <color rgb="FF63BE7B"/>
        <color rgb="FFFCFCFF"/>
        <color rgb="FFF8696B"/>
      </colorScale>
    </cfRule>
    <cfRule type="colorScale" priority="4687">
      <colorScale>
        <cfvo type="min"/>
        <cfvo type="max"/>
        <color rgb="FFFCFCFF"/>
        <color rgb="FF63BE7B"/>
      </colorScale>
    </cfRule>
  </conditionalFormatting>
  <conditionalFormatting sqref="P8">
    <cfRule type="colorScale" priority="4629">
      <colorScale>
        <cfvo type="min"/>
        <cfvo type="percentile" val="50"/>
        <cfvo type="max"/>
        <color rgb="FF63BE7B"/>
        <color rgb="FFFCFCFF"/>
        <color rgb="FFF8696B"/>
      </colorScale>
    </cfRule>
  </conditionalFormatting>
  <conditionalFormatting sqref="Q8">
    <cfRule type="colorScale" priority="4628">
      <colorScale>
        <cfvo type="min"/>
        <cfvo type="percentile" val="50"/>
        <cfvo type="max"/>
        <color rgb="FFF8696B"/>
        <color rgb="FFFCFCFF"/>
        <color rgb="FF63BE7B"/>
      </colorScale>
    </cfRule>
  </conditionalFormatting>
  <conditionalFormatting sqref="R8">
    <cfRule type="colorScale" priority="4627">
      <colorScale>
        <cfvo type="min"/>
        <cfvo type="max"/>
        <color rgb="FFFCFCFF"/>
        <color rgb="FF63BE7B"/>
      </colorScale>
    </cfRule>
  </conditionalFormatting>
  <conditionalFormatting sqref="S8">
    <cfRule type="colorScale" priority="4626">
      <colorScale>
        <cfvo type="min"/>
        <cfvo type="percentile" val="50"/>
        <cfvo type="max"/>
        <color rgb="FFF8696B"/>
        <color rgb="FFFCFCFF"/>
        <color rgb="FF63BE7B"/>
      </colorScale>
    </cfRule>
  </conditionalFormatting>
  <conditionalFormatting sqref="T8">
    <cfRule type="colorScale" priority="4625">
      <colorScale>
        <cfvo type="min"/>
        <cfvo type="percentile" val="50"/>
        <cfvo type="max"/>
        <color rgb="FFF8696B"/>
        <color rgb="FFFCFCFF"/>
        <color rgb="FF63BE7B"/>
      </colorScale>
    </cfRule>
  </conditionalFormatting>
  <conditionalFormatting sqref="U8">
    <cfRule type="colorScale" priority="4624">
      <colorScale>
        <cfvo type="min"/>
        <cfvo type="percentile" val="50"/>
        <cfvo type="max"/>
        <color rgb="FFF8696B"/>
        <color rgb="FFFCFCFF"/>
        <color rgb="FF63BE7B"/>
      </colorScale>
    </cfRule>
  </conditionalFormatting>
  <conditionalFormatting sqref="V8">
    <cfRule type="colorScale" priority="4623">
      <colorScale>
        <cfvo type="min"/>
        <cfvo type="percentile" val="50"/>
        <cfvo type="max"/>
        <color rgb="FF63BE7B"/>
        <color rgb="FFFCFCFF"/>
        <color rgb="FFF8696B"/>
      </colorScale>
    </cfRule>
  </conditionalFormatting>
  <conditionalFormatting sqref="W8">
    <cfRule type="colorScale" priority="4622">
      <colorScale>
        <cfvo type="min"/>
        <cfvo type="percentile" val="50"/>
        <cfvo type="max"/>
        <color rgb="FF63BE7B"/>
        <color rgb="FFFCFCFF"/>
        <color rgb="FFF8696B"/>
      </colorScale>
    </cfRule>
  </conditionalFormatting>
  <conditionalFormatting sqref="E8">
    <cfRule type="colorScale" priority="4685">
      <colorScale>
        <cfvo type="min"/>
        <cfvo type="max"/>
        <color rgb="FFFCFCFF"/>
        <color rgb="FF63BE7B"/>
      </colorScale>
    </cfRule>
  </conditionalFormatting>
  <conditionalFormatting sqref="F8">
    <cfRule type="colorScale" priority="4683">
      <colorScale>
        <cfvo type="min"/>
        <cfvo type="max"/>
        <color rgb="FFFCFCFF"/>
        <color rgb="FF63BE7B"/>
      </colorScale>
    </cfRule>
  </conditionalFormatting>
  <conditionalFormatting sqref="F8">
    <cfRule type="colorScale" priority="4684">
      <colorScale>
        <cfvo type="min"/>
        <cfvo type="max"/>
        <color rgb="FFFCFCFF"/>
        <color rgb="FF63BE7B"/>
      </colorScale>
    </cfRule>
  </conditionalFormatting>
  <conditionalFormatting sqref="F8">
    <cfRule type="colorScale" priority="4682">
      <colorScale>
        <cfvo type="min"/>
        <cfvo type="max"/>
        <color rgb="FFFCFCFF"/>
        <color rgb="FF63BE7B"/>
      </colorScale>
    </cfRule>
  </conditionalFormatting>
  <conditionalFormatting sqref="F8">
    <cfRule type="colorScale" priority="4681">
      <colorScale>
        <cfvo type="min"/>
        <cfvo type="max"/>
        <color rgb="FFFCFCFF"/>
        <color rgb="FF63BE7B"/>
      </colorScale>
    </cfRule>
  </conditionalFormatting>
  <conditionalFormatting sqref="F8">
    <cfRule type="colorScale" priority="4680">
      <colorScale>
        <cfvo type="min"/>
        <cfvo type="max"/>
        <color rgb="FFFCFCFF"/>
        <color rgb="FF63BE7B"/>
      </colorScale>
    </cfRule>
  </conditionalFormatting>
  <conditionalFormatting sqref="F8">
    <cfRule type="colorScale" priority="4679">
      <colorScale>
        <cfvo type="min"/>
        <cfvo type="max"/>
        <color rgb="FFFCFCFF"/>
        <color rgb="FF63BE7B"/>
      </colorScale>
    </cfRule>
  </conditionalFormatting>
  <conditionalFormatting sqref="G8">
    <cfRule type="colorScale" priority="4677">
      <colorScale>
        <cfvo type="min"/>
        <cfvo type="max"/>
        <color rgb="FFFCFCFF"/>
        <color rgb="FF63BE7B"/>
      </colorScale>
    </cfRule>
  </conditionalFormatting>
  <conditionalFormatting sqref="G8">
    <cfRule type="colorScale" priority="4678">
      <colorScale>
        <cfvo type="min"/>
        <cfvo type="max"/>
        <color rgb="FFFCFCFF"/>
        <color rgb="FF63BE7B"/>
      </colorScale>
    </cfRule>
  </conditionalFormatting>
  <conditionalFormatting sqref="G8">
    <cfRule type="colorScale" priority="4676">
      <colorScale>
        <cfvo type="min"/>
        <cfvo type="max"/>
        <color rgb="FFFCFCFF"/>
        <color rgb="FF63BE7B"/>
      </colorScale>
    </cfRule>
  </conditionalFormatting>
  <conditionalFormatting sqref="G8">
    <cfRule type="colorScale" priority="4675">
      <colorScale>
        <cfvo type="min"/>
        <cfvo type="max"/>
        <color rgb="FFFCFCFF"/>
        <color rgb="FF63BE7B"/>
      </colorScale>
    </cfRule>
  </conditionalFormatting>
  <conditionalFormatting sqref="G8">
    <cfRule type="colorScale" priority="4674">
      <colorScale>
        <cfvo type="min"/>
        <cfvo type="max"/>
        <color rgb="FFFCFCFF"/>
        <color rgb="FF63BE7B"/>
      </colorScale>
    </cfRule>
  </conditionalFormatting>
  <conditionalFormatting sqref="G8">
    <cfRule type="colorScale" priority="4673">
      <colorScale>
        <cfvo type="min"/>
        <cfvo type="max"/>
        <color rgb="FFFCFCFF"/>
        <color rgb="FF63BE7B"/>
      </colorScale>
    </cfRule>
  </conditionalFormatting>
  <conditionalFormatting sqref="H8">
    <cfRule type="colorScale" priority="4671">
      <colorScale>
        <cfvo type="min"/>
        <cfvo type="max"/>
        <color rgb="FFFCFCFF"/>
        <color rgb="FF63BE7B"/>
      </colorScale>
    </cfRule>
  </conditionalFormatting>
  <conditionalFormatting sqref="H8">
    <cfRule type="colorScale" priority="4672">
      <colorScale>
        <cfvo type="min"/>
        <cfvo type="max"/>
        <color rgb="FFFCFCFF"/>
        <color rgb="FF63BE7B"/>
      </colorScale>
    </cfRule>
  </conditionalFormatting>
  <conditionalFormatting sqref="H8">
    <cfRule type="colorScale" priority="4670">
      <colorScale>
        <cfvo type="min"/>
        <cfvo type="max"/>
        <color rgb="FFFCFCFF"/>
        <color rgb="FF63BE7B"/>
      </colorScale>
    </cfRule>
  </conditionalFormatting>
  <conditionalFormatting sqref="H8">
    <cfRule type="colorScale" priority="4669">
      <colorScale>
        <cfvo type="min"/>
        <cfvo type="max"/>
        <color rgb="FFFCFCFF"/>
        <color rgb="FF63BE7B"/>
      </colorScale>
    </cfRule>
  </conditionalFormatting>
  <conditionalFormatting sqref="H8">
    <cfRule type="colorScale" priority="4668">
      <colorScale>
        <cfvo type="min"/>
        <cfvo type="max"/>
        <color rgb="FFFCFCFF"/>
        <color rgb="FF63BE7B"/>
      </colorScale>
    </cfRule>
  </conditionalFormatting>
  <conditionalFormatting sqref="H8">
    <cfRule type="colorScale" priority="4667">
      <colorScale>
        <cfvo type="min"/>
        <cfvo type="max"/>
        <color rgb="FFFCFCFF"/>
        <color rgb="FF63BE7B"/>
      </colorScale>
    </cfRule>
  </conditionalFormatting>
  <conditionalFormatting sqref="I8">
    <cfRule type="colorScale" priority="4665">
      <colorScale>
        <cfvo type="min"/>
        <cfvo type="max"/>
        <color rgb="FFFCFCFF"/>
        <color rgb="FF63BE7B"/>
      </colorScale>
    </cfRule>
  </conditionalFormatting>
  <conditionalFormatting sqref="I8">
    <cfRule type="colorScale" priority="4666">
      <colorScale>
        <cfvo type="min"/>
        <cfvo type="max"/>
        <color rgb="FFFCFCFF"/>
        <color rgb="FF63BE7B"/>
      </colorScale>
    </cfRule>
  </conditionalFormatting>
  <conditionalFormatting sqref="I8">
    <cfRule type="colorScale" priority="4664">
      <colorScale>
        <cfvo type="min"/>
        <cfvo type="max"/>
        <color rgb="FFFCFCFF"/>
        <color rgb="FF63BE7B"/>
      </colorScale>
    </cfRule>
  </conditionalFormatting>
  <conditionalFormatting sqref="I8">
    <cfRule type="colorScale" priority="4663">
      <colorScale>
        <cfvo type="min"/>
        <cfvo type="max"/>
        <color rgb="FFFCFCFF"/>
        <color rgb="FF63BE7B"/>
      </colorScale>
    </cfRule>
  </conditionalFormatting>
  <conditionalFormatting sqref="I8">
    <cfRule type="colorScale" priority="4662">
      <colorScale>
        <cfvo type="min"/>
        <cfvo type="max"/>
        <color rgb="FFFCFCFF"/>
        <color rgb="FF63BE7B"/>
      </colorScale>
    </cfRule>
  </conditionalFormatting>
  <conditionalFormatting sqref="I8">
    <cfRule type="colorScale" priority="4661">
      <colorScale>
        <cfvo type="min"/>
        <cfvo type="max"/>
        <color rgb="FFFCFCFF"/>
        <color rgb="FF63BE7B"/>
      </colorScale>
    </cfRule>
  </conditionalFormatting>
  <conditionalFormatting sqref="J8">
    <cfRule type="colorScale" priority="4659">
      <colorScale>
        <cfvo type="min"/>
        <cfvo type="max"/>
        <color rgb="FFFCFCFF"/>
        <color rgb="FF63BE7B"/>
      </colorScale>
    </cfRule>
  </conditionalFormatting>
  <conditionalFormatting sqref="J8">
    <cfRule type="colorScale" priority="4660">
      <colorScale>
        <cfvo type="min"/>
        <cfvo type="max"/>
        <color rgb="FFFCFCFF"/>
        <color rgb="FF63BE7B"/>
      </colorScale>
    </cfRule>
  </conditionalFormatting>
  <conditionalFormatting sqref="J8">
    <cfRule type="colorScale" priority="4658">
      <colorScale>
        <cfvo type="min"/>
        <cfvo type="max"/>
        <color rgb="FFFCFCFF"/>
        <color rgb="FF63BE7B"/>
      </colorScale>
    </cfRule>
  </conditionalFormatting>
  <conditionalFormatting sqref="J8">
    <cfRule type="colorScale" priority="4657">
      <colorScale>
        <cfvo type="min"/>
        <cfvo type="max"/>
        <color rgb="FFFCFCFF"/>
        <color rgb="FF63BE7B"/>
      </colorScale>
    </cfRule>
  </conditionalFormatting>
  <conditionalFormatting sqref="J8">
    <cfRule type="colorScale" priority="4656">
      <colorScale>
        <cfvo type="min"/>
        <cfvo type="max"/>
        <color rgb="FFFCFCFF"/>
        <color rgb="FF63BE7B"/>
      </colorScale>
    </cfRule>
  </conditionalFormatting>
  <conditionalFormatting sqref="J8">
    <cfRule type="colorScale" priority="4655">
      <colorScale>
        <cfvo type="min"/>
        <cfvo type="max"/>
        <color rgb="FFFCFCFF"/>
        <color rgb="FF63BE7B"/>
      </colorScale>
    </cfRule>
  </conditionalFormatting>
  <conditionalFormatting sqref="K8">
    <cfRule type="colorScale" priority="4653">
      <colorScale>
        <cfvo type="min"/>
        <cfvo type="max"/>
        <color rgb="FFFCFCFF"/>
        <color rgb="FF63BE7B"/>
      </colorScale>
    </cfRule>
  </conditionalFormatting>
  <conditionalFormatting sqref="K8">
    <cfRule type="colorScale" priority="4654">
      <colorScale>
        <cfvo type="min"/>
        <cfvo type="max"/>
        <color rgb="FFFCFCFF"/>
        <color rgb="FF63BE7B"/>
      </colorScale>
    </cfRule>
  </conditionalFormatting>
  <conditionalFormatting sqref="K8">
    <cfRule type="colorScale" priority="4652">
      <colorScale>
        <cfvo type="min"/>
        <cfvo type="max"/>
        <color rgb="FFFCFCFF"/>
        <color rgb="FF63BE7B"/>
      </colorScale>
    </cfRule>
  </conditionalFormatting>
  <conditionalFormatting sqref="K8">
    <cfRule type="colorScale" priority="4651">
      <colorScale>
        <cfvo type="min"/>
        <cfvo type="max"/>
        <color rgb="FFFCFCFF"/>
        <color rgb="FF63BE7B"/>
      </colorScale>
    </cfRule>
  </conditionalFormatting>
  <conditionalFormatting sqref="K8">
    <cfRule type="colorScale" priority="4650">
      <colorScale>
        <cfvo type="min"/>
        <cfvo type="max"/>
        <color rgb="FFFCFCFF"/>
        <color rgb="FF63BE7B"/>
      </colorScale>
    </cfRule>
  </conditionalFormatting>
  <conditionalFormatting sqref="K8">
    <cfRule type="colorScale" priority="4649">
      <colorScale>
        <cfvo type="min"/>
        <cfvo type="max"/>
        <color rgb="FFFCFCFF"/>
        <color rgb="FF63BE7B"/>
      </colorScale>
    </cfRule>
  </conditionalFormatting>
  <conditionalFormatting sqref="L8">
    <cfRule type="colorScale" priority="4647">
      <colorScale>
        <cfvo type="min"/>
        <cfvo type="max"/>
        <color rgb="FFFCFCFF"/>
        <color rgb="FF63BE7B"/>
      </colorScale>
    </cfRule>
  </conditionalFormatting>
  <conditionalFormatting sqref="L8">
    <cfRule type="colorScale" priority="4648">
      <colorScale>
        <cfvo type="min"/>
        <cfvo type="max"/>
        <color rgb="FFFCFCFF"/>
        <color rgb="FF63BE7B"/>
      </colorScale>
    </cfRule>
  </conditionalFormatting>
  <conditionalFormatting sqref="L8">
    <cfRule type="colorScale" priority="4646">
      <colorScale>
        <cfvo type="min"/>
        <cfvo type="max"/>
        <color rgb="FFFCFCFF"/>
        <color rgb="FF63BE7B"/>
      </colorScale>
    </cfRule>
  </conditionalFormatting>
  <conditionalFormatting sqref="L8">
    <cfRule type="colorScale" priority="4645">
      <colorScale>
        <cfvo type="min"/>
        <cfvo type="max"/>
        <color rgb="FFFCFCFF"/>
        <color rgb="FF63BE7B"/>
      </colorScale>
    </cfRule>
  </conditionalFormatting>
  <conditionalFormatting sqref="L8">
    <cfRule type="colorScale" priority="4644">
      <colorScale>
        <cfvo type="min"/>
        <cfvo type="max"/>
        <color rgb="FFFCFCFF"/>
        <color rgb="FF63BE7B"/>
      </colorScale>
    </cfRule>
  </conditionalFormatting>
  <conditionalFormatting sqref="L8">
    <cfRule type="colorScale" priority="4643">
      <colorScale>
        <cfvo type="min"/>
        <cfvo type="max"/>
        <color rgb="FFFCFCFF"/>
        <color rgb="FF63BE7B"/>
      </colorScale>
    </cfRule>
  </conditionalFormatting>
  <conditionalFormatting sqref="M8">
    <cfRule type="colorScale" priority="4641">
      <colorScale>
        <cfvo type="min"/>
        <cfvo type="max"/>
        <color rgb="FFFCFCFF"/>
        <color rgb="FF63BE7B"/>
      </colorScale>
    </cfRule>
  </conditionalFormatting>
  <conditionalFormatting sqref="M8">
    <cfRule type="colorScale" priority="4642">
      <colorScale>
        <cfvo type="min"/>
        <cfvo type="max"/>
        <color rgb="FFFCFCFF"/>
        <color rgb="FF63BE7B"/>
      </colorScale>
    </cfRule>
  </conditionalFormatting>
  <conditionalFormatting sqref="M8">
    <cfRule type="colorScale" priority="4640">
      <colorScale>
        <cfvo type="min"/>
        <cfvo type="max"/>
        <color rgb="FFFCFCFF"/>
        <color rgb="FF63BE7B"/>
      </colorScale>
    </cfRule>
  </conditionalFormatting>
  <conditionalFormatting sqref="M8">
    <cfRule type="colorScale" priority="4639">
      <colorScale>
        <cfvo type="min"/>
        <cfvo type="max"/>
        <color rgb="FFFCFCFF"/>
        <color rgb="FF63BE7B"/>
      </colorScale>
    </cfRule>
  </conditionalFormatting>
  <conditionalFormatting sqref="M8">
    <cfRule type="colorScale" priority="4638">
      <colorScale>
        <cfvo type="min"/>
        <cfvo type="max"/>
        <color rgb="FFFCFCFF"/>
        <color rgb="FF63BE7B"/>
      </colorScale>
    </cfRule>
  </conditionalFormatting>
  <conditionalFormatting sqref="M8">
    <cfRule type="colorScale" priority="4637">
      <colorScale>
        <cfvo type="min"/>
        <cfvo type="max"/>
        <color rgb="FFFCFCFF"/>
        <color rgb="FF63BE7B"/>
      </colorScale>
    </cfRule>
  </conditionalFormatting>
  <conditionalFormatting sqref="N8">
    <cfRule type="colorScale" priority="4635">
      <colorScale>
        <cfvo type="min"/>
        <cfvo type="max"/>
        <color rgb="FFFCFCFF"/>
        <color rgb="FF63BE7B"/>
      </colorScale>
    </cfRule>
  </conditionalFormatting>
  <conditionalFormatting sqref="N8">
    <cfRule type="colorScale" priority="4636">
      <colorScale>
        <cfvo type="min"/>
        <cfvo type="max"/>
        <color rgb="FFFCFCFF"/>
        <color rgb="FF63BE7B"/>
      </colorScale>
    </cfRule>
  </conditionalFormatting>
  <conditionalFormatting sqref="N8">
    <cfRule type="colorScale" priority="4634">
      <colorScale>
        <cfvo type="min"/>
        <cfvo type="max"/>
        <color rgb="FFFCFCFF"/>
        <color rgb="FF63BE7B"/>
      </colorScale>
    </cfRule>
  </conditionalFormatting>
  <conditionalFormatting sqref="N8">
    <cfRule type="colorScale" priority="4633">
      <colorScale>
        <cfvo type="min"/>
        <cfvo type="max"/>
        <color rgb="FFFCFCFF"/>
        <color rgb="FF63BE7B"/>
      </colorScale>
    </cfRule>
  </conditionalFormatting>
  <conditionalFormatting sqref="N8">
    <cfRule type="colorScale" priority="4632">
      <colorScale>
        <cfvo type="min"/>
        <cfvo type="max"/>
        <color rgb="FFFCFCFF"/>
        <color rgb="FF63BE7B"/>
      </colorScale>
    </cfRule>
  </conditionalFormatting>
  <conditionalFormatting sqref="N8">
    <cfRule type="colorScale" priority="4631">
      <colorScale>
        <cfvo type="min"/>
        <cfvo type="max"/>
        <color rgb="FFFCFCFF"/>
        <color rgb="FF63BE7B"/>
      </colorScale>
    </cfRule>
  </conditionalFormatting>
  <conditionalFormatting sqref="D8">
    <cfRule type="colorScale" priority="4621">
      <colorScale>
        <cfvo type="min"/>
        <cfvo type="percentile" val="50"/>
        <cfvo type="max"/>
        <color rgb="FFF8696B"/>
        <color rgb="FFFCFCFF"/>
        <color rgb="FF63BE7B"/>
      </colorScale>
    </cfRule>
  </conditionalFormatting>
  <conditionalFormatting sqref="G8">
    <cfRule type="colorScale" priority="4620">
      <colorScale>
        <cfvo type="min"/>
        <cfvo type="max"/>
        <color rgb="FFFCFCFF"/>
        <color rgb="FF63BE7B"/>
      </colorScale>
    </cfRule>
  </conditionalFormatting>
  <conditionalFormatting sqref="J8">
    <cfRule type="colorScale" priority="4619">
      <colorScale>
        <cfvo type="min"/>
        <cfvo type="max"/>
        <color rgb="FFFCFCFF"/>
        <color rgb="FF63BE7B"/>
      </colorScale>
    </cfRule>
  </conditionalFormatting>
  <conditionalFormatting sqref="M8">
    <cfRule type="colorScale" priority="4618">
      <colorScale>
        <cfvo type="min"/>
        <cfvo type="max"/>
        <color rgb="FFFCFCFF"/>
        <color rgb="FF63BE7B"/>
      </colorScale>
    </cfRule>
  </conditionalFormatting>
  <conditionalFormatting sqref="N8">
    <cfRule type="colorScale" priority="4617">
      <colorScale>
        <cfvo type="min"/>
        <cfvo type="max"/>
        <color rgb="FFFCFCFF"/>
        <color rgb="FF63BE7B"/>
      </colorScale>
    </cfRule>
  </conditionalFormatting>
  <conditionalFormatting sqref="O8">
    <cfRule type="colorScale" priority="4616">
      <colorScale>
        <cfvo type="min"/>
        <cfvo type="percentile" val="50"/>
        <cfvo type="max"/>
        <color rgb="FF63BE7B"/>
        <color rgb="FFFCFCFF"/>
        <color rgb="FFF8696B"/>
      </colorScale>
    </cfRule>
  </conditionalFormatting>
  <conditionalFormatting sqref="P8">
    <cfRule type="colorScale" priority="4615">
      <colorScale>
        <cfvo type="min"/>
        <cfvo type="percentile" val="50"/>
        <cfvo type="max"/>
        <color rgb="FF63BE7B"/>
        <color rgb="FFFCFCFF"/>
        <color rgb="FFF8696B"/>
      </colorScale>
    </cfRule>
  </conditionalFormatting>
  <conditionalFormatting sqref="Q8">
    <cfRule type="colorScale" priority="4614">
      <colorScale>
        <cfvo type="min"/>
        <cfvo type="percentile" val="50"/>
        <cfvo type="max"/>
        <color rgb="FFF8696B"/>
        <color rgb="FFFCFCFF"/>
        <color rgb="FF63BE7B"/>
      </colorScale>
    </cfRule>
  </conditionalFormatting>
  <conditionalFormatting sqref="R8">
    <cfRule type="colorScale" priority="4613">
      <colorScale>
        <cfvo type="min"/>
        <cfvo type="max"/>
        <color rgb="FFFCFCFF"/>
        <color rgb="FF63BE7B"/>
      </colorScale>
    </cfRule>
  </conditionalFormatting>
  <conditionalFormatting sqref="S8">
    <cfRule type="colorScale" priority="4612">
      <colorScale>
        <cfvo type="min"/>
        <cfvo type="percentile" val="50"/>
        <cfvo type="max"/>
        <color rgb="FFF8696B"/>
        <color rgb="FFFCFCFF"/>
        <color rgb="FF63BE7B"/>
      </colorScale>
    </cfRule>
  </conditionalFormatting>
  <conditionalFormatting sqref="T8">
    <cfRule type="colorScale" priority="4611">
      <colorScale>
        <cfvo type="min"/>
        <cfvo type="percentile" val="50"/>
        <cfvo type="max"/>
        <color rgb="FFF8696B"/>
        <color rgb="FFFCFCFF"/>
        <color rgb="FF63BE7B"/>
      </colorScale>
    </cfRule>
  </conditionalFormatting>
  <conditionalFormatting sqref="U8">
    <cfRule type="colorScale" priority="4610">
      <colorScale>
        <cfvo type="min"/>
        <cfvo type="percentile" val="50"/>
        <cfvo type="max"/>
        <color rgb="FFF8696B"/>
        <color rgb="FFFCFCFF"/>
        <color rgb="FF63BE7B"/>
      </colorScale>
    </cfRule>
  </conditionalFormatting>
  <conditionalFormatting sqref="V8">
    <cfRule type="colorScale" priority="4609">
      <colorScale>
        <cfvo type="min"/>
        <cfvo type="percentile" val="50"/>
        <cfvo type="max"/>
        <color rgb="FF63BE7B"/>
        <color rgb="FFFCFCFF"/>
        <color rgb="FFF8696B"/>
      </colorScale>
    </cfRule>
  </conditionalFormatting>
  <conditionalFormatting sqref="W8">
    <cfRule type="colorScale" priority="4608">
      <colorScale>
        <cfvo type="min"/>
        <cfvo type="percentile" val="50"/>
        <cfvo type="max"/>
        <color rgb="FF63BE7B"/>
        <color rgb="FFFCFCFF"/>
        <color rgb="FFF8696B"/>
      </colorScale>
    </cfRule>
  </conditionalFormatting>
  <conditionalFormatting sqref="D8">
    <cfRule type="colorScale" priority="4607">
      <colorScale>
        <cfvo type="min"/>
        <cfvo type="percentile" val="50"/>
        <cfvo type="max"/>
        <color rgb="FFF8696B"/>
        <color rgb="FFFCFCFF"/>
        <color rgb="FF63BE7B"/>
      </colorScale>
    </cfRule>
  </conditionalFormatting>
  <conditionalFormatting sqref="G8">
    <cfRule type="colorScale" priority="4606">
      <colorScale>
        <cfvo type="min"/>
        <cfvo type="max"/>
        <color rgb="FFFCFCFF"/>
        <color rgb="FF63BE7B"/>
      </colorScale>
    </cfRule>
  </conditionalFormatting>
  <conditionalFormatting sqref="J8">
    <cfRule type="colorScale" priority="4605">
      <colorScale>
        <cfvo type="min"/>
        <cfvo type="max"/>
        <color rgb="FFFCFCFF"/>
        <color rgb="FF63BE7B"/>
      </colorScale>
    </cfRule>
  </conditionalFormatting>
  <conditionalFormatting sqref="M8">
    <cfRule type="colorScale" priority="4604">
      <colorScale>
        <cfvo type="min"/>
        <cfvo type="max"/>
        <color rgb="FFFCFCFF"/>
        <color rgb="FF63BE7B"/>
      </colorScale>
    </cfRule>
  </conditionalFormatting>
  <conditionalFormatting sqref="N8">
    <cfRule type="colorScale" priority="4603">
      <colorScale>
        <cfvo type="min"/>
        <cfvo type="max"/>
        <color rgb="FFFCFCFF"/>
        <color rgb="FF63BE7B"/>
      </colorScale>
    </cfRule>
  </conditionalFormatting>
  <conditionalFormatting sqref="O8">
    <cfRule type="colorScale" priority="4602">
      <colorScale>
        <cfvo type="min"/>
        <cfvo type="percentile" val="50"/>
        <cfvo type="max"/>
        <color rgb="FF63BE7B"/>
        <color rgb="FFFCFCFF"/>
        <color rgb="FFF8696B"/>
      </colorScale>
    </cfRule>
  </conditionalFormatting>
  <conditionalFormatting sqref="P8">
    <cfRule type="colorScale" priority="4601">
      <colorScale>
        <cfvo type="min"/>
        <cfvo type="percentile" val="50"/>
        <cfvo type="max"/>
        <color rgb="FF63BE7B"/>
        <color rgb="FFFCFCFF"/>
        <color rgb="FFF8696B"/>
      </colorScale>
    </cfRule>
  </conditionalFormatting>
  <conditionalFormatting sqref="Q8">
    <cfRule type="colorScale" priority="4600">
      <colorScale>
        <cfvo type="min"/>
        <cfvo type="percentile" val="50"/>
        <cfvo type="max"/>
        <color rgb="FFF8696B"/>
        <color rgb="FFFCFCFF"/>
        <color rgb="FF63BE7B"/>
      </colorScale>
    </cfRule>
  </conditionalFormatting>
  <conditionalFormatting sqref="R8">
    <cfRule type="colorScale" priority="4599">
      <colorScale>
        <cfvo type="min"/>
        <cfvo type="max"/>
        <color rgb="FFFCFCFF"/>
        <color rgb="FF63BE7B"/>
      </colorScale>
    </cfRule>
  </conditionalFormatting>
  <conditionalFormatting sqref="S8">
    <cfRule type="colorScale" priority="4598">
      <colorScale>
        <cfvo type="min"/>
        <cfvo type="percentile" val="50"/>
        <cfvo type="max"/>
        <color rgb="FFF8696B"/>
        <color rgb="FFFCFCFF"/>
        <color rgb="FF63BE7B"/>
      </colorScale>
    </cfRule>
  </conditionalFormatting>
  <conditionalFormatting sqref="T8">
    <cfRule type="colorScale" priority="4597">
      <colorScale>
        <cfvo type="min"/>
        <cfvo type="percentile" val="50"/>
        <cfvo type="max"/>
        <color rgb="FFF8696B"/>
        <color rgb="FFFCFCFF"/>
        <color rgb="FF63BE7B"/>
      </colorScale>
    </cfRule>
  </conditionalFormatting>
  <conditionalFormatting sqref="U8">
    <cfRule type="colorScale" priority="4596">
      <colorScale>
        <cfvo type="min"/>
        <cfvo type="percentile" val="50"/>
        <cfvo type="max"/>
        <color rgb="FFF8696B"/>
        <color rgb="FFFCFCFF"/>
        <color rgb="FF63BE7B"/>
      </colorScale>
    </cfRule>
  </conditionalFormatting>
  <conditionalFormatting sqref="V8">
    <cfRule type="colorScale" priority="4595">
      <colorScale>
        <cfvo type="min"/>
        <cfvo type="percentile" val="50"/>
        <cfvo type="max"/>
        <color rgb="FF63BE7B"/>
        <color rgb="FFFCFCFF"/>
        <color rgb="FFF8696B"/>
      </colorScale>
    </cfRule>
  </conditionalFormatting>
  <conditionalFormatting sqref="W8">
    <cfRule type="colorScale" priority="4594">
      <colorScale>
        <cfvo type="min"/>
        <cfvo type="percentile" val="50"/>
        <cfvo type="max"/>
        <color rgb="FF63BE7B"/>
        <color rgb="FFFCFCFF"/>
        <color rgb="FFF8696B"/>
      </colorScale>
    </cfRule>
  </conditionalFormatting>
  <conditionalFormatting sqref="D8">
    <cfRule type="colorScale" priority="4592">
      <colorScale>
        <cfvo type="min"/>
        <cfvo type="percentile" val="50"/>
        <cfvo type="max"/>
        <color rgb="FFF8696B"/>
        <color rgb="FFFCFCFF"/>
        <color rgb="FF63BE7B"/>
      </colorScale>
    </cfRule>
  </conditionalFormatting>
  <conditionalFormatting sqref="G8">
    <cfRule type="colorScale" priority="4591">
      <colorScale>
        <cfvo type="min"/>
        <cfvo type="max"/>
        <color rgb="FFFCFCFF"/>
        <color rgb="FF63BE7B"/>
      </colorScale>
    </cfRule>
  </conditionalFormatting>
  <conditionalFormatting sqref="J8">
    <cfRule type="colorScale" priority="4590">
      <colorScale>
        <cfvo type="min"/>
        <cfvo type="max"/>
        <color rgb="FFFCFCFF"/>
        <color rgb="FF63BE7B"/>
      </colorScale>
    </cfRule>
  </conditionalFormatting>
  <conditionalFormatting sqref="M8">
    <cfRule type="colorScale" priority="4589">
      <colorScale>
        <cfvo type="min"/>
        <cfvo type="max"/>
        <color rgb="FFFCFCFF"/>
        <color rgb="FF63BE7B"/>
      </colorScale>
    </cfRule>
  </conditionalFormatting>
  <conditionalFormatting sqref="N8">
    <cfRule type="colorScale" priority="4588">
      <colorScale>
        <cfvo type="min"/>
        <cfvo type="max"/>
        <color rgb="FFFCFCFF"/>
        <color rgb="FF63BE7B"/>
      </colorScale>
    </cfRule>
  </conditionalFormatting>
  <conditionalFormatting sqref="O8">
    <cfRule type="colorScale" priority="4587">
      <colorScale>
        <cfvo type="min"/>
        <cfvo type="percentile" val="50"/>
        <cfvo type="max"/>
        <color rgb="FF63BE7B"/>
        <color rgb="FFFCFCFF"/>
        <color rgb="FFF8696B"/>
      </colorScale>
    </cfRule>
  </conditionalFormatting>
  <conditionalFormatting sqref="P8">
    <cfRule type="colorScale" priority="4586">
      <colorScale>
        <cfvo type="min"/>
        <cfvo type="percentile" val="50"/>
        <cfvo type="max"/>
        <color rgb="FF63BE7B"/>
        <color rgb="FFFCFCFF"/>
        <color rgb="FFF8696B"/>
      </colorScale>
    </cfRule>
  </conditionalFormatting>
  <conditionalFormatting sqref="Q8">
    <cfRule type="colorScale" priority="4585">
      <colorScale>
        <cfvo type="min"/>
        <cfvo type="percentile" val="50"/>
        <cfvo type="max"/>
        <color rgb="FFF8696B"/>
        <color rgb="FFFCFCFF"/>
        <color rgb="FF63BE7B"/>
      </colorScale>
    </cfRule>
  </conditionalFormatting>
  <conditionalFormatting sqref="R8">
    <cfRule type="colorScale" priority="4584">
      <colorScale>
        <cfvo type="min"/>
        <cfvo type="max"/>
        <color rgb="FFFCFCFF"/>
        <color rgb="FF63BE7B"/>
      </colorScale>
    </cfRule>
  </conditionalFormatting>
  <conditionalFormatting sqref="S8">
    <cfRule type="colorScale" priority="4583">
      <colorScale>
        <cfvo type="min"/>
        <cfvo type="percentile" val="50"/>
        <cfvo type="max"/>
        <color rgb="FFF8696B"/>
        <color rgb="FFFCFCFF"/>
        <color rgb="FF63BE7B"/>
      </colorScale>
    </cfRule>
    <cfRule type="colorScale" priority="4593">
      <colorScale>
        <cfvo type="min"/>
        <cfvo type="max"/>
        <color rgb="FFFCFCFF"/>
        <color rgb="FF63BE7B"/>
      </colorScale>
    </cfRule>
  </conditionalFormatting>
  <conditionalFormatting sqref="T8">
    <cfRule type="colorScale" priority="4582">
      <colorScale>
        <cfvo type="min"/>
        <cfvo type="percentile" val="50"/>
        <cfvo type="max"/>
        <color rgb="FFF8696B"/>
        <color rgb="FFFCFCFF"/>
        <color rgb="FF63BE7B"/>
      </colorScale>
    </cfRule>
  </conditionalFormatting>
  <conditionalFormatting sqref="U8">
    <cfRule type="colorScale" priority="4581">
      <colorScale>
        <cfvo type="min"/>
        <cfvo type="percentile" val="50"/>
        <cfvo type="max"/>
        <color rgb="FFF8696B"/>
        <color rgb="FFFCFCFF"/>
        <color rgb="FF63BE7B"/>
      </colorScale>
    </cfRule>
  </conditionalFormatting>
  <conditionalFormatting sqref="V8">
    <cfRule type="colorScale" priority="4580">
      <colorScale>
        <cfvo type="min"/>
        <cfvo type="percentile" val="50"/>
        <cfvo type="max"/>
        <color rgb="FF63BE7B"/>
        <color rgb="FFFCFCFF"/>
        <color rgb="FFF8696B"/>
      </colorScale>
    </cfRule>
  </conditionalFormatting>
  <conditionalFormatting sqref="W8">
    <cfRule type="colorScale" priority="4579">
      <colorScale>
        <cfvo type="min"/>
        <cfvo type="percentile" val="50"/>
        <cfvo type="max"/>
        <color rgb="FF63BE7B"/>
        <color rgb="FFFCFCFF"/>
        <color rgb="FFF8696B"/>
      </colorScale>
    </cfRule>
  </conditionalFormatting>
  <conditionalFormatting sqref="D2:D3">
    <cfRule type="colorScale" priority="106718">
      <colorScale>
        <cfvo type="min"/>
        <cfvo type="percentile" val="50"/>
        <cfvo type="max"/>
        <color rgb="FFF8696B"/>
        <color rgb="FFFCFCFF"/>
        <color rgb="FF63BE7B"/>
      </colorScale>
    </cfRule>
  </conditionalFormatting>
  <conditionalFormatting sqref="G2:G3">
    <cfRule type="colorScale" priority="106720">
      <colorScale>
        <cfvo type="min"/>
        <cfvo type="max"/>
        <color rgb="FFFCFCFF"/>
        <color rgb="FF63BE7B"/>
      </colorScale>
    </cfRule>
  </conditionalFormatting>
  <conditionalFormatting sqref="J2:J3">
    <cfRule type="colorScale" priority="106722">
      <colorScale>
        <cfvo type="min"/>
        <cfvo type="max"/>
        <color rgb="FFFCFCFF"/>
        <color rgb="FF63BE7B"/>
      </colorScale>
    </cfRule>
  </conditionalFormatting>
  <conditionalFormatting sqref="M2:M3">
    <cfRule type="colorScale" priority="106724">
      <colorScale>
        <cfvo type="min"/>
        <cfvo type="max"/>
        <color rgb="FFFCFCFF"/>
        <color rgb="FF63BE7B"/>
      </colorScale>
    </cfRule>
  </conditionalFormatting>
  <conditionalFormatting sqref="W9">
    <cfRule type="colorScale" priority="4054">
      <colorScale>
        <cfvo type="min"/>
        <cfvo type="max"/>
        <color rgb="FFFFEF9C"/>
        <color rgb="FF63BE7B"/>
      </colorScale>
    </cfRule>
  </conditionalFormatting>
  <conditionalFormatting sqref="D9">
    <cfRule type="colorScale" priority="3581">
      <colorScale>
        <cfvo type="min"/>
        <cfvo type="percentile" val="50"/>
        <cfvo type="max"/>
        <color rgb="FFF8696B"/>
        <color rgb="FFFCFCFF"/>
        <color rgb="FF63BE7B"/>
      </colorScale>
    </cfRule>
  </conditionalFormatting>
  <conditionalFormatting sqref="D9">
    <cfRule type="colorScale" priority="3529">
      <colorScale>
        <cfvo type="min"/>
        <cfvo type="percentile" val="50"/>
        <cfvo type="max"/>
        <color rgb="FFF8696B"/>
        <color rgb="FFFCFCFF"/>
        <color rgb="FF63BE7B"/>
      </colorScale>
    </cfRule>
  </conditionalFormatting>
  <conditionalFormatting sqref="D9">
    <cfRule type="colorScale" priority="3576">
      <colorScale>
        <cfvo type="min"/>
        <cfvo type="percentile" val="50"/>
        <cfvo type="max"/>
        <color rgb="FFF8696B"/>
        <color rgb="FFFCFCFF"/>
        <color rgb="FF63BE7B"/>
      </colorScale>
    </cfRule>
  </conditionalFormatting>
  <conditionalFormatting sqref="D9">
    <cfRule type="colorScale" priority="3508">
      <colorScale>
        <cfvo type="min"/>
        <cfvo type="percentile" val="50"/>
        <cfvo type="max"/>
        <color rgb="FFF8696B"/>
        <color rgb="FFFCFCFF"/>
        <color rgb="FF63BE7B"/>
      </colorScale>
    </cfRule>
  </conditionalFormatting>
  <conditionalFormatting sqref="E9">
    <cfRule type="colorScale" priority="3560">
      <colorScale>
        <cfvo type="min"/>
        <cfvo type="max"/>
        <color rgb="FFFCFCFF"/>
        <color rgb="FF63BE7B"/>
      </colorScale>
    </cfRule>
  </conditionalFormatting>
  <conditionalFormatting sqref="E9">
    <cfRule type="colorScale" priority="3545">
      <colorScale>
        <cfvo type="min"/>
        <cfvo type="max"/>
        <color rgb="FFFCFCFF"/>
        <color rgb="FF63BE7B"/>
      </colorScale>
    </cfRule>
  </conditionalFormatting>
  <conditionalFormatting sqref="E9">
    <cfRule type="colorScale" priority="3527">
      <colorScale>
        <cfvo type="min"/>
        <cfvo type="max"/>
        <color rgb="FFFCFCFF"/>
        <color rgb="FF63BE7B"/>
      </colorScale>
    </cfRule>
    <cfRule type="colorScale" priority="3528">
      <colorScale>
        <cfvo type="min"/>
        <cfvo type="percentile" val="50"/>
        <cfvo type="max"/>
        <color rgb="FFF8696B"/>
        <color rgb="FFFCFCFF"/>
        <color rgb="FF63BE7B"/>
      </colorScale>
    </cfRule>
  </conditionalFormatting>
  <conditionalFormatting sqref="E9">
    <cfRule type="colorScale" priority="3605">
      <colorScale>
        <cfvo type="min"/>
        <cfvo type="percentile" val="50"/>
        <cfvo type="max"/>
        <color rgb="FFF8696B"/>
        <color rgb="FFFCFCFF"/>
        <color rgb="FF63BE7B"/>
      </colorScale>
    </cfRule>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onditionalFormatting>
  <conditionalFormatting sqref="E9:N9">
    <cfRule type="colorScale" priority="3608">
      <colorScale>
        <cfvo type="min"/>
        <cfvo type="max"/>
        <color rgb="FFFCFCFF"/>
        <color rgb="FF63BE7B"/>
      </colorScale>
    </cfRule>
    <cfRule type="colorScale" priority="3609">
      <colorScale>
        <cfvo type="min"/>
        <cfvo type="max"/>
        <color rgb="FFFCFCFF"/>
        <color rgb="FF63BE7B"/>
      </colorScale>
    </cfRule>
    <cfRule type="colorScale" priority="3610">
      <colorScale>
        <cfvo type="min"/>
        <cfvo type="percentile" val="50"/>
        <cfvo type="max"/>
        <color rgb="FFF8696B"/>
        <color rgb="FFFFEB84"/>
        <color rgb="FF63BE7B"/>
      </colorScale>
    </cfRule>
    <cfRule type="colorScale" priority="3611">
      <colorScale>
        <cfvo type="min"/>
        <cfvo type="max"/>
        <color rgb="FFFFEF9C"/>
        <color rgb="FF63BE7B"/>
      </colorScale>
    </cfRule>
  </conditionalFormatting>
  <conditionalFormatting sqref="N9">
    <cfRule type="colorScale" priority="3540">
      <colorScale>
        <cfvo type="min"/>
        <cfvo type="max"/>
        <color rgb="FFFCFCFF"/>
        <color rgb="FF63BE7B"/>
      </colorScale>
    </cfRule>
    <cfRule type="colorScale" priority="3541">
      <colorScale>
        <cfvo type="min"/>
        <cfvo type="max"/>
        <color rgb="FFFCFCFF"/>
        <color rgb="FF63BE7B"/>
      </colorScale>
    </cfRule>
    <cfRule type="colorScale" priority="3542">
      <colorScale>
        <cfvo type="min"/>
        <cfvo type="percentile" val="50"/>
        <cfvo type="max"/>
        <color rgb="FFF8696B"/>
        <color rgb="FFFFEB84"/>
        <color rgb="FF63BE7B"/>
      </colorScale>
    </cfRule>
    <cfRule type="colorScale" priority="3543">
      <colorScale>
        <cfvo type="min"/>
        <cfvo type="max"/>
        <color rgb="FFFFEF9C"/>
        <color rgb="FF63BE7B"/>
      </colorScale>
    </cfRule>
  </conditionalFormatting>
  <conditionalFormatting sqref="F9">
    <cfRule type="colorScale" priority="3565">
      <colorScale>
        <cfvo type="min"/>
        <cfvo type="max"/>
        <color rgb="FFFCFCFF"/>
        <color rgb="FF63BE7B"/>
      </colorScale>
    </cfRule>
  </conditionalFormatting>
  <conditionalFormatting sqref="F9">
    <cfRule type="colorScale" priority="3546">
      <colorScale>
        <cfvo type="min"/>
        <cfvo type="max"/>
        <color rgb="FFFCFCFF"/>
        <color rgb="FF63BE7B"/>
      </colorScale>
    </cfRule>
  </conditionalFormatting>
  <conditionalFormatting sqref="F9">
    <cfRule type="colorScale" priority="3526">
      <colorScale>
        <cfvo type="min"/>
        <cfvo type="max"/>
        <color rgb="FFFCFCFF"/>
        <color rgb="FF63BE7B"/>
      </colorScale>
    </cfRule>
  </conditionalFormatting>
  <conditionalFormatting sqref="F9">
    <cfRule type="colorScale" priority="3577">
      <colorScale>
        <cfvo type="min"/>
        <cfvo type="max"/>
        <color rgb="FFFCFCFF"/>
        <color rgb="FF63BE7B"/>
      </colorScale>
    </cfRule>
    <cfRule type="colorScale" priority="3612">
      <colorScale>
        <cfvo type="min"/>
        <cfvo type="percentile" val="50"/>
        <cfvo type="max"/>
        <color rgb="FFF8696B"/>
        <color rgb="FFFCFCFF"/>
        <color rgb="FF63BE7B"/>
      </colorScale>
    </cfRule>
    <cfRule type="colorScale" priority="3613">
      <colorScale>
        <cfvo type="min"/>
        <cfvo type="max"/>
        <color rgb="FFFCFCFF"/>
        <color rgb="FF63BE7B"/>
      </colorScale>
    </cfRule>
    <cfRule type="colorScale" priority="3614">
      <colorScale>
        <cfvo type="min"/>
        <cfvo type="percentile" val="50"/>
        <cfvo type="max"/>
        <color rgb="FFF8696B"/>
        <color rgb="FFFCFCFF"/>
        <color rgb="FF63BE7B"/>
      </colorScale>
    </cfRule>
  </conditionalFormatting>
  <conditionalFormatting sqref="G9">
    <cfRule type="colorScale" priority="3566">
      <colorScale>
        <cfvo type="min"/>
        <cfvo type="max"/>
        <color rgb="FFFCFCFF"/>
        <color rgb="FF63BE7B"/>
      </colorScale>
    </cfRule>
  </conditionalFormatting>
  <conditionalFormatting sqref="G9">
    <cfRule type="colorScale" priority="3547">
      <colorScale>
        <cfvo type="min"/>
        <cfvo type="max"/>
        <color rgb="FFFCFCFF"/>
        <color rgb="FF63BE7B"/>
      </colorScale>
    </cfRule>
  </conditionalFormatting>
  <conditionalFormatting sqref="G9">
    <cfRule type="colorScale" priority="3509">
      <colorScale>
        <cfvo type="min"/>
        <cfvo type="percentile" val="50"/>
        <cfvo type="max"/>
        <color rgb="FFF8696B"/>
        <color rgb="FFFCFCFF"/>
        <color rgb="FF63BE7B"/>
      </colorScale>
    </cfRule>
    <cfRule type="colorScale" priority="3525">
      <colorScale>
        <cfvo type="min"/>
        <cfvo type="max"/>
        <color rgb="FFFCFCFF"/>
        <color rgb="FF63BE7B"/>
      </colorScale>
    </cfRule>
  </conditionalFormatting>
  <conditionalFormatting sqref="G9">
    <cfRule type="colorScale" priority="3615">
      <colorScale>
        <cfvo type="min"/>
        <cfvo type="percentile" val="50"/>
        <cfvo type="max"/>
        <color rgb="FFF8696B"/>
        <color rgb="FFFCFCFF"/>
        <color rgb="FF63BE7B"/>
      </colorScale>
    </cfRule>
    <cfRule type="colorScale" priority="3616">
      <colorScale>
        <cfvo type="min"/>
        <cfvo type="max"/>
        <color rgb="FFFCFCFF"/>
        <color rgb="FF63BE7B"/>
      </colorScale>
    </cfRule>
    <cfRule type="colorScale" priority="3617">
      <colorScale>
        <cfvo type="min"/>
        <cfvo type="percentile" val="50"/>
        <cfvo type="max"/>
        <color rgb="FFF8696B"/>
        <color rgb="FFFCFCFF"/>
        <color rgb="FF63BE7B"/>
      </colorScale>
    </cfRule>
  </conditionalFormatting>
  <conditionalFormatting sqref="G9">
    <cfRule type="colorScale" priority="3507">
      <colorScale>
        <cfvo type="min"/>
        <cfvo type="max"/>
        <color rgb="FFFCFCFF"/>
        <color rgb="FF63BE7B"/>
      </colorScale>
    </cfRule>
  </conditionalFormatting>
  <conditionalFormatting sqref="H9">
    <cfRule type="colorScale" priority="3544">
      <colorScale>
        <cfvo type="min"/>
        <cfvo type="percentile" val="50"/>
        <cfvo type="max"/>
        <color rgb="FFF8696B"/>
        <color rgb="FFFCFCFF"/>
        <color rgb="FF5A8AC6"/>
      </colorScale>
    </cfRule>
  </conditionalFormatting>
  <conditionalFormatting sqref="H9">
    <cfRule type="colorScale" priority="3567">
      <colorScale>
        <cfvo type="min"/>
        <cfvo type="max"/>
        <color rgb="FFFCFCFF"/>
        <color rgb="FF63BE7B"/>
      </colorScale>
    </cfRule>
    <cfRule type="colorScale" priority="3575">
      <colorScale>
        <cfvo type="min"/>
        <cfvo type="percentile" val="50"/>
        <cfvo type="max"/>
        <color rgb="FFF8696B"/>
        <color rgb="FFFCFCFF"/>
        <color rgb="FF63BE7B"/>
      </colorScale>
    </cfRule>
  </conditionalFormatting>
  <conditionalFormatting sqref="H9">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fRule type="colorScale" priority="3584">
      <colorScale>
        <cfvo type="min"/>
        <cfvo type="percentile" val="50"/>
        <cfvo type="max"/>
        <color rgb="FFF8696B"/>
        <color rgb="FFFCFCFF"/>
        <color rgb="FF63BE7B"/>
      </colorScale>
    </cfRule>
  </conditionalFormatting>
  <conditionalFormatting sqref="H9">
    <cfRule type="colorScale" priority="3524">
      <colorScale>
        <cfvo type="min"/>
        <cfvo type="max"/>
        <color rgb="FFFCFCFF"/>
        <color rgb="FF63BE7B"/>
      </colorScale>
    </cfRule>
  </conditionalFormatting>
  <conditionalFormatting sqref="H9">
    <cfRule type="colorScale" priority="3622">
      <colorScale>
        <cfvo type="min"/>
        <cfvo type="percentile" val="50"/>
        <cfvo type="max"/>
        <color rgb="FFF8696B"/>
        <color rgb="FFFCFCFF"/>
        <color rgb="FF63BE7B"/>
      </colorScale>
    </cfRule>
    <cfRule type="colorScale" priority="3623">
      <colorScale>
        <cfvo type="min"/>
        <cfvo type="max"/>
        <color rgb="FFFCFCFF"/>
        <color rgb="FF63BE7B"/>
      </colorScale>
    </cfRule>
    <cfRule type="colorScale" priority="3624">
      <colorScale>
        <cfvo type="min"/>
        <cfvo type="percentile" val="50"/>
        <cfvo type="max"/>
        <color rgb="FFF8696B"/>
        <color rgb="FFFCFCFF"/>
        <color rgb="FF63BE7B"/>
      </colorScale>
    </cfRule>
  </conditionalFormatting>
  <conditionalFormatting sqref="I9">
    <cfRule type="colorScale" priority="3523">
      <colorScale>
        <cfvo type="min"/>
        <cfvo type="max"/>
        <color rgb="FFFCFCFF"/>
        <color rgb="FF63BE7B"/>
      </colorScale>
    </cfRule>
  </conditionalFormatting>
  <conditionalFormatting sqref="I9">
    <cfRule type="colorScale" priority="3625">
      <colorScale>
        <cfvo type="min"/>
        <cfvo type="percentile" val="50"/>
        <cfvo type="max"/>
        <color rgb="FFF8696B"/>
        <color rgb="FFFCFCFF"/>
        <color rgb="FF63BE7B"/>
      </colorScale>
    </cfRule>
    <cfRule type="colorScale" priority="3626">
      <colorScale>
        <cfvo type="min"/>
        <cfvo type="max"/>
        <color rgb="FFFCFCFF"/>
        <color rgb="FF63BE7B"/>
      </colorScale>
    </cfRule>
    <cfRule type="colorScale" priority="3627">
      <colorScale>
        <cfvo type="min"/>
        <cfvo type="percentile" val="50"/>
        <cfvo type="max"/>
        <color rgb="FFF8696B"/>
        <color rgb="FFFCFCFF"/>
        <color rgb="FF63BE7B"/>
      </colorScale>
    </cfRule>
  </conditionalFormatting>
  <conditionalFormatting sqref="I9:J9 N9">
    <cfRule type="colorScale" priority="3628">
      <colorScale>
        <cfvo type="min"/>
        <cfvo type="max"/>
        <color rgb="FFFCFCFF"/>
        <color rgb="FF63BE7B"/>
      </colorScale>
    </cfRule>
    <cfRule type="colorScale" priority="3629">
      <colorScale>
        <cfvo type="min"/>
        <cfvo type="percentile" val="50"/>
        <cfvo type="max"/>
        <color rgb="FFF8696B"/>
        <color rgb="FFFCFCFF"/>
        <color rgb="FF63BE7B"/>
      </colorScale>
    </cfRule>
  </conditionalFormatting>
  <conditionalFormatting sqref="I9:J9 N9">
    <cfRule type="colorScale" priority="3630">
      <colorScale>
        <cfvo type="min"/>
        <cfvo type="percentile" val="50"/>
        <cfvo type="max"/>
        <color rgb="FFF8696B"/>
        <color rgb="FFFCFCFF"/>
        <color rgb="FF63BE7B"/>
      </colorScale>
    </cfRule>
    <cfRule type="colorScale" priority="3631">
      <colorScale>
        <cfvo type="min"/>
        <cfvo type="percentile" val="50"/>
        <cfvo type="max"/>
        <color rgb="FFF8696B"/>
        <color rgb="FFFCFCFF"/>
        <color rgb="FF5A8AC6"/>
      </colorScale>
    </cfRule>
    <cfRule type="colorScale" priority="3632">
      <colorScale>
        <cfvo type="min"/>
        <cfvo type="percentile" val="50"/>
        <cfvo type="max"/>
        <color rgb="FFF8696B"/>
        <color rgb="FFFCFCFF"/>
        <color rgb="FF63BE7B"/>
      </colorScale>
    </cfRule>
    <cfRule type="colorScale" priority="3633">
      <colorScale>
        <cfvo type="min"/>
        <cfvo type="percentile" val="50"/>
        <cfvo type="max"/>
        <color rgb="FFF8696B"/>
        <color rgb="FFFCFCFF"/>
        <color rgb="FF63BE7B"/>
      </colorScale>
    </cfRule>
    <cfRule type="colorScale" priority="3634">
      <colorScale>
        <cfvo type="min"/>
        <cfvo type="max"/>
        <color rgb="FFFCFCFF"/>
        <color rgb="FF63BE7B"/>
      </colorScale>
    </cfRule>
    <cfRule type="colorScale" priority="3635">
      <colorScale>
        <cfvo type="min"/>
        <cfvo type="percentile" val="50"/>
        <cfvo type="max"/>
        <color rgb="FFF8696B"/>
        <color rgb="FFFCFCFF"/>
        <color rgb="FF63BE7B"/>
      </colorScale>
    </cfRule>
  </conditionalFormatting>
  <conditionalFormatting sqref="I9:J9 N9">
    <cfRule type="colorScale" priority="3636">
      <colorScale>
        <cfvo type="min"/>
        <cfvo type="percentile" val="50"/>
        <cfvo type="max"/>
        <color rgb="FFF8696B"/>
        <color rgb="FFFCFCFF"/>
        <color rgb="FF63BE7B"/>
      </colorScale>
    </cfRule>
    <cfRule type="colorScale" priority="3637">
      <colorScale>
        <cfvo type="min"/>
        <cfvo type="max"/>
        <color rgb="FFFCFCFF"/>
        <color rgb="FF63BE7B"/>
      </colorScale>
    </cfRule>
  </conditionalFormatting>
  <conditionalFormatting sqref="N9">
    <cfRule type="colorScale" priority="3552">
      <colorScale>
        <cfvo type="min"/>
        <cfvo type="percentile" val="50"/>
        <cfvo type="max"/>
        <color rgb="FFF8696B"/>
        <color rgb="FFFCFCFF"/>
        <color rgb="FF63BE7B"/>
      </colorScale>
    </cfRule>
    <cfRule type="colorScale" priority="3553">
      <colorScale>
        <cfvo type="min"/>
        <cfvo type="max"/>
        <color rgb="FFFCFCFF"/>
        <color rgb="FF63BE7B"/>
      </colorScale>
    </cfRule>
    <cfRule type="colorScale" priority="3554">
      <colorScale>
        <cfvo type="min"/>
        <cfvo type="percentile" val="50"/>
        <cfvo type="max"/>
        <color rgb="FFF8696B"/>
        <color rgb="FFFCFCFF"/>
        <color rgb="FF63BE7B"/>
      </colorScale>
    </cfRule>
    <cfRule type="colorScale" priority="3555">
      <colorScale>
        <cfvo type="min"/>
        <cfvo type="percentile" val="50"/>
        <cfvo type="max"/>
        <color rgb="FFF8696B"/>
        <color rgb="FFFCFCFF"/>
        <color rgb="FF5A8AC6"/>
      </colorScale>
    </cfRule>
    <cfRule type="colorScale" priority="3556">
      <colorScale>
        <cfvo type="min"/>
        <cfvo type="percentile" val="50"/>
        <cfvo type="max"/>
        <color rgb="FFF8696B"/>
        <color rgb="FFFCFCFF"/>
        <color rgb="FF63BE7B"/>
      </colorScale>
    </cfRule>
    <cfRule type="colorScale" priority="3557">
      <colorScale>
        <cfvo type="min"/>
        <cfvo type="percentile" val="50"/>
        <cfvo type="max"/>
        <color rgb="FFF8696B"/>
        <color rgb="FFFCFCFF"/>
        <color rgb="FF63BE7B"/>
      </colorScale>
    </cfRule>
    <cfRule type="colorScale" priority="3558">
      <colorScale>
        <cfvo type="min"/>
        <cfvo type="max"/>
        <color rgb="FFFCFCFF"/>
        <color rgb="FF63BE7B"/>
      </colorScale>
    </cfRule>
    <cfRule type="colorScale" priority="3559">
      <colorScale>
        <cfvo type="min"/>
        <cfvo type="percentile" val="50"/>
        <cfvo type="max"/>
        <color rgb="FFF8696B"/>
        <color rgb="FFFCFCFF"/>
        <color rgb="FF63BE7B"/>
      </colorScale>
    </cfRule>
  </conditionalFormatting>
  <conditionalFormatting sqref="J9">
    <cfRule type="colorScale" priority="3510">
      <colorScale>
        <cfvo type="min"/>
        <cfvo type="percentile" val="50"/>
        <cfvo type="max"/>
        <color rgb="FFF8696B"/>
        <color rgb="FFFCFCFF"/>
        <color rgb="FF63BE7B"/>
      </colorScale>
    </cfRule>
    <cfRule type="colorScale" priority="3522">
      <colorScale>
        <cfvo type="min"/>
        <cfvo type="max"/>
        <color rgb="FFFCFCFF"/>
        <color rgb="FF63BE7B"/>
      </colorScale>
    </cfRule>
  </conditionalFormatting>
  <conditionalFormatting sqref="J9">
    <cfRule type="colorScale" priority="3639">
      <colorScale>
        <cfvo type="min"/>
        <cfvo type="percentile" val="50"/>
        <cfvo type="max"/>
        <color rgb="FFF8696B"/>
        <color rgb="FFFCFCFF"/>
        <color rgb="FF63BE7B"/>
      </colorScale>
    </cfRule>
    <cfRule type="colorScale" priority="3640">
      <colorScale>
        <cfvo type="min"/>
        <cfvo type="max"/>
        <color rgb="FFFCFCFF"/>
        <color rgb="FF63BE7B"/>
      </colorScale>
    </cfRule>
    <cfRule type="colorScale" priority="3641">
      <colorScale>
        <cfvo type="min"/>
        <cfvo type="percentile" val="50"/>
        <cfvo type="max"/>
        <color rgb="FFF8696B"/>
        <color rgb="FFFCFCFF"/>
        <color rgb="FF63BE7B"/>
      </colorScale>
    </cfRule>
  </conditionalFormatting>
  <conditionalFormatting sqref="N9 J9">
    <cfRule type="colorScale" priority="3638">
      <colorScale>
        <cfvo type="min"/>
        <cfvo type="percentile" val="50"/>
        <cfvo type="max"/>
        <color rgb="FFF8696B"/>
        <color rgb="FFFCFCFF"/>
        <color rgb="FF63BE7B"/>
      </colorScale>
    </cfRule>
  </conditionalFormatting>
  <conditionalFormatting sqref="J9">
    <cfRule type="colorScale" priority="3506">
      <colorScale>
        <cfvo type="min"/>
        <cfvo type="max"/>
        <color rgb="FFFCFCFF"/>
        <color rgb="FF63BE7B"/>
      </colorScale>
    </cfRule>
  </conditionalFormatting>
  <conditionalFormatting sqref="K9">
    <cfRule type="colorScale" priority="3521">
      <colorScale>
        <cfvo type="min"/>
        <cfvo type="max"/>
        <color rgb="FFFCFCFF"/>
        <color rgb="FF63BE7B"/>
      </colorScale>
    </cfRule>
  </conditionalFormatting>
  <conditionalFormatting sqref="K9">
    <cfRule type="colorScale" priority="3642">
      <colorScale>
        <cfvo type="min"/>
        <cfvo type="percentile" val="50"/>
        <cfvo type="max"/>
        <color rgb="FFF8696B"/>
        <color rgb="FFFCFCFF"/>
        <color rgb="FF63BE7B"/>
      </colorScale>
    </cfRule>
  </conditionalFormatting>
  <conditionalFormatting sqref="K9:L9">
    <cfRule type="colorScale" priority="3568">
      <colorScale>
        <cfvo type="min"/>
        <cfvo type="max"/>
        <color rgb="FFFCFCFF"/>
        <color rgb="FF63BE7B"/>
      </colorScale>
    </cfRule>
  </conditionalFormatting>
  <conditionalFormatting sqref="K9:L9">
    <cfRule type="colorScale" priority="3548">
      <colorScale>
        <cfvo type="min"/>
        <cfvo type="max"/>
        <color rgb="FFFCFCFF"/>
        <color rgb="FF63BE7B"/>
      </colorScale>
    </cfRule>
  </conditionalFormatting>
  <conditionalFormatting sqref="K9:L9">
    <cfRule type="colorScale" priority="3643">
      <colorScale>
        <cfvo type="min"/>
        <cfvo type="percentile" val="50"/>
        <cfvo type="max"/>
        <color rgb="FFF8696B"/>
        <color rgb="FFFCFCFF"/>
        <color rgb="FF63BE7B"/>
      </colorScale>
    </cfRule>
    <cfRule type="colorScale" priority="3644">
      <colorScale>
        <cfvo type="min"/>
        <cfvo type="max"/>
        <color rgb="FFFCFCFF"/>
        <color rgb="FF63BE7B"/>
      </colorScale>
    </cfRule>
  </conditionalFormatting>
  <conditionalFormatting sqref="L9">
    <cfRule type="colorScale" priority="3520">
      <colorScale>
        <cfvo type="min"/>
        <cfvo type="max"/>
        <color rgb="FFFCFCFF"/>
        <color rgb="FF63BE7B"/>
      </colorScale>
    </cfRule>
  </conditionalFormatting>
  <conditionalFormatting sqref="L9">
    <cfRule type="colorScale" priority="3645">
      <colorScale>
        <cfvo type="min"/>
        <cfvo type="percentile" val="50"/>
        <cfvo type="max"/>
        <color rgb="FFF8696B"/>
        <color rgb="FFFCFCFF"/>
        <color rgb="FF63BE7B"/>
      </colorScale>
    </cfRule>
  </conditionalFormatting>
  <conditionalFormatting sqref="M9">
    <cfRule type="colorScale" priority="3569">
      <colorScale>
        <cfvo type="min"/>
        <cfvo type="max"/>
        <color rgb="FFFCFCFF"/>
        <color rgb="FF63BE7B"/>
      </colorScale>
    </cfRule>
  </conditionalFormatting>
  <conditionalFormatting sqref="M9">
    <cfRule type="colorScale" priority="3549">
      <colorScale>
        <cfvo type="min"/>
        <cfvo type="max"/>
        <color rgb="FFFCFCFF"/>
        <color rgb="FF63BE7B"/>
      </colorScale>
    </cfRule>
  </conditionalFormatting>
  <conditionalFormatting sqref="M9">
    <cfRule type="colorScale" priority="3519">
      <colorScale>
        <cfvo type="min"/>
        <cfvo type="percentile" val="50"/>
        <cfvo type="max"/>
        <color rgb="FFF8696B"/>
        <color rgb="FFFCFCFF"/>
        <color rgb="FF63BE7B"/>
      </colorScale>
    </cfRule>
  </conditionalFormatting>
  <conditionalFormatting sqref="M9">
    <cfRule type="colorScale" priority="3646">
      <colorScale>
        <cfvo type="min"/>
        <cfvo type="percentile" val="50"/>
        <cfvo type="max"/>
        <color rgb="FFF8696B"/>
        <color rgb="FFFCFCFF"/>
        <color rgb="FF63BE7B"/>
      </colorScale>
    </cfRule>
    <cfRule type="colorScale" priority="3647">
      <colorScale>
        <cfvo type="min"/>
        <cfvo type="max"/>
        <color rgb="FFFCFCFF"/>
        <color rgb="FF63BE7B"/>
      </colorScale>
    </cfRule>
    <cfRule type="colorScale" priority="3648">
      <colorScale>
        <cfvo type="min"/>
        <cfvo type="percentile" val="50"/>
        <cfvo type="max"/>
        <color rgb="FFF8696B"/>
        <color rgb="FFFCFCFF"/>
        <color rgb="FF63BE7B"/>
      </colorScale>
    </cfRule>
  </conditionalFormatting>
  <conditionalFormatting sqref="M9">
    <cfRule type="colorScale" priority="3505">
      <colorScale>
        <cfvo type="min"/>
        <cfvo type="max"/>
        <color rgb="FFFCFCFF"/>
        <color rgb="FF63BE7B"/>
      </colorScale>
    </cfRule>
  </conditionalFormatting>
  <conditionalFormatting sqref="N9">
    <cfRule type="colorScale" priority="3561">
      <colorScale>
        <cfvo type="min"/>
        <cfvo type="max"/>
        <color rgb="FFFCFCFF"/>
        <color rgb="FF63BE7B"/>
      </colorScale>
    </cfRule>
    <cfRule type="colorScale" priority="3562">
      <colorScale>
        <cfvo type="min"/>
        <cfvo type="max"/>
        <color rgb="FFFCFCFF"/>
        <color rgb="FF63BE7B"/>
      </colorScale>
    </cfRule>
    <cfRule type="colorScale" priority="3563">
      <colorScale>
        <cfvo type="min"/>
        <cfvo type="percentile" val="50"/>
        <cfvo type="max"/>
        <color rgb="FFF8696B"/>
        <color rgb="FFFFEB84"/>
        <color rgb="FF63BE7B"/>
      </colorScale>
    </cfRule>
    <cfRule type="colorScale" priority="3564">
      <colorScale>
        <cfvo type="min"/>
        <cfvo type="max"/>
        <color rgb="FFFFEF9C"/>
        <color rgb="FF63BE7B"/>
      </colorScale>
    </cfRule>
  </conditionalFormatting>
  <conditionalFormatting sqref="N9">
    <cfRule type="colorScale" priority="3618">
      <colorScale>
        <cfvo type="min"/>
        <cfvo type="max"/>
        <color rgb="FFFCFCFF"/>
        <color rgb="FF63BE7B"/>
      </colorScale>
    </cfRule>
    <cfRule type="colorScale" priority="3619">
      <colorScale>
        <cfvo type="min"/>
        <cfvo type="max"/>
        <color rgb="FFFCFCFF"/>
        <color rgb="FF63BE7B"/>
      </colorScale>
    </cfRule>
    <cfRule type="colorScale" priority="3620">
      <colorScale>
        <cfvo type="min"/>
        <cfvo type="percentile" val="50"/>
        <cfvo type="max"/>
        <color rgb="FFF8696B"/>
        <color rgb="FFFFEB84"/>
        <color rgb="FF63BE7B"/>
      </colorScale>
    </cfRule>
    <cfRule type="colorScale" priority="3621">
      <colorScale>
        <cfvo type="min"/>
        <cfvo type="max"/>
        <color rgb="FFFFEF9C"/>
        <color rgb="FF63BE7B"/>
      </colorScale>
    </cfRule>
    <cfRule type="colorScale" priority="3649">
      <colorScale>
        <cfvo type="min"/>
        <cfvo type="max"/>
        <color rgb="FFFCFCFF"/>
        <color rgb="FF63BE7B"/>
      </colorScale>
    </cfRule>
    <cfRule type="colorScale" priority="3650">
      <colorScale>
        <cfvo type="min"/>
        <cfvo type="max"/>
        <color rgb="FFFCFCFF"/>
        <color rgb="FF63BE7B"/>
      </colorScale>
    </cfRule>
    <cfRule type="colorScale" priority="3651">
      <colorScale>
        <cfvo type="min"/>
        <cfvo type="max"/>
        <color rgb="FFFCFCFF"/>
        <color rgb="FF63BE7B"/>
      </colorScale>
    </cfRule>
    <cfRule type="colorScale" priority="3652">
      <colorScale>
        <cfvo type="min"/>
        <cfvo type="percentile" val="50"/>
        <cfvo type="max"/>
        <color rgb="FFF8696B"/>
        <color rgb="FFFFEB84"/>
        <color rgb="FF63BE7B"/>
      </colorScale>
    </cfRule>
    <cfRule type="colorScale" priority="3653">
      <colorScale>
        <cfvo type="min"/>
        <cfvo type="max"/>
        <color rgb="FFFFEF9C"/>
        <color rgb="FF63BE7B"/>
      </colorScale>
    </cfRule>
  </conditionalFormatting>
  <conditionalFormatting sqref="N9">
    <cfRule type="colorScale" priority="3504">
      <colorScale>
        <cfvo type="min"/>
        <cfvo type="max"/>
        <color rgb="FFFCFCFF"/>
        <color rgb="FF63BE7B"/>
      </colorScale>
    </cfRule>
  </conditionalFormatting>
  <conditionalFormatting sqref="O9">
    <cfRule type="colorScale" priority="3538">
      <colorScale>
        <cfvo type="min"/>
        <cfvo type="percentile" val="50"/>
        <cfvo type="max"/>
        <color rgb="FF63BE7B"/>
        <color rgb="FFFCFCFF"/>
        <color rgb="FFF8696B"/>
      </colorScale>
    </cfRule>
  </conditionalFormatting>
  <conditionalFormatting sqref="O9">
    <cfRule type="colorScale" priority="3570">
      <colorScale>
        <cfvo type="min"/>
        <cfvo type="percentile" val="50"/>
        <cfvo type="max"/>
        <color rgb="FF63BE7B"/>
        <color rgb="FFFCFCFF"/>
        <color rgb="FFF8696B"/>
      </colorScale>
    </cfRule>
  </conditionalFormatting>
  <conditionalFormatting sqref="O9">
    <cfRule type="colorScale" priority="3550">
      <colorScale>
        <cfvo type="min"/>
        <cfvo type="percentile" val="50"/>
        <cfvo type="max"/>
        <color rgb="FF63BE7B"/>
        <color rgb="FFFCFCFF"/>
        <color rgb="FFF8696B"/>
      </colorScale>
    </cfRule>
  </conditionalFormatting>
  <conditionalFormatting sqref="O9">
    <cfRule type="colorScale" priority="3518">
      <colorScale>
        <cfvo type="min"/>
        <cfvo type="percentile" val="50"/>
        <cfvo type="max"/>
        <color rgb="FF63BE7B"/>
        <color rgb="FFFCFCFF"/>
        <color rgb="FFF8696B"/>
      </colorScale>
    </cfRule>
  </conditionalFormatting>
  <conditionalFormatting sqref="O9">
    <cfRule type="colorScale" priority="3578">
      <colorScale>
        <cfvo type="min"/>
        <cfvo type="percentile" val="50"/>
        <cfvo type="max"/>
        <color rgb="FF63BE7B"/>
        <color rgb="FFFCFCFF"/>
        <color rgb="FFF8696B"/>
      </colorScale>
    </cfRule>
  </conditionalFormatting>
  <conditionalFormatting sqref="O9">
    <cfRule type="colorScale" priority="3503">
      <colorScale>
        <cfvo type="min"/>
        <cfvo type="percentile" val="50"/>
        <cfvo type="max"/>
        <color rgb="FF63BE7B"/>
        <color rgb="FFFCFCFF"/>
        <color rgb="FFF8696B"/>
      </colorScale>
    </cfRule>
  </conditionalFormatting>
  <conditionalFormatting sqref="P9">
    <cfRule type="colorScale" priority="3585">
      <colorScale>
        <cfvo type="min"/>
        <cfvo type="percentile" val="50"/>
        <cfvo type="max"/>
        <color rgb="FF63BE7B"/>
        <color rgb="FFFCFCFF"/>
        <color rgb="FFF8696B"/>
      </colorScale>
    </cfRule>
    <cfRule type="colorScale" priority="3586">
      <colorScale>
        <cfvo type="min"/>
        <cfvo type="percentile" val="50"/>
        <cfvo type="max"/>
        <color rgb="FF63BE7B"/>
        <color rgb="FFFCFCFF"/>
        <color rgb="FFF8696B"/>
      </colorScale>
    </cfRule>
    <cfRule type="colorScale" priority="3587">
      <colorScale>
        <cfvo type="min"/>
        <cfvo type="max"/>
        <color rgb="FFFCFCFF"/>
        <color rgb="FFF8696B"/>
      </colorScale>
    </cfRule>
  </conditionalFormatting>
  <conditionalFormatting sqref="P9">
    <cfRule type="colorScale" priority="3517">
      <colorScale>
        <cfvo type="min"/>
        <cfvo type="percentile" val="50"/>
        <cfvo type="max"/>
        <color rgb="FF63BE7B"/>
        <color rgb="FFFCFCFF"/>
        <color rgb="FFF8696B"/>
      </colorScale>
    </cfRule>
  </conditionalFormatting>
  <conditionalFormatting sqref="P9">
    <cfRule type="colorScale" priority="3654">
      <colorScale>
        <cfvo type="min"/>
        <cfvo type="percentile" val="50"/>
        <cfvo type="max"/>
        <color rgb="FF63BE7B"/>
        <color rgb="FFFCFCFF"/>
        <color rgb="FFF8696B"/>
      </colorScale>
    </cfRule>
  </conditionalFormatting>
  <conditionalFormatting sqref="P9">
    <cfRule type="colorScale" priority="3502">
      <colorScale>
        <cfvo type="min"/>
        <cfvo type="percentile" val="50"/>
        <cfvo type="max"/>
        <color rgb="FF63BE7B"/>
        <color rgb="FFFCFCFF"/>
        <color rgb="FFF8696B"/>
      </colorScale>
    </cfRule>
  </conditionalFormatting>
  <conditionalFormatting sqref="Q9">
    <cfRule type="colorScale" priority="3571">
      <colorScale>
        <cfvo type="min"/>
        <cfvo type="max"/>
        <color rgb="FFFFEF9C"/>
        <color rgb="FF63BE7B"/>
      </colorScale>
    </cfRule>
  </conditionalFormatting>
  <conditionalFormatting sqref="Q9">
    <cfRule type="colorScale" priority="3588">
      <colorScale>
        <cfvo type="min"/>
        <cfvo type="percentile" val="50"/>
        <cfvo type="max"/>
        <color rgb="FFF8696B"/>
        <color rgb="FFFCFCFF"/>
        <color rgb="FF63BE7B"/>
      </colorScale>
    </cfRule>
    <cfRule type="colorScale" priority="3589">
      <colorScale>
        <cfvo type="min"/>
        <cfvo type="max"/>
        <color rgb="FFFFEF9C"/>
        <color rgb="FF63BE7B"/>
      </colorScale>
    </cfRule>
    <cfRule type="colorScale" priority="3590">
      <colorScale>
        <cfvo type="min"/>
        <cfvo type="max"/>
        <color rgb="FFFCFCFF"/>
        <color rgb="FF63BE7B"/>
      </colorScale>
    </cfRule>
    <cfRule type="colorScale" priority="3591">
      <colorScale>
        <cfvo type="min"/>
        <cfvo type="max"/>
        <color rgb="FFFCFCFF"/>
        <color rgb="FF63BE7B"/>
      </colorScale>
    </cfRule>
    <cfRule type="colorScale" priority="3592">
      <colorScale>
        <cfvo type="min"/>
        <cfvo type="percentile" val="50"/>
        <cfvo type="max"/>
        <color rgb="FFF8696B"/>
        <color rgb="FFFCFCFF"/>
        <color rgb="FF63BE7B"/>
      </colorScale>
    </cfRule>
  </conditionalFormatting>
  <conditionalFormatting sqref="Q9">
    <cfRule type="colorScale" priority="3516">
      <colorScale>
        <cfvo type="min"/>
        <cfvo type="percentile" val="50"/>
        <cfvo type="max"/>
        <color rgb="FFF8696B"/>
        <color rgb="FFFCFCFF"/>
        <color rgb="FF63BE7B"/>
      </colorScale>
    </cfRule>
  </conditionalFormatting>
  <conditionalFormatting sqref="Q9">
    <cfRule type="colorScale" priority="3655">
      <colorScale>
        <cfvo type="min"/>
        <cfvo type="percentile" val="50"/>
        <cfvo type="max"/>
        <color rgb="FFF8696B"/>
        <color rgb="FFFCFCFF"/>
        <color rgb="FF63BE7B"/>
      </colorScale>
    </cfRule>
  </conditionalFormatting>
  <conditionalFormatting sqref="Q9">
    <cfRule type="colorScale" priority="3501">
      <colorScale>
        <cfvo type="min"/>
        <cfvo type="percentile" val="50"/>
        <cfvo type="max"/>
        <color rgb="FFF8696B"/>
        <color rgb="FFFCFCFF"/>
        <color rgb="FF63BE7B"/>
      </colorScale>
    </cfRule>
  </conditionalFormatting>
  <conditionalFormatting sqref="Q9:U9">
    <cfRule type="colorScale" priority="3539">
      <colorScale>
        <cfvo type="min"/>
        <cfvo type="max"/>
        <color rgb="FFFFEF9C"/>
        <color rgb="FF63BE7B"/>
      </colorScale>
    </cfRule>
  </conditionalFormatting>
  <conditionalFormatting sqref="R9">
    <cfRule type="colorScale" priority="3515">
      <colorScale>
        <cfvo type="min"/>
        <cfvo type="max"/>
        <color rgb="FFFCFCFF"/>
        <color rgb="FF63BE7B"/>
      </colorScale>
    </cfRule>
  </conditionalFormatting>
  <conditionalFormatting sqref="R9">
    <cfRule type="colorScale" priority="3500">
      <colorScale>
        <cfvo type="min"/>
        <cfvo type="max"/>
        <color rgb="FFFCFCFF"/>
        <color rgb="FF63BE7B"/>
      </colorScale>
    </cfRule>
  </conditionalFormatting>
  <conditionalFormatting sqref="R9:S9">
    <cfRule type="colorScale" priority="3572">
      <colorScale>
        <cfvo type="min"/>
        <cfvo type="max"/>
        <color rgb="FFFFEF9C"/>
        <color rgb="FF63BE7B"/>
      </colorScale>
    </cfRule>
  </conditionalFormatting>
  <conditionalFormatting sqref="R9:S9">
    <cfRule type="colorScale" priority="3593">
      <colorScale>
        <cfvo type="min"/>
        <cfvo type="percentile" val="50"/>
        <cfvo type="max"/>
        <color rgb="FFF8696B"/>
        <color rgb="FFFCFCFF"/>
        <color rgb="FF63BE7B"/>
      </colorScale>
    </cfRule>
    <cfRule type="colorScale" priority="3594">
      <colorScale>
        <cfvo type="min"/>
        <cfvo type="max"/>
        <color rgb="FFFCFCFF"/>
        <color rgb="FF63BE7B"/>
      </colorScale>
    </cfRule>
    <cfRule type="colorScale" priority="3595">
      <colorScale>
        <cfvo type="min"/>
        <cfvo type="max"/>
        <color rgb="FFFCFCFF"/>
        <color rgb="FF63BE7B"/>
      </colorScale>
    </cfRule>
  </conditionalFormatting>
  <conditionalFormatting sqref="R9:S9">
    <cfRule type="colorScale" priority="3656">
      <colorScale>
        <cfvo type="min"/>
        <cfvo type="percentile" val="50"/>
        <cfvo type="max"/>
        <color rgb="FFF8696B"/>
        <color rgb="FFFCFCFF"/>
        <color rgb="FF63BE7B"/>
      </colorScale>
    </cfRule>
    <cfRule type="colorScale" priority="3657">
      <colorScale>
        <cfvo type="min"/>
        <cfvo type="max"/>
        <color rgb="FFFCFCFF"/>
        <color rgb="FF63BE7B"/>
      </colorScale>
    </cfRule>
  </conditionalFormatting>
  <conditionalFormatting sqref="S9">
    <cfRule type="colorScale" priority="3514">
      <colorScale>
        <cfvo type="min"/>
        <cfvo type="max"/>
        <color rgb="FFFCFCFF"/>
        <color rgb="FF63BE7B"/>
      </colorScale>
    </cfRule>
  </conditionalFormatting>
  <conditionalFormatting sqref="S9">
    <cfRule type="colorScale" priority="3499">
      <colorScale>
        <cfvo type="min"/>
        <cfvo type="max"/>
        <color rgb="FFFCFCFF"/>
        <color rgb="FF63BE7B"/>
      </colorScale>
    </cfRule>
  </conditionalFormatting>
  <conditionalFormatting sqref="T9">
    <cfRule type="colorScale" priority="3573">
      <colorScale>
        <cfvo type="min"/>
        <cfvo type="max"/>
        <color rgb="FFFFEF9C"/>
        <color rgb="FF63BE7B"/>
      </colorScale>
    </cfRule>
  </conditionalFormatting>
  <conditionalFormatting sqref="T9">
    <cfRule type="colorScale" priority="3596">
      <colorScale>
        <cfvo type="min"/>
        <cfvo type="percentile" val="50"/>
        <cfvo type="max"/>
        <color rgb="FFF8696B"/>
        <color rgb="FFFCFCFF"/>
        <color rgb="FF63BE7B"/>
      </colorScale>
    </cfRule>
    <cfRule type="colorScale" priority="3597">
      <colorScale>
        <cfvo type="min"/>
        <cfvo type="max"/>
        <color rgb="FFFCFCFF"/>
        <color rgb="FF63BE7B"/>
      </colorScale>
    </cfRule>
    <cfRule type="colorScale" priority="3598">
      <colorScale>
        <cfvo type="min"/>
        <cfvo type="max"/>
        <color rgb="FFFCFCFF"/>
        <color rgb="FF63BE7B"/>
      </colorScale>
    </cfRule>
    <cfRule type="colorScale" priority="3599">
      <colorScale>
        <cfvo type="min"/>
        <cfvo type="max"/>
        <color rgb="FFFCFCFF"/>
        <color rgb="FF63BE7B"/>
      </colorScale>
    </cfRule>
  </conditionalFormatting>
  <conditionalFormatting sqref="T9">
    <cfRule type="colorScale" priority="3513">
      <colorScale>
        <cfvo type="min"/>
        <cfvo type="max"/>
        <color rgb="FFFCFCFF"/>
        <color rgb="FF63BE7B"/>
      </colorScale>
    </cfRule>
  </conditionalFormatting>
  <conditionalFormatting sqref="T9">
    <cfRule type="colorScale" priority="3658">
      <colorScale>
        <cfvo type="min"/>
        <cfvo type="percentile" val="50"/>
        <cfvo type="max"/>
        <color rgb="FFF8696B"/>
        <color rgb="FFFCFCFF"/>
        <color rgb="FF63BE7B"/>
      </colorScale>
    </cfRule>
    <cfRule type="colorScale" priority="3659">
      <colorScale>
        <cfvo type="min"/>
        <cfvo type="max"/>
        <color rgb="FFFCFCFF"/>
        <color rgb="FF63BE7B"/>
      </colorScale>
    </cfRule>
  </conditionalFormatting>
  <conditionalFormatting sqref="T9">
    <cfRule type="colorScale" priority="3498">
      <colorScale>
        <cfvo type="min"/>
        <cfvo type="max"/>
        <color rgb="FFFCFCFF"/>
        <color rgb="FF63BE7B"/>
      </colorScale>
    </cfRule>
  </conditionalFormatting>
  <conditionalFormatting sqref="U9 W9">
    <cfRule type="colorScale" priority="3574">
      <colorScale>
        <cfvo type="min"/>
        <cfvo type="max"/>
        <color rgb="FFFFEF9C"/>
        <color rgb="FF63BE7B"/>
      </colorScale>
    </cfRule>
  </conditionalFormatting>
  <conditionalFormatting sqref="U9">
    <cfRule type="colorScale" priority="3551">
      <colorScale>
        <cfvo type="min"/>
        <cfvo type="max"/>
        <color rgb="FFFFEF9C"/>
        <color rgb="FF63BE7B"/>
      </colorScale>
    </cfRule>
  </conditionalFormatting>
  <conditionalFormatting sqref="U9">
    <cfRule type="colorScale" priority="3600">
      <colorScale>
        <cfvo type="min"/>
        <cfvo type="percentile" val="50"/>
        <cfvo type="max"/>
        <color rgb="FFF8696B"/>
        <color rgb="FFFCFCFF"/>
        <color rgb="FF63BE7B"/>
      </colorScale>
    </cfRule>
    <cfRule type="colorScale" priority="3601">
      <colorScale>
        <cfvo type="min"/>
        <cfvo type="max"/>
        <color rgb="FFFCFCFF"/>
        <color rgb="FF63BE7B"/>
      </colorScale>
    </cfRule>
  </conditionalFormatting>
  <conditionalFormatting sqref="U9">
    <cfRule type="colorScale" priority="3512">
      <colorScale>
        <cfvo type="min"/>
        <cfvo type="max"/>
        <color rgb="FFFCFCFF"/>
        <color rgb="FF63BE7B"/>
      </colorScale>
    </cfRule>
  </conditionalFormatting>
  <conditionalFormatting sqref="U9">
    <cfRule type="colorScale" priority="3579">
      <colorScale>
        <cfvo type="min"/>
        <cfvo type="percentile" val="50"/>
        <cfvo type="max"/>
        <color rgb="FFF8696B"/>
        <color rgb="FFFCFCFF"/>
        <color rgb="FF63BE7B"/>
      </colorScale>
    </cfRule>
    <cfRule type="colorScale" priority="3580">
      <colorScale>
        <cfvo type="min"/>
        <cfvo type="max"/>
        <color rgb="FFFCFCFF"/>
        <color rgb="FF63BE7B"/>
      </colorScale>
    </cfRule>
  </conditionalFormatting>
  <conditionalFormatting sqref="U9">
    <cfRule type="colorScale" priority="3494">
      <colorScale>
        <cfvo type="min"/>
        <cfvo type="percentile" val="50"/>
        <cfvo type="max"/>
        <color rgb="FFF8696B"/>
        <color rgb="FFFCFCFF"/>
        <color rgb="FF63BE7B"/>
      </colorScale>
    </cfRule>
    <cfRule type="colorScale" priority="3497">
      <colorScale>
        <cfvo type="min"/>
        <cfvo type="max"/>
        <color rgb="FFFCFCFF"/>
        <color rgb="FF63BE7B"/>
      </colorScale>
    </cfRule>
  </conditionalFormatting>
  <conditionalFormatting sqref="V9">
    <cfRule type="colorScale" priority="3534">
      <colorScale>
        <cfvo type="min"/>
        <cfvo type="max"/>
        <color rgb="FFFFEF9C"/>
        <color rgb="FF63BE7B"/>
      </colorScale>
    </cfRule>
  </conditionalFormatting>
  <conditionalFormatting sqref="V9">
    <cfRule type="colorScale" priority="3530">
      <colorScale>
        <cfvo type="min"/>
        <cfvo type="percentile" val="50"/>
        <cfvo type="max"/>
        <color rgb="FF63BE7B"/>
        <color rgb="FFFCFCFF"/>
        <color rgb="FFF8696B"/>
      </colorScale>
    </cfRule>
    <cfRule type="colorScale" priority="3531">
      <colorScale>
        <cfvo type="min"/>
        <cfvo type="percentile" val="50"/>
        <cfvo type="max"/>
        <color rgb="FF63BE7B"/>
        <color rgb="FFFCFCFF"/>
        <color rgb="FFF8696B"/>
      </colorScale>
    </cfRule>
    <cfRule type="colorScale" priority="3532">
      <colorScale>
        <cfvo type="min"/>
        <cfvo type="max"/>
        <color rgb="FF63BE7B"/>
        <color rgb="FFFCFCFF"/>
      </colorScale>
    </cfRule>
    <cfRule type="colorScale" priority="3533">
      <colorScale>
        <cfvo type="min"/>
        <cfvo type="percentile" val="50"/>
        <cfvo type="max"/>
        <color rgb="FF63BE7B"/>
        <color rgb="FFFCFCFF"/>
        <color rgb="FFF8696B"/>
      </colorScale>
    </cfRule>
    <cfRule type="colorScale" priority="3535">
      <colorScale>
        <cfvo type="min"/>
        <cfvo type="max"/>
        <color rgb="FFFFEF9C"/>
        <color rgb="FF63BE7B"/>
      </colorScale>
    </cfRule>
    <cfRule type="colorScale" priority="3536">
      <colorScale>
        <cfvo type="min"/>
        <cfvo type="max"/>
        <color rgb="FFFFEF9C"/>
        <color rgb="FF63BE7B"/>
      </colorScale>
    </cfRule>
    <cfRule type="colorScale" priority="3537">
      <colorScale>
        <cfvo type="min"/>
        <cfvo type="max"/>
        <color rgb="FFFFEF9C"/>
        <color rgb="FF63BE7B"/>
      </colorScale>
    </cfRule>
  </conditionalFormatting>
  <conditionalFormatting sqref="V9">
    <cfRule type="colorScale" priority="3496">
      <colorScale>
        <cfvo type="min"/>
        <cfvo type="percentile" val="50"/>
        <cfvo type="max"/>
        <color rgb="FF63BE7B"/>
        <color rgb="FFFCFCFF"/>
        <color rgb="FFF8696B"/>
      </colorScale>
    </cfRule>
  </conditionalFormatting>
  <conditionalFormatting sqref="W9">
    <cfRule type="colorScale" priority="3602">
      <colorScale>
        <cfvo type="min"/>
        <cfvo type="percentile" val="50"/>
        <cfvo type="max"/>
        <color rgb="FF63BE7B"/>
        <color rgb="FFFCFCFF"/>
        <color rgb="FFF8696B"/>
      </colorScale>
    </cfRule>
    <cfRule type="colorScale" priority="3603">
      <colorScale>
        <cfvo type="min"/>
        <cfvo type="max"/>
        <color rgb="FF63BE7B"/>
        <color rgb="FFFCFCFF"/>
      </colorScale>
    </cfRule>
    <cfRule type="colorScale" priority="3604">
      <colorScale>
        <cfvo type="min"/>
        <cfvo type="percentile" val="50"/>
        <cfvo type="max"/>
        <color rgb="FF63BE7B"/>
        <color rgb="FFFCFCFF"/>
        <color rgb="FFF8696B"/>
      </colorScale>
    </cfRule>
  </conditionalFormatting>
  <conditionalFormatting sqref="W9">
    <cfRule type="colorScale" priority="3511">
      <colorScale>
        <cfvo type="min"/>
        <cfvo type="percentile" val="50"/>
        <cfvo type="max"/>
        <color rgb="FF63BE7B"/>
        <color rgb="FFFCFCFF"/>
        <color rgb="FFF8696B"/>
      </colorScale>
    </cfRule>
  </conditionalFormatting>
  <conditionalFormatting sqref="W9">
    <cfRule type="colorScale" priority="3660">
      <colorScale>
        <cfvo type="min"/>
        <cfvo type="percentile" val="50"/>
        <cfvo type="max"/>
        <color rgb="FF63BE7B"/>
        <color rgb="FFFCFCFF"/>
        <color rgb="FFF8696B"/>
      </colorScale>
    </cfRule>
  </conditionalFormatting>
  <conditionalFormatting sqref="W9">
    <cfRule type="colorScale" priority="3495">
      <colorScale>
        <cfvo type="min"/>
        <cfvo type="percentile" val="50"/>
        <cfvo type="max"/>
        <color rgb="FF63BE7B"/>
        <color rgb="FFFCFCFF"/>
        <color rgb="FFF8696B"/>
      </colorScale>
    </cfRule>
  </conditionalFormatting>
  <conditionalFormatting sqref="D9">
    <cfRule type="colorScale" priority="3493">
      <colorScale>
        <cfvo type="min"/>
        <cfvo type="percentile" val="50"/>
        <cfvo type="max"/>
        <color rgb="FFF8696B"/>
        <color rgb="FFFCFCFF"/>
        <color rgb="FF63BE7B"/>
      </colorScale>
    </cfRule>
  </conditionalFormatting>
  <conditionalFormatting sqref="G9">
    <cfRule type="colorScale" priority="3492">
      <colorScale>
        <cfvo type="min"/>
        <cfvo type="max"/>
        <color rgb="FFFCFCFF"/>
        <color rgb="FF63BE7B"/>
      </colorScale>
    </cfRule>
  </conditionalFormatting>
  <conditionalFormatting sqref="J9">
    <cfRule type="colorScale" priority="3491">
      <colorScale>
        <cfvo type="min"/>
        <cfvo type="max"/>
        <color rgb="FFFCFCFF"/>
        <color rgb="FF63BE7B"/>
      </colorScale>
    </cfRule>
  </conditionalFormatting>
  <conditionalFormatting sqref="M9">
    <cfRule type="colorScale" priority="3490">
      <colorScale>
        <cfvo type="min"/>
        <cfvo type="max"/>
        <color rgb="FFFCFCFF"/>
        <color rgb="FF63BE7B"/>
      </colorScale>
    </cfRule>
  </conditionalFormatting>
  <conditionalFormatting sqref="N9">
    <cfRule type="colorScale" priority="3489">
      <colorScale>
        <cfvo type="min"/>
        <cfvo type="max"/>
        <color rgb="FFFCFCFF"/>
        <color rgb="FF63BE7B"/>
      </colorScale>
    </cfRule>
  </conditionalFormatting>
  <conditionalFormatting sqref="O9">
    <cfRule type="colorScale" priority="3488">
      <colorScale>
        <cfvo type="min"/>
        <cfvo type="percentile" val="50"/>
        <cfvo type="max"/>
        <color rgb="FF63BE7B"/>
        <color rgb="FFFCFCFF"/>
        <color rgb="FFF8696B"/>
      </colorScale>
    </cfRule>
  </conditionalFormatting>
  <conditionalFormatting sqref="P9">
    <cfRule type="colorScale" priority="3487">
      <colorScale>
        <cfvo type="min"/>
        <cfvo type="percentile" val="50"/>
        <cfvo type="max"/>
        <color rgb="FF63BE7B"/>
        <color rgb="FFFCFCFF"/>
        <color rgb="FFF8696B"/>
      </colorScale>
    </cfRule>
  </conditionalFormatting>
  <conditionalFormatting sqref="Q9">
    <cfRule type="colorScale" priority="3486">
      <colorScale>
        <cfvo type="min"/>
        <cfvo type="percentile" val="50"/>
        <cfvo type="max"/>
        <color rgb="FFF8696B"/>
        <color rgb="FFFCFCFF"/>
        <color rgb="FF63BE7B"/>
      </colorScale>
    </cfRule>
  </conditionalFormatting>
  <conditionalFormatting sqref="R9">
    <cfRule type="colorScale" priority="3485">
      <colorScale>
        <cfvo type="min"/>
        <cfvo type="max"/>
        <color rgb="FFFCFCFF"/>
        <color rgb="FF63BE7B"/>
      </colorScale>
    </cfRule>
  </conditionalFormatting>
  <conditionalFormatting sqref="S9">
    <cfRule type="colorScale" priority="3480">
      <colorScale>
        <cfvo type="min"/>
        <cfvo type="percentile" val="50"/>
        <cfvo type="max"/>
        <color rgb="FFF8696B"/>
        <color rgb="FFFCFCFF"/>
        <color rgb="FF63BE7B"/>
      </colorScale>
    </cfRule>
    <cfRule type="colorScale" priority="3484">
      <colorScale>
        <cfvo type="min"/>
        <cfvo type="max"/>
        <color rgb="FFFCFCFF"/>
        <color rgb="FF63BE7B"/>
      </colorScale>
    </cfRule>
  </conditionalFormatting>
  <conditionalFormatting sqref="T9">
    <cfRule type="colorScale" priority="3481">
      <colorScale>
        <cfvo type="min"/>
        <cfvo type="percentile" val="50"/>
        <cfvo type="max"/>
        <color rgb="FFF8696B"/>
        <color rgb="FFFCFCFF"/>
        <color rgb="FF63BE7B"/>
      </colorScale>
    </cfRule>
    <cfRule type="colorScale" priority="3483">
      <colorScale>
        <cfvo type="min"/>
        <cfvo type="max"/>
        <color rgb="FFFCFCFF"/>
        <color rgb="FF63BE7B"/>
      </colorScale>
    </cfRule>
  </conditionalFormatting>
  <conditionalFormatting sqref="U9">
    <cfRule type="colorScale" priority="3482">
      <colorScale>
        <cfvo type="min"/>
        <cfvo type="percentile" val="50"/>
        <cfvo type="max"/>
        <color rgb="FFF8696B"/>
        <color rgb="FFFCFCFF"/>
        <color rgb="FF63BE7B"/>
      </colorScale>
    </cfRule>
  </conditionalFormatting>
  <conditionalFormatting sqref="V9">
    <cfRule type="colorScale" priority="3479">
      <colorScale>
        <cfvo type="min"/>
        <cfvo type="percentile" val="50"/>
        <cfvo type="max"/>
        <color rgb="FF63BE7B"/>
        <color rgb="FFFCFCFF"/>
        <color rgb="FFF8696B"/>
      </colorScale>
    </cfRule>
  </conditionalFormatting>
  <conditionalFormatting sqref="W9">
    <cfRule type="colorScale" priority="3478">
      <colorScale>
        <cfvo type="min"/>
        <cfvo type="percentile" val="50"/>
        <cfvo type="max"/>
        <color rgb="FF63BE7B"/>
        <color rgb="FFFCFCFF"/>
        <color rgb="FFF8696B"/>
      </colorScale>
    </cfRule>
  </conditionalFormatting>
  <conditionalFormatting sqref="D9">
    <cfRule type="colorScale" priority="3477">
      <colorScale>
        <cfvo type="min"/>
        <cfvo type="percentile" val="50"/>
        <cfvo type="max"/>
        <color rgb="FFF8696B"/>
        <color rgb="FFFCFCFF"/>
        <color rgb="FF63BE7B"/>
      </colorScale>
    </cfRule>
  </conditionalFormatting>
  <conditionalFormatting sqref="G9">
    <cfRule type="colorScale" priority="3476">
      <colorScale>
        <cfvo type="min"/>
        <cfvo type="max"/>
        <color rgb="FFFCFCFF"/>
        <color rgb="FF63BE7B"/>
      </colorScale>
    </cfRule>
  </conditionalFormatting>
  <conditionalFormatting sqref="J9">
    <cfRule type="colorScale" priority="3475">
      <colorScale>
        <cfvo type="min"/>
        <cfvo type="max"/>
        <color rgb="FFFCFCFF"/>
        <color rgb="FF63BE7B"/>
      </colorScale>
    </cfRule>
  </conditionalFormatting>
  <conditionalFormatting sqref="M9">
    <cfRule type="colorScale" priority="3474">
      <colorScale>
        <cfvo type="min"/>
        <cfvo type="max"/>
        <color rgb="FFFCFCFF"/>
        <color rgb="FF63BE7B"/>
      </colorScale>
    </cfRule>
  </conditionalFormatting>
  <conditionalFormatting sqref="N9">
    <cfRule type="colorScale" priority="3473">
      <colorScale>
        <cfvo type="min"/>
        <cfvo type="max"/>
        <color rgb="FFFCFCFF"/>
        <color rgb="FF63BE7B"/>
      </colorScale>
    </cfRule>
  </conditionalFormatting>
  <conditionalFormatting sqref="O9">
    <cfRule type="colorScale" priority="3472">
      <colorScale>
        <cfvo type="min"/>
        <cfvo type="percentile" val="50"/>
        <cfvo type="max"/>
        <color rgb="FF63BE7B"/>
        <color rgb="FFFCFCFF"/>
        <color rgb="FFF8696B"/>
      </colorScale>
    </cfRule>
  </conditionalFormatting>
  <conditionalFormatting sqref="P9">
    <cfRule type="colorScale" priority="3471">
      <colorScale>
        <cfvo type="min"/>
        <cfvo type="percentile" val="50"/>
        <cfvo type="max"/>
        <color rgb="FF63BE7B"/>
        <color rgb="FFFCFCFF"/>
        <color rgb="FFF8696B"/>
      </colorScale>
    </cfRule>
  </conditionalFormatting>
  <conditionalFormatting sqref="Q9">
    <cfRule type="colorScale" priority="3470">
      <colorScale>
        <cfvo type="min"/>
        <cfvo type="percentile" val="50"/>
        <cfvo type="max"/>
        <color rgb="FFF8696B"/>
        <color rgb="FFFCFCFF"/>
        <color rgb="FF63BE7B"/>
      </colorScale>
    </cfRule>
  </conditionalFormatting>
  <conditionalFormatting sqref="R9">
    <cfRule type="colorScale" priority="3469">
      <colorScale>
        <cfvo type="min"/>
        <cfvo type="max"/>
        <color rgb="FFFCFCFF"/>
        <color rgb="FF63BE7B"/>
      </colorScale>
    </cfRule>
  </conditionalFormatting>
  <conditionalFormatting sqref="S9">
    <cfRule type="colorScale" priority="3468">
      <colorScale>
        <cfvo type="min"/>
        <cfvo type="percentile" val="50"/>
        <cfvo type="max"/>
        <color rgb="FFF8696B"/>
        <color rgb="FFFCFCFF"/>
        <color rgb="FF63BE7B"/>
      </colorScale>
    </cfRule>
  </conditionalFormatting>
  <conditionalFormatting sqref="T9">
    <cfRule type="colorScale" priority="3467">
      <colorScale>
        <cfvo type="min"/>
        <cfvo type="percentile" val="50"/>
        <cfvo type="max"/>
        <color rgb="FFF8696B"/>
        <color rgb="FFFCFCFF"/>
        <color rgb="FF63BE7B"/>
      </colorScale>
    </cfRule>
  </conditionalFormatting>
  <conditionalFormatting sqref="U9">
    <cfRule type="colorScale" priority="3466">
      <colorScale>
        <cfvo type="min"/>
        <cfvo type="percentile" val="50"/>
        <cfvo type="max"/>
        <color rgb="FFF8696B"/>
        <color rgb="FFFCFCFF"/>
        <color rgb="FF63BE7B"/>
      </colorScale>
    </cfRule>
  </conditionalFormatting>
  <conditionalFormatting sqref="V9">
    <cfRule type="colorScale" priority="3465">
      <colorScale>
        <cfvo type="min"/>
        <cfvo type="percentile" val="50"/>
        <cfvo type="max"/>
        <color rgb="FF63BE7B"/>
        <color rgb="FFFCFCFF"/>
        <color rgb="FFF8696B"/>
      </colorScale>
    </cfRule>
  </conditionalFormatting>
  <conditionalFormatting sqref="W9">
    <cfRule type="colorScale" priority="3464">
      <colorScale>
        <cfvo type="min"/>
        <cfvo type="percentile" val="50"/>
        <cfvo type="max"/>
        <color rgb="FF63BE7B"/>
        <color rgb="FFFCFCFF"/>
        <color rgb="FFF8696B"/>
      </colorScale>
    </cfRule>
  </conditionalFormatting>
  <conditionalFormatting sqref="D2:D8">
    <cfRule type="colorScale" priority="112053">
      <colorScale>
        <cfvo type="min"/>
        <cfvo type="percentile" val="50"/>
        <cfvo type="max"/>
        <color rgb="FFF8696B"/>
        <color rgb="FFFCFCFF"/>
        <color rgb="FF63BE7B"/>
      </colorScale>
    </cfRule>
  </conditionalFormatting>
  <conditionalFormatting sqref="N2:N3">
    <cfRule type="colorScale" priority="112093">
      <colorScale>
        <cfvo type="min"/>
        <cfvo type="max"/>
        <color rgb="FFFCFCFF"/>
        <color rgb="FF63BE7B"/>
      </colorScale>
    </cfRule>
  </conditionalFormatting>
  <conditionalFormatting sqref="O2:O3">
    <cfRule type="colorScale" priority="112094">
      <colorScale>
        <cfvo type="min"/>
        <cfvo type="percentile" val="50"/>
        <cfvo type="max"/>
        <color rgb="FF63BE7B"/>
        <color rgb="FFFCFCFF"/>
        <color rgb="FFF8696B"/>
      </colorScale>
    </cfRule>
  </conditionalFormatting>
  <conditionalFormatting sqref="P2:P3">
    <cfRule type="colorScale" priority="112095">
      <colorScale>
        <cfvo type="min"/>
        <cfvo type="percentile" val="50"/>
        <cfvo type="max"/>
        <color rgb="FF63BE7B"/>
        <color rgb="FFFCFCFF"/>
        <color rgb="FFF8696B"/>
      </colorScale>
    </cfRule>
  </conditionalFormatting>
  <conditionalFormatting sqref="Q2:Q3">
    <cfRule type="colorScale" priority="112096">
      <colorScale>
        <cfvo type="min"/>
        <cfvo type="percentile" val="50"/>
        <cfvo type="max"/>
        <color rgb="FFF8696B"/>
        <color rgb="FFFCFCFF"/>
        <color rgb="FF63BE7B"/>
      </colorScale>
    </cfRule>
  </conditionalFormatting>
  <conditionalFormatting sqref="R2:R3">
    <cfRule type="colorScale" priority="112097">
      <colorScale>
        <cfvo type="min"/>
        <cfvo type="max"/>
        <color rgb="FFFCFCFF"/>
        <color rgb="FF63BE7B"/>
      </colorScale>
    </cfRule>
  </conditionalFormatting>
  <conditionalFormatting sqref="S2:S3">
    <cfRule type="colorScale" priority="112098">
      <colorScale>
        <cfvo type="min"/>
        <cfvo type="max"/>
        <color rgb="FFFCFCFF"/>
        <color rgb="FF63BE7B"/>
      </colorScale>
    </cfRule>
    <cfRule type="colorScale" priority="112099">
      <colorScale>
        <cfvo type="min"/>
        <cfvo type="percentile" val="50"/>
        <cfvo type="max"/>
        <color rgb="FFF8696B"/>
        <color rgb="FFFCFCFF"/>
        <color rgb="FF63BE7B"/>
      </colorScale>
    </cfRule>
  </conditionalFormatting>
  <conditionalFormatting sqref="T2:T3">
    <cfRule type="colorScale" priority="112100">
      <colorScale>
        <cfvo type="min"/>
        <cfvo type="max"/>
        <color rgb="FFFCFCFF"/>
        <color rgb="FF63BE7B"/>
      </colorScale>
    </cfRule>
  </conditionalFormatting>
  <conditionalFormatting sqref="U2:U3">
    <cfRule type="colorScale" priority="112101">
      <colorScale>
        <cfvo type="min"/>
        <cfvo type="percentile" val="50"/>
        <cfvo type="max"/>
        <color rgb="FFF8696B"/>
        <color rgb="FFFCFCFF"/>
        <color rgb="FF63BE7B"/>
      </colorScale>
    </cfRule>
  </conditionalFormatting>
  <conditionalFormatting sqref="V2:V3">
    <cfRule type="colorScale" priority="112102">
      <colorScale>
        <cfvo type="min"/>
        <cfvo type="percentile" val="50"/>
        <cfvo type="max"/>
        <color rgb="FF63BE7B"/>
        <color rgb="FFFCFCFF"/>
        <color rgb="FFF8696B"/>
      </colorScale>
    </cfRule>
  </conditionalFormatting>
  <conditionalFormatting sqref="W2:W3">
    <cfRule type="colorScale" priority="112103">
      <colorScale>
        <cfvo type="min"/>
        <cfvo type="percentile" val="50"/>
        <cfvo type="max"/>
        <color rgb="FF63BE7B"/>
        <color rgb="FFFCFCFF"/>
        <color rgb="FFF8696B"/>
      </colorScale>
    </cfRule>
  </conditionalFormatting>
  <conditionalFormatting sqref="D2:D7">
    <cfRule type="colorScale" priority="112118">
      <colorScale>
        <cfvo type="min"/>
        <cfvo type="percentile" val="50"/>
        <cfvo type="max"/>
        <color rgb="FFF8696B"/>
        <color rgb="FFFCFCFF"/>
        <color rgb="FF63BE7B"/>
      </colorScale>
    </cfRule>
  </conditionalFormatting>
  <conditionalFormatting sqref="G2:G8">
    <cfRule type="colorScale" priority="112120">
      <colorScale>
        <cfvo type="min"/>
        <cfvo type="max"/>
        <color rgb="FFFCFCFF"/>
        <color rgb="FF63BE7B"/>
      </colorScale>
    </cfRule>
  </conditionalFormatting>
  <conditionalFormatting sqref="J2:J8">
    <cfRule type="colorScale" priority="112122">
      <colorScale>
        <cfvo type="min"/>
        <cfvo type="max"/>
        <color rgb="FFFCFCFF"/>
        <color rgb="FF63BE7B"/>
      </colorScale>
    </cfRule>
  </conditionalFormatting>
  <conditionalFormatting sqref="M2:M8">
    <cfRule type="colorScale" priority="112124">
      <colorScale>
        <cfvo type="min"/>
        <cfvo type="max"/>
        <color rgb="FFFCFCFF"/>
        <color rgb="FF63BE7B"/>
      </colorScale>
    </cfRule>
  </conditionalFormatting>
  <conditionalFormatting sqref="O2:O8">
    <cfRule type="colorScale" priority="112126">
      <colorScale>
        <cfvo type="min"/>
        <cfvo type="percentile" val="50"/>
        <cfvo type="max"/>
        <color rgb="FF63BE7B"/>
        <color rgb="FFFCFCFF"/>
        <color rgb="FFF8696B"/>
      </colorScale>
    </cfRule>
  </conditionalFormatting>
  <conditionalFormatting sqref="P2:P8">
    <cfRule type="colorScale" priority="112128">
      <colorScale>
        <cfvo type="min"/>
        <cfvo type="percentile" val="50"/>
        <cfvo type="max"/>
        <color rgb="FF63BE7B"/>
        <color rgb="FFFCFCFF"/>
        <color rgb="FFF8696B"/>
      </colorScale>
    </cfRule>
  </conditionalFormatting>
  <conditionalFormatting sqref="Q2:Q8">
    <cfRule type="colorScale" priority="112130">
      <colorScale>
        <cfvo type="min"/>
        <cfvo type="percentile" val="50"/>
        <cfvo type="max"/>
        <color rgb="FFF8696B"/>
        <color rgb="FFFCFCFF"/>
        <color rgb="FF63BE7B"/>
      </colorScale>
    </cfRule>
  </conditionalFormatting>
  <conditionalFormatting sqref="R2:R8">
    <cfRule type="colorScale" priority="112132">
      <colorScale>
        <cfvo type="min"/>
        <cfvo type="max"/>
        <color rgb="FFFCFCFF"/>
        <color rgb="FF63BE7B"/>
      </colorScale>
    </cfRule>
  </conditionalFormatting>
  <conditionalFormatting sqref="S2:S8">
    <cfRule type="colorScale" priority="112134">
      <colorScale>
        <cfvo type="min"/>
        <cfvo type="max"/>
        <color rgb="FFFCFCFF"/>
        <color rgb="FF63BE7B"/>
      </colorScale>
    </cfRule>
  </conditionalFormatting>
  <conditionalFormatting sqref="T2:T8">
    <cfRule type="colorScale" priority="112136">
      <colorScale>
        <cfvo type="min"/>
        <cfvo type="max"/>
        <color rgb="FFFCFCFF"/>
        <color rgb="FF63BE7B"/>
      </colorScale>
    </cfRule>
  </conditionalFormatting>
  <conditionalFormatting sqref="U2:U8">
    <cfRule type="colorScale" priority="112138">
      <colorScale>
        <cfvo type="min"/>
        <cfvo type="percentile" val="50"/>
        <cfvo type="max"/>
        <color rgb="FFF8696B"/>
        <color rgb="FFFCFCFF"/>
        <color rgb="FF63BE7B"/>
      </colorScale>
    </cfRule>
  </conditionalFormatting>
  <conditionalFormatting sqref="V2:V8">
    <cfRule type="colorScale" priority="112140">
      <colorScale>
        <cfvo type="min"/>
        <cfvo type="percentile" val="50"/>
        <cfvo type="max"/>
        <color rgb="FF63BE7B"/>
        <color rgb="FFFCFCFF"/>
        <color rgb="FFF8696B"/>
      </colorScale>
    </cfRule>
  </conditionalFormatting>
  <conditionalFormatting sqref="W2:W8">
    <cfRule type="colorScale" priority="112142">
      <colorScale>
        <cfvo type="min"/>
        <cfvo type="percentile" val="50"/>
        <cfvo type="max"/>
        <color rgb="FF63BE7B"/>
        <color rgb="FFFCFCFF"/>
        <color rgb="FFF8696B"/>
      </colorScale>
    </cfRule>
  </conditionalFormatting>
  <conditionalFormatting sqref="D10">
    <cfRule type="colorScale" priority="3158">
      <colorScale>
        <cfvo type="min"/>
        <cfvo type="percentile" val="50"/>
        <cfvo type="max"/>
        <color rgb="FFF8696B"/>
        <color rgb="FFFCFCFF"/>
        <color rgb="FF63BE7B"/>
      </colorScale>
    </cfRule>
  </conditionalFormatting>
  <conditionalFormatting sqref="D10">
    <cfRule type="colorScale" priority="3090">
      <colorScale>
        <cfvo type="min"/>
        <cfvo type="percentile" val="50"/>
        <cfvo type="max"/>
        <color rgb="FFF8696B"/>
        <color rgb="FFFCFCFF"/>
        <color rgb="FF63BE7B"/>
      </colorScale>
    </cfRule>
  </conditionalFormatting>
  <conditionalFormatting sqref="D10">
    <cfRule type="colorScale" priority="3153">
      <colorScale>
        <cfvo type="min"/>
        <cfvo type="percentile" val="50"/>
        <cfvo type="max"/>
        <color rgb="FFF8696B"/>
        <color rgb="FFFCFCFF"/>
        <color rgb="FF63BE7B"/>
      </colorScale>
    </cfRule>
  </conditionalFormatting>
  <conditionalFormatting sqref="D10">
    <cfRule type="colorScale" priority="3069">
      <colorScale>
        <cfvo type="min"/>
        <cfvo type="percentile" val="50"/>
        <cfvo type="max"/>
        <color rgb="FFF8696B"/>
        <color rgb="FFFCFCFF"/>
        <color rgb="FF63BE7B"/>
      </colorScale>
    </cfRule>
  </conditionalFormatting>
  <conditionalFormatting sqref="E10">
    <cfRule type="colorScale" priority="3114">
      <colorScale>
        <cfvo type="min"/>
        <cfvo type="max"/>
        <color rgb="FFFCFCFF"/>
        <color rgb="FF63BE7B"/>
      </colorScale>
    </cfRule>
  </conditionalFormatting>
  <conditionalFormatting sqref="E10">
    <cfRule type="colorScale" priority="3088">
      <colorScale>
        <cfvo type="min"/>
        <cfvo type="max"/>
        <color rgb="FFFCFCFF"/>
        <color rgb="FF63BE7B"/>
      </colorScale>
    </cfRule>
    <cfRule type="colorScale" priority="3089">
      <colorScale>
        <cfvo type="min"/>
        <cfvo type="percentile" val="50"/>
        <cfvo type="max"/>
        <color rgb="FFF8696B"/>
        <color rgb="FFFCFCFF"/>
        <color rgb="FF63BE7B"/>
      </colorScale>
    </cfRule>
  </conditionalFormatting>
  <conditionalFormatting sqref="E10">
    <cfRule type="colorScale" priority="3182">
      <colorScale>
        <cfvo type="min"/>
        <cfvo type="percentile" val="50"/>
        <cfvo type="max"/>
        <color rgb="FFF8696B"/>
        <color rgb="FFFCFCFF"/>
        <color rgb="FF63BE7B"/>
      </colorScale>
    </cfRule>
    <cfRule type="colorScale" priority="3183">
      <colorScale>
        <cfvo type="min"/>
        <cfvo type="max"/>
        <color rgb="FFFCFCFF"/>
        <color rgb="FF63BE7B"/>
      </colorScale>
    </cfRule>
    <cfRule type="colorScale" priority="3184">
      <colorScale>
        <cfvo type="min"/>
        <cfvo type="percentile" val="50"/>
        <cfvo type="max"/>
        <color rgb="FFF8696B"/>
        <color rgb="FFFCFCFF"/>
        <color rgb="FF63BE7B"/>
      </colorScale>
    </cfRule>
  </conditionalFormatting>
  <conditionalFormatting sqref="E10">
    <cfRule type="colorScale" priority="3129">
      <colorScale>
        <cfvo type="min"/>
        <cfvo type="max"/>
        <color rgb="FFFCFCFF"/>
        <color rgb="FF63BE7B"/>
      </colorScale>
    </cfRule>
  </conditionalFormatting>
  <conditionalFormatting sqref="N10">
    <cfRule type="colorScale" priority="3185">
      <colorScale>
        <cfvo type="min"/>
        <cfvo type="max"/>
        <color rgb="FFFCFCFF"/>
        <color rgb="FF63BE7B"/>
      </colorScale>
    </cfRule>
    <cfRule type="colorScale" priority="3186">
      <colorScale>
        <cfvo type="min"/>
        <cfvo type="max"/>
        <color rgb="FFFCFCFF"/>
        <color rgb="FF63BE7B"/>
      </colorScale>
    </cfRule>
    <cfRule type="colorScale" priority="3187">
      <colorScale>
        <cfvo type="min"/>
        <cfvo type="percentile" val="50"/>
        <cfvo type="max"/>
        <color rgb="FFF8696B"/>
        <color rgb="FFFFEB84"/>
        <color rgb="FF63BE7B"/>
      </colorScale>
    </cfRule>
    <cfRule type="colorScale" priority="3188">
      <colorScale>
        <cfvo type="min"/>
        <cfvo type="max"/>
        <color rgb="FFFFEF9C"/>
        <color rgb="FF63BE7B"/>
      </colorScale>
    </cfRule>
  </conditionalFormatting>
  <conditionalFormatting sqref="E10:N10">
    <cfRule type="colorScale" priority="3109">
      <colorScale>
        <cfvo type="min"/>
        <cfvo type="max"/>
        <color rgb="FFFCFCFF"/>
        <color rgb="FF63BE7B"/>
      </colorScale>
    </cfRule>
    <cfRule type="colorScale" priority="3110">
      <colorScale>
        <cfvo type="min"/>
        <cfvo type="max"/>
        <color rgb="FFFFEF9C"/>
        <color rgb="FF63BE7B"/>
      </colorScale>
    </cfRule>
    <cfRule type="colorScale" priority="3111">
      <colorScale>
        <cfvo type="min"/>
        <cfvo type="max"/>
        <color rgb="FFFCFCFF"/>
        <color rgb="FF63BE7B"/>
      </colorScale>
    </cfRule>
    <cfRule type="colorScale" priority="3112">
      <colorScale>
        <cfvo type="min"/>
        <cfvo type="percentile" val="50"/>
        <cfvo type="max"/>
        <color rgb="FFF8696B"/>
        <color rgb="FFFFEB84"/>
        <color rgb="FF63BE7B"/>
      </colorScale>
    </cfRule>
  </conditionalFormatting>
  <conditionalFormatting sqref="F10">
    <cfRule type="colorScale" priority="3115">
      <colorScale>
        <cfvo type="min"/>
        <cfvo type="max"/>
        <color rgb="FFFCFCFF"/>
        <color rgb="FF63BE7B"/>
      </colorScale>
    </cfRule>
  </conditionalFormatting>
  <conditionalFormatting sqref="F10">
    <cfRule type="colorScale" priority="3087">
      <colorScale>
        <cfvo type="min"/>
        <cfvo type="max"/>
        <color rgb="FFFCFCFF"/>
        <color rgb="FF63BE7B"/>
      </colorScale>
    </cfRule>
  </conditionalFormatting>
  <conditionalFormatting sqref="F10">
    <cfRule type="colorScale" priority="3154">
      <colorScale>
        <cfvo type="min"/>
        <cfvo type="max"/>
        <color rgb="FFFCFCFF"/>
        <color rgb="FF63BE7B"/>
      </colorScale>
    </cfRule>
    <cfRule type="colorScale" priority="3189">
      <colorScale>
        <cfvo type="min"/>
        <cfvo type="percentile" val="50"/>
        <cfvo type="max"/>
        <color rgb="FFF8696B"/>
        <color rgb="FFFCFCFF"/>
        <color rgb="FF63BE7B"/>
      </colorScale>
    </cfRule>
    <cfRule type="colorScale" priority="3190">
      <colorScale>
        <cfvo type="min"/>
        <cfvo type="max"/>
        <color rgb="FFFCFCFF"/>
        <color rgb="FF63BE7B"/>
      </colorScale>
    </cfRule>
    <cfRule type="colorScale" priority="3191">
      <colorScale>
        <cfvo type="min"/>
        <cfvo type="percentile" val="50"/>
        <cfvo type="max"/>
        <color rgb="FFF8696B"/>
        <color rgb="FFFCFCFF"/>
        <color rgb="FF63BE7B"/>
      </colorScale>
    </cfRule>
  </conditionalFormatting>
  <conditionalFormatting sqref="F10">
    <cfRule type="colorScale" priority="3130">
      <colorScale>
        <cfvo type="min"/>
        <cfvo type="max"/>
        <color rgb="FFFCFCFF"/>
        <color rgb="FF63BE7B"/>
      </colorScale>
    </cfRule>
  </conditionalFormatting>
  <conditionalFormatting sqref="G10">
    <cfRule type="colorScale" priority="3116">
      <colorScale>
        <cfvo type="min"/>
        <cfvo type="max"/>
        <color rgb="FFFCFCFF"/>
        <color rgb="FF63BE7B"/>
      </colorScale>
    </cfRule>
  </conditionalFormatting>
  <conditionalFormatting sqref="G10">
    <cfRule type="colorScale" priority="3070">
      <colorScale>
        <cfvo type="min"/>
        <cfvo type="percentile" val="50"/>
        <cfvo type="max"/>
        <color rgb="FFF8696B"/>
        <color rgb="FFFCFCFF"/>
        <color rgb="FF63BE7B"/>
      </colorScale>
    </cfRule>
    <cfRule type="colorScale" priority="3086">
      <colorScale>
        <cfvo type="min"/>
        <cfvo type="max"/>
        <color rgb="FFFCFCFF"/>
        <color rgb="FF63BE7B"/>
      </colorScale>
    </cfRule>
  </conditionalFormatting>
  <conditionalFormatting sqref="G10">
    <cfRule type="colorScale" priority="3192">
      <colorScale>
        <cfvo type="min"/>
        <cfvo type="percentile" val="50"/>
        <cfvo type="max"/>
        <color rgb="FFF8696B"/>
        <color rgb="FFFCFCFF"/>
        <color rgb="FF63BE7B"/>
      </colorScale>
    </cfRule>
    <cfRule type="colorScale" priority="3193">
      <colorScale>
        <cfvo type="min"/>
        <cfvo type="max"/>
        <color rgb="FFFCFCFF"/>
        <color rgb="FF63BE7B"/>
      </colorScale>
    </cfRule>
    <cfRule type="colorScale" priority="3194">
      <colorScale>
        <cfvo type="min"/>
        <cfvo type="percentile" val="50"/>
        <cfvo type="max"/>
        <color rgb="FFF8696B"/>
        <color rgb="FFFCFCFF"/>
        <color rgb="FF63BE7B"/>
      </colorScale>
    </cfRule>
  </conditionalFormatting>
  <conditionalFormatting sqref="G10">
    <cfRule type="colorScale" priority="3068">
      <colorScale>
        <cfvo type="min"/>
        <cfvo type="max"/>
        <color rgb="FFFCFCFF"/>
        <color rgb="FF63BE7B"/>
      </colorScale>
    </cfRule>
  </conditionalFormatting>
  <conditionalFormatting sqref="G10">
    <cfRule type="colorScale" priority="3131">
      <colorScale>
        <cfvo type="min"/>
        <cfvo type="max"/>
        <color rgb="FFFCFCFF"/>
        <color rgb="FF63BE7B"/>
      </colorScale>
    </cfRule>
  </conditionalFormatting>
  <conditionalFormatting sqref="H10">
    <cfRule type="colorScale" priority="3113">
      <colorScale>
        <cfvo type="min"/>
        <cfvo type="percentile" val="50"/>
        <cfvo type="max"/>
        <color rgb="FFF8696B"/>
        <color rgb="FFFCFCFF"/>
        <color rgb="FF5A8AC6"/>
      </colorScale>
    </cfRule>
  </conditionalFormatting>
  <conditionalFormatting sqref="H10">
    <cfRule type="colorScale" priority="3159">
      <colorScale>
        <cfvo type="min"/>
        <cfvo type="percentile" val="50"/>
        <cfvo type="max"/>
        <color rgb="FFF8696B"/>
        <color rgb="FFFCFCFF"/>
        <color rgb="FF63BE7B"/>
      </colorScale>
    </cfRule>
    <cfRule type="colorScale" priority="3160">
      <colorScale>
        <cfvo type="min"/>
        <cfvo type="max"/>
        <color rgb="FFFCFCFF"/>
        <color rgb="FF63BE7B"/>
      </colorScale>
    </cfRule>
    <cfRule type="colorScale" priority="3161">
      <colorScale>
        <cfvo type="min"/>
        <cfvo type="percentile" val="50"/>
        <cfvo type="max"/>
        <color rgb="FFF8696B"/>
        <color rgb="FFFCFCFF"/>
        <color rgb="FF63BE7B"/>
      </colorScale>
    </cfRule>
  </conditionalFormatting>
  <conditionalFormatting sqref="H10">
    <cfRule type="colorScale" priority="3085">
      <colorScale>
        <cfvo type="min"/>
        <cfvo type="max"/>
        <color rgb="FFFCFCFF"/>
        <color rgb="FF63BE7B"/>
      </colorScale>
    </cfRule>
  </conditionalFormatting>
  <conditionalFormatting sqref="H10">
    <cfRule type="colorScale" priority="3199">
      <colorScale>
        <cfvo type="min"/>
        <cfvo type="percentile" val="50"/>
        <cfvo type="max"/>
        <color rgb="FFF8696B"/>
        <color rgb="FFFCFCFF"/>
        <color rgb="FF63BE7B"/>
      </colorScale>
    </cfRule>
    <cfRule type="colorScale" priority="3200">
      <colorScale>
        <cfvo type="min"/>
        <cfvo type="max"/>
        <color rgb="FFFCFCFF"/>
        <color rgb="FF63BE7B"/>
      </colorScale>
    </cfRule>
    <cfRule type="colorScale" priority="3201">
      <colorScale>
        <cfvo type="min"/>
        <cfvo type="percentile" val="50"/>
        <cfvo type="max"/>
        <color rgb="FFF8696B"/>
        <color rgb="FFFCFCFF"/>
        <color rgb="FF63BE7B"/>
      </colorScale>
    </cfRule>
  </conditionalFormatting>
  <conditionalFormatting sqref="H10">
    <cfRule type="colorScale" priority="3132">
      <colorScale>
        <cfvo type="min"/>
        <cfvo type="max"/>
        <color rgb="FFFCFCFF"/>
        <color rgb="FF63BE7B"/>
      </colorScale>
    </cfRule>
    <cfRule type="colorScale" priority="3133">
      <colorScale>
        <cfvo type="min"/>
        <cfvo type="percentile" val="50"/>
        <cfvo type="max"/>
        <color rgb="FFF8696B"/>
        <color rgb="FFFCFCFF"/>
        <color rgb="FF63BE7B"/>
      </colorScale>
    </cfRule>
    <cfRule type="colorScale" priority="3134">
      <colorScale>
        <cfvo type="min"/>
        <cfvo type="max"/>
        <color rgb="FFFCFCFF"/>
        <color rgb="FF63BE7B"/>
      </colorScale>
    </cfRule>
  </conditionalFormatting>
  <conditionalFormatting sqref="I10">
    <cfRule type="colorScale" priority="3084">
      <colorScale>
        <cfvo type="min"/>
        <cfvo type="max"/>
        <color rgb="FFFCFCFF"/>
        <color rgb="FF63BE7B"/>
      </colorScale>
    </cfRule>
  </conditionalFormatting>
  <conditionalFormatting sqref="I10">
    <cfRule type="colorScale" priority="3202">
      <colorScale>
        <cfvo type="min"/>
        <cfvo type="percentile" val="50"/>
        <cfvo type="max"/>
        <color rgb="FFF8696B"/>
        <color rgb="FFFCFCFF"/>
        <color rgb="FF63BE7B"/>
      </colorScale>
    </cfRule>
    <cfRule type="colorScale" priority="3203">
      <colorScale>
        <cfvo type="min"/>
        <cfvo type="max"/>
        <color rgb="FFFCFCFF"/>
        <color rgb="FF63BE7B"/>
      </colorScale>
    </cfRule>
    <cfRule type="colorScale" priority="3204">
      <colorScale>
        <cfvo type="min"/>
        <cfvo type="percentile" val="50"/>
        <cfvo type="max"/>
        <color rgb="FFF8696B"/>
        <color rgb="FFFCFCFF"/>
        <color rgb="FF63BE7B"/>
      </colorScale>
    </cfRule>
  </conditionalFormatting>
  <conditionalFormatting sqref="N10">
    <cfRule type="colorScale" priority="3205">
      <colorScale>
        <cfvo type="min"/>
        <cfvo type="max"/>
        <color rgb="FFFCFCFF"/>
        <color rgb="FF63BE7B"/>
      </colorScale>
    </cfRule>
    <cfRule type="colorScale" priority="3206">
      <colorScale>
        <cfvo type="min"/>
        <cfvo type="percentile" val="50"/>
        <cfvo type="max"/>
        <color rgb="FFF8696B"/>
        <color rgb="FFFCFCFF"/>
        <color rgb="FF63BE7B"/>
      </colorScale>
    </cfRule>
  </conditionalFormatting>
  <conditionalFormatting sqref="I10:J10 N10">
    <cfRule type="colorScale" priority="3207">
      <colorScale>
        <cfvo type="min"/>
        <cfvo type="percentile" val="50"/>
        <cfvo type="max"/>
        <color rgb="FFF8696B"/>
        <color rgb="FFFCFCFF"/>
        <color rgb="FF63BE7B"/>
      </colorScale>
    </cfRule>
    <cfRule type="colorScale" priority="3208">
      <colorScale>
        <cfvo type="min"/>
        <cfvo type="percentile" val="50"/>
        <cfvo type="max"/>
        <color rgb="FFF8696B"/>
        <color rgb="FFFCFCFF"/>
        <color rgb="FF5A8AC6"/>
      </colorScale>
    </cfRule>
    <cfRule type="colorScale" priority="3209">
      <colorScale>
        <cfvo type="min"/>
        <cfvo type="percentile" val="50"/>
        <cfvo type="max"/>
        <color rgb="FFF8696B"/>
        <color rgb="FFFCFCFF"/>
        <color rgb="FF63BE7B"/>
      </colorScale>
    </cfRule>
    <cfRule type="colorScale" priority="3210">
      <colorScale>
        <cfvo type="min"/>
        <cfvo type="percentile" val="50"/>
        <cfvo type="max"/>
        <color rgb="FFF8696B"/>
        <color rgb="FFFCFCFF"/>
        <color rgb="FF63BE7B"/>
      </colorScale>
    </cfRule>
    <cfRule type="colorScale" priority="3211">
      <colorScale>
        <cfvo type="min"/>
        <cfvo type="max"/>
        <color rgb="FFFCFCFF"/>
        <color rgb="FF63BE7B"/>
      </colorScale>
    </cfRule>
    <cfRule type="colorScale" priority="3212">
      <colorScale>
        <cfvo type="min"/>
        <cfvo type="percentile" val="50"/>
        <cfvo type="max"/>
        <color rgb="FFF8696B"/>
        <color rgb="FFFCFCFF"/>
        <color rgb="FF63BE7B"/>
      </colorScale>
    </cfRule>
  </conditionalFormatting>
  <conditionalFormatting sqref="I10:J10 N10">
    <cfRule type="colorScale" priority="3213">
      <colorScale>
        <cfvo type="min"/>
        <cfvo type="percentile" val="50"/>
        <cfvo type="max"/>
        <color rgb="FFF8696B"/>
        <color rgb="FFFCFCFF"/>
        <color rgb="FF63BE7B"/>
      </colorScale>
    </cfRule>
    <cfRule type="colorScale" priority="3214">
      <colorScale>
        <cfvo type="min"/>
        <cfvo type="max"/>
        <color rgb="FFFCFCFF"/>
        <color rgb="FF63BE7B"/>
      </colorScale>
    </cfRule>
  </conditionalFormatting>
  <conditionalFormatting sqref="I10:J10 N10">
    <cfRule type="colorScale" priority="3137">
      <colorScale>
        <cfvo type="min"/>
        <cfvo type="max"/>
        <color rgb="FFFCFCFF"/>
        <color rgb="FF63BE7B"/>
      </colorScale>
    </cfRule>
    <cfRule type="colorScale" priority="3138">
      <colorScale>
        <cfvo type="min"/>
        <cfvo type="percentile" val="50"/>
        <cfvo type="max"/>
        <color rgb="FFF8696B"/>
        <color rgb="FFFCFCFF"/>
        <color rgb="FF63BE7B"/>
      </colorScale>
    </cfRule>
    <cfRule type="colorScale" priority="3139">
      <colorScale>
        <cfvo type="min"/>
        <cfvo type="max"/>
        <color rgb="FFFCFCFF"/>
        <color rgb="FF63BE7B"/>
      </colorScale>
    </cfRule>
  </conditionalFormatting>
  <conditionalFormatting sqref="N10">
    <cfRule type="colorScale" priority="3121">
      <colorScale>
        <cfvo type="min"/>
        <cfvo type="percentile" val="50"/>
        <cfvo type="max"/>
        <color rgb="FFF8696B"/>
        <color rgb="FFFCFCFF"/>
        <color rgb="FF63BE7B"/>
      </colorScale>
    </cfRule>
    <cfRule type="colorScale" priority="3122">
      <colorScale>
        <cfvo type="min"/>
        <cfvo type="max"/>
        <color rgb="FFFCFCFF"/>
        <color rgb="FF63BE7B"/>
      </colorScale>
    </cfRule>
    <cfRule type="colorScale" priority="3123">
      <colorScale>
        <cfvo type="min"/>
        <cfvo type="percentile" val="50"/>
        <cfvo type="max"/>
        <color rgb="FFF8696B"/>
        <color rgb="FFFCFCFF"/>
        <color rgb="FF63BE7B"/>
      </colorScale>
    </cfRule>
    <cfRule type="colorScale" priority="3124">
      <colorScale>
        <cfvo type="min"/>
        <cfvo type="percentile" val="50"/>
        <cfvo type="max"/>
        <color rgb="FFF8696B"/>
        <color rgb="FFFCFCFF"/>
        <color rgb="FF5A8AC6"/>
      </colorScale>
    </cfRule>
    <cfRule type="colorScale" priority="3125">
      <colorScale>
        <cfvo type="min"/>
        <cfvo type="percentile" val="50"/>
        <cfvo type="max"/>
        <color rgb="FFF8696B"/>
        <color rgb="FFFCFCFF"/>
        <color rgb="FF63BE7B"/>
      </colorScale>
    </cfRule>
    <cfRule type="colorScale" priority="3126">
      <colorScale>
        <cfvo type="min"/>
        <cfvo type="percentile" val="50"/>
        <cfvo type="max"/>
        <color rgb="FFF8696B"/>
        <color rgb="FFFCFCFF"/>
        <color rgb="FF63BE7B"/>
      </colorScale>
    </cfRule>
    <cfRule type="colorScale" priority="3127">
      <colorScale>
        <cfvo type="min"/>
        <cfvo type="max"/>
        <color rgb="FFFCFCFF"/>
        <color rgb="FF63BE7B"/>
      </colorScale>
    </cfRule>
    <cfRule type="colorScale" priority="3128">
      <colorScale>
        <cfvo type="min"/>
        <cfvo type="percentile" val="50"/>
        <cfvo type="max"/>
        <color rgb="FFF8696B"/>
        <color rgb="FFFCFCFF"/>
        <color rgb="FF63BE7B"/>
      </colorScale>
    </cfRule>
  </conditionalFormatting>
  <conditionalFormatting sqref="J10">
    <cfRule type="colorScale" priority="3071">
      <colorScale>
        <cfvo type="min"/>
        <cfvo type="percentile" val="50"/>
        <cfvo type="max"/>
        <color rgb="FFF8696B"/>
        <color rgb="FFFCFCFF"/>
        <color rgb="FF63BE7B"/>
      </colorScale>
    </cfRule>
    <cfRule type="colorScale" priority="3083">
      <colorScale>
        <cfvo type="min"/>
        <cfvo type="max"/>
        <color rgb="FFFCFCFF"/>
        <color rgb="FF63BE7B"/>
      </colorScale>
    </cfRule>
  </conditionalFormatting>
  <conditionalFormatting sqref="J10">
    <cfRule type="colorScale" priority="3216">
      <colorScale>
        <cfvo type="min"/>
        <cfvo type="percentile" val="50"/>
        <cfvo type="max"/>
        <color rgb="FFF8696B"/>
        <color rgb="FFFCFCFF"/>
        <color rgb="FF63BE7B"/>
      </colorScale>
    </cfRule>
    <cfRule type="colorScale" priority="3217">
      <colorScale>
        <cfvo type="min"/>
        <cfvo type="max"/>
        <color rgb="FFFCFCFF"/>
        <color rgb="FF63BE7B"/>
      </colorScale>
    </cfRule>
    <cfRule type="colorScale" priority="3218">
      <colorScale>
        <cfvo type="min"/>
        <cfvo type="percentile" val="50"/>
        <cfvo type="max"/>
        <color rgb="FFF8696B"/>
        <color rgb="FFFCFCFF"/>
        <color rgb="FF63BE7B"/>
      </colorScale>
    </cfRule>
  </conditionalFormatting>
  <conditionalFormatting sqref="N10 J10">
    <cfRule type="colorScale" priority="3215">
      <colorScale>
        <cfvo type="min"/>
        <cfvo type="percentile" val="50"/>
        <cfvo type="max"/>
        <color rgb="FFF8696B"/>
        <color rgb="FFFCFCFF"/>
        <color rgb="FF63BE7B"/>
      </colorScale>
    </cfRule>
  </conditionalFormatting>
  <conditionalFormatting sqref="J10">
    <cfRule type="colorScale" priority="3067">
      <colorScale>
        <cfvo type="min"/>
        <cfvo type="max"/>
        <color rgb="FFFCFCFF"/>
        <color rgb="FF63BE7B"/>
      </colorScale>
    </cfRule>
  </conditionalFormatting>
  <conditionalFormatting sqref="K10">
    <cfRule type="colorScale" priority="3082">
      <colorScale>
        <cfvo type="min"/>
        <cfvo type="max"/>
        <color rgb="FFFCFCFF"/>
        <color rgb="FF63BE7B"/>
      </colorScale>
    </cfRule>
  </conditionalFormatting>
  <conditionalFormatting sqref="K10">
    <cfRule type="colorScale" priority="3219">
      <colorScale>
        <cfvo type="min"/>
        <cfvo type="percentile" val="50"/>
        <cfvo type="max"/>
        <color rgb="FFF8696B"/>
        <color rgb="FFFCFCFF"/>
        <color rgb="FF63BE7B"/>
      </colorScale>
    </cfRule>
  </conditionalFormatting>
  <conditionalFormatting sqref="K10:L10">
    <cfRule type="colorScale" priority="3117">
      <colorScale>
        <cfvo type="min"/>
        <cfvo type="max"/>
        <color rgb="FFFCFCFF"/>
        <color rgb="FF63BE7B"/>
      </colorScale>
    </cfRule>
  </conditionalFormatting>
  <conditionalFormatting sqref="K10:L10">
    <cfRule type="colorScale" priority="3220">
      <colorScale>
        <cfvo type="min"/>
        <cfvo type="percentile" val="50"/>
        <cfvo type="max"/>
        <color rgb="FFF8696B"/>
        <color rgb="FFFCFCFF"/>
        <color rgb="FF63BE7B"/>
      </colorScale>
    </cfRule>
    <cfRule type="colorScale" priority="3221">
      <colorScale>
        <cfvo type="min"/>
        <cfvo type="max"/>
        <color rgb="FFFCFCFF"/>
        <color rgb="FF63BE7B"/>
      </colorScale>
    </cfRule>
  </conditionalFormatting>
  <conditionalFormatting sqref="K10:L10">
    <cfRule type="colorScale" priority="3135">
      <colorScale>
        <cfvo type="min"/>
        <cfvo type="max"/>
        <color rgb="FFFCFCFF"/>
        <color rgb="FF63BE7B"/>
      </colorScale>
    </cfRule>
  </conditionalFormatting>
  <conditionalFormatting sqref="L10">
    <cfRule type="colorScale" priority="3081">
      <colorScale>
        <cfvo type="min"/>
        <cfvo type="max"/>
        <color rgb="FFFCFCFF"/>
        <color rgb="FF63BE7B"/>
      </colorScale>
    </cfRule>
  </conditionalFormatting>
  <conditionalFormatting sqref="L10">
    <cfRule type="colorScale" priority="3222">
      <colorScale>
        <cfvo type="min"/>
        <cfvo type="percentile" val="50"/>
        <cfvo type="max"/>
        <color rgb="FFF8696B"/>
        <color rgb="FFFCFCFF"/>
        <color rgb="FF63BE7B"/>
      </colorScale>
    </cfRule>
  </conditionalFormatting>
  <conditionalFormatting sqref="M10">
    <cfRule type="colorScale" priority="3118">
      <colorScale>
        <cfvo type="min"/>
        <cfvo type="max"/>
        <color rgb="FFFCFCFF"/>
        <color rgb="FF63BE7B"/>
      </colorScale>
    </cfRule>
  </conditionalFormatting>
  <conditionalFormatting sqref="M10">
    <cfRule type="colorScale" priority="3080">
      <colorScale>
        <cfvo type="min"/>
        <cfvo type="percentile" val="50"/>
        <cfvo type="max"/>
        <color rgb="FFF8696B"/>
        <color rgb="FFFCFCFF"/>
        <color rgb="FF63BE7B"/>
      </colorScale>
    </cfRule>
  </conditionalFormatting>
  <conditionalFormatting sqref="M10">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fRule type="colorScale" priority="3225">
      <colorScale>
        <cfvo type="min"/>
        <cfvo type="percentile" val="50"/>
        <cfvo type="max"/>
        <color rgb="FFF8696B"/>
        <color rgb="FFFCFCFF"/>
        <color rgb="FF63BE7B"/>
      </colorScale>
    </cfRule>
  </conditionalFormatting>
  <conditionalFormatting sqref="M10">
    <cfRule type="colorScale" priority="3066">
      <colorScale>
        <cfvo type="min"/>
        <cfvo type="max"/>
        <color rgb="FFFCFCFF"/>
        <color rgb="FF63BE7B"/>
      </colorScale>
    </cfRule>
  </conditionalFormatting>
  <conditionalFormatting sqref="M10">
    <cfRule type="colorScale" priority="3136">
      <colorScale>
        <cfvo type="min"/>
        <cfvo type="max"/>
        <color rgb="FFFCFCFF"/>
        <color rgb="FF63BE7B"/>
      </colorScale>
    </cfRule>
  </conditionalFormatting>
  <conditionalFormatting sqref="N10">
    <cfRule type="colorScale" priority="3195">
      <colorScale>
        <cfvo type="min"/>
        <cfvo type="max"/>
        <color rgb="FFFCFCFF"/>
        <color rgb="FF63BE7B"/>
      </colorScale>
    </cfRule>
    <cfRule type="colorScale" priority="3196">
      <colorScale>
        <cfvo type="min"/>
        <cfvo type="max"/>
        <color rgb="FFFCFCFF"/>
        <color rgb="FF63BE7B"/>
      </colorScale>
    </cfRule>
    <cfRule type="colorScale" priority="3197">
      <colorScale>
        <cfvo type="min"/>
        <cfvo type="percentile" val="50"/>
        <cfvo type="max"/>
        <color rgb="FFF8696B"/>
        <color rgb="FFFFEB84"/>
        <color rgb="FF63BE7B"/>
      </colorScale>
    </cfRule>
    <cfRule type="colorScale" priority="3198">
      <colorScale>
        <cfvo type="min"/>
        <cfvo type="max"/>
        <color rgb="FFFFEF9C"/>
        <color rgb="FF63BE7B"/>
      </colorScale>
    </cfRule>
    <cfRule type="colorScale" priority="3226">
      <colorScale>
        <cfvo type="min"/>
        <cfvo type="max"/>
        <color rgb="FFFCFCFF"/>
        <color rgb="FF63BE7B"/>
      </colorScale>
    </cfRule>
    <cfRule type="colorScale" priority="3227">
      <colorScale>
        <cfvo type="min"/>
        <cfvo type="max"/>
        <color rgb="FFFCFCFF"/>
        <color rgb="FF63BE7B"/>
      </colorScale>
    </cfRule>
    <cfRule type="colorScale" priority="3228">
      <colorScale>
        <cfvo type="min"/>
        <cfvo type="max"/>
        <color rgb="FFFCFCFF"/>
        <color rgb="FF63BE7B"/>
      </colorScale>
    </cfRule>
    <cfRule type="colorScale" priority="3229">
      <colorScale>
        <cfvo type="min"/>
        <cfvo type="percentile" val="50"/>
        <cfvo type="max"/>
        <color rgb="FFF8696B"/>
        <color rgb="FFFFEB84"/>
        <color rgb="FF63BE7B"/>
      </colorScale>
    </cfRule>
    <cfRule type="colorScale" priority="3230">
      <colorScale>
        <cfvo type="min"/>
        <cfvo type="max"/>
        <color rgb="FFFFEF9C"/>
        <color rgb="FF63BE7B"/>
      </colorScale>
    </cfRule>
  </conditionalFormatting>
  <conditionalFormatting sqref="N10">
    <cfRule type="colorScale" priority="3065">
      <colorScale>
        <cfvo type="min"/>
        <cfvo type="max"/>
        <color rgb="FFFCFCFF"/>
        <color rgb="FF63BE7B"/>
      </colorScale>
    </cfRule>
  </conditionalFormatting>
  <conditionalFormatting sqref="O10">
    <cfRule type="colorScale" priority="3119">
      <colorScale>
        <cfvo type="min"/>
        <cfvo type="percentile" val="50"/>
        <cfvo type="max"/>
        <color rgb="FF63BE7B"/>
        <color rgb="FFFCFCFF"/>
        <color rgb="FFF8696B"/>
      </colorScale>
    </cfRule>
  </conditionalFormatting>
  <conditionalFormatting sqref="O10">
    <cfRule type="colorScale" priority="3079">
      <colorScale>
        <cfvo type="min"/>
        <cfvo type="percentile" val="50"/>
        <cfvo type="max"/>
        <color rgb="FF63BE7B"/>
        <color rgb="FFFCFCFF"/>
        <color rgb="FFF8696B"/>
      </colorScale>
    </cfRule>
  </conditionalFormatting>
  <conditionalFormatting sqref="O10">
    <cfRule type="colorScale" priority="3155">
      <colorScale>
        <cfvo type="min"/>
        <cfvo type="percentile" val="50"/>
        <cfvo type="max"/>
        <color rgb="FF63BE7B"/>
        <color rgb="FFFCFCFF"/>
        <color rgb="FFF8696B"/>
      </colorScale>
    </cfRule>
  </conditionalFormatting>
  <conditionalFormatting sqref="O10">
    <cfRule type="colorScale" priority="3064">
      <colorScale>
        <cfvo type="min"/>
        <cfvo type="percentile" val="50"/>
        <cfvo type="max"/>
        <color rgb="FF63BE7B"/>
        <color rgb="FFFCFCFF"/>
        <color rgb="FFF8696B"/>
      </colorScale>
    </cfRule>
  </conditionalFormatting>
  <conditionalFormatting sqref="O10">
    <cfRule type="colorScale" priority="3103">
      <colorScale>
        <cfvo type="min"/>
        <cfvo type="percentile" val="50"/>
        <cfvo type="max"/>
        <color rgb="FF63BE7B"/>
        <color rgb="FFFCFCFF"/>
        <color rgb="FFF8696B"/>
      </colorScale>
    </cfRule>
    <cfRule type="colorScale" priority="3104">
      <colorScale>
        <cfvo type="min"/>
        <cfvo type="percentile" val="50"/>
        <cfvo type="max"/>
        <color rgb="FF63BE7B"/>
        <color rgb="FFFCFCFF"/>
        <color rgb="FFF8696B"/>
      </colorScale>
    </cfRule>
    <cfRule type="colorScale" priority="3140">
      <colorScale>
        <cfvo type="min"/>
        <cfvo type="percentile" val="50"/>
        <cfvo type="max"/>
        <color rgb="FF63BE7B"/>
        <color rgb="FFFCFCFF"/>
        <color rgb="FFF8696B"/>
      </colorScale>
    </cfRule>
  </conditionalFormatting>
  <conditionalFormatting sqref="P10">
    <cfRule type="colorScale" priority="3162">
      <colorScale>
        <cfvo type="min"/>
        <cfvo type="percentile" val="50"/>
        <cfvo type="max"/>
        <color rgb="FF63BE7B"/>
        <color rgb="FFFCFCFF"/>
        <color rgb="FFF8696B"/>
      </colorScale>
    </cfRule>
    <cfRule type="colorScale" priority="3163">
      <colorScale>
        <cfvo type="min"/>
        <cfvo type="percentile" val="50"/>
        <cfvo type="max"/>
        <color rgb="FF63BE7B"/>
        <color rgb="FFFCFCFF"/>
        <color rgb="FFF8696B"/>
      </colorScale>
    </cfRule>
    <cfRule type="colorScale" priority="3164">
      <colorScale>
        <cfvo type="min"/>
        <cfvo type="max"/>
        <color rgb="FFFCFCFF"/>
        <color rgb="FFF8696B"/>
      </colorScale>
    </cfRule>
  </conditionalFormatting>
  <conditionalFormatting sqref="P10">
    <cfRule type="colorScale" priority="3078">
      <colorScale>
        <cfvo type="min"/>
        <cfvo type="percentile" val="50"/>
        <cfvo type="max"/>
        <color rgb="FF63BE7B"/>
        <color rgb="FFFCFCFF"/>
        <color rgb="FFF8696B"/>
      </colorScale>
    </cfRule>
  </conditionalFormatting>
  <conditionalFormatting sqref="P10">
    <cfRule type="colorScale" priority="3231">
      <colorScale>
        <cfvo type="min"/>
        <cfvo type="percentile" val="50"/>
        <cfvo type="max"/>
        <color rgb="FF63BE7B"/>
        <color rgb="FFFCFCFF"/>
        <color rgb="FFF8696B"/>
      </colorScale>
    </cfRule>
  </conditionalFormatting>
  <conditionalFormatting sqref="P10">
    <cfRule type="colorScale" priority="3063">
      <colorScale>
        <cfvo type="min"/>
        <cfvo type="percentile" val="50"/>
        <cfvo type="max"/>
        <color rgb="FF63BE7B"/>
        <color rgb="FFFCFCFF"/>
        <color rgb="FFF8696B"/>
      </colorScale>
    </cfRule>
  </conditionalFormatting>
  <conditionalFormatting sqref="Q10">
    <cfRule type="colorScale" priority="3165">
      <colorScale>
        <cfvo type="min"/>
        <cfvo type="percentile" val="50"/>
        <cfvo type="max"/>
        <color rgb="FFF8696B"/>
        <color rgb="FFFCFCFF"/>
        <color rgb="FF63BE7B"/>
      </colorScale>
    </cfRule>
    <cfRule type="colorScale" priority="3166">
      <colorScale>
        <cfvo type="min"/>
        <cfvo type="max"/>
        <color rgb="FFFFEF9C"/>
        <color rgb="FF63BE7B"/>
      </colorScale>
    </cfRule>
    <cfRule type="colorScale" priority="3167">
      <colorScale>
        <cfvo type="min"/>
        <cfvo type="max"/>
        <color rgb="FFFCFCFF"/>
        <color rgb="FF63BE7B"/>
      </colorScale>
    </cfRule>
    <cfRule type="colorScale" priority="3168">
      <colorScale>
        <cfvo type="min"/>
        <cfvo type="max"/>
        <color rgb="FFFCFCFF"/>
        <color rgb="FF63BE7B"/>
      </colorScale>
    </cfRule>
    <cfRule type="colorScale" priority="3169">
      <colorScale>
        <cfvo type="min"/>
        <cfvo type="percentile" val="50"/>
        <cfvo type="max"/>
        <color rgb="FFF8696B"/>
        <color rgb="FFFCFCFF"/>
        <color rgb="FF63BE7B"/>
      </colorScale>
    </cfRule>
  </conditionalFormatting>
  <conditionalFormatting sqref="Q10">
    <cfRule type="colorScale" priority="3077">
      <colorScale>
        <cfvo type="min"/>
        <cfvo type="percentile" val="50"/>
        <cfvo type="max"/>
        <color rgb="FFF8696B"/>
        <color rgb="FFFCFCFF"/>
        <color rgb="FF63BE7B"/>
      </colorScale>
    </cfRule>
  </conditionalFormatting>
  <conditionalFormatting sqref="Q10">
    <cfRule type="colorScale" priority="3232">
      <colorScale>
        <cfvo type="min"/>
        <cfvo type="percentile" val="50"/>
        <cfvo type="max"/>
        <color rgb="FFF8696B"/>
        <color rgb="FFFCFCFF"/>
        <color rgb="FF63BE7B"/>
      </colorScale>
    </cfRule>
  </conditionalFormatting>
  <conditionalFormatting sqref="Q10">
    <cfRule type="colorScale" priority="3062">
      <colorScale>
        <cfvo type="min"/>
        <cfvo type="percentile" val="50"/>
        <cfvo type="max"/>
        <color rgb="FFF8696B"/>
        <color rgb="FFFCFCFF"/>
        <color rgb="FF63BE7B"/>
      </colorScale>
    </cfRule>
  </conditionalFormatting>
  <conditionalFormatting sqref="Q10">
    <cfRule type="colorScale" priority="3141">
      <colorScale>
        <cfvo type="min"/>
        <cfvo type="max"/>
        <color rgb="FFFFEF9C"/>
        <color rgb="FF63BE7B"/>
      </colorScale>
    </cfRule>
    <cfRule type="colorScale" priority="3142">
      <colorScale>
        <cfvo type="min"/>
        <cfvo type="max"/>
        <color rgb="FFFFEF9C"/>
        <color rgb="FF63BE7B"/>
      </colorScale>
    </cfRule>
    <cfRule type="colorScale" priority="3143">
      <colorScale>
        <cfvo type="min"/>
        <cfvo type="percentile" val="50"/>
        <cfvo type="max"/>
        <color rgb="FFF8696B"/>
        <color rgb="FFFFEB84"/>
        <color rgb="FF63BE7B"/>
      </colorScale>
    </cfRule>
  </conditionalFormatting>
  <conditionalFormatting sqref="Q10:S10">
    <cfRule type="colorScale" priority="3101">
      <colorScale>
        <cfvo type="min"/>
        <cfvo type="max"/>
        <color rgb="FFFFEF9C"/>
        <color rgb="FF63BE7B"/>
      </colorScale>
    </cfRule>
    <cfRule type="colorScale" priority="3102">
      <colorScale>
        <cfvo type="min"/>
        <cfvo type="max"/>
        <color rgb="FFFFEF9C"/>
        <color rgb="FF63BE7B"/>
      </colorScale>
    </cfRule>
    <cfRule type="colorScale" priority="3105">
      <colorScale>
        <cfvo type="min"/>
        <cfvo type="max"/>
        <color rgb="FFFFEF9C"/>
        <color rgb="FF63BE7B"/>
      </colorScale>
    </cfRule>
  </conditionalFormatting>
  <conditionalFormatting sqref="R10">
    <cfRule type="colorScale" priority="3076">
      <colorScale>
        <cfvo type="min"/>
        <cfvo type="max"/>
        <color rgb="FFFCFCFF"/>
        <color rgb="FF63BE7B"/>
      </colorScale>
    </cfRule>
  </conditionalFormatting>
  <conditionalFormatting sqref="R10">
    <cfRule type="colorScale" priority="3061">
      <colorScale>
        <cfvo type="min"/>
        <cfvo type="max"/>
        <color rgb="FFFCFCFF"/>
        <color rgb="FF63BE7B"/>
      </colorScale>
    </cfRule>
  </conditionalFormatting>
  <conditionalFormatting sqref="R10:S10">
    <cfRule type="colorScale" priority="3170">
      <colorScale>
        <cfvo type="min"/>
        <cfvo type="percentile" val="50"/>
        <cfvo type="max"/>
        <color rgb="FFF8696B"/>
        <color rgb="FFFCFCFF"/>
        <color rgb="FF63BE7B"/>
      </colorScale>
    </cfRule>
    <cfRule type="colorScale" priority="3171">
      <colorScale>
        <cfvo type="min"/>
        <cfvo type="max"/>
        <color rgb="FFFCFCFF"/>
        <color rgb="FF63BE7B"/>
      </colorScale>
    </cfRule>
    <cfRule type="colorScale" priority="3172">
      <colorScale>
        <cfvo type="min"/>
        <cfvo type="max"/>
        <color rgb="FFFCFCFF"/>
        <color rgb="FF63BE7B"/>
      </colorScale>
    </cfRule>
  </conditionalFormatting>
  <conditionalFormatting sqref="R10:S10">
    <cfRule type="colorScale" priority="3233">
      <colorScale>
        <cfvo type="min"/>
        <cfvo type="percentile" val="50"/>
        <cfvo type="max"/>
        <color rgb="FFF8696B"/>
        <color rgb="FFFCFCFF"/>
        <color rgb="FF63BE7B"/>
      </colorScale>
    </cfRule>
    <cfRule type="colorScale" priority="3234">
      <colorScale>
        <cfvo type="min"/>
        <cfvo type="max"/>
        <color rgb="FFFCFCFF"/>
        <color rgb="FF63BE7B"/>
      </colorScale>
    </cfRule>
  </conditionalFormatting>
  <conditionalFormatting sqref="R10:S10">
    <cfRule type="colorScale" priority="3144">
      <colorScale>
        <cfvo type="min"/>
        <cfvo type="max"/>
        <color rgb="FFFFEF9C"/>
        <color rgb="FF63BE7B"/>
      </colorScale>
    </cfRule>
    <cfRule type="colorScale" priority="3145">
      <colorScale>
        <cfvo type="min"/>
        <cfvo type="max"/>
        <color rgb="FFFFEF9C"/>
        <color rgb="FF63BE7B"/>
      </colorScale>
    </cfRule>
    <cfRule type="colorScale" priority="3146">
      <colorScale>
        <cfvo type="min"/>
        <cfvo type="percentile" val="50"/>
        <cfvo type="max"/>
        <color rgb="FFF8696B"/>
        <color rgb="FFFFEB84"/>
        <color rgb="FF63BE7B"/>
      </colorScale>
    </cfRule>
  </conditionalFormatting>
  <conditionalFormatting sqref="S10">
    <cfRule type="colorScale" priority="3075">
      <colorScale>
        <cfvo type="min"/>
        <cfvo type="max"/>
        <color rgb="FFFCFCFF"/>
        <color rgb="FF63BE7B"/>
      </colorScale>
    </cfRule>
  </conditionalFormatting>
  <conditionalFormatting sqref="S10">
    <cfRule type="colorScale" priority="3060">
      <colorScale>
        <cfvo type="min"/>
        <cfvo type="max"/>
        <color rgb="FFFCFCFF"/>
        <color rgb="FF63BE7B"/>
      </colorScale>
    </cfRule>
  </conditionalFormatting>
  <conditionalFormatting sqref="T10">
    <cfRule type="colorScale" priority="3173">
      <colorScale>
        <cfvo type="min"/>
        <cfvo type="percentile" val="50"/>
        <cfvo type="max"/>
        <color rgb="FFF8696B"/>
        <color rgb="FFFCFCFF"/>
        <color rgb="FF63BE7B"/>
      </colorScale>
    </cfRule>
    <cfRule type="colorScale" priority="3174">
      <colorScale>
        <cfvo type="min"/>
        <cfvo type="max"/>
        <color rgb="FFFCFCFF"/>
        <color rgb="FF63BE7B"/>
      </colorScale>
    </cfRule>
    <cfRule type="colorScale" priority="3175">
      <colorScale>
        <cfvo type="min"/>
        <cfvo type="max"/>
        <color rgb="FFFCFCFF"/>
        <color rgb="FF63BE7B"/>
      </colorScale>
    </cfRule>
    <cfRule type="colorScale" priority="3176">
      <colorScale>
        <cfvo type="min"/>
        <cfvo type="max"/>
        <color rgb="FFFCFCFF"/>
        <color rgb="FF63BE7B"/>
      </colorScale>
    </cfRule>
  </conditionalFormatting>
  <conditionalFormatting sqref="T10">
    <cfRule type="colorScale" priority="3074">
      <colorScale>
        <cfvo type="min"/>
        <cfvo type="max"/>
        <color rgb="FFFCFCFF"/>
        <color rgb="FF63BE7B"/>
      </colorScale>
    </cfRule>
  </conditionalFormatting>
  <conditionalFormatting sqref="T10">
    <cfRule type="colorScale" priority="3235">
      <colorScale>
        <cfvo type="min"/>
        <cfvo type="percentile" val="50"/>
        <cfvo type="max"/>
        <color rgb="FFF8696B"/>
        <color rgb="FFFCFCFF"/>
        <color rgb="FF63BE7B"/>
      </colorScale>
    </cfRule>
    <cfRule type="colorScale" priority="3236">
      <colorScale>
        <cfvo type="min"/>
        <cfvo type="max"/>
        <color rgb="FFFCFCFF"/>
        <color rgb="FF63BE7B"/>
      </colorScale>
    </cfRule>
  </conditionalFormatting>
  <conditionalFormatting sqref="T10">
    <cfRule type="colorScale" priority="3059">
      <colorScale>
        <cfvo type="min"/>
        <cfvo type="max"/>
        <color rgb="FFFCFCFF"/>
        <color rgb="FF63BE7B"/>
      </colorScale>
    </cfRule>
  </conditionalFormatting>
  <conditionalFormatting sqref="T10">
    <cfRule type="colorScale" priority="3100">
      <colorScale>
        <cfvo type="min"/>
        <cfvo type="max"/>
        <color rgb="FFFFEF9C"/>
        <color rgb="FF63BE7B"/>
      </colorScale>
    </cfRule>
    <cfRule type="colorScale" priority="3106">
      <colorScale>
        <cfvo type="min"/>
        <cfvo type="max"/>
        <color rgb="FFFFEF9C"/>
        <color rgb="FF63BE7B"/>
      </colorScale>
    </cfRule>
    <cfRule type="colorScale" priority="3147">
      <colorScale>
        <cfvo type="min"/>
        <cfvo type="max"/>
        <color rgb="FFFFEF9C"/>
        <color rgb="FF63BE7B"/>
      </colorScale>
    </cfRule>
    <cfRule type="colorScale" priority="3148">
      <colorScale>
        <cfvo type="min"/>
        <cfvo type="max"/>
        <color rgb="FFFFEF9C"/>
        <color rgb="FF63BE7B"/>
      </colorScale>
    </cfRule>
    <cfRule type="colorScale" priority="3149">
      <colorScale>
        <cfvo type="min"/>
        <cfvo type="percentile" val="50"/>
        <cfvo type="max"/>
        <color rgb="FFF8696B"/>
        <color rgb="FFFCFCFF"/>
        <color rgb="FF63BE7B"/>
      </colorScale>
    </cfRule>
  </conditionalFormatting>
  <conditionalFormatting sqref="U10 W10">
    <cfRule type="colorScale" priority="3120">
      <colorScale>
        <cfvo type="min"/>
        <cfvo type="max"/>
        <color rgb="FFFFEF9C"/>
        <color rgb="FF63BE7B"/>
      </colorScale>
    </cfRule>
  </conditionalFormatting>
  <conditionalFormatting sqref="U10">
    <cfRule type="colorScale" priority="3177">
      <colorScale>
        <cfvo type="min"/>
        <cfvo type="percentile" val="50"/>
        <cfvo type="max"/>
        <color rgb="FFF8696B"/>
        <color rgb="FFFCFCFF"/>
        <color rgb="FF63BE7B"/>
      </colorScale>
    </cfRule>
    <cfRule type="colorScale" priority="3178">
      <colorScale>
        <cfvo type="min"/>
        <cfvo type="max"/>
        <color rgb="FFFCFCFF"/>
        <color rgb="FF63BE7B"/>
      </colorScale>
    </cfRule>
  </conditionalFormatting>
  <conditionalFormatting sqref="U10">
    <cfRule type="colorScale" priority="3073">
      <colorScale>
        <cfvo type="min"/>
        <cfvo type="max"/>
        <color rgb="FFFCFCFF"/>
        <color rgb="FF63BE7B"/>
      </colorScale>
    </cfRule>
  </conditionalFormatting>
  <conditionalFormatting sqref="U10">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onditionalFormatting>
  <conditionalFormatting sqref="U10">
    <cfRule type="colorScale" priority="3055">
      <colorScale>
        <cfvo type="min"/>
        <cfvo type="percentile" val="50"/>
        <cfvo type="max"/>
        <color rgb="FFF8696B"/>
        <color rgb="FFFCFCFF"/>
        <color rgb="FF63BE7B"/>
      </colorScale>
    </cfRule>
    <cfRule type="colorScale" priority="3058">
      <colorScale>
        <cfvo type="min"/>
        <cfvo type="max"/>
        <color rgb="FFFCFCFF"/>
        <color rgb="FF63BE7B"/>
      </colorScale>
    </cfRule>
  </conditionalFormatting>
  <conditionalFormatting sqref="V10">
    <cfRule type="colorScale" priority="3092">
      <colorScale>
        <cfvo type="min"/>
        <cfvo type="percentile" val="50"/>
        <cfvo type="max"/>
        <color rgb="FF63BE7B"/>
        <color rgb="FFFCFCFF"/>
        <color rgb="FFF8696B"/>
      </colorScale>
    </cfRule>
    <cfRule type="colorScale" priority="3093">
      <colorScale>
        <cfvo type="min"/>
        <cfvo type="percentile" val="50"/>
        <cfvo type="max"/>
        <color rgb="FF63BE7B"/>
        <color rgb="FFFCFCFF"/>
        <color rgb="FFF8696B"/>
      </colorScale>
    </cfRule>
    <cfRule type="colorScale" priority="3094">
      <colorScale>
        <cfvo type="min"/>
        <cfvo type="max"/>
        <color rgb="FF63BE7B"/>
        <color rgb="FFFCFCFF"/>
      </colorScale>
    </cfRule>
    <cfRule type="colorScale" priority="3095">
      <colorScale>
        <cfvo type="min"/>
        <cfvo type="percentile" val="50"/>
        <cfvo type="max"/>
        <color rgb="FF63BE7B"/>
        <color rgb="FFFCFCFF"/>
        <color rgb="FFF8696B"/>
      </colorScale>
    </cfRule>
    <cfRule type="colorScale" priority="3097">
      <colorScale>
        <cfvo type="min"/>
        <cfvo type="max"/>
        <color rgb="FFFFEF9C"/>
        <color rgb="FF63BE7B"/>
      </colorScale>
    </cfRule>
    <cfRule type="colorScale" priority="3098">
      <colorScale>
        <cfvo type="min"/>
        <cfvo type="max"/>
        <color rgb="FFFFEF9C"/>
        <color rgb="FF63BE7B"/>
      </colorScale>
    </cfRule>
    <cfRule type="colorScale" priority="3099">
      <colorScale>
        <cfvo type="min"/>
        <cfvo type="max"/>
        <color rgb="FFFFEF9C"/>
        <color rgb="FF63BE7B"/>
      </colorScale>
    </cfRule>
  </conditionalFormatting>
  <conditionalFormatting sqref="V10">
    <cfRule type="colorScale" priority="3057">
      <colorScale>
        <cfvo type="min"/>
        <cfvo type="percentile" val="50"/>
        <cfvo type="max"/>
        <color rgb="FF63BE7B"/>
        <color rgb="FFFCFCFF"/>
        <color rgb="FFF8696B"/>
      </colorScale>
    </cfRule>
  </conditionalFormatting>
  <conditionalFormatting sqref="V10">
    <cfRule type="colorScale" priority="3091">
      <colorScale>
        <cfvo type="min"/>
        <cfvo type="max"/>
        <color rgb="FFFFEF9C"/>
        <color rgb="FF63BE7B"/>
      </colorScale>
    </cfRule>
  </conditionalFormatting>
  <conditionalFormatting sqref="V10">
    <cfRule type="colorScale" priority="3096">
      <colorScale>
        <cfvo type="min"/>
        <cfvo type="max"/>
        <color rgb="FFFFEF9C"/>
        <color rgb="FF63BE7B"/>
      </colorScale>
    </cfRule>
  </conditionalFormatting>
  <conditionalFormatting sqref="W10">
    <cfRule type="colorScale" priority="3179">
      <colorScale>
        <cfvo type="min"/>
        <cfvo type="percentile" val="50"/>
        <cfvo type="max"/>
        <color rgb="FF63BE7B"/>
        <color rgb="FFFCFCFF"/>
        <color rgb="FFF8696B"/>
      </colorScale>
    </cfRule>
    <cfRule type="colorScale" priority="3180">
      <colorScale>
        <cfvo type="min"/>
        <cfvo type="max"/>
        <color rgb="FF63BE7B"/>
        <color rgb="FFFCFCFF"/>
      </colorScale>
    </cfRule>
    <cfRule type="colorScale" priority="3181">
      <colorScale>
        <cfvo type="min"/>
        <cfvo type="percentile" val="50"/>
        <cfvo type="max"/>
        <color rgb="FF63BE7B"/>
        <color rgb="FFFCFCFF"/>
        <color rgb="FFF8696B"/>
      </colorScale>
    </cfRule>
  </conditionalFormatting>
  <conditionalFormatting sqref="W10">
    <cfRule type="colorScale" priority="3072">
      <colorScale>
        <cfvo type="min"/>
        <cfvo type="percentile" val="50"/>
        <cfvo type="max"/>
        <color rgb="FF63BE7B"/>
        <color rgb="FFFCFCFF"/>
        <color rgb="FFF8696B"/>
      </colorScale>
    </cfRule>
  </conditionalFormatting>
  <conditionalFormatting sqref="W10">
    <cfRule type="colorScale" priority="3237">
      <colorScale>
        <cfvo type="min"/>
        <cfvo type="percentile" val="50"/>
        <cfvo type="max"/>
        <color rgb="FF63BE7B"/>
        <color rgb="FFFCFCFF"/>
        <color rgb="FFF8696B"/>
      </colorScale>
    </cfRule>
  </conditionalFormatting>
  <conditionalFormatting sqref="W10">
    <cfRule type="colorScale" priority="3056">
      <colorScale>
        <cfvo type="min"/>
        <cfvo type="percentile" val="50"/>
        <cfvo type="max"/>
        <color rgb="FF63BE7B"/>
        <color rgb="FFFCFCFF"/>
        <color rgb="FFF8696B"/>
      </colorScale>
    </cfRule>
  </conditionalFormatting>
  <conditionalFormatting sqref="U10 W10">
    <cfRule type="colorScale" priority="3107">
      <colorScale>
        <cfvo type="min"/>
        <cfvo type="max"/>
        <color rgb="FFFFEF9C"/>
        <color rgb="FF63BE7B"/>
      </colorScale>
    </cfRule>
    <cfRule type="colorScale" priority="3108">
      <colorScale>
        <cfvo type="min"/>
        <cfvo type="percentile" val="50"/>
        <cfvo type="max"/>
        <color rgb="FFF8696B"/>
        <color rgb="FFFFEB84"/>
        <color rgb="FF63BE7B"/>
      </colorScale>
    </cfRule>
    <cfRule type="colorScale" priority="3150">
      <colorScale>
        <cfvo type="min"/>
        <cfvo type="max"/>
        <color rgb="FFFFEF9C"/>
        <color rgb="FF63BE7B"/>
      </colorScale>
    </cfRule>
    <cfRule type="colorScale" priority="3151">
      <colorScale>
        <cfvo type="min"/>
        <cfvo type="max"/>
        <color rgb="FFFFEF9C"/>
        <color rgb="FF63BE7B"/>
      </colorScale>
    </cfRule>
    <cfRule type="colorScale" priority="3152">
      <colorScale>
        <cfvo type="min"/>
        <cfvo type="max"/>
        <color rgb="FFFFEF9C"/>
        <color rgb="FF63BE7B"/>
      </colorScale>
    </cfRule>
  </conditionalFormatting>
  <conditionalFormatting sqref="D10">
    <cfRule type="colorScale" priority="3054">
      <colorScale>
        <cfvo type="min"/>
        <cfvo type="percentile" val="50"/>
        <cfvo type="max"/>
        <color rgb="FFF8696B"/>
        <color rgb="FFFCFCFF"/>
        <color rgb="FF63BE7B"/>
      </colorScale>
    </cfRule>
  </conditionalFormatting>
  <conditionalFormatting sqref="G10">
    <cfRule type="colorScale" priority="3053">
      <colorScale>
        <cfvo type="min"/>
        <cfvo type="max"/>
        <color rgb="FFFCFCFF"/>
        <color rgb="FF63BE7B"/>
      </colorScale>
    </cfRule>
  </conditionalFormatting>
  <conditionalFormatting sqref="J10">
    <cfRule type="colorScale" priority="3052">
      <colorScale>
        <cfvo type="min"/>
        <cfvo type="max"/>
        <color rgb="FFFCFCFF"/>
        <color rgb="FF63BE7B"/>
      </colorScale>
    </cfRule>
  </conditionalFormatting>
  <conditionalFormatting sqref="M10">
    <cfRule type="colorScale" priority="3051">
      <colorScale>
        <cfvo type="min"/>
        <cfvo type="max"/>
        <color rgb="FFFCFCFF"/>
        <color rgb="FF63BE7B"/>
      </colorScale>
    </cfRule>
  </conditionalFormatting>
  <conditionalFormatting sqref="N10">
    <cfRule type="colorScale" priority="3050">
      <colorScale>
        <cfvo type="min"/>
        <cfvo type="max"/>
        <color rgb="FFFCFCFF"/>
        <color rgb="FF63BE7B"/>
      </colorScale>
    </cfRule>
  </conditionalFormatting>
  <conditionalFormatting sqref="O10">
    <cfRule type="colorScale" priority="3049">
      <colorScale>
        <cfvo type="min"/>
        <cfvo type="percentile" val="50"/>
        <cfvo type="max"/>
        <color rgb="FF63BE7B"/>
        <color rgb="FFFCFCFF"/>
        <color rgb="FFF8696B"/>
      </colorScale>
    </cfRule>
  </conditionalFormatting>
  <conditionalFormatting sqref="P10">
    <cfRule type="colorScale" priority="3048">
      <colorScale>
        <cfvo type="min"/>
        <cfvo type="percentile" val="50"/>
        <cfvo type="max"/>
        <color rgb="FF63BE7B"/>
        <color rgb="FFFCFCFF"/>
        <color rgb="FFF8696B"/>
      </colorScale>
    </cfRule>
  </conditionalFormatting>
  <conditionalFormatting sqref="Q10">
    <cfRule type="colorScale" priority="3047">
      <colorScale>
        <cfvo type="min"/>
        <cfvo type="percentile" val="50"/>
        <cfvo type="max"/>
        <color rgb="FFF8696B"/>
        <color rgb="FFFCFCFF"/>
        <color rgb="FF63BE7B"/>
      </colorScale>
    </cfRule>
  </conditionalFormatting>
  <conditionalFormatting sqref="R10">
    <cfRule type="colorScale" priority="3046">
      <colorScale>
        <cfvo type="min"/>
        <cfvo type="max"/>
        <color rgb="FFFCFCFF"/>
        <color rgb="FF63BE7B"/>
      </colorScale>
    </cfRule>
  </conditionalFormatting>
  <conditionalFormatting sqref="S10">
    <cfRule type="colorScale" priority="3041">
      <colorScale>
        <cfvo type="min"/>
        <cfvo type="percentile" val="50"/>
        <cfvo type="max"/>
        <color rgb="FFF8696B"/>
        <color rgb="FFFCFCFF"/>
        <color rgb="FF63BE7B"/>
      </colorScale>
    </cfRule>
    <cfRule type="colorScale" priority="3045">
      <colorScale>
        <cfvo type="min"/>
        <cfvo type="max"/>
        <color rgb="FFFCFCFF"/>
        <color rgb="FF63BE7B"/>
      </colorScale>
    </cfRule>
  </conditionalFormatting>
  <conditionalFormatting sqref="T10">
    <cfRule type="colorScale" priority="3042">
      <colorScale>
        <cfvo type="min"/>
        <cfvo type="percentile" val="50"/>
        <cfvo type="max"/>
        <color rgb="FFF8696B"/>
        <color rgb="FFFCFCFF"/>
        <color rgb="FF63BE7B"/>
      </colorScale>
    </cfRule>
    <cfRule type="colorScale" priority="3044">
      <colorScale>
        <cfvo type="min"/>
        <cfvo type="max"/>
        <color rgb="FFFCFCFF"/>
        <color rgb="FF63BE7B"/>
      </colorScale>
    </cfRule>
  </conditionalFormatting>
  <conditionalFormatting sqref="U10">
    <cfRule type="colorScale" priority="3043">
      <colorScale>
        <cfvo type="min"/>
        <cfvo type="percentile" val="50"/>
        <cfvo type="max"/>
        <color rgb="FFF8696B"/>
        <color rgb="FFFCFCFF"/>
        <color rgb="FF63BE7B"/>
      </colorScale>
    </cfRule>
  </conditionalFormatting>
  <conditionalFormatting sqref="V10">
    <cfRule type="colorScale" priority="3040">
      <colorScale>
        <cfvo type="min"/>
        <cfvo type="percentile" val="50"/>
        <cfvo type="max"/>
        <color rgb="FF63BE7B"/>
        <color rgb="FFFCFCFF"/>
        <color rgb="FFF8696B"/>
      </colorScale>
    </cfRule>
  </conditionalFormatting>
  <conditionalFormatting sqref="W10">
    <cfRule type="colorScale" priority="3039">
      <colorScale>
        <cfvo type="min"/>
        <cfvo type="percentile" val="50"/>
        <cfvo type="max"/>
        <color rgb="FF63BE7B"/>
        <color rgb="FFFCFCFF"/>
        <color rgb="FFF8696B"/>
      </colorScale>
    </cfRule>
  </conditionalFormatting>
  <conditionalFormatting sqref="D10">
    <cfRule type="colorScale" priority="3038">
      <colorScale>
        <cfvo type="min"/>
        <cfvo type="percentile" val="50"/>
        <cfvo type="max"/>
        <color rgb="FFF8696B"/>
        <color rgb="FFFCFCFF"/>
        <color rgb="FF63BE7B"/>
      </colorScale>
    </cfRule>
  </conditionalFormatting>
  <conditionalFormatting sqref="G10">
    <cfRule type="colorScale" priority="3037">
      <colorScale>
        <cfvo type="min"/>
        <cfvo type="max"/>
        <color rgb="FFFCFCFF"/>
        <color rgb="FF63BE7B"/>
      </colorScale>
    </cfRule>
  </conditionalFormatting>
  <conditionalFormatting sqref="J10">
    <cfRule type="colorScale" priority="3036">
      <colorScale>
        <cfvo type="min"/>
        <cfvo type="max"/>
        <color rgb="FFFCFCFF"/>
        <color rgb="FF63BE7B"/>
      </colorScale>
    </cfRule>
  </conditionalFormatting>
  <conditionalFormatting sqref="M10">
    <cfRule type="colorScale" priority="3035">
      <colorScale>
        <cfvo type="min"/>
        <cfvo type="max"/>
        <color rgb="FFFCFCFF"/>
        <color rgb="FF63BE7B"/>
      </colorScale>
    </cfRule>
  </conditionalFormatting>
  <conditionalFormatting sqref="N10">
    <cfRule type="colorScale" priority="3034">
      <colorScale>
        <cfvo type="min"/>
        <cfvo type="max"/>
        <color rgb="FFFCFCFF"/>
        <color rgb="FF63BE7B"/>
      </colorScale>
    </cfRule>
  </conditionalFormatting>
  <conditionalFormatting sqref="O10">
    <cfRule type="colorScale" priority="3033">
      <colorScale>
        <cfvo type="min"/>
        <cfvo type="percentile" val="50"/>
        <cfvo type="max"/>
        <color rgb="FF63BE7B"/>
        <color rgb="FFFCFCFF"/>
        <color rgb="FFF8696B"/>
      </colorScale>
    </cfRule>
  </conditionalFormatting>
  <conditionalFormatting sqref="P10">
    <cfRule type="colorScale" priority="3032">
      <colorScale>
        <cfvo type="min"/>
        <cfvo type="percentile" val="50"/>
        <cfvo type="max"/>
        <color rgb="FF63BE7B"/>
        <color rgb="FFFCFCFF"/>
        <color rgb="FFF8696B"/>
      </colorScale>
    </cfRule>
  </conditionalFormatting>
  <conditionalFormatting sqref="Q10">
    <cfRule type="colorScale" priority="3031">
      <colorScale>
        <cfvo type="min"/>
        <cfvo type="percentile" val="50"/>
        <cfvo type="max"/>
        <color rgb="FFF8696B"/>
        <color rgb="FFFCFCFF"/>
        <color rgb="FF63BE7B"/>
      </colorScale>
    </cfRule>
  </conditionalFormatting>
  <conditionalFormatting sqref="R10">
    <cfRule type="colorScale" priority="3030">
      <colorScale>
        <cfvo type="min"/>
        <cfvo type="max"/>
        <color rgb="FFFCFCFF"/>
        <color rgb="FF63BE7B"/>
      </colorScale>
    </cfRule>
  </conditionalFormatting>
  <conditionalFormatting sqref="S10">
    <cfRule type="colorScale" priority="3029">
      <colorScale>
        <cfvo type="min"/>
        <cfvo type="percentile" val="50"/>
        <cfvo type="max"/>
        <color rgb="FFF8696B"/>
        <color rgb="FFFCFCFF"/>
        <color rgb="FF63BE7B"/>
      </colorScale>
    </cfRule>
  </conditionalFormatting>
  <conditionalFormatting sqref="T10">
    <cfRule type="colorScale" priority="3028">
      <colorScale>
        <cfvo type="min"/>
        <cfvo type="percentile" val="50"/>
        <cfvo type="max"/>
        <color rgb="FFF8696B"/>
        <color rgb="FFFCFCFF"/>
        <color rgb="FF63BE7B"/>
      </colorScale>
    </cfRule>
  </conditionalFormatting>
  <conditionalFormatting sqref="U10">
    <cfRule type="colorScale" priority="3027">
      <colorScale>
        <cfvo type="min"/>
        <cfvo type="percentile" val="50"/>
        <cfvo type="max"/>
        <color rgb="FFF8696B"/>
        <color rgb="FFFCFCFF"/>
        <color rgb="FF63BE7B"/>
      </colorScale>
    </cfRule>
  </conditionalFormatting>
  <conditionalFormatting sqref="V10">
    <cfRule type="colorScale" priority="3026">
      <colorScale>
        <cfvo type="min"/>
        <cfvo type="percentile" val="50"/>
        <cfvo type="max"/>
        <color rgb="FF63BE7B"/>
        <color rgb="FFFCFCFF"/>
        <color rgb="FFF8696B"/>
      </colorScale>
    </cfRule>
  </conditionalFormatting>
  <conditionalFormatting sqref="W10">
    <cfRule type="colorScale" priority="3025">
      <colorScale>
        <cfvo type="min"/>
        <cfvo type="percentile" val="50"/>
        <cfvo type="max"/>
        <color rgb="FF63BE7B"/>
        <color rgb="FFFCFCFF"/>
        <color rgb="FFF8696B"/>
      </colorScale>
    </cfRule>
  </conditionalFormatting>
  <conditionalFormatting sqref="W11">
    <cfRule type="colorScale" priority="2926">
      <colorScale>
        <cfvo type="min"/>
        <cfvo type="max"/>
        <color rgb="FFFFEF9C"/>
        <color rgb="FF63BE7B"/>
      </colorScale>
    </cfRule>
  </conditionalFormatting>
  <conditionalFormatting sqref="D11">
    <cfRule type="colorScale" priority="2725">
      <colorScale>
        <cfvo type="min"/>
        <cfvo type="percentile" val="50"/>
        <cfvo type="max"/>
        <color rgb="FFF8696B"/>
        <color rgb="FFFCFCFF"/>
        <color rgb="FF63BE7B"/>
      </colorScale>
    </cfRule>
  </conditionalFormatting>
  <conditionalFormatting sqref="D11">
    <cfRule type="colorScale" priority="2726">
      <colorScale>
        <cfvo type="min"/>
        <cfvo type="percentile" val="50"/>
        <cfvo type="max"/>
        <color rgb="FFF8696B"/>
        <color rgb="FFFCFCFF"/>
        <color rgb="FF63BE7B"/>
      </colorScale>
    </cfRule>
  </conditionalFormatting>
  <conditionalFormatting sqref="E11:N11">
    <cfRule type="colorScale" priority="2727">
      <colorScale>
        <cfvo type="min"/>
        <cfvo type="percentile" val="50"/>
        <cfvo type="max"/>
        <color rgb="FFF8696B"/>
        <color rgb="FFFCFCFF"/>
        <color rgb="FF63BE7B"/>
      </colorScale>
    </cfRule>
    <cfRule type="colorScale" priority="2728">
      <colorScale>
        <cfvo type="min"/>
        <cfvo type="max"/>
        <color rgb="FFFCFCFF"/>
        <color rgb="FF63BE7B"/>
      </colorScale>
    </cfRule>
    <cfRule type="colorScale" priority="2729">
      <colorScale>
        <cfvo type="min"/>
        <cfvo type="percentile" val="50"/>
        <cfvo type="max"/>
        <color rgb="FFF8696B"/>
        <color rgb="FFFCFCFF"/>
        <color rgb="FF63BE7B"/>
      </colorScale>
    </cfRule>
  </conditionalFormatting>
  <conditionalFormatting sqref="E11:N11">
    <cfRule type="colorScale" priority="2730">
      <colorScale>
        <cfvo type="min"/>
        <cfvo type="max"/>
        <color rgb="FFFCFCFF"/>
        <color rgb="FF63BE7B"/>
      </colorScale>
    </cfRule>
    <cfRule type="colorScale" priority="2731">
      <colorScale>
        <cfvo type="min"/>
        <cfvo type="max"/>
        <color rgb="FFFCFCFF"/>
        <color rgb="FF63BE7B"/>
      </colorScale>
    </cfRule>
    <cfRule type="colorScale" priority="2732">
      <colorScale>
        <cfvo type="min"/>
        <cfvo type="max"/>
        <color rgb="FFFCFCFF"/>
        <color rgb="FF63BE7B"/>
      </colorScale>
    </cfRule>
  </conditionalFormatting>
  <conditionalFormatting sqref="E11:N11">
    <cfRule type="colorScale" priority="2710">
      <colorScale>
        <cfvo type="min"/>
        <cfvo type="max"/>
        <color rgb="FFFCFCFF"/>
        <color rgb="FF63BE7B"/>
      </colorScale>
    </cfRule>
    <cfRule type="colorScale" priority="2711">
      <colorScale>
        <cfvo type="min"/>
        <cfvo type="max"/>
        <color rgb="FFFCFCFF"/>
        <color rgb="FF63BE7B"/>
      </colorScale>
    </cfRule>
    <cfRule type="colorScale" priority="2712">
      <colorScale>
        <cfvo type="min"/>
        <cfvo type="percentile" val="50"/>
        <cfvo type="max"/>
        <color rgb="FFF8696B"/>
        <color rgb="FFFFEB84"/>
        <color rgb="FF63BE7B"/>
      </colorScale>
    </cfRule>
    <cfRule type="colorScale" priority="2713">
      <colorScale>
        <cfvo type="min"/>
        <cfvo type="max"/>
        <color rgb="FFFFEF9C"/>
        <color rgb="FF63BE7B"/>
      </colorScale>
    </cfRule>
  </conditionalFormatting>
  <conditionalFormatting sqref="O11">
    <cfRule type="colorScale" priority="2733">
      <colorScale>
        <cfvo type="min"/>
        <cfvo type="percentile" val="50"/>
        <cfvo type="max"/>
        <color rgb="FF63BE7B"/>
        <color rgb="FFFCFCFF"/>
        <color rgb="FFF8696B"/>
      </colorScale>
    </cfRule>
  </conditionalFormatting>
  <conditionalFormatting sqref="O11">
    <cfRule type="colorScale" priority="2734">
      <colorScale>
        <cfvo type="min"/>
        <cfvo type="percentile" val="50"/>
        <cfvo type="max"/>
        <color rgb="FF63BE7B"/>
        <color rgb="FFFCFCFF"/>
        <color rgb="FFF8696B"/>
      </colorScale>
    </cfRule>
    <cfRule type="colorScale" priority="2735">
      <colorScale>
        <cfvo type="min"/>
        <cfvo type="percentile" val="50"/>
        <cfvo type="max"/>
        <color rgb="FF63BE7B"/>
        <color rgb="FFFCFCFF"/>
        <color rgb="FFF8696B"/>
      </colorScale>
    </cfRule>
    <cfRule type="colorScale" priority="2736">
      <colorScale>
        <cfvo type="min"/>
        <cfvo type="percentile" val="50"/>
        <cfvo type="max"/>
        <color rgb="FF63BE7B"/>
        <color rgb="FFFCFCFF"/>
        <color rgb="FFF8696B"/>
      </colorScale>
    </cfRule>
    <cfRule type="colorScale" priority="2737">
      <colorScale>
        <cfvo type="min"/>
        <cfvo type="percentile" val="50"/>
        <cfvo type="max"/>
        <color rgb="FF63BE7B"/>
        <color rgb="FFFCFCFF"/>
        <color rgb="FFF8696B"/>
      </colorScale>
    </cfRule>
  </conditionalFormatting>
  <conditionalFormatting sqref="P11">
    <cfRule type="colorScale" priority="2738">
      <colorScale>
        <cfvo type="min"/>
        <cfvo type="percentile" val="50"/>
        <cfvo type="max"/>
        <color rgb="FF63BE7B"/>
        <color rgb="FFFCFCFF"/>
        <color rgb="FFF8696B"/>
      </colorScale>
    </cfRule>
  </conditionalFormatting>
  <conditionalFormatting sqref="P11">
    <cfRule type="colorScale" priority="2739">
      <colorScale>
        <cfvo type="min"/>
        <cfvo type="percentile" val="50"/>
        <cfvo type="max"/>
        <color rgb="FF63BE7B"/>
        <color rgb="FFFCFCFF"/>
        <color rgb="FFF8696B"/>
      </colorScale>
    </cfRule>
    <cfRule type="colorScale" priority="2740">
      <colorScale>
        <cfvo type="min"/>
        <cfvo type="percentile" val="50"/>
        <cfvo type="max"/>
        <color rgb="FF63BE7B"/>
        <color rgb="FFFCFCFF"/>
        <color rgb="FFF8696B"/>
      </colorScale>
    </cfRule>
    <cfRule type="colorScale" priority="2741">
      <colorScale>
        <cfvo type="min"/>
        <cfvo type="max"/>
        <color rgb="FFFCFCFF"/>
        <color rgb="FFF8696B"/>
      </colorScale>
    </cfRule>
  </conditionalFormatting>
  <conditionalFormatting sqref="Q11">
    <cfRule type="colorScale" priority="2742">
      <colorScale>
        <cfvo type="min"/>
        <cfvo type="percentile" val="50"/>
        <cfvo type="max"/>
        <color rgb="FFF8696B"/>
        <color rgb="FFFCFCFF"/>
        <color rgb="FF63BE7B"/>
      </colorScale>
    </cfRule>
  </conditionalFormatting>
  <conditionalFormatting sqref="Q11">
    <cfRule type="colorScale" priority="2743">
      <colorScale>
        <cfvo type="min"/>
        <cfvo type="percentile" val="50"/>
        <cfvo type="max"/>
        <color rgb="FFF8696B"/>
        <color rgb="FFFCFCFF"/>
        <color rgb="FF63BE7B"/>
      </colorScale>
    </cfRule>
    <cfRule type="colorScale" priority="2744">
      <colorScale>
        <cfvo type="min"/>
        <cfvo type="max"/>
        <color rgb="FFFFEF9C"/>
        <color rgb="FF63BE7B"/>
      </colorScale>
    </cfRule>
    <cfRule type="colorScale" priority="2745">
      <colorScale>
        <cfvo type="min"/>
        <cfvo type="max"/>
        <color rgb="FFFFEF9C"/>
        <color rgb="FF63BE7B"/>
      </colorScale>
    </cfRule>
    <cfRule type="colorScale" priority="2746">
      <colorScale>
        <cfvo type="min"/>
        <cfvo type="max"/>
        <color rgb="FFFFEF9C"/>
        <color rgb="FF63BE7B"/>
      </colorScale>
    </cfRule>
    <cfRule type="colorScale" priority="2747">
      <colorScale>
        <cfvo type="min"/>
        <cfvo type="max"/>
        <color rgb="FFFCFCFF"/>
        <color rgb="FF63BE7B"/>
      </colorScale>
    </cfRule>
    <cfRule type="colorScale" priority="2748">
      <colorScale>
        <cfvo type="min"/>
        <cfvo type="max"/>
        <color rgb="FFFCFCFF"/>
        <color rgb="FF63BE7B"/>
      </colorScale>
    </cfRule>
    <cfRule type="colorScale" priority="2749">
      <colorScale>
        <cfvo type="min"/>
        <cfvo type="percentile" val="50"/>
        <cfvo type="max"/>
        <color rgb="FFF8696B"/>
        <color rgb="FFFCFCFF"/>
        <color rgb="FF63BE7B"/>
      </colorScale>
    </cfRule>
  </conditionalFormatting>
  <conditionalFormatting sqref="Q11:U11">
    <cfRule type="colorScale" priority="2714">
      <colorScale>
        <cfvo type="min"/>
        <cfvo type="max"/>
        <color rgb="FFFFEF9C"/>
        <color rgb="FF63BE7B"/>
      </colorScale>
    </cfRule>
  </conditionalFormatting>
  <conditionalFormatting sqref="R11:S11">
    <cfRule type="colorScale" priority="2715">
      <colorScale>
        <cfvo type="min"/>
        <cfvo type="percentile" val="50"/>
        <cfvo type="max"/>
        <color rgb="FFF8696B"/>
        <color rgb="FFFCFCFF"/>
        <color rgb="FF63BE7B"/>
      </colorScale>
    </cfRule>
    <cfRule type="colorScale" priority="2716">
      <colorScale>
        <cfvo type="min"/>
        <cfvo type="max"/>
        <color rgb="FFFCFCFF"/>
        <color rgb="FF63BE7B"/>
      </colorScale>
    </cfRule>
    <cfRule type="colorScale" priority="2717">
      <colorScale>
        <cfvo type="min"/>
        <cfvo type="max"/>
        <color rgb="FFFFEF9C"/>
        <color rgb="FF63BE7B"/>
      </colorScale>
    </cfRule>
    <cfRule type="colorScale" priority="2718">
      <colorScale>
        <cfvo type="min"/>
        <cfvo type="max"/>
        <color rgb="FFFFEF9C"/>
        <color rgb="FF63BE7B"/>
      </colorScale>
    </cfRule>
    <cfRule type="colorScale" priority="2719">
      <colorScale>
        <cfvo type="min"/>
        <cfvo type="max"/>
        <color rgb="FFFCFCFF"/>
        <color rgb="FF63BE7B"/>
      </colorScale>
    </cfRule>
    <cfRule type="colorScale" priority="2723">
      <colorScale>
        <cfvo type="min"/>
        <cfvo type="percentile" val="50"/>
        <cfvo type="max"/>
        <color rgb="FFF8696B"/>
        <color rgb="FFFCFCFF"/>
        <color rgb="FF63BE7B"/>
      </colorScale>
    </cfRule>
    <cfRule type="colorScale" priority="2724">
      <colorScale>
        <cfvo type="min"/>
        <cfvo type="max"/>
        <color rgb="FFFCFCFF"/>
        <color rgb="FF63BE7B"/>
      </colorScale>
    </cfRule>
  </conditionalFormatting>
  <conditionalFormatting sqref="T11">
    <cfRule type="colorScale" priority="2750">
      <colorScale>
        <cfvo type="min"/>
        <cfvo type="percentile" val="50"/>
        <cfvo type="max"/>
        <color rgb="FFF8696B"/>
        <color rgb="FFFCFCFF"/>
        <color rgb="FF63BE7B"/>
      </colorScale>
    </cfRule>
    <cfRule type="colorScale" priority="2751">
      <colorScale>
        <cfvo type="min"/>
        <cfvo type="max"/>
        <color rgb="FFFCFCFF"/>
        <color rgb="FF63BE7B"/>
      </colorScale>
    </cfRule>
  </conditionalFormatting>
  <conditionalFormatting sqref="T11">
    <cfRule type="colorScale" priority="2752">
      <colorScale>
        <cfvo type="min"/>
        <cfvo type="percentile" val="50"/>
        <cfvo type="max"/>
        <color rgb="FFF8696B"/>
        <color rgb="FFFCFCFF"/>
        <color rgb="FF63BE7B"/>
      </colorScale>
    </cfRule>
    <cfRule type="colorScale" priority="2753">
      <colorScale>
        <cfvo type="min"/>
        <cfvo type="max"/>
        <color rgb="FFFCFCFF"/>
        <color rgb="FF63BE7B"/>
      </colorScale>
    </cfRule>
    <cfRule type="colorScale" priority="2754">
      <colorScale>
        <cfvo type="min"/>
        <cfvo type="max"/>
        <color rgb="FFFFEF9C"/>
        <color rgb="FF63BE7B"/>
      </colorScale>
    </cfRule>
    <cfRule type="colorScale" priority="2755">
      <colorScale>
        <cfvo type="min"/>
        <cfvo type="max"/>
        <color rgb="FFFFEF9C"/>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onditionalFormatting>
  <conditionalFormatting sqref="U11">
    <cfRule type="colorScale" priority="2758">
      <colorScale>
        <cfvo type="min"/>
        <cfvo type="percentile" val="50"/>
        <cfvo type="max"/>
        <color rgb="FFF8696B"/>
        <color rgb="FFFCFCFF"/>
        <color rgb="FF63BE7B"/>
      </colorScale>
    </cfRule>
    <cfRule type="colorScale" priority="2759">
      <colorScale>
        <cfvo type="min"/>
        <cfvo type="max"/>
        <color rgb="FFFCFCFF"/>
        <color rgb="FF63BE7B"/>
      </colorScale>
    </cfRule>
  </conditionalFormatting>
  <conditionalFormatting sqref="U11 W11">
    <cfRule type="colorScale" priority="2720">
      <colorScale>
        <cfvo type="min"/>
        <cfvo type="max"/>
        <color rgb="FFFFEF9C"/>
        <color rgb="FF63BE7B"/>
      </colorScale>
    </cfRule>
    <cfRule type="colorScale" priority="2721">
      <colorScale>
        <cfvo type="min"/>
        <cfvo type="max"/>
        <color rgb="FFFFEF9C"/>
        <color rgb="FF63BE7B"/>
      </colorScale>
    </cfRule>
    <cfRule type="colorScale" priority="2722">
      <colorScale>
        <cfvo type="min"/>
        <cfvo type="max"/>
        <color rgb="FFFFEF9C"/>
        <color rgb="FF63BE7B"/>
      </colorScale>
    </cfRule>
  </conditionalFormatting>
  <conditionalFormatting sqref="U11">
    <cfRule type="colorScale" priority="2760">
      <colorScale>
        <cfvo type="min"/>
        <cfvo type="percentile" val="50"/>
        <cfvo type="max"/>
        <color rgb="FFF8696B"/>
        <color rgb="FFFCFCFF"/>
        <color rgb="FF63BE7B"/>
      </colorScale>
    </cfRule>
    <cfRule type="colorScale" priority="2761">
      <colorScale>
        <cfvo type="min"/>
        <cfvo type="max"/>
        <color rgb="FFFCFCFF"/>
        <color rgb="FF63BE7B"/>
      </colorScale>
    </cfRule>
  </conditionalFormatting>
  <conditionalFormatting sqref="V11">
    <cfRule type="colorScale" priority="2762">
      <colorScale>
        <cfvo type="min"/>
        <cfvo type="percentile" val="50"/>
        <cfvo type="max"/>
        <color rgb="FF63BE7B"/>
        <color rgb="FFFCFCFF"/>
        <color rgb="FFF8696B"/>
      </colorScale>
    </cfRule>
    <cfRule type="colorScale" priority="2763">
      <colorScale>
        <cfvo type="min"/>
        <cfvo type="percentile" val="50"/>
        <cfvo type="max"/>
        <color rgb="FF63BE7B"/>
        <color rgb="FFFCFCFF"/>
        <color rgb="FFF8696B"/>
      </colorScale>
    </cfRule>
    <cfRule type="colorScale" priority="2764">
      <colorScale>
        <cfvo type="min"/>
        <cfvo type="max"/>
        <color rgb="FF63BE7B"/>
        <color rgb="FFFCFCFF"/>
      </colorScale>
    </cfRule>
    <cfRule type="colorScale" priority="2765">
      <colorScale>
        <cfvo type="min"/>
        <cfvo type="percentile" val="50"/>
        <cfvo type="max"/>
        <color rgb="FF63BE7B"/>
        <color rgb="FFFCFCFF"/>
        <color rgb="FFF8696B"/>
      </colorScale>
    </cfRule>
    <cfRule type="colorScale" priority="2766">
      <colorScale>
        <cfvo type="min"/>
        <cfvo type="max"/>
        <color rgb="FFFFEF9C"/>
        <color rgb="FF63BE7B"/>
      </colorScale>
    </cfRule>
    <cfRule type="colorScale" priority="2767">
      <colorScale>
        <cfvo type="min"/>
        <cfvo type="max"/>
        <color rgb="FFFFEF9C"/>
        <color rgb="FF63BE7B"/>
      </colorScale>
    </cfRule>
    <cfRule type="colorScale" priority="2768">
      <colorScale>
        <cfvo type="min"/>
        <cfvo type="max"/>
        <color rgb="FFFFEF9C"/>
        <color rgb="FF63BE7B"/>
      </colorScale>
    </cfRule>
  </conditionalFormatting>
  <conditionalFormatting sqref="V11">
    <cfRule type="colorScale" priority="2769">
      <colorScale>
        <cfvo type="min"/>
        <cfvo type="max"/>
        <color rgb="FFFFEF9C"/>
        <color rgb="FF63BE7B"/>
      </colorScale>
    </cfRule>
  </conditionalFormatting>
  <conditionalFormatting sqref="V11">
    <cfRule type="colorScale" priority="2708">
      <colorScale>
        <cfvo type="min"/>
        <cfvo type="max"/>
        <color rgb="FFFFEF9C"/>
        <color rgb="FF63BE7B"/>
      </colorScale>
    </cfRule>
    <cfRule type="colorScale" priority="2709">
      <colorScale>
        <cfvo type="min"/>
        <cfvo type="max"/>
        <color rgb="FFFFEF9C"/>
        <color rgb="FF63BE7B"/>
      </colorScale>
    </cfRule>
  </conditionalFormatting>
  <conditionalFormatting sqref="W11">
    <cfRule type="colorScale" priority="2770">
      <colorScale>
        <cfvo type="min"/>
        <cfvo type="percentile" val="50"/>
        <cfvo type="max"/>
        <color rgb="FF63BE7B"/>
        <color rgb="FFFCFCFF"/>
        <color rgb="FFF8696B"/>
      </colorScale>
    </cfRule>
  </conditionalFormatting>
  <conditionalFormatting sqref="W11">
    <cfRule type="colorScale" priority="2771">
      <colorScale>
        <cfvo type="min"/>
        <cfvo type="percentile" val="50"/>
        <cfvo type="max"/>
        <color rgb="FF63BE7B"/>
        <color rgb="FFFCFCFF"/>
        <color rgb="FFF8696B"/>
      </colorScale>
    </cfRule>
    <cfRule type="colorScale" priority="2772">
      <colorScale>
        <cfvo type="min"/>
        <cfvo type="max"/>
        <color rgb="FF63BE7B"/>
        <color rgb="FFFCFCFF"/>
      </colorScale>
    </cfRule>
    <cfRule type="colorScale" priority="2773">
      <colorScale>
        <cfvo type="min"/>
        <cfvo type="percentile" val="50"/>
        <cfvo type="max"/>
        <color rgb="FF63BE7B"/>
        <color rgb="FFFCFCFF"/>
        <color rgb="FFF8696B"/>
      </colorScale>
    </cfRule>
  </conditionalFormatting>
  <conditionalFormatting sqref="D11">
    <cfRule type="colorScale" priority="2707">
      <colorScale>
        <cfvo type="min"/>
        <cfvo type="percentile" val="50"/>
        <cfvo type="max"/>
        <color rgb="FFF8696B"/>
        <color rgb="FFFCFCFF"/>
        <color rgb="FF63BE7B"/>
      </colorScale>
    </cfRule>
  </conditionalFormatting>
  <conditionalFormatting sqref="D11">
    <cfRule type="colorScale" priority="2706">
      <colorScale>
        <cfvo type="min"/>
        <cfvo type="percentile" val="50"/>
        <cfvo type="max"/>
        <color rgb="FFF8696B"/>
        <color rgb="FFFCFCFF"/>
        <color rgb="FF63BE7B"/>
      </colorScale>
    </cfRule>
  </conditionalFormatting>
  <conditionalFormatting sqref="E11">
    <cfRule type="colorScale" priority="2705">
      <colorScale>
        <cfvo type="min"/>
        <cfvo type="max"/>
        <color rgb="FFFCFCFF"/>
        <color rgb="FF63BE7B"/>
      </colorScale>
    </cfRule>
  </conditionalFormatting>
  <conditionalFormatting sqref="O11">
    <cfRule type="colorScale" priority="2704">
      <colorScale>
        <cfvo type="min"/>
        <cfvo type="percentile" val="50"/>
        <cfvo type="max"/>
        <color rgb="FF63BE7B"/>
        <color rgb="FFFCFCFF"/>
        <color rgb="FFF8696B"/>
      </colorScale>
    </cfRule>
  </conditionalFormatting>
  <conditionalFormatting sqref="P11">
    <cfRule type="colorScale" priority="2703">
      <colorScale>
        <cfvo type="min"/>
        <cfvo type="percentile" val="50"/>
        <cfvo type="max"/>
        <color rgb="FF63BE7B"/>
        <color rgb="FFFCFCFF"/>
        <color rgb="FFF8696B"/>
      </colorScale>
    </cfRule>
  </conditionalFormatting>
  <conditionalFormatting sqref="Q11">
    <cfRule type="colorScale" priority="2702">
      <colorScale>
        <cfvo type="min"/>
        <cfvo type="percentile" val="50"/>
        <cfvo type="max"/>
        <color rgb="FFF8696B"/>
        <color rgb="FFFCFCFF"/>
        <color rgb="FF63BE7B"/>
      </colorScale>
    </cfRule>
  </conditionalFormatting>
  <conditionalFormatting sqref="R11">
    <cfRule type="colorScale" priority="2697">
      <colorScale>
        <cfvo type="min"/>
        <cfvo type="percentile" val="50"/>
        <cfvo type="max"/>
        <color rgb="FFF8696B"/>
        <color rgb="FFFCFCFF"/>
        <color rgb="FF63BE7B"/>
      </colorScale>
    </cfRule>
    <cfRule type="colorScale" priority="2701">
      <colorScale>
        <cfvo type="min"/>
        <cfvo type="max"/>
        <color rgb="FFFCFCFF"/>
        <color rgb="FF63BE7B"/>
      </colorScale>
    </cfRule>
  </conditionalFormatting>
  <conditionalFormatting sqref="S11">
    <cfRule type="colorScale" priority="2698">
      <colorScale>
        <cfvo type="min"/>
        <cfvo type="percentile" val="50"/>
        <cfvo type="max"/>
        <color rgb="FFF8696B"/>
        <color rgb="FFFCFCFF"/>
        <color rgb="FF63BE7B"/>
      </colorScale>
    </cfRule>
  </conditionalFormatting>
  <conditionalFormatting sqref="S11">
    <cfRule type="colorScale" priority="2700">
      <colorScale>
        <cfvo type="min"/>
        <cfvo type="max"/>
        <color rgb="FFFCFCFF"/>
        <color rgb="FF63BE7B"/>
      </colorScale>
    </cfRule>
  </conditionalFormatting>
  <conditionalFormatting sqref="T11">
    <cfRule type="colorScale" priority="2699">
      <colorScale>
        <cfvo type="min"/>
        <cfvo type="percentile" val="50"/>
        <cfvo type="max"/>
        <color rgb="FFF8696B"/>
        <color rgb="FFFCFCFF"/>
        <color rgb="FF63BE7B"/>
      </colorScale>
    </cfRule>
  </conditionalFormatting>
  <conditionalFormatting sqref="U11">
    <cfRule type="colorScale" priority="2696">
      <colorScale>
        <cfvo type="min"/>
        <cfvo type="percentile" val="50"/>
        <cfvo type="max"/>
        <color rgb="FFF8696B"/>
        <color rgb="FFFCFCFF"/>
        <color rgb="FF63BE7B"/>
      </colorScale>
    </cfRule>
  </conditionalFormatting>
  <conditionalFormatting sqref="V11">
    <cfRule type="colorScale" priority="2672">
      <colorScale>
        <cfvo type="min"/>
        <cfvo type="percentile" val="50"/>
        <cfvo type="max"/>
        <color rgb="FF63BE7B"/>
        <color rgb="FFFCFCFF"/>
        <color rgb="FFF8696B"/>
      </colorScale>
    </cfRule>
  </conditionalFormatting>
  <conditionalFormatting sqref="W11">
    <cfRule type="colorScale" priority="2695">
      <colorScale>
        <cfvo type="min"/>
        <cfvo type="percentile" val="50"/>
        <cfvo type="max"/>
        <color rgb="FF63BE7B"/>
        <color rgb="FFFCFCFF"/>
        <color rgb="FFF8696B"/>
      </colorScale>
    </cfRule>
  </conditionalFormatting>
  <conditionalFormatting sqref="D11">
    <cfRule type="colorScale" priority="2694">
      <colorScale>
        <cfvo type="min"/>
        <cfvo type="percentile" val="50"/>
        <cfvo type="max"/>
        <color rgb="FFF8696B"/>
        <color rgb="FFFCFCFF"/>
        <color rgb="FF63BE7B"/>
      </colorScale>
    </cfRule>
  </conditionalFormatting>
  <conditionalFormatting sqref="E11">
    <cfRule type="colorScale" priority="2693">
      <colorScale>
        <cfvo type="min"/>
        <cfvo type="max"/>
        <color rgb="FFFCFCFF"/>
        <color rgb="FF63BE7B"/>
      </colorScale>
    </cfRule>
  </conditionalFormatting>
  <conditionalFormatting sqref="O11">
    <cfRule type="colorScale" priority="2692">
      <colorScale>
        <cfvo type="min"/>
        <cfvo type="percentile" val="50"/>
        <cfvo type="max"/>
        <color rgb="FF63BE7B"/>
        <color rgb="FFFCFCFF"/>
        <color rgb="FFF8696B"/>
      </colorScale>
    </cfRule>
  </conditionalFormatting>
  <conditionalFormatting sqref="P11">
    <cfRule type="colorScale" priority="2691">
      <colorScale>
        <cfvo type="min"/>
        <cfvo type="percentile" val="50"/>
        <cfvo type="max"/>
        <color rgb="FF63BE7B"/>
        <color rgb="FFFCFCFF"/>
        <color rgb="FFF8696B"/>
      </colorScale>
    </cfRule>
  </conditionalFormatting>
  <conditionalFormatting sqref="Q11">
    <cfRule type="colorScale" priority="2690">
      <colorScale>
        <cfvo type="min"/>
        <cfvo type="percentile" val="50"/>
        <cfvo type="max"/>
        <color rgb="FFF8696B"/>
        <color rgb="FFFCFCFF"/>
        <color rgb="FF63BE7B"/>
      </colorScale>
    </cfRule>
  </conditionalFormatting>
  <conditionalFormatting sqref="R11">
    <cfRule type="colorScale" priority="2686">
      <colorScale>
        <cfvo type="min"/>
        <cfvo type="percentile" val="50"/>
        <cfvo type="max"/>
        <color rgb="FFF8696B"/>
        <color rgb="FFFCFCFF"/>
        <color rgb="FF63BE7B"/>
      </colorScale>
    </cfRule>
    <cfRule type="colorScale" priority="2687">
      <colorScale>
        <cfvo type="min"/>
        <cfvo type="max"/>
        <color rgb="FFFCFCFF"/>
        <color rgb="FF63BE7B"/>
      </colorScale>
    </cfRule>
  </conditionalFormatting>
  <conditionalFormatting sqref="S11">
    <cfRule type="colorScale" priority="2688">
      <colorScale>
        <cfvo type="min"/>
        <cfvo type="percentile" val="50"/>
        <cfvo type="max"/>
        <color rgb="FFF8696B"/>
        <color rgb="FFFCFCFF"/>
        <color rgb="FF63BE7B"/>
      </colorScale>
    </cfRule>
    <cfRule type="colorScale" priority="2689">
      <colorScale>
        <cfvo type="min"/>
        <cfvo type="max"/>
        <color rgb="FFFCFCFF"/>
        <color rgb="FF63BE7B"/>
      </colorScale>
    </cfRule>
  </conditionalFormatting>
  <conditionalFormatting sqref="T11">
    <cfRule type="colorScale" priority="2685">
      <colorScale>
        <cfvo type="min"/>
        <cfvo type="percentile" val="50"/>
        <cfvo type="max"/>
        <color rgb="FFF8696B"/>
        <color rgb="FFFCFCFF"/>
        <color rgb="FF63BE7B"/>
      </colorScale>
    </cfRule>
  </conditionalFormatting>
  <conditionalFormatting sqref="U11">
    <cfRule type="colorScale" priority="2684">
      <colorScale>
        <cfvo type="min"/>
        <cfvo type="percentile" val="50"/>
        <cfvo type="max"/>
        <color rgb="FFF8696B"/>
        <color rgb="FFFCFCFF"/>
        <color rgb="FF63BE7B"/>
      </colorScale>
    </cfRule>
  </conditionalFormatting>
  <conditionalFormatting sqref="W11">
    <cfRule type="colorScale" priority="2683">
      <colorScale>
        <cfvo type="min"/>
        <cfvo type="percentile" val="50"/>
        <cfvo type="max"/>
        <color rgb="FF63BE7B"/>
        <color rgb="FFFCFCFF"/>
        <color rgb="FFF8696B"/>
      </colorScale>
    </cfRule>
  </conditionalFormatting>
  <conditionalFormatting sqref="D11">
    <cfRule type="colorScale" priority="2682">
      <colorScale>
        <cfvo type="min"/>
        <cfvo type="percentile" val="50"/>
        <cfvo type="max"/>
        <color rgb="FFF8696B"/>
        <color rgb="FFFCFCFF"/>
        <color rgb="FF63BE7B"/>
      </colorScale>
    </cfRule>
  </conditionalFormatting>
  <conditionalFormatting sqref="E11">
    <cfRule type="colorScale" priority="2681">
      <colorScale>
        <cfvo type="min"/>
        <cfvo type="max"/>
        <color rgb="FFFCFCFF"/>
        <color rgb="FF63BE7B"/>
      </colorScale>
    </cfRule>
  </conditionalFormatting>
  <conditionalFormatting sqref="O11">
    <cfRule type="colorScale" priority="2680">
      <colorScale>
        <cfvo type="min"/>
        <cfvo type="percentile" val="50"/>
        <cfvo type="max"/>
        <color rgb="FF63BE7B"/>
        <color rgb="FFFCFCFF"/>
        <color rgb="FFF8696B"/>
      </colorScale>
    </cfRule>
  </conditionalFormatting>
  <conditionalFormatting sqref="P11">
    <cfRule type="colorScale" priority="2679">
      <colorScale>
        <cfvo type="min"/>
        <cfvo type="percentile" val="50"/>
        <cfvo type="max"/>
        <color rgb="FF63BE7B"/>
        <color rgb="FFFCFCFF"/>
        <color rgb="FFF8696B"/>
      </colorScale>
    </cfRule>
  </conditionalFormatting>
  <conditionalFormatting sqref="Q11">
    <cfRule type="colorScale" priority="2678">
      <colorScale>
        <cfvo type="min"/>
        <cfvo type="percentile" val="50"/>
        <cfvo type="max"/>
        <color rgb="FFF8696B"/>
        <color rgb="FFFCFCFF"/>
        <color rgb="FF63BE7B"/>
      </colorScale>
    </cfRule>
  </conditionalFormatting>
  <conditionalFormatting sqref="R11">
    <cfRule type="colorScale" priority="2677">
      <colorScale>
        <cfvo type="min"/>
        <cfvo type="max"/>
        <color rgb="FFFCFCFF"/>
        <color rgb="FF63BE7B"/>
      </colorScale>
    </cfRule>
  </conditionalFormatting>
  <conditionalFormatting sqref="S11">
    <cfRule type="colorScale" priority="2674">
      <colorScale>
        <cfvo type="min"/>
        <cfvo type="percentile" val="50"/>
        <cfvo type="max"/>
        <color rgb="FFF8696B"/>
        <color rgb="FFFCFCFF"/>
        <color rgb="FF63BE7B"/>
      </colorScale>
    </cfRule>
    <cfRule type="colorScale" priority="2676">
      <colorScale>
        <cfvo type="min"/>
        <cfvo type="max"/>
        <color rgb="FFFCFCFF"/>
        <color rgb="FF63BE7B"/>
      </colorScale>
    </cfRule>
  </conditionalFormatting>
  <conditionalFormatting sqref="T11">
    <cfRule type="colorScale" priority="2675">
      <colorScale>
        <cfvo type="min"/>
        <cfvo type="percentile" val="50"/>
        <cfvo type="max"/>
        <color rgb="FFF8696B"/>
        <color rgb="FFFCFCFF"/>
        <color rgb="FF63BE7B"/>
      </colorScale>
    </cfRule>
  </conditionalFormatting>
  <conditionalFormatting sqref="U11">
    <cfRule type="colorScale" priority="2673">
      <colorScale>
        <cfvo type="min"/>
        <cfvo type="percentile" val="50"/>
        <cfvo type="max"/>
        <color rgb="FFF8696B"/>
        <color rgb="FFFCFCFF"/>
        <color rgb="FF63BE7B"/>
      </colorScale>
    </cfRule>
  </conditionalFormatting>
  <conditionalFormatting sqref="W11">
    <cfRule type="colorScale" priority="2671">
      <colorScale>
        <cfvo type="min"/>
        <cfvo type="percentile" val="50"/>
        <cfvo type="max"/>
        <color rgb="FF63BE7B"/>
        <color rgb="FFFCFCFF"/>
        <color rgb="FFF8696B"/>
      </colorScale>
    </cfRule>
  </conditionalFormatting>
  <conditionalFormatting sqref="D11">
    <cfRule type="colorScale" priority="2670">
      <colorScale>
        <cfvo type="min"/>
        <cfvo type="percentile" val="50"/>
        <cfvo type="max"/>
        <color rgb="FFF8696B"/>
        <color rgb="FFFCFCFF"/>
        <color rgb="FF63BE7B"/>
      </colorScale>
    </cfRule>
  </conditionalFormatting>
  <conditionalFormatting sqref="O11">
    <cfRule type="colorScale" priority="2667">
      <colorScale>
        <cfvo type="min"/>
        <cfvo type="percentile" val="50"/>
        <cfvo type="max"/>
        <color rgb="FF63BE7B"/>
        <color rgb="FFFCFCFF"/>
        <color rgb="FFF8696B"/>
      </colorScale>
    </cfRule>
  </conditionalFormatting>
  <conditionalFormatting sqref="P11">
    <cfRule type="colorScale" priority="2666">
      <colorScale>
        <cfvo type="min"/>
        <cfvo type="percentile" val="50"/>
        <cfvo type="max"/>
        <color rgb="FF63BE7B"/>
        <color rgb="FFFCFCFF"/>
        <color rgb="FFF8696B"/>
      </colorScale>
    </cfRule>
  </conditionalFormatting>
  <conditionalFormatting sqref="Q11">
    <cfRule type="colorScale" priority="2665">
      <colorScale>
        <cfvo type="min"/>
        <cfvo type="percentile" val="50"/>
        <cfvo type="max"/>
        <color rgb="FFF8696B"/>
        <color rgb="FFFCFCFF"/>
        <color rgb="FF63BE7B"/>
      </colorScale>
    </cfRule>
  </conditionalFormatting>
  <conditionalFormatting sqref="R11">
    <cfRule type="colorScale" priority="2664">
      <colorScale>
        <cfvo type="min"/>
        <cfvo type="max"/>
        <color rgb="FFFCFCFF"/>
        <color rgb="FF63BE7B"/>
      </colorScale>
    </cfRule>
  </conditionalFormatting>
  <conditionalFormatting sqref="S11">
    <cfRule type="colorScale" priority="2663">
      <colorScale>
        <cfvo type="min"/>
        <cfvo type="percentile" val="50"/>
        <cfvo type="max"/>
        <color rgb="FFF8696B"/>
        <color rgb="FFFCFCFF"/>
        <color rgb="FF63BE7B"/>
      </colorScale>
    </cfRule>
  </conditionalFormatting>
  <conditionalFormatting sqref="T11">
    <cfRule type="colorScale" priority="2662">
      <colorScale>
        <cfvo type="min"/>
        <cfvo type="percentile" val="50"/>
        <cfvo type="max"/>
        <color rgb="FFF8696B"/>
        <color rgb="FFFCFCFF"/>
        <color rgb="FF63BE7B"/>
      </colorScale>
    </cfRule>
  </conditionalFormatting>
  <conditionalFormatting sqref="U11">
    <cfRule type="colorScale" priority="2661">
      <colorScale>
        <cfvo type="min"/>
        <cfvo type="percentile" val="50"/>
        <cfvo type="max"/>
        <color rgb="FFF8696B"/>
        <color rgb="FFFCFCFF"/>
        <color rgb="FF63BE7B"/>
      </colorScale>
    </cfRule>
  </conditionalFormatting>
  <conditionalFormatting sqref="V11">
    <cfRule type="colorScale" priority="2660">
      <colorScale>
        <cfvo type="min"/>
        <cfvo type="percentile" val="50"/>
        <cfvo type="max"/>
        <color rgb="FF63BE7B"/>
        <color rgb="FFFCFCFF"/>
        <color rgb="FFF8696B"/>
      </colorScale>
    </cfRule>
  </conditionalFormatting>
  <conditionalFormatting sqref="W11">
    <cfRule type="colorScale" priority="2659">
      <colorScale>
        <cfvo type="min"/>
        <cfvo type="percentile" val="50"/>
        <cfvo type="max"/>
        <color rgb="FF63BE7B"/>
        <color rgb="FFFCFCFF"/>
        <color rgb="FFF8696B"/>
      </colorScale>
    </cfRule>
  </conditionalFormatting>
  <conditionalFormatting sqref="D11">
    <cfRule type="colorScale" priority="2669">
      <colorScale>
        <cfvo type="min"/>
        <cfvo type="percentile" val="50"/>
        <cfvo type="max"/>
        <color rgb="FFF8696B"/>
        <color rgb="FFFCFCFF"/>
        <color rgb="FF63BE7B"/>
      </colorScale>
    </cfRule>
  </conditionalFormatting>
  <conditionalFormatting sqref="E11">
    <cfRule type="colorScale" priority="2668">
      <colorScale>
        <cfvo type="min"/>
        <cfvo type="max"/>
        <color rgb="FFFCFCFF"/>
        <color rgb="FF63BE7B"/>
      </colorScale>
    </cfRule>
  </conditionalFormatting>
  <conditionalFormatting sqref="D11">
    <cfRule type="colorScale" priority="2657">
      <colorScale>
        <cfvo type="min"/>
        <cfvo type="percentile" val="50"/>
        <cfvo type="max"/>
        <color rgb="FFF8696B"/>
        <color rgb="FFFCFCFF"/>
        <color rgb="FF63BE7B"/>
      </colorScale>
    </cfRule>
  </conditionalFormatting>
  <conditionalFormatting sqref="O11">
    <cfRule type="colorScale" priority="2620">
      <colorScale>
        <cfvo type="min"/>
        <cfvo type="percentile" val="50"/>
        <cfvo type="max"/>
        <color rgb="FF63BE7B"/>
        <color rgb="FFFCFCFF"/>
        <color rgb="FFF8696B"/>
      </colorScale>
    </cfRule>
    <cfRule type="colorScale" priority="2658">
      <colorScale>
        <cfvo type="min"/>
        <cfvo type="max"/>
        <color rgb="FFFCFCFF"/>
        <color rgb="FF63BE7B"/>
      </colorScale>
    </cfRule>
  </conditionalFormatting>
  <conditionalFormatting sqref="P11">
    <cfRule type="colorScale" priority="2619">
      <colorScale>
        <cfvo type="min"/>
        <cfvo type="percentile" val="50"/>
        <cfvo type="max"/>
        <color rgb="FF63BE7B"/>
        <color rgb="FFFCFCFF"/>
        <color rgb="FFF8696B"/>
      </colorScale>
    </cfRule>
  </conditionalFormatting>
  <conditionalFormatting sqref="Q11">
    <cfRule type="colorScale" priority="2618">
      <colorScale>
        <cfvo type="min"/>
        <cfvo type="percentile" val="50"/>
        <cfvo type="max"/>
        <color rgb="FFF8696B"/>
        <color rgb="FFFCFCFF"/>
        <color rgb="FF63BE7B"/>
      </colorScale>
    </cfRule>
  </conditionalFormatting>
  <conditionalFormatting sqref="R11">
    <cfRule type="colorScale" priority="2617">
      <colorScale>
        <cfvo type="min"/>
        <cfvo type="max"/>
        <color rgb="FFFCFCFF"/>
        <color rgb="FF63BE7B"/>
      </colorScale>
    </cfRule>
  </conditionalFormatting>
  <conditionalFormatting sqref="S11">
    <cfRule type="colorScale" priority="2616">
      <colorScale>
        <cfvo type="min"/>
        <cfvo type="percentile" val="50"/>
        <cfvo type="max"/>
        <color rgb="FFF8696B"/>
        <color rgb="FFFCFCFF"/>
        <color rgb="FF63BE7B"/>
      </colorScale>
    </cfRule>
  </conditionalFormatting>
  <conditionalFormatting sqref="T11">
    <cfRule type="colorScale" priority="2615">
      <colorScale>
        <cfvo type="min"/>
        <cfvo type="percentile" val="50"/>
        <cfvo type="max"/>
        <color rgb="FFF8696B"/>
        <color rgb="FFFCFCFF"/>
        <color rgb="FF63BE7B"/>
      </colorScale>
    </cfRule>
  </conditionalFormatting>
  <conditionalFormatting sqref="U11">
    <cfRule type="colorScale" priority="2614">
      <colorScale>
        <cfvo type="min"/>
        <cfvo type="percentile" val="50"/>
        <cfvo type="max"/>
        <color rgb="FFF8696B"/>
        <color rgb="FFFCFCFF"/>
        <color rgb="FF63BE7B"/>
      </colorScale>
    </cfRule>
  </conditionalFormatting>
  <conditionalFormatting sqref="V11">
    <cfRule type="colorScale" priority="2613">
      <colorScale>
        <cfvo type="min"/>
        <cfvo type="percentile" val="50"/>
        <cfvo type="max"/>
        <color rgb="FF63BE7B"/>
        <color rgb="FFFCFCFF"/>
        <color rgb="FFF8696B"/>
      </colorScale>
    </cfRule>
  </conditionalFormatting>
  <conditionalFormatting sqref="W11">
    <cfRule type="colorScale" priority="2612">
      <colorScale>
        <cfvo type="min"/>
        <cfvo type="percentile" val="50"/>
        <cfvo type="max"/>
        <color rgb="FF63BE7B"/>
        <color rgb="FFFCFCFF"/>
        <color rgb="FFF8696B"/>
      </colorScale>
    </cfRule>
  </conditionalFormatting>
  <conditionalFormatting sqref="E11">
    <cfRule type="colorScale" priority="2656">
      <colorScale>
        <cfvo type="min"/>
        <cfvo type="max"/>
        <color rgb="FFFCFCFF"/>
        <color rgb="FF63BE7B"/>
      </colorScale>
    </cfRule>
  </conditionalFormatting>
  <conditionalFormatting sqref="F11">
    <cfRule type="colorScale" priority="2655">
      <colorScale>
        <cfvo type="min"/>
        <cfvo type="max"/>
        <color rgb="FFFCFCFF"/>
        <color rgb="FF63BE7B"/>
      </colorScale>
    </cfRule>
  </conditionalFormatting>
  <conditionalFormatting sqref="F11">
    <cfRule type="colorScale" priority="2654">
      <colorScale>
        <cfvo type="min"/>
        <cfvo type="max"/>
        <color rgb="FFFCFCFF"/>
        <color rgb="FF63BE7B"/>
      </colorScale>
    </cfRule>
  </conditionalFormatting>
  <conditionalFormatting sqref="F11">
    <cfRule type="colorScale" priority="2653">
      <colorScale>
        <cfvo type="min"/>
        <cfvo type="max"/>
        <color rgb="FFFCFCFF"/>
        <color rgb="FF63BE7B"/>
      </colorScale>
    </cfRule>
  </conditionalFormatting>
  <conditionalFormatting sqref="F11">
    <cfRule type="colorScale" priority="2652">
      <colorScale>
        <cfvo type="min"/>
        <cfvo type="max"/>
        <color rgb="FFFCFCFF"/>
        <color rgb="FF63BE7B"/>
      </colorScale>
    </cfRule>
  </conditionalFormatting>
  <conditionalFormatting sqref="F11">
    <cfRule type="colorScale" priority="2651">
      <colorScale>
        <cfvo type="min"/>
        <cfvo type="max"/>
        <color rgb="FFFCFCFF"/>
        <color rgb="FF63BE7B"/>
      </colorScale>
    </cfRule>
  </conditionalFormatting>
  <conditionalFormatting sqref="G11">
    <cfRule type="colorScale" priority="2650">
      <colorScale>
        <cfvo type="min"/>
        <cfvo type="max"/>
        <color rgb="FFFCFCFF"/>
        <color rgb="FF63BE7B"/>
      </colorScale>
    </cfRule>
  </conditionalFormatting>
  <conditionalFormatting sqref="G11">
    <cfRule type="colorScale" priority="2649">
      <colorScale>
        <cfvo type="min"/>
        <cfvo type="max"/>
        <color rgb="FFFCFCFF"/>
        <color rgb="FF63BE7B"/>
      </colorScale>
    </cfRule>
  </conditionalFormatting>
  <conditionalFormatting sqref="G11">
    <cfRule type="colorScale" priority="2648">
      <colorScale>
        <cfvo type="min"/>
        <cfvo type="max"/>
        <color rgb="FFFCFCFF"/>
        <color rgb="FF63BE7B"/>
      </colorScale>
    </cfRule>
  </conditionalFormatting>
  <conditionalFormatting sqref="G11">
    <cfRule type="colorScale" priority="2647">
      <colorScale>
        <cfvo type="min"/>
        <cfvo type="max"/>
        <color rgb="FFFCFCFF"/>
        <color rgb="FF63BE7B"/>
      </colorScale>
    </cfRule>
  </conditionalFormatting>
  <conditionalFormatting sqref="G11">
    <cfRule type="colorScale" priority="2646">
      <colorScale>
        <cfvo type="min"/>
        <cfvo type="max"/>
        <color rgb="FFFCFCFF"/>
        <color rgb="FF63BE7B"/>
      </colorScale>
    </cfRule>
  </conditionalFormatting>
  <conditionalFormatting sqref="H11">
    <cfRule type="colorScale" priority="2645">
      <colorScale>
        <cfvo type="min"/>
        <cfvo type="max"/>
        <color rgb="FFFCFCFF"/>
        <color rgb="FF63BE7B"/>
      </colorScale>
    </cfRule>
  </conditionalFormatting>
  <conditionalFormatting sqref="H11">
    <cfRule type="colorScale" priority="2644">
      <colorScale>
        <cfvo type="min"/>
        <cfvo type="max"/>
        <color rgb="FFFCFCFF"/>
        <color rgb="FF63BE7B"/>
      </colorScale>
    </cfRule>
  </conditionalFormatting>
  <conditionalFormatting sqref="H11">
    <cfRule type="colorScale" priority="2643">
      <colorScale>
        <cfvo type="min"/>
        <cfvo type="max"/>
        <color rgb="FFFCFCFF"/>
        <color rgb="FF63BE7B"/>
      </colorScale>
    </cfRule>
  </conditionalFormatting>
  <conditionalFormatting sqref="H11">
    <cfRule type="colorScale" priority="2642">
      <colorScale>
        <cfvo type="min"/>
        <cfvo type="max"/>
        <color rgb="FFFCFCFF"/>
        <color rgb="FF63BE7B"/>
      </colorScale>
    </cfRule>
  </conditionalFormatting>
  <conditionalFormatting sqref="H11">
    <cfRule type="colorScale" priority="2641">
      <colorScale>
        <cfvo type="min"/>
        <cfvo type="max"/>
        <color rgb="FFFCFCFF"/>
        <color rgb="FF63BE7B"/>
      </colorScale>
    </cfRule>
  </conditionalFormatting>
  <conditionalFormatting sqref="I11">
    <cfRule type="colorScale" priority="2640">
      <colorScale>
        <cfvo type="min"/>
        <cfvo type="max"/>
        <color rgb="FFFCFCFF"/>
        <color rgb="FF63BE7B"/>
      </colorScale>
    </cfRule>
  </conditionalFormatting>
  <conditionalFormatting sqref="I11">
    <cfRule type="colorScale" priority="2639">
      <colorScale>
        <cfvo type="min"/>
        <cfvo type="max"/>
        <color rgb="FFFCFCFF"/>
        <color rgb="FF63BE7B"/>
      </colorScale>
    </cfRule>
  </conditionalFormatting>
  <conditionalFormatting sqref="I11">
    <cfRule type="colorScale" priority="2638">
      <colorScale>
        <cfvo type="min"/>
        <cfvo type="max"/>
        <color rgb="FFFCFCFF"/>
        <color rgb="FF63BE7B"/>
      </colorScale>
    </cfRule>
  </conditionalFormatting>
  <conditionalFormatting sqref="I11">
    <cfRule type="colorScale" priority="2637">
      <colorScale>
        <cfvo type="min"/>
        <cfvo type="max"/>
        <color rgb="FFFCFCFF"/>
        <color rgb="FF63BE7B"/>
      </colorScale>
    </cfRule>
  </conditionalFormatting>
  <conditionalFormatting sqref="I11">
    <cfRule type="colorScale" priority="2636">
      <colorScale>
        <cfvo type="min"/>
        <cfvo type="max"/>
        <color rgb="FFFCFCFF"/>
        <color rgb="FF63BE7B"/>
      </colorScale>
    </cfRule>
  </conditionalFormatting>
  <conditionalFormatting sqref="J11">
    <cfRule type="colorScale" priority="2635">
      <colorScale>
        <cfvo type="min"/>
        <cfvo type="max"/>
        <color rgb="FFFCFCFF"/>
        <color rgb="FF63BE7B"/>
      </colorScale>
    </cfRule>
  </conditionalFormatting>
  <conditionalFormatting sqref="J11">
    <cfRule type="colorScale" priority="2634">
      <colorScale>
        <cfvo type="min"/>
        <cfvo type="max"/>
        <color rgb="FFFCFCFF"/>
        <color rgb="FF63BE7B"/>
      </colorScale>
    </cfRule>
  </conditionalFormatting>
  <conditionalFormatting sqref="J11">
    <cfRule type="colorScale" priority="2633">
      <colorScale>
        <cfvo type="min"/>
        <cfvo type="max"/>
        <color rgb="FFFCFCFF"/>
        <color rgb="FF63BE7B"/>
      </colorScale>
    </cfRule>
  </conditionalFormatting>
  <conditionalFormatting sqref="J11">
    <cfRule type="colorScale" priority="2632">
      <colorScale>
        <cfvo type="min"/>
        <cfvo type="max"/>
        <color rgb="FFFCFCFF"/>
        <color rgb="FF63BE7B"/>
      </colorScale>
    </cfRule>
  </conditionalFormatting>
  <conditionalFormatting sqref="J11">
    <cfRule type="colorScale" priority="2631">
      <colorScale>
        <cfvo type="min"/>
        <cfvo type="max"/>
        <color rgb="FFFCFCFF"/>
        <color rgb="FF63BE7B"/>
      </colorScale>
    </cfRule>
  </conditionalFormatting>
  <conditionalFormatting sqref="K11">
    <cfRule type="colorScale" priority="2630">
      <colorScale>
        <cfvo type="min"/>
        <cfvo type="max"/>
        <color rgb="FFFCFCFF"/>
        <color rgb="FF63BE7B"/>
      </colorScale>
    </cfRule>
  </conditionalFormatting>
  <conditionalFormatting sqref="K11">
    <cfRule type="colorScale" priority="2629">
      <colorScale>
        <cfvo type="min"/>
        <cfvo type="max"/>
        <color rgb="FFFCFCFF"/>
        <color rgb="FF63BE7B"/>
      </colorScale>
    </cfRule>
  </conditionalFormatting>
  <conditionalFormatting sqref="K11">
    <cfRule type="colorScale" priority="2628">
      <colorScale>
        <cfvo type="min"/>
        <cfvo type="max"/>
        <color rgb="FFFCFCFF"/>
        <color rgb="FF63BE7B"/>
      </colorScale>
    </cfRule>
  </conditionalFormatting>
  <conditionalFormatting sqref="K11">
    <cfRule type="colorScale" priority="2627">
      <colorScale>
        <cfvo type="min"/>
        <cfvo type="max"/>
        <color rgb="FFFCFCFF"/>
        <color rgb="FF63BE7B"/>
      </colorScale>
    </cfRule>
  </conditionalFormatting>
  <conditionalFormatting sqref="K11">
    <cfRule type="colorScale" priority="2626">
      <colorScale>
        <cfvo type="min"/>
        <cfvo type="max"/>
        <color rgb="FFFCFCFF"/>
        <color rgb="FF63BE7B"/>
      </colorScale>
    </cfRule>
  </conditionalFormatting>
  <conditionalFormatting sqref="L11">
    <cfRule type="colorScale" priority="2625">
      <colorScale>
        <cfvo type="min"/>
        <cfvo type="max"/>
        <color rgb="FFFCFCFF"/>
        <color rgb="FF63BE7B"/>
      </colorScale>
    </cfRule>
  </conditionalFormatting>
  <conditionalFormatting sqref="L11">
    <cfRule type="colorScale" priority="2624">
      <colorScale>
        <cfvo type="min"/>
        <cfvo type="max"/>
        <color rgb="FFFCFCFF"/>
        <color rgb="FF63BE7B"/>
      </colorScale>
    </cfRule>
  </conditionalFormatting>
  <conditionalFormatting sqref="L11">
    <cfRule type="colorScale" priority="2623">
      <colorScale>
        <cfvo type="min"/>
        <cfvo type="max"/>
        <color rgb="FFFCFCFF"/>
        <color rgb="FF63BE7B"/>
      </colorScale>
    </cfRule>
  </conditionalFormatting>
  <conditionalFormatting sqref="L11">
    <cfRule type="colorScale" priority="2622">
      <colorScale>
        <cfvo type="min"/>
        <cfvo type="max"/>
        <color rgb="FFFCFCFF"/>
        <color rgb="FF63BE7B"/>
      </colorScale>
    </cfRule>
  </conditionalFormatting>
  <conditionalFormatting sqref="L11">
    <cfRule type="colorScale" priority="2621">
      <colorScale>
        <cfvo type="min"/>
        <cfvo type="max"/>
        <color rgb="FFFCFCFF"/>
        <color rgb="FF63BE7B"/>
      </colorScale>
    </cfRule>
  </conditionalFormatting>
  <conditionalFormatting sqref="D11">
    <cfRule type="colorScale" priority="2611">
      <colorScale>
        <cfvo type="min"/>
        <cfvo type="percentile" val="50"/>
        <cfvo type="max"/>
        <color rgb="FFF8696B"/>
        <color rgb="FFFCFCFF"/>
        <color rgb="FF63BE7B"/>
      </colorScale>
    </cfRule>
  </conditionalFormatting>
  <conditionalFormatting sqref="G11">
    <cfRule type="colorScale" priority="2610">
      <colorScale>
        <cfvo type="min"/>
        <cfvo type="max"/>
        <color rgb="FFFCFCFF"/>
        <color rgb="FF63BE7B"/>
      </colorScale>
    </cfRule>
  </conditionalFormatting>
  <conditionalFormatting sqref="J11">
    <cfRule type="colorScale" priority="2609">
      <colorScale>
        <cfvo type="min"/>
        <cfvo type="max"/>
        <color rgb="FFFCFCFF"/>
        <color rgb="FF63BE7B"/>
      </colorScale>
    </cfRule>
  </conditionalFormatting>
  <conditionalFormatting sqref="O11">
    <cfRule type="colorScale" priority="2608">
      <colorScale>
        <cfvo type="min"/>
        <cfvo type="percentile" val="50"/>
        <cfvo type="max"/>
        <color rgb="FF63BE7B"/>
        <color rgb="FFFCFCFF"/>
        <color rgb="FFF8696B"/>
      </colorScale>
    </cfRule>
  </conditionalFormatting>
  <conditionalFormatting sqref="P11">
    <cfRule type="colorScale" priority="2607">
      <colorScale>
        <cfvo type="min"/>
        <cfvo type="percentile" val="50"/>
        <cfvo type="max"/>
        <color rgb="FF63BE7B"/>
        <color rgb="FFFCFCFF"/>
        <color rgb="FFF8696B"/>
      </colorScale>
    </cfRule>
  </conditionalFormatting>
  <conditionalFormatting sqref="Q11">
    <cfRule type="colorScale" priority="2606">
      <colorScale>
        <cfvo type="min"/>
        <cfvo type="percentile" val="50"/>
        <cfvo type="max"/>
        <color rgb="FFF8696B"/>
        <color rgb="FFFCFCFF"/>
        <color rgb="FF63BE7B"/>
      </colorScale>
    </cfRule>
  </conditionalFormatting>
  <conditionalFormatting sqref="R11">
    <cfRule type="colorScale" priority="2605">
      <colorScale>
        <cfvo type="min"/>
        <cfvo type="max"/>
        <color rgb="FFFCFCFF"/>
        <color rgb="FF63BE7B"/>
      </colorScale>
    </cfRule>
  </conditionalFormatting>
  <conditionalFormatting sqref="S11">
    <cfRule type="colorScale" priority="2604">
      <colorScale>
        <cfvo type="min"/>
        <cfvo type="percentile" val="50"/>
        <cfvo type="max"/>
        <color rgb="FFF8696B"/>
        <color rgb="FFFCFCFF"/>
        <color rgb="FF63BE7B"/>
      </colorScale>
    </cfRule>
  </conditionalFormatting>
  <conditionalFormatting sqref="T11">
    <cfRule type="colorScale" priority="2603">
      <colorScale>
        <cfvo type="min"/>
        <cfvo type="percentile" val="50"/>
        <cfvo type="max"/>
        <color rgb="FFF8696B"/>
        <color rgb="FFFCFCFF"/>
        <color rgb="FF63BE7B"/>
      </colorScale>
    </cfRule>
  </conditionalFormatting>
  <conditionalFormatting sqref="U11">
    <cfRule type="colorScale" priority="2602">
      <colorScale>
        <cfvo type="min"/>
        <cfvo type="percentile" val="50"/>
        <cfvo type="max"/>
        <color rgb="FFF8696B"/>
        <color rgb="FFFCFCFF"/>
        <color rgb="FF63BE7B"/>
      </colorScale>
    </cfRule>
  </conditionalFormatting>
  <conditionalFormatting sqref="V11">
    <cfRule type="colorScale" priority="2601">
      <colorScale>
        <cfvo type="min"/>
        <cfvo type="percentile" val="50"/>
        <cfvo type="max"/>
        <color rgb="FF63BE7B"/>
        <color rgb="FFFCFCFF"/>
        <color rgb="FFF8696B"/>
      </colorScale>
    </cfRule>
  </conditionalFormatting>
  <conditionalFormatting sqref="W11">
    <cfRule type="colorScale" priority="2600">
      <colorScale>
        <cfvo type="min"/>
        <cfvo type="percentile" val="50"/>
        <cfvo type="max"/>
        <color rgb="FF63BE7B"/>
        <color rgb="FFFCFCFF"/>
        <color rgb="FFF8696B"/>
      </colorScale>
    </cfRule>
  </conditionalFormatting>
  <conditionalFormatting sqref="D11">
    <cfRule type="colorScale" priority="2599">
      <colorScale>
        <cfvo type="min"/>
        <cfvo type="percentile" val="50"/>
        <cfvo type="max"/>
        <color rgb="FFF8696B"/>
        <color rgb="FFFCFCFF"/>
        <color rgb="FF63BE7B"/>
      </colorScale>
    </cfRule>
  </conditionalFormatting>
  <conditionalFormatting sqref="G11">
    <cfRule type="colorScale" priority="2598">
      <colorScale>
        <cfvo type="min"/>
        <cfvo type="max"/>
        <color rgb="FFFCFCFF"/>
        <color rgb="FF63BE7B"/>
      </colorScale>
    </cfRule>
  </conditionalFormatting>
  <conditionalFormatting sqref="J11">
    <cfRule type="colorScale" priority="2597">
      <colorScale>
        <cfvo type="min"/>
        <cfvo type="max"/>
        <color rgb="FFFCFCFF"/>
        <color rgb="FF63BE7B"/>
      </colorScale>
    </cfRule>
  </conditionalFormatting>
  <conditionalFormatting sqref="O11">
    <cfRule type="colorScale" priority="2596">
      <colorScale>
        <cfvo type="min"/>
        <cfvo type="percentile" val="50"/>
        <cfvo type="max"/>
        <color rgb="FF63BE7B"/>
        <color rgb="FFFCFCFF"/>
        <color rgb="FFF8696B"/>
      </colorScale>
    </cfRule>
  </conditionalFormatting>
  <conditionalFormatting sqref="P11">
    <cfRule type="colorScale" priority="2595">
      <colorScale>
        <cfvo type="min"/>
        <cfvo type="percentile" val="50"/>
        <cfvo type="max"/>
        <color rgb="FF63BE7B"/>
        <color rgb="FFFCFCFF"/>
        <color rgb="FFF8696B"/>
      </colorScale>
    </cfRule>
  </conditionalFormatting>
  <conditionalFormatting sqref="Q11">
    <cfRule type="colorScale" priority="2594">
      <colorScale>
        <cfvo type="min"/>
        <cfvo type="percentile" val="50"/>
        <cfvo type="max"/>
        <color rgb="FFF8696B"/>
        <color rgb="FFFCFCFF"/>
        <color rgb="FF63BE7B"/>
      </colorScale>
    </cfRule>
  </conditionalFormatting>
  <conditionalFormatting sqref="R11">
    <cfRule type="colorScale" priority="2593">
      <colorScale>
        <cfvo type="min"/>
        <cfvo type="max"/>
        <color rgb="FFFCFCFF"/>
        <color rgb="FF63BE7B"/>
      </colorScale>
    </cfRule>
  </conditionalFormatting>
  <conditionalFormatting sqref="S11">
    <cfRule type="colorScale" priority="2592">
      <colorScale>
        <cfvo type="min"/>
        <cfvo type="percentile" val="50"/>
        <cfvo type="max"/>
        <color rgb="FFF8696B"/>
        <color rgb="FFFCFCFF"/>
        <color rgb="FF63BE7B"/>
      </colorScale>
    </cfRule>
  </conditionalFormatting>
  <conditionalFormatting sqref="T11">
    <cfRule type="colorScale" priority="2591">
      <colorScale>
        <cfvo type="min"/>
        <cfvo type="percentile" val="50"/>
        <cfvo type="max"/>
        <color rgb="FFF8696B"/>
        <color rgb="FFFCFCFF"/>
        <color rgb="FF63BE7B"/>
      </colorScale>
    </cfRule>
  </conditionalFormatting>
  <conditionalFormatting sqref="U11">
    <cfRule type="colorScale" priority="2590">
      <colorScale>
        <cfvo type="min"/>
        <cfvo type="percentile" val="50"/>
        <cfvo type="max"/>
        <color rgb="FFF8696B"/>
        <color rgb="FFFCFCFF"/>
        <color rgb="FF63BE7B"/>
      </colorScale>
    </cfRule>
  </conditionalFormatting>
  <conditionalFormatting sqref="V11">
    <cfRule type="colorScale" priority="2589">
      <colorScale>
        <cfvo type="min"/>
        <cfvo type="percentile" val="50"/>
        <cfvo type="max"/>
        <color rgb="FF63BE7B"/>
        <color rgb="FFFCFCFF"/>
        <color rgb="FFF8696B"/>
      </colorScale>
    </cfRule>
  </conditionalFormatting>
  <conditionalFormatting sqref="W11">
    <cfRule type="colorScale" priority="2588">
      <colorScale>
        <cfvo type="min"/>
        <cfvo type="percentile" val="50"/>
        <cfvo type="max"/>
        <color rgb="FF63BE7B"/>
        <color rgb="FFFCFCFF"/>
        <color rgb="FFF8696B"/>
      </colorScale>
    </cfRule>
  </conditionalFormatting>
  <conditionalFormatting sqref="D11">
    <cfRule type="colorScale" priority="2575">
      <colorScale>
        <cfvo type="min"/>
        <cfvo type="percentile" val="50"/>
        <cfvo type="max"/>
        <color rgb="FFF8696B"/>
        <color rgb="FFFCFCFF"/>
        <color rgb="FF63BE7B"/>
      </colorScale>
    </cfRule>
  </conditionalFormatting>
  <conditionalFormatting sqref="G11">
    <cfRule type="colorScale" priority="2574">
      <colorScale>
        <cfvo type="min"/>
        <cfvo type="max"/>
        <color rgb="FFFCFCFF"/>
        <color rgb="FF63BE7B"/>
      </colorScale>
    </cfRule>
  </conditionalFormatting>
  <conditionalFormatting sqref="J11">
    <cfRule type="colorScale" priority="2586">
      <colorScale>
        <cfvo type="min"/>
        <cfvo type="max"/>
        <color rgb="FFFCFCFF"/>
        <color rgb="FF63BE7B"/>
      </colorScale>
    </cfRule>
  </conditionalFormatting>
  <conditionalFormatting sqref="O11">
    <cfRule type="colorScale" priority="2570">
      <colorScale>
        <cfvo type="min"/>
        <cfvo type="percentile" val="50"/>
        <cfvo type="max"/>
        <color rgb="FF63BE7B"/>
        <color rgb="FFFCFCFF"/>
        <color rgb="FFF8696B"/>
      </colorScale>
    </cfRule>
  </conditionalFormatting>
  <conditionalFormatting sqref="P11">
    <cfRule type="colorScale" priority="2569">
      <colorScale>
        <cfvo type="min"/>
        <cfvo type="percentile" val="50"/>
        <cfvo type="max"/>
        <color rgb="FF63BE7B"/>
        <color rgb="FFFCFCFF"/>
        <color rgb="FFF8696B"/>
      </colorScale>
    </cfRule>
  </conditionalFormatting>
  <conditionalFormatting sqref="Q11">
    <cfRule type="colorScale" priority="2568">
      <colorScale>
        <cfvo type="min"/>
        <cfvo type="percentile" val="50"/>
        <cfvo type="max"/>
        <color rgb="FFF8696B"/>
        <color rgb="FFFCFCFF"/>
        <color rgb="FF63BE7B"/>
      </colorScale>
    </cfRule>
  </conditionalFormatting>
  <conditionalFormatting sqref="R11">
    <cfRule type="colorScale" priority="2561">
      <colorScale>
        <cfvo type="min"/>
        <cfvo type="max"/>
        <color rgb="FFFCFCFF"/>
        <color rgb="FF63BE7B"/>
      </colorScale>
    </cfRule>
    <cfRule type="colorScale" priority="2562">
      <colorScale>
        <cfvo type="min"/>
        <cfvo type="percentile" val="50"/>
        <cfvo type="max"/>
        <color rgb="FFF8696B"/>
        <color rgb="FFFCFCFF"/>
        <color rgb="FF63BE7B"/>
      </colorScale>
    </cfRule>
  </conditionalFormatting>
  <conditionalFormatting sqref="S11">
    <cfRule type="colorScale" priority="2567">
      <colorScale>
        <cfvo type="min"/>
        <cfvo type="percentile" val="50"/>
        <cfvo type="max"/>
        <color rgb="FFF8696B"/>
        <color rgb="FFFCFCFF"/>
        <color rgb="FF63BE7B"/>
      </colorScale>
    </cfRule>
    <cfRule type="colorScale" priority="2587">
      <colorScale>
        <cfvo type="min"/>
        <cfvo type="max"/>
        <color rgb="FFFCFCFF"/>
        <color rgb="FF63BE7B"/>
      </colorScale>
    </cfRule>
  </conditionalFormatting>
  <conditionalFormatting sqref="T11">
    <cfRule type="colorScale" priority="2566">
      <colorScale>
        <cfvo type="min"/>
        <cfvo type="percentile" val="50"/>
        <cfvo type="max"/>
        <color rgb="FFF8696B"/>
        <color rgb="FFFCFCFF"/>
        <color rgb="FF63BE7B"/>
      </colorScale>
    </cfRule>
    <cfRule type="colorScale" priority="2576">
      <colorScale>
        <cfvo type="min"/>
        <cfvo type="max"/>
        <color rgb="FFFCFCFF"/>
        <color rgb="FF63BE7B"/>
      </colorScale>
    </cfRule>
  </conditionalFormatting>
  <conditionalFormatting sqref="U11">
    <cfRule type="colorScale" priority="2565">
      <colorScale>
        <cfvo type="min"/>
        <cfvo type="percentile" val="50"/>
        <cfvo type="max"/>
        <color rgb="FFF8696B"/>
        <color rgb="FFFCFCFF"/>
        <color rgb="FF63BE7B"/>
      </colorScale>
    </cfRule>
  </conditionalFormatting>
  <conditionalFormatting sqref="V11">
    <cfRule type="colorScale" priority="2564">
      <colorScale>
        <cfvo type="min"/>
        <cfvo type="percentile" val="50"/>
        <cfvo type="max"/>
        <color rgb="FF63BE7B"/>
        <color rgb="FFFCFCFF"/>
        <color rgb="FFF8696B"/>
      </colorScale>
    </cfRule>
  </conditionalFormatting>
  <conditionalFormatting sqref="W11">
    <cfRule type="colorScale" priority="2563">
      <colorScale>
        <cfvo type="min"/>
        <cfvo type="percentile" val="50"/>
        <cfvo type="max"/>
        <color rgb="FF63BE7B"/>
        <color rgb="FFFCFCFF"/>
        <color rgb="FFF8696B"/>
      </colorScale>
    </cfRule>
  </conditionalFormatting>
  <conditionalFormatting sqref="J11">
    <cfRule type="colorScale" priority="2573">
      <colorScale>
        <cfvo type="min"/>
        <cfvo type="max"/>
        <color rgb="FFFCFCFF"/>
        <color rgb="FF63BE7B"/>
      </colorScale>
    </cfRule>
  </conditionalFormatting>
  <conditionalFormatting sqref="M11:N11">
    <cfRule type="colorScale" priority="2585">
      <colorScale>
        <cfvo type="min"/>
        <cfvo type="max"/>
        <color rgb="FFFCFCFF"/>
        <color rgb="FF63BE7B"/>
      </colorScale>
    </cfRule>
  </conditionalFormatting>
  <conditionalFormatting sqref="M11:N11">
    <cfRule type="colorScale" priority="2584">
      <colorScale>
        <cfvo type="min"/>
        <cfvo type="max"/>
        <color rgb="FFFCFCFF"/>
        <color rgb="FF63BE7B"/>
      </colorScale>
    </cfRule>
  </conditionalFormatting>
  <conditionalFormatting sqref="M11:N11">
    <cfRule type="colorScale" priority="2583">
      <colorScale>
        <cfvo type="min"/>
        <cfvo type="max"/>
        <color rgb="FFFCFCFF"/>
        <color rgb="FF63BE7B"/>
      </colorScale>
    </cfRule>
  </conditionalFormatting>
  <conditionalFormatting sqref="M11:N11">
    <cfRule type="colorScale" priority="2582">
      <colorScale>
        <cfvo type="min"/>
        <cfvo type="max"/>
        <color rgb="FFFCFCFF"/>
        <color rgb="FF63BE7B"/>
      </colorScale>
    </cfRule>
  </conditionalFormatting>
  <conditionalFormatting sqref="M11:N11">
    <cfRule type="colorScale" priority="2581">
      <colorScale>
        <cfvo type="min"/>
        <cfvo type="max"/>
        <color rgb="FFFCFCFF"/>
        <color rgb="FF63BE7B"/>
      </colorScale>
    </cfRule>
  </conditionalFormatting>
  <conditionalFormatting sqref="M11:N11">
    <cfRule type="colorScale" priority="2580">
      <colorScale>
        <cfvo type="min"/>
        <cfvo type="max"/>
        <color rgb="FFFCFCFF"/>
        <color rgb="FF63BE7B"/>
      </colorScale>
    </cfRule>
  </conditionalFormatting>
  <conditionalFormatting sqref="M11:N11">
    <cfRule type="colorScale" priority="2579">
      <colorScale>
        <cfvo type="min"/>
        <cfvo type="max"/>
        <color rgb="FFFCFCFF"/>
        <color rgb="FF63BE7B"/>
      </colorScale>
    </cfRule>
  </conditionalFormatting>
  <conditionalFormatting sqref="M11">
    <cfRule type="colorScale" priority="2578">
      <colorScale>
        <cfvo type="min"/>
        <cfvo type="max"/>
        <color rgb="FFFCFCFF"/>
        <color rgb="FF63BE7B"/>
      </colorScale>
    </cfRule>
  </conditionalFormatting>
  <conditionalFormatting sqref="M11">
    <cfRule type="colorScale" priority="2572">
      <colorScale>
        <cfvo type="min"/>
        <cfvo type="max"/>
        <color rgb="FFFCFCFF"/>
        <color rgb="FF63BE7B"/>
      </colorScale>
    </cfRule>
  </conditionalFormatting>
  <conditionalFormatting sqref="N11">
    <cfRule type="colorScale" priority="2577">
      <colorScale>
        <cfvo type="min"/>
        <cfvo type="max"/>
        <color rgb="FFFCFCFF"/>
        <color rgb="FF63BE7B"/>
      </colorScale>
    </cfRule>
  </conditionalFormatting>
  <conditionalFormatting sqref="N11">
    <cfRule type="colorScale" priority="2571">
      <colorScale>
        <cfvo type="min"/>
        <cfvo type="max"/>
        <color rgb="FFFCFCFF"/>
        <color rgb="FF63BE7B"/>
      </colorScale>
    </cfRule>
  </conditionalFormatting>
  <conditionalFormatting sqref="D12">
    <cfRule type="colorScale" priority="2549">
      <colorScale>
        <cfvo type="min"/>
        <cfvo type="percentile" val="50"/>
        <cfvo type="max"/>
        <color rgb="FFF8696B"/>
        <color rgb="FFFCFCFF"/>
        <color rgb="FF63BE7B"/>
      </colorScale>
    </cfRule>
  </conditionalFormatting>
  <conditionalFormatting sqref="O12">
    <cfRule type="colorScale" priority="2550">
      <colorScale>
        <cfvo type="min"/>
        <cfvo type="percentile" val="50"/>
        <cfvo type="max"/>
        <color rgb="FF63BE7B"/>
        <color rgb="FFFCFCFF"/>
        <color rgb="FFF8696B"/>
      </colorScale>
    </cfRule>
  </conditionalFormatting>
  <conditionalFormatting sqref="P12">
    <cfRule type="colorScale" priority="2551">
      <colorScale>
        <cfvo type="min"/>
        <cfvo type="percentile" val="50"/>
        <cfvo type="max"/>
        <color rgb="FF63BE7B"/>
        <color rgb="FFFCFCFF"/>
        <color rgb="FFF8696B"/>
      </colorScale>
    </cfRule>
  </conditionalFormatting>
  <conditionalFormatting sqref="Q12">
    <cfRule type="colorScale" priority="2552">
      <colorScale>
        <cfvo type="min"/>
        <cfvo type="percentile" val="50"/>
        <cfvo type="max"/>
        <color rgb="FFF8696B"/>
        <color rgb="FFFCFCFF"/>
        <color rgb="FF63BE7B"/>
      </colorScale>
    </cfRule>
  </conditionalFormatting>
  <conditionalFormatting sqref="R12">
    <cfRule type="colorScale" priority="2553">
      <colorScale>
        <cfvo type="min"/>
        <cfvo type="max"/>
        <color rgb="FFFCFCFF"/>
        <color rgb="FF63BE7B"/>
      </colorScale>
    </cfRule>
    <cfRule type="colorScale" priority="2554">
      <colorScale>
        <cfvo type="min"/>
        <cfvo type="percentile" val="50"/>
        <cfvo type="max"/>
        <color rgb="FFF8696B"/>
        <color rgb="FFFCFCFF"/>
        <color rgb="FF63BE7B"/>
      </colorScale>
    </cfRule>
  </conditionalFormatting>
  <conditionalFormatting sqref="S12">
    <cfRule type="colorScale" priority="2555">
      <colorScale>
        <cfvo type="min"/>
        <cfvo type="percentile" val="50"/>
        <cfvo type="max"/>
        <color rgb="FFF8696B"/>
        <color rgb="FFFCFCFF"/>
        <color rgb="FF63BE7B"/>
      </colorScale>
    </cfRule>
  </conditionalFormatting>
  <conditionalFormatting sqref="T12">
    <cfRule type="colorScale" priority="2556">
      <colorScale>
        <cfvo type="min"/>
        <cfvo type="percentile" val="50"/>
        <cfvo type="max"/>
        <color rgb="FFF8696B"/>
        <color rgb="FFFCFCFF"/>
        <color rgb="FF63BE7B"/>
      </colorScale>
    </cfRule>
  </conditionalFormatting>
  <conditionalFormatting sqref="U12">
    <cfRule type="colorScale" priority="2557">
      <colorScale>
        <cfvo type="min"/>
        <cfvo type="percentile" val="50"/>
        <cfvo type="max"/>
        <color rgb="FFF8696B"/>
        <color rgb="FFFCFCFF"/>
        <color rgb="FF63BE7B"/>
      </colorScale>
    </cfRule>
  </conditionalFormatting>
  <conditionalFormatting sqref="V12">
    <cfRule type="colorScale" priority="2558">
      <colorScale>
        <cfvo type="min"/>
        <cfvo type="percentile" val="50"/>
        <cfvo type="max"/>
        <color rgb="FF63BE7B"/>
        <color rgb="FFFCFCFF"/>
        <color rgb="FFF8696B"/>
      </colorScale>
    </cfRule>
  </conditionalFormatting>
  <conditionalFormatting sqref="E12:N12">
    <cfRule type="colorScale" priority="2559">
      <colorScale>
        <cfvo type="min"/>
        <cfvo type="max"/>
        <color rgb="FFFCFCFF"/>
        <color rgb="FF63BE7B"/>
      </colorScale>
    </cfRule>
  </conditionalFormatting>
  <conditionalFormatting sqref="W12">
    <cfRule type="colorScale" priority="2560">
      <colorScale>
        <cfvo type="min"/>
        <cfvo type="percentile" val="50"/>
        <cfvo type="max"/>
        <color rgb="FF63BE7B"/>
        <color rgb="FFFCFCFF"/>
        <color rgb="FFF8696B"/>
      </colorScale>
    </cfRule>
  </conditionalFormatting>
  <conditionalFormatting sqref="D12">
    <cfRule type="colorScale" priority="2534">
      <colorScale>
        <cfvo type="min"/>
        <cfvo type="percentile" val="50"/>
        <cfvo type="max"/>
        <color rgb="FFF8696B"/>
        <color rgb="FFFCFCFF"/>
        <color rgb="FF63BE7B"/>
      </colorScale>
    </cfRule>
  </conditionalFormatting>
  <conditionalFormatting sqref="D12">
    <cfRule type="colorScale" priority="2543">
      <colorScale>
        <cfvo type="min"/>
        <cfvo type="percentile" val="50"/>
        <cfvo type="max"/>
        <color rgb="FFF8696B"/>
        <color rgb="FFFCFCFF"/>
        <color rgb="FF63BE7B"/>
      </colorScale>
    </cfRule>
  </conditionalFormatting>
  <conditionalFormatting sqref="D12">
    <cfRule type="colorScale" priority="2512">
      <colorScale>
        <cfvo type="min"/>
        <cfvo type="percentile" val="50"/>
        <cfvo type="max"/>
        <color rgb="FFF8696B"/>
        <color rgb="FFFCFCFF"/>
        <color rgb="FF63BE7B"/>
      </colorScale>
    </cfRule>
  </conditionalFormatting>
  <conditionalFormatting sqref="D12">
    <cfRule type="colorScale" priority="2495">
      <colorScale>
        <cfvo type="min"/>
        <cfvo type="percentile" val="50"/>
        <cfvo type="max"/>
        <color rgb="FFF8696B"/>
        <color rgb="FFFCFCFF"/>
        <color rgb="FF63BE7B"/>
      </colorScale>
    </cfRule>
  </conditionalFormatting>
  <conditionalFormatting sqref="D12">
    <cfRule type="colorScale" priority="2488">
      <colorScale>
        <cfvo type="min"/>
        <cfvo type="percentile" val="50"/>
        <cfvo type="max"/>
        <color rgb="FFF8696B"/>
        <color rgb="FFFCFCFF"/>
        <color rgb="FF63BE7B"/>
      </colorScale>
    </cfRule>
  </conditionalFormatting>
  <conditionalFormatting sqref="D12">
    <cfRule type="colorScale" priority="2515">
      <colorScale>
        <cfvo type="min"/>
        <cfvo type="percentile" val="50"/>
        <cfvo type="max"/>
        <color rgb="FFF8696B"/>
        <color rgb="FFFCFCFF"/>
        <color rgb="FF63BE7B"/>
      </colorScale>
    </cfRule>
  </conditionalFormatting>
  <conditionalFormatting sqref="D12">
    <cfRule type="colorScale" priority="2516">
      <colorScale>
        <cfvo type="min"/>
        <cfvo type="percentile" val="50"/>
        <cfvo type="max"/>
        <color rgb="FFF8696B"/>
        <color rgb="FFFCFCFF"/>
        <color rgb="FF63BE7B"/>
      </colorScale>
    </cfRule>
  </conditionalFormatting>
  <conditionalFormatting sqref="E12">
    <cfRule type="colorScale" priority="2513">
      <colorScale>
        <cfvo type="min"/>
        <cfvo type="max"/>
        <color rgb="FFFCFCFF"/>
        <color rgb="FF63BE7B"/>
      </colorScale>
    </cfRule>
  </conditionalFormatting>
  <conditionalFormatting sqref="E12">
    <cfRule type="colorScale" priority="2544">
      <colorScale>
        <cfvo type="min"/>
        <cfvo type="percentile" val="50"/>
        <cfvo type="max"/>
        <color rgb="FFF8696B"/>
        <color rgb="FFFCFCFF"/>
        <color rgb="FF63BE7B"/>
      </colorScale>
    </cfRule>
    <cfRule type="colorScale" priority="2545">
      <colorScale>
        <cfvo type="min"/>
        <cfvo type="max"/>
        <color rgb="FFFCFCFF"/>
        <color rgb="FF63BE7B"/>
      </colorScale>
    </cfRule>
  </conditionalFormatting>
  <conditionalFormatting sqref="E12">
    <cfRule type="colorScale" priority="2548">
      <colorScale>
        <cfvo type="min"/>
        <cfvo type="percentile" val="50"/>
        <cfvo type="max"/>
        <color rgb="FFF8696B"/>
        <color rgb="FFFCFCFF"/>
        <color rgb="FF63BE7B"/>
      </colorScale>
    </cfRule>
  </conditionalFormatting>
  <conditionalFormatting sqref="E12">
    <cfRule type="colorScale" priority="2494">
      <colorScale>
        <cfvo type="min"/>
        <cfvo type="max"/>
        <color rgb="FFFCFCFF"/>
        <color rgb="FF63BE7B"/>
      </colorScale>
    </cfRule>
  </conditionalFormatting>
  <conditionalFormatting sqref="E12">
    <cfRule type="colorScale" priority="2517">
      <colorScale>
        <cfvo type="min"/>
        <cfvo type="max"/>
        <color rgb="FFFCFCFF"/>
        <color rgb="FF63BE7B"/>
      </colorScale>
    </cfRule>
  </conditionalFormatting>
  <conditionalFormatting sqref="E12">
    <cfRule type="colorScale" priority="2518">
      <colorScale>
        <cfvo type="min"/>
        <cfvo type="max"/>
        <color rgb="FFFCFCFF"/>
        <color rgb="FF63BE7B"/>
      </colorScale>
    </cfRule>
  </conditionalFormatting>
  <conditionalFormatting sqref="O12">
    <cfRule type="colorScale" priority="2514">
      <colorScale>
        <cfvo type="min"/>
        <cfvo type="percentile" val="50"/>
        <cfvo type="max"/>
        <color rgb="FF63BE7B"/>
        <color rgb="FFFCFCFF"/>
        <color rgb="FFF8696B"/>
      </colorScale>
    </cfRule>
  </conditionalFormatting>
  <conditionalFormatting sqref="O12">
    <cfRule type="colorScale" priority="2511">
      <colorScale>
        <cfvo type="min"/>
        <cfvo type="percentile" val="50"/>
        <cfvo type="max"/>
        <color rgb="FF63BE7B"/>
        <color rgb="FFFCFCFF"/>
        <color rgb="FFF8696B"/>
      </colorScale>
    </cfRule>
  </conditionalFormatting>
  <conditionalFormatting sqref="O12">
    <cfRule type="colorScale" priority="2487">
      <colorScale>
        <cfvo type="min"/>
        <cfvo type="percentile" val="50"/>
        <cfvo type="max"/>
        <color rgb="FF63BE7B"/>
        <color rgb="FFFCFCFF"/>
        <color rgb="FFF8696B"/>
      </colorScale>
    </cfRule>
  </conditionalFormatting>
  <conditionalFormatting sqref="O12">
    <cfRule type="colorScale" priority="2519">
      <colorScale>
        <cfvo type="min"/>
        <cfvo type="percentile" val="50"/>
        <cfvo type="max"/>
        <color rgb="FF63BE7B"/>
        <color rgb="FFFCFCFF"/>
        <color rgb="FFF8696B"/>
      </colorScale>
    </cfRule>
  </conditionalFormatting>
  <conditionalFormatting sqref="O12">
    <cfRule type="colorScale" priority="2520">
      <colorScale>
        <cfvo type="min"/>
        <cfvo type="percentile" val="50"/>
        <cfvo type="max"/>
        <color rgb="FF63BE7B"/>
        <color rgb="FFFCFCFF"/>
        <color rgb="FFF8696B"/>
      </colorScale>
    </cfRule>
  </conditionalFormatting>
  <conditionalFormatting sqref="P12">
    <cfRule type="colorScale" priority="2535">
      <colorScale>
        <cfvo type="min"/>
        <cfvo type="percentile" val="50"/>
        <cfvo type="max"/>
        <color rgb="FF63BE7B"/>
        <color rgb="FFFCFCFF"/>
        <color rgb="FFF8696B"/>
      </colorScale>
    </cfRule>
    <cfRule type="colorScale" priority="2536">
      <colorScale>
        <cfvo type="min"/>
        <cfvo type="max"/>
        <color rgb="FFFCFCFF"/>
        <color rgb="FFF8696B"/>
      </colorScale>
    </cfRule>
  </conditionalFormatting>
  <conditionalFormatting sqref="P12">
    <cfRule type="colorScale" priority="2510">
      <colorScale>
        <cfvo type="min"/>
        <cfvo type="percentile" val="50"/>
        <cfvo type="max"/>
        <color rgb="FF63BE7B"/>
        <color rgb="FFFCFCFF"/>
        <color rgb="FFF8696B"/>
      </colorScale>
    </cfRule>
  </conditionalFormatting>
  <conditionalFormatting sqref="P12">
    <cfRule type="colorScale" priority="2493">
      <colorScale>
        <cfvo type="min"/>
        <cfvo type="percentile" val="50"/>
        <cfvo type="max"/>
        <color rgb="FF63BE7B"/>
        <color rgb="FFFCFCFF"/>
        <color rgb="FFF8696B"/>
      </colorScale>
    </cfRule>
  </conditionalFormatting>
  <conditionalFormatting sqref="P12">
    <cfRule type="colorScale" priority="2521">
      <colorScale>
        <cfvo type="min"/>
        <cfvo type="percentile" val="50"/>
        <cfvo type="max"/>
        <color rgb="FF63BE7B"/>
        <color rgb="FFFCFCFF"/>
        <color rgb="FFF8696B"/>
      </colorScale>
    </cfRule>
  </conditionalFormatting>
  <conditionalFormatting sqref="Q12">
    <cfRule type="colorScale" priority="2537">
      <colorScale>
        <cfvo type="min"/>
        <cfvo type="percentile" val="50"/>
        <cfvo type="max"/>
        <color rgb="FFF8696B"/>
        <color rgb="FFFCFCFF"/>
        <color rgb="FF63BE7B"/>
      </colorScale>
    </cfRule>
    <cfRule type="colorScale" priority="2538">
      <colorScale>
        <cfvo type="min"/>
        <cfvo type="max"/>
        <color rgb="FFFCFCFF"/>
        <color rgb="FF63BE7B"/>
      </colorScale>
    </cfRule>
  </conditionalFormatting>
  <conditionalFormatting sqref="Q12">
    <cfRule type="colorScale" priority="2509">
      <colorScale>
        <cfvo type="min"/>
        <cfvo type="percentile" val="50"/>
        <cfvo type="max"/>
        <color rgb="FFF8696B"/>
        <color rgb="FFFCFCFF"/>
        <color rgb="FF63BE7B"/>
      </colorScale>
    </cfRule>
  </conditionalFormatting>
  <conditionalFormatting sqref="Q12">
    <cfRule type="colorScale" priority="2486">
      <colorScale>
        <cfvo type="min"/>
        <cfvo type="percentile" val="50"/>
        <cfvo type="max"/>
        <color rgb="FFF8696B"/>
        <color rgb="FFFCFCFF"/>
        <color rgb="FF63BE7B"/>
      </colorScale>
    </cfRule>
  </conditionalFormatting>
  <conditionalFormatting sqref="Q12">
    <cfRule type="colorScale" priority="2522">
      <colorScale>
        <cfvo type="min"/>
        <cfvo type="max"/>
        <color rgb="FFFCFCFF"/>
        <color rgb="FF63BE7B"/>
      </colorScale>
    </cfRule>
    <cfRule type="colorScale" priority="2523">
      <colorScale>
        <cfvo type="min"/>
        <cfvo type="max"/>
        <color rgb="FFFFEF9C"/>
        <color rgb="FF63BE7B"/>
      </colorScale>
    </cfRule>
  </conditionalFormatting>
  <conditionalFormatting sqref="Q12">
    <cfRule type="colorScale" priority="2524">
      <colorScale>
        <cfvo type="min"/>
        <cfvo type="max"/>
        <color rgb="FFFFEF9C"/>
        <color rgb="FF63BE7B"/>
      </colorScale>
    </cfRule>
  </conditionalFormatting>
  <conditionalFormatting sqref="Q12:U12 W12">
    <cfRule type="colorScale" priority="2525">
      <colorScale>
        <cfvo type="min"/>
        <cfvo type="max"/>
        <color rgb="FFFFEF9C"/>
        <color rgb="FF63BE7B"/>
      </colorScale>
    </cfRule>
  </conditionalFormatting>
  <conditionalFormatting sqref="R12">
    <cfRule type="colorScale" priority="2508">
      <colorScale>
        <cfvo type="min"/>
        <cfvo type="max"/>
        <color rgb="FFFCFCFF"/>
        <color rgb="FF63BE7B"/>
      </colorScale>
    </cfRule>
  </conditionalFormatting>
  <conditionalFormatting sqref="R12">
    <cfRule type="colorScale" priority="2485">
      <colorScale>
        <cfvo type="min"/>
        <cfvo type="max"/>
        <color rgb="FFFCFCFF"/>
        <color rgb="FF63BE7B"/>
      </colorScale>
    </cfRule>
    <cfRule type="colorScale" priority="2490">
      <colorScale>
        <cfvo type="min"/>
        <cfvo type="percentile" val="50"/>
        <cfvo type="max"/>
        <color rgb="FFF8696B"/>
        <color rgb="FFFCFCFF"/>
        <color rgb="FF63BE7B"/>
      </colorScale>
    </cfRule>
  </conditionalFormatting>
  <conditionalFormatting sqref="S12">
    <cfRule type="colorScale" priority="2507">
      <colorScale>
        <cfvo type="min"/>
        <cfvo type="max"/>
        <color rgb="FFFCFCFF"/>
        <color rgb="FF63BE7B"/>
      </colorScale>
    </cfRule>
  </conditionalFormatting>
  <conditionalFormatting sqref="S12">
    <cfRule type="colorScale" priority="2484">
      <colorScale>
        <cfvo type="min"/>
        <cfvo type="percentile" val="50"/>
        <cfvo type="max"/>
        <color rgb="FFF8696B"/>
        <color rgb="FFFCFCFF"/>
        <color rgb="FF63BE7B"/>
      </colorScale>
    </cfRule>
    <cfRule type="colorScale" priority="2492">
      <colorScale>
        <cfvo type="min"/>
        <cfvo type="max"/>
        <color rgb="FFFCFCFF"/>
        <color rgb="FF63BE7B"/>
      </colorScale>
    </cfRule>
  </conditionalFormatting>
  <conditionalFormatting sqref="T12">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onditionalFormatting>
  <conditionalFormatting sqref="T12">
    <cfRule type="colorScale" priority="2506">
      <colorScale>
        <cfvo type="min"/>
        <cfvo type="max"/>
        <color rgb="FFFCFCFF"/>
        <color rgb="FF63BE7B"/>
      </colorScale>
    </cfRule>
    <cfRule type="colorScale" priority="2546">
      <colorScale>
        <cfvo type="min"/>
        <cfvo type="percentile" val="50"/>
        <cfvo type="max"/>
        <color rgb="FFF8696B"/>
        <color rgb="FFFCFCFF"/>
        <color rgb="FF63BE7B"/>
      </colorScale>
    </cfRule>
  </conditionalFormatting>
  <conditionalFormatting sqref="T12">
    <cfRule type="colorScale" priority="2483">
      <colorScale>
        <cfvo type="min"/>
        <cfvo type="percentile" val="50"/>
        <cfvo type="max"/>
        <color rgb="FFF8696B"/>
        <color rgb="FFFCFCFF"/>
        <color rgb="FF63BE7B"/>
      </colorScale>
    </cfRule>
    <cfRule type="colorScale" priority="2491">
      <colorScale>
        <cfvo type="min"/>
        <cfvo type="max"/>
        <color rgb="FFFCFCFF"/>
        <color rgb="FF63BE7B"/>
      </colorScale>
    </cfRule>
  </conditionalFormatting>
  <conditionalFormatting sqref="T12">
    <cfRule type="colorScale" priority="2526">
      <colorScale>
        <cfvo type="min"/>
        <cfvo type="max"/>
        <color rgb="FFFCFCFF"/>
        <color rgb="FF63BE7B"/>
      </colorScale>
    </cfRule>
    <cfRule type="colorScale" priority="2527">
      <colorScale>
        <cfvo type="min"/>
        <cfvo type="max"/>
        <color rgb="FFFFEF9C"/>
        <color rgb="FF63BE7B"/>
      </colorScale>
    </cfRule>
  </conditionalFormatting>
  <conditionalFormatting sqref="T12">
    <cfRule type="colorScale" priority="2528">
      <colorScale>
        <cfvo type="min"/>
        <cfvo type="max"/>
        <color rgb="FFFFEF9C"/>
        <color rgb="FF63BE7B"/>
      </colorScale>
    </cfRule>
  </conditionalFormatting>
  <conditionalFormatting sqref="U12">
    <cfRule type="colorScale" priority="2541">
      <colorScale>
        <cfvo type="min"/>
        <cfvo type="percentile" val="50"/>
        <cfvo type="max"/>
        <color rgb="FFF8696B"/>
        <color rgb="FFFCFCFF"/>
        <color rgb="FF63BE7B"/>
      </colorScale>
    </cfRule>
  </conditionalFormatting>
  <conditionalFormatting sqref="U12">
    <cfRule type="colorScale" priority="2505">
      <colorScale>
        <cfvo type="min"/>
        <cfvo type="max"/>
        <color rgb="FFFCFCFF"/>
        <color rgb="FF63BE7B"/>
      </colorScale>
    </cfRule>
    <cfRule type="colorScale" priority="2547">
      <colorScale>
        <cfvo type="min"/>
        <cfvo type="percentile" val="50"/>
        <cfvo type="max"/>
        <color rgb="FFF8696B"/>
        <color rgb="FFFCFCFF"/>
        <color rgb="FF63BE7B"/>
      </colorScale>
    </cfRule>
  </conditionalFormatting>
  <conditionalFormatting sqref="U12">
    <cfRule type="colorScale" priority="2482">
      <colorScale>
        <cfvo type="min"/>
        <cfvo type="percentile" val="50"/>
        <cfvo type="max"/>
        <color rgb="FFF8696B"/>
        <color rgb="FFFCFCFF"/>
        <color rgb="FF63BE7B"/>
      </colorScale>
    </cfRule>
  </conditionalFormatting>
  <conditionalFormatting sqref="U12">
    <cfRule type="colorScale" priority="2529">
      <colorScale>
        <cfvo type="min"/>
        <cfvo type="max"/>
        <color rgb="FFFCFCFF"/>
        <color rgb="FF63BE7B"/>
      </colorScale>
    </cfRule>
  </conditionalFormatting>
  <conditionalFormatting sqref="U12 W12">
    <cfRule type="colorScale" priority="2530">
      <colorScale>
        <cfvo type="min"/>
        <cfvo type="max"/>
        <color rgb="FFFFEF9C"/>
        <color rgb="FF63BE7B"/>
      </colorScale>
    </cfRule>
    <cfRule type="colorScale" priority="2531">
      <colorScale>
        <cfvo type="min"/>
        <cfvo type="max"/>
        <color rgb="FFFFEF9C"/>
        <color rgb="FF63BE7B"/>
      </colorScale>
    </cfRule>
  </conditionalFormatting>
  <conditionalFormatting sqref="V12">
    <cfRule type="colorScale" priority="2496">
      <colorScale>
        <cfvo type="min"/>
        <cfvo type="max"/>
        <color rgb="FFFFEF9C"/>
        <color rgb="FF63BE7B"/>
      </colorScale>
    </cfRule>
    <cfRule type="colorScale" priority="2497">
      <colorScale>
        <cfvo type="min"/>
        <cfvo type="percentile" val="50"/>
        <cfvo type="max"/>
        <color rgb="FF63BE7B"/>
        <color rgb="FFFCFCFF"/>
        <color rgb="FFF8696B"/>
      </colorScale>
    </cfRule>
    <cfRule type="colorScale" priority="2498">
      <colorScale>
        <cfvo type="min"/>
        <cfvo type="percentile" val="50"/>
        <cfvo type="max"/>
        <color rgb="FF63BE7B"/>
        <color rgb="FFFCFCFF"/>
        <color rgb="FFF8696B"/>
      </colorScale>
    </cfRule>
    <cfRule type="colorScale" priority="2499">
      <colorScale>
        <cfvo type="min"/>
        <cfvo type="max"/>
        <color rgb="FF63BE7B"/>
        <color rgb="FFFCFCFF"/>
      </colorScale>
    </cfRule>
    <cfRule type="colorScale" priority="2500">
      <colorScale>
        <cfvo type="min"/>
        <cfvo type="percentile" val="50"/>
        <cfvo type="max"/>
        <color rgb="FF63BE7B"/>
        <color rgb="FFFCFCFF"/>
        <color rgb="FFF8696B"/>
      </colorScale>
    </cfRule>
    <cfRule type="colorScale" priority="2501">
      <colorScale>
        <cfvo type="min"/>
        <cfvo type="max"/>
        <color rgb="FFFFEF9C"/>
        <color rgb="FF63BE7B"/>
      </colorScale>
    </cfRule>
    <cfRule type="colorScale" priority="2502">
      <colorScale>
        <cfvo type="min"/>
        <cfvo type="max"/>
        <color rgb="FFFFEF9C"/>
        <color rgb="FF63BE7B"/>
      </colorScale>
    </cfRule>
    <cfRule type="colorScale" priority="2503">
      <colorScale>
        <cfvo type="min"/>
        <cfvo type="max"/>
        <color rgb="FFFFEF9C"/>
        <color rgb="FF63BE7B"/>
      </colorScale>
    </cfRule>
  </conditionalFormatting>
  <conditionalFormatting sqref="V12">
    <cfRule type="colorScale" priority="2489">
      <colorScale>
        <cfvo type="min"/>
        <cfvo type="percentile" val="50"/>
        <cfvo type="max"/>
        <color rgb="FF63BE7B"/>
        <color rgb="FFFCFCFF"/>
        <color rgb="FFF8696B"/>
      </colorScale>
    </cfRule>
  </conditionalFormatting>
  <conditionalFormatting sqref="W12">
    <cfRule type="colorScale" priority="2542">
      <colorScale>
        <cfvo type="min"/>
        <cfvo type="percentile" val="50"/>
        <cfvo type="max"/>
        <color rgb="FF63BE7B"/>
        <color rgb="FFFCFCFF"/>
        <color rgb="FFF8696B"/>
      </colorScale>
    </cfRule>
  </conditionalFormatting>
  <conditionalFormatting sqref="W12">
    <cfRule type="colorScale" priority="2504">
      <colorScale>
        <cfvo type="min"/>
        <cfvo type="percentile" val="50"/>
        <cfvo type="max"/>
        <color rgb="FF63BE7B"/>
        <color rgb="FFFCFCFF"/>
        <color rgb="FFF8696B"/>
      </colorScale>
    </cfRule>
  </conditionalFormatting>
  <conditionalFormatting sqref="W12">
    <cfRule type="colorScale" priority="2481">
      <colorScale>
        <cfvo type="min"/>
        <cfvo type="percentile" val="50"/>
        <cfvo type="max"/>
        <color rgb="FF63BE7B"/>
        <color rgb="FFFCFCFF"/>
        <color rgb="FFF8696B"/>
      </colorScale>
    </cfRule>
  </conditionalFormatting>
  <conditionalFormatting sqref="W12">
    <cfRule type="colorScale" priority="2532">
      <colorScale>
        <cfvo type="min"/>
        <cfvo type="percentile" val="50"/>
        <cfvo type="max"/>
        <color rgb="FF63BE7B"/>
        <color rgb="FFFCFCFF"/>
        <color rgb="FFF8696B"/>
      </colorScale>
    </cfRule>
    <cfRule type="colorScale" priority="2533">
      <colorScale>
        <cfvo type="min"/>
        <cfvo type="max"/>
        <color rgb="FF63BE7B"/>
        <color rgb="FFFCFCFF"/>
      </colorScale>
    </cfRule>
  </conditionalFormatting>
  <conditionalFormatting sqref="D12">
    <cfRule type="colorScale" priority="2480">
      <colorScale>
        <cfvo type="min"/>
        <cfvo type="percentile" val="50"/>
        <cfvo type="max"/>
        <color rgb="FFF8696B"/>
        <color rgb="FFFCFCFF"/>
        <color rgb="FF63BE7B"/>
      </colorScale>
    </cfRule>
  </conditionalFormatting>
  <conditionalFormatting sqref="O12">
    <cfRule type="colorScale" priority="2473">
      <colorScale>
        <cfvo type="min"/>
        <cfvo type="percentile" val="50"/>
        <cfvo type="max"/>
        <color rgb="FF63BE7B"/>
        <color rgb="FFFCFCFF"/>
        <color rgb="FFF8696B"/>
      </colorScale>
    </cfRule>
  </conditionalFormatting>
  <conditionalFormatting sqref="Q12">
    <cfRule type="colorScale" priority="2479">
      <colorScale>
        <cfvo type="min"/>
        <cfvo type="percentile" val="50"/>
        <cfvo type="max"/>
        <color rgb="FFF8696B"/>
        <color rgb="FFFCFCFF"/>
        <color rgb="FF63BE7B"/>
      </colorScale>
    </cfRule>
  </conditionalFormatting>
  <conditionalFormatting sqref="R12">
    <cfRule type="colorScale" priority="2478">
      <colorScale>
        <cfvo type="min"/>
        <cfvo type="max"/>
        <color rgb="FFFCFCFF"/>
        <color rgb="FF63BE7B"/>
      </colorScale>
    </cfRule>
  </conditionalFormatting>
  <conditionalFormatting sqref="S12">
    <cfRule type="colorScale" priority="2477">
      <colorScale>
        <cfvo type="min"/>
        <cfvo type="percentile" val="50"/>
        <cfvo type="max"/>
        <color rgb="FFF8696B"/>
        <color rgb="FFFCFCFF"/>
        <color rgb="FF63BE7B"/>
      </colorScale>
    </cfRule>
  </conditionalFormatting>
  <conditionalFormatting sqref="T12">
    <cfRule type="colorScale" priority="2476">
      <colorScale>
        <cfvo type="min"/>
        <cfvo type="percentile" val="50"/>
        <cfvo type="max"/>
        <color rgb="FFF8696B"/>
        <color rgb="FFFCFCFF"/>
        <color rgb="FF63BE7B"/>
      </colorScale>
    </cfRule>
  </conditionalFormatting>
  <conditionalFormatting sqref="U12">
    <cfRule type="colorScale" priority="2475">
      <colorScale>
        <cfvo type="min"/>
        <cfvo type="percentile" val="50"/>
        <cfvo type="max"/>
        <color rgb="FFF8696B"/>
        <color rgb="FFFCFCFF"/>
        <color rgb="FF63BE7B"/>
      </colorScale>
    </cfRule>
  </conditionalFormatting>
  <conditionalFormatting sqref="W12">
    <cfRule type="colorScale" priority="2474">
      <colorScale>
        <cfvo type="min"/>
        <cfvo type="percentile" val="50"/>
        <cfvo type="max"/>
        <color rgb="FF63BE7B"/>
        <color rgb="FFFCFCFF"/>
        <color rgb="FFF8696B"/>
      </colorScale>
    </cfRule>
  </conditionalFormatting>
  <conditionalFormatting sqref="P12">
    <cfRule type="colorScale" priority="2472">
      <colorScale>
        <cfvo type="min"/>
        <cfvo type="percentile" val="50"/>
        <cfvo type="max"/>
        <color rgb="FF63BE7B"/>
        <color rgb="FFFCFCFF"/>
        <color rgb="FFF8696B"/>
      </colorScale>
    </cfRule>
  </conditionalFormatting>
  <conditionalFormatting sqref="V12">
    <cfRule type="colorScale" priority="2468">
      <colorScale>
        <cfvo type="min"/>
        <cfvo type="max"/>
        <color rgb="FFFFEF9C"/>
        <color rgb="FF63BE7B"/>
      </colorScale>
    </cfRule>
    <cfRule type="colorScale" priority="2469">
      <colorScale>
        <cfvo type="min"/>
        <cfvo type="max"/>
        <color rgb="FFFFEF9C"/>
        <color rgb="FF63BE7B"/>
      </colorScale>
    </cfRule>
    <cfRule type="colorScale" priority="2470">
      <colorScale>
        <cfvo type="min"/>
        <cfvo type="percentile" val="50"/>
        <cfvo type="max"/>
        <color rgb="FFF8696B"/>
        <color rgb="FFFFEB84"/>
        <color rgb="FF63BE7B"/>
      </colorScale>
    </cfRule>
    <cfRule type="colorScale" priority="2471">
      <colorScale>
        <cfvo type="min"/>
        <cfvo type="percentile" val="50"/>
        <cfvo type="max"/>
        <color rgb="FFF8696B"/>
        <color rgb="FFFFEB84"/>
        <color rgb="FF63BE7B"/>
      </colorScale>
    </cfRule>
  </conditionalFormatting>
  <conditionalFormatting sqref="E12:N12">
    <cfRule type="colorScale" priority="2458">
      <colorScale>
        <cfvo type="min"/>
        <cfvo type="max"/>
        <color rgb="FFFCFCFF"/>
        <color rgb="FF63BE7B"/>
      </colorScale>
    </cfRule>
    <cfRule type="colorScale" priority="2459">
      <colorScale>
        <cfvo type="min"/>
        <cfvo type="max"/>
        <color rgb="FFFCFCFF"/>
        <color rgb="FF63BE7B"/>
      </colorScale>
    </cfRule>
    <cfRule type="colorScale" priority="2460">
      <colorScale>
        <cfvo type="min"/>
        <cfvo type="percentile" val="50"/>
        <cfvo type="max"/>
        <color rgb="FFF8696B"/>
        <color rgb="FFFFEB84"/>
        <color rgb="FF63BE7B"/>
      </colorScale>
    </cfRule>
    <cfRule type="colorScale" priority="2461">
      <colorScale>
        <cfvo type="min"/>
        <cfvo type="max"/>
        <color rgb="FFFFEF9C"/>
        <color rgb="FF63BE7B"/>
      </colorScale>
    </cfRule>
  </conditionalFormatting>
  <conditionalFormatting sqref="R12:S12">
    <cfRule type="colorScale" priority="2465">
      <colorScale>
        <cfvo type="min"/>
        <cfvo type="max"/>
        <color rgb="FFFCFCFF"/>
        <color rgb="FF63BE7B"/>
      </colorScale>
    </cfRule>
  </conditionalFormatting>
  <conditionalFormatting sqref="R12:S12">
    <cfRule type="colorScale" priority="2466">
      <colorScale>
        <cfvo type="min"/>
        <cfvo type="percentile" val="50"/>
        <cfvo type="max"/>
        <color rgb="FFF8696B"/>
        <color rgb="FFFCFCFF"/>
        <color rgb="FF63BE7B"/>
      </colorScale>
    </cfRule>
    <cfRule type="colorScale" priority="2467">
      <colorScale>
        <cfvo type="min"/>
        <cfvo type="max"/>
        <color rgb="FFFCFCFF"/>
        <color rgb="FF63BE7B"/>
      </colorScale>
    </cfRule>
  </conditionalFormatting>
  <conditionalFormatting sqref="R12:S12">
    <cfRule type="colorScale" priority="2462">
      <colorScale>
        <cfvo type="min"/>
        <cfvo type="max"/>
        <color rgb="FFFCFCFF"/>
        <color rgb="FF63BE7B"/>
      </colorScale>
    </cfRule>
    <cfRule type="colorScale" priority="2463">
      <colorScale>
        <cfvo type="min"/>
        <cfvo type="max"/>
        <color rgb="FFFFEF9C"/>
        <color rgb="FF63BE7B"/>
      </colorScale>
    </cfRule>
  </conditionalFormatting>
  <conditionalFormatting sqref="R12:S12">
    <cfRule type="colorScale" priority="2464">
      <colorScale>
        <cfvo type="min"/>
        <cfvo type="max"/>
        <color rgb="FFFFEF9C"/>
        <color rgb="FF63BE7B"/>
      </colorScale>
    </cfRule>
  </conditionalFormatting>
  <conditionalFormatting sqref="D12">
    <cfRule type="colorScale" priority="2457">
      <colorScale>
        <cfvo type="min"/>
        <cfvo type="percentile" val="50"/>
        <cfvo type="max"/>
        <color rgb="FFF8696B"/>
        <color rgb="FFFCFCFF"/>
        <color rgb="FF63BE7B"/>
      </colorScale>
    </cfRule>
  </conditionalFormatting>
  <conditionalFormatting sqref="E12">
    <cfRule type="colorScale" priority="2456">
      <colorScale>
        <cfvo type="min"/>
        <cfvo type="max"/>
        <color rgb="FFFCFCFF"/>
        <color rgb="FF63BE7B"/>
      </colorScale>
    </cfRule>
  </conditionalFormatting>
  <conditionalFormatting sqref="O12">
    <cfRule type="colorScale" priority="2455">
      <colorScale>
        <cfvo type="min"/>
        <cfvo type="percentile" val="50"/>
        <cfvo type="max"/>
        <color rgb="FF63BE7B"/>
        <color rgb="FFFCFCFF"/>
        <color rgb="FFF8696B"/>
      </colorScale>
    </cfRule>
  </conditionalFormatting>
  <conditionalFormatting sqref="P12">
    <cfRule type="colorScale" priority="2454">
      <colorScale>
        <cfvo type="min"/>
        <cfvo type="percentile" val="50"/>
        <cfvo type="max"/>
        <color rgb="FF63BE7B"/>
        <color rgb="FFFCFCFF"/>
        <color rgb="FFF8696B"/>
      </colorScale>
    </cfRule>
  </conditionalFormatting>
  <conditionalFormatting sqref="Q12">
    <cfRule type="colorScale" priority="2453">
      <colorScale>
        <cfvo type="min"/>
        <cfvo type="percentile" val="50"/>
        <cfvo type="max"/>
        <color rgb="FFF8696B"/>
        <color rgb="FFFCFCFF"/>
        <color rgb="FF63BE7B"/>
      </colorScale>
    </cfRule>
  </conditionalFormatting>
  <conditionalFormatting sqref="R12">
    <cfRule type="colorScale" priority="2448">
      <colorScale>
        <cfvo type="min"/>
        <cfvo type="percentile" val="50"/>
        <cfvo type="max"/>
        <color rgb="FFF8696B"/>
        <color rgb="FFFCFCFF"/>
        <color rgb="FF63BE7B"/>
      </colorScale>
    </cfRule>
    <cfRule type="colorScale" priority="2452">
      <colorScale>
        <cfvo type="min"/>
        <cfvo type="max"/>
        <color rgb="FFFCFCFF"/>
        <color rgb="FF63BE7B"/>
      </colorScale>
    </cfRule>
  </conditionalFormatting>
  <conditionalFormatting sqref="S12">
    <cfRule type="colorScale" priority="2449">
      <colorScale>
        <cfvo type="min"/>
        <cfvo type="percentile" val="50"/>
        <cfvo type="max"/>
        <color rgb="FFF8696B"/>
        <color rgb="FFFCFCFF"/>
        <color rgb="FF63BE7B"/>
      </colorScale>
    </cfRule>
  </conditionalFormatting>
  <conditionalFormatting sqref="S12">
    <cfRule type="colorScale" priority="2451">
      <colorScale>
        <cfvo type="min"/>
        <cfvo type="max"/>
        <color rgb="FFFCFCFF"/>
        <color rgb="FF63BE7B"/>
      </colorScale>
    </cfRule>
  </conditionalFormatting>
  <conditionalFormatting sqref="T12">
    <cfRule type="colorScale" priority="2450">
      <colorScale>
        <cfvo type="min"/>
        <cfvo type="percentile" val="50"/>
        <cfvo type="max"/>
        <color rgb="FFF8696B"/>
        <color rgb="FFFCFCFF"/>
        <color rgb="FF63BE7B"/>
      </colorScale>
    </cfRule>
  </conditionalFormatting>
  <conditionalFormatting sqref="U12">
    <cfRule type="colorScale" priority="2447">
      <colorScale>
        <cfvo type="min"/>
        <cfvo type="percentile" val="50"/>
        <cfvo type="max"/>
        <color rgb="FFF8696B"/>
        <color rgb="FFFCFCFF"/>
        <color rgb="FF63BE7B"/>
      </colorScale>
    </cfRule>
  </conditionalFormatting>
  <conditionalFormatting sqref="V12">
    <cfRule type="colorScale" priority="2423">
      <colorScale>
        <cfvo type="min"/>
        <cfvo type="percentile" val="50"/>
        <cfvo type="max"/>
        <color rgb="FF63BE7B"/>
        <color rgb="FFFCFCFF"/>
        <color rgb="FFF8696B"/>
      </colorScale>
    </cfRule>
  </conditionalFormatting>
  <conditionalFormatting sqref="W12">
    <cfRule type="colorScale" priority="2446">
      <colorScale>
        <cfvo type="min"/>
        <cfvo type="percentile" val="50"/>
        <cfvo type="max"/>
        <color rgb="FF63BE7B"/>
        <color rgb="FFFCFCFF"/>
        <color rgb="FFF8696B"/>
      </colorScale>
    </cfRule>
  </conditionalFormatting>
  <conditionalFormatting sqref="D12">
    <cfRule type="colorScale" priority="2445">
      <colorScale>
        <cfvo type="min"/>
        <cfvo type="percentile" val="50"/>
        <cfvo type="max"/>
        <color rgb="FFF8696B"/>
        <color rgb="FFFCFCFF"/>
        <color rgb="FF63BE7B"/>
      </colorScale>
    </cfRule>
  </conditionalFormatting>
  <conditionalFormatting sqref="E12">
    <cfRule type="colorScale" priority="2444">
      <colorScale>
        <cfvo type="min"/>
        <cfvo type="max"/>
        <color rgb="FFFCFCFF"/>
        <color rgb="FF63BE7B"/>
      </colorScale>
    </cfRule>
  </conditionalFormatting>
  <conditionalFormatting sqref="O12">
    <cfRule type="colorScale" priority="2443">
      <colorScale>
        <cfvo type="min"/>
        <cfvo type="percentile" val="50"/>
        <cfvo type="max"/>
        <color rgb="FF63BE7B"/>
        <color rgb="FFFCFCFF"/>
        <color rgb="FFF8696B"/>
      </colorScale>
    </cfRule>
  </conditionalFormatting>
  <conditionalFormatting sqref="P12">
    <cfRule type="colorScale" priority="2442">
      <colorScale>
        <cfvo type="min"/>
        <cfvo type="percentile" val="50"/>
        <cfvo type="max"/>
        <color rgb="FF63BE7B"/>
        <color rgb="FFFCFCFF"/>
        <color rgb="FFF8696B"/>
      </colorScale>
    </cfRule>
  </conditionalFormatting>
  <conditionalFormatting sqref="Q12">
    <cfRule type="colorScale" priority="2441">
      <colorScale>
        <cfvo type="min"/>
        <cfvo type="percentile" val="50"/>
        <cfvo type="max"/>
        <color rgb="FFF8696B"/>
        <color rgb="FFFCFCFF"/>
        <color rgb="FF63BE7B"/>
      </colorScale>
    </cfRule>
  </conditionalFormatting>
  <conditionalFormatting sqref="R12">
    <cfRule type="colorScale" priority="2437">
      <colorScale>
        <cfvo type="min"/>
        <cfvo type="percentile" val="50"/>
        <cfvo type="max"/>
        <color rgb="FFF8696B"/>
        <color rgb="FFFCFCFF"/>
        <color rgb="FF63BE7B"/>
      </colorScale>
    </cfRule>
    <cfRule type="colorScale" priority="2438">
      <colorScale>
        <cfvo type="min"/>
        <cfvo type="max"/>
        <color rgb="FFFCFCFF"/>
        <color rgb="FF63BE7B"/>
      </colorScale>
    </cfRule>
  </conditionalFormatting>
  <conditionalFormatting sqref="S12">
    <cfRule type="colorScale" priority="2439">
      <colorScale>
        <cfvo type="min"/>
        <cfvo type="percentile" val="50"/>
        <cfvo type="max"/>
        <color rgb="FFF8696B"/>
        <color rgb="FFFCFCFF"/>
        <color rgb="FF63BE7B"/>
      </colorScale>
    </cfRule>
    <cfRule type="colorScale" priority="2440">
      <colorScale>
        <cfvo type="min"/>
        <cfvo type="max"/>
        <color rgb="FFFCFCFF"/>
        <color rgb="FF63BE7B"/>
      </colorScale>
    </cfRule>
  </conditionalFormatting>
  <conditionalFormatting sqref="T12">
    <cfRule type="colorScale" priority="2436">
      <colorScale>
        <cfvo type="min"/>
        <cfvo type="percentile" val="50"/>
        <cfvo type="max"/>
        <color rgb="FFF8696B"/>
        <color rgb="FFFCFCFF"/>
        <color rgb="FF63BE7B"/>
      </colorScale>
    </cfRule>
  </conditionalFormatting>
  <conditionalFormatting sqref="U12">
    <cfRule type="colorScale" priority="2435">
      <colorScale>
        <cfvo type="min"/>
        <cfvo type="percentile" val="50"/>
        <cfvo type="max"/>
        <color rgb="FFF8696B"/>
        <color rgb="FFFCFCFF"/>
        <color rgb="FF63BE7B"/>
      </colorScale>
    </cfRule>
  </conditionalFormatting>
  <conditionalFormatting sqref="W12">
    <cfRule type="colorScale" priority="2434">
      <colorScale>
        <cfvo type="min"/>
        <cfvo type="percentile" val="50"/>
        <cfvo type="max"/>
        <color rgb="FF63BE7B"/>
        <color rgb="FFFCFCFF"/>
        <color rgb="FFF8696B"/>
      </colorScale>
    </cfRule>
  </conditionalFormatting>
  <conditionalFormatting sqref="D12">
    <cfRule type="colorScale" priority="2433">
      <colorScale>
        <cfvo type="min"/>
        <cfvo type="percentile" val="50"/>
        <cfvo type="max"/>
        <color rgb="FFF8696B"/>
        <color rgb="FFFCFCFF"/>
        <color rgb="FF63BE7B"/>
      </colorScale>
    </cfRule>
  </conditionalFormatting>
  <conditionalFormatting sqref="E12">
    <cfRule type="colorScale" priority="2432">
      <colorScale>
        <cfvo type="min"/>
        <cfvo type="max"/>
        <color rgb="FFFCFCFF"/>
        <color rgb="FF63BE7B"/>
      </colorScale>
    </cfRule>
  </conditionalFormatting>
  <conditionalFormatting sqref="O12">
    <cfRule type="colorScale" priority="2431">
      <colorScale>
        <cfvo type="min"/>
        <cfvo type="percentile" val="50"/>
        <cfvo type="max"/>
        <color rgb="FF63BE7B"/>
        <color rgb="FFFCFCFF"/>
        <color rgb="FFF8696B"/>
      </colorScale>
    </cfRule>
  </conditionalFormatting>
  <conditionalFormatting sqref="P12">
    <cfRule type="colorScale" priority="2430">
      <colorScale>
        <cfvo type="min"/>
        <cfvo type="percentile" val="50"/>
        <cfvo type="max"/>
        <color rgb="FF63BE7B"/>
        <color rgb="FFFCFCFF"/>
        <color rgb="FFF8696B"/>
      </colorScale>
    </cfRule>
  </conditionalFormatting>
  <conditionalFormatting sqref="Q12">
    <cfRule type="colorScale" priority="2429">
      <colorScale>
        <cfvo type="min"/>
        <cfvo type="percentile" val="50"/>
        <cfvo type="max"/>
        <color rgb="FFF8696B"/>
        <color rgb="FFFCFCFF"/>
        <color rgb="FF63BE7B"/>
      </colorScale>
    </cfRule>
  </conditionalFormatting>
  <conditionalFormatting sqref="R12">
    <cfRule type="colorScale" priority="2428">
      <colorScale>
        <cfvo type="min"/>
        <cfvo type="max"/>
        <color rgb="FFFCFCFF"/>
        <color rgb="FF63BE7B"/>
      </colorScale>
    </cfRule>
  </conditionalFormatting>
  <conditionalFormatting sqref="S12">
    <cfRule type="colorScale" priority="2425">
      <colorScale>
        <cfvo type="min"/>
        <cfvo type="percentile" val="50"/>
        <cfvo type="max"/>
        <color rgb="FFF8696B"/>
        <color rgb="FFFCFCFF"/>
        <color rgb="FF63BE7B"/>
      </colorScale>
    </cfRule>
    <cfRule type="colorScale" priority="2427">
      <colorScale>
        <cfvo type="min"/>
        <cfvo type="max"/>
        <color rgb="FFFCFCFF"/>
        <color rgb="FF63BE7B"/>
      </colorScale>
    </cfRule>
  </conditionalFormatting>
  <conditionalFormatting sqref="T12">
    <cfRule type="colorScale" priority="2426">
      <colorScale>
        <cfvo type="min"/>
        <cfvo type="percentile" val="50"/>
        <cfvo type="max"/>
        <color rgb="FFF8696B"/>
        <color rgb="FFFCFCFF"/>
        <color rgb="FF63BE7B"/>
      </colorScale>
    </cfRule>
  </conditionalFormatting>
  <conditionalFormatting sqref="U12">
    <cfRule type="colorScale" priority="2424">
      <colorScale>
        <cfvo type="min"/>
        <cfvo type="percentile" val="50"/>
        <cfvo type="max"/>
        <color rgb="FFF8696B"/>
        <color rgb="FFFCFCFF"/>
        <color rgb="FF63BE7B"/>
      </colorScale>
    </cfRule>
  </conditionalFormatting>
  <conditionalFormatting sqref="W12">
    <cfRule type="colorScale" priority="2422">
      <colorScale>
        <cfvo type="min"/>
        <cfvo type="percentile" val="50"/>
        <cfvo type="max"/>
        <color rgb="FF63BE7B"/>
        <color rgb="FFFCFCFF"/>
        <color rgb="FFF8696B"/>
      </colorScale>
    </cfRule>
  </conditionalFormatting>
  <conditionalFormatting sqref="D12">
    <cfRule type="colorScale" priority="2421">
      <colorScale>
        <cfvo type="min"/>
        <cfvo type="percentile" val="50"/>
        <cfvo type="max"/>
        <color rgb="FFF8696B"/>
        <color rgb="FFFCFCFF"/>
        <color rgb="FF63BE7B"/>
      </colorScale>
    </cfRule>
  </conditionalFormatting>
  <conditionalFormatting sqref="O12">
    <cfRule type="colorScale" priority="2418">
      <colorScale>
        <cfvo type="min"/>
        <cfvo type="percentile" val="50"/>
        <cfvo type="max"/>
        <color rgb="FF63BE7B"/>
        <color rgb="FFFCFCFF"/>
        <color rgb="FFF8696B"/>
      </colorScale>
    </cfRule>
  </conditionalFormatting>
  <conditionalFormatting sqref="P12">
    <cfRule type="colorScale" priority="2417">
      <colorScale>
        <cfvo type="min"/>
        <cfvo type="percentile" val="50"/>
        <cfvo type="max"/>
        <color rgb="FF63BE7B"/>
        <color rgb="FFFCFCFF"/>
        <color rgb="FFF8696B"/>
      </colorScale>
    </cfRule>
  </conditionalFormatting>
  <conditionalFormatting sqref="Q12">
    <cfRule type="colorScale" priority="2416">
      <colorScale>
        <cfvo type="min"/>
        <cfvo type="percentile" val="50"/>
        <cfvo type="max"/>
        <color rgb="FFF8696B"/>
        <color rgb="FFFCFCFF"/>
        <color rgb="FF63BE7B"/>
      </colorScale>
    </cfRule>
  </conditionalFormatting>
  <conditionalFormatting sqref="R12">
    <cfRule type="colorScale" priority="2415">
      <colorScale>
        <cfvo type="min"/>
        <cfvo type="max"/>
        <color rgb="FFFCFCFF"/>
        <color rgb="FF63BE7B"/>
      </colorScale>
    </cfRule>
  </conditionalFormatting>
  <conditionalFormatting sqref="S12">
    <cfRule type="colorScale" priority="2414">
      <colorScale>
        <cfvo type="min"/>
        <cfvo type="percentile" val="50"/>
        <cfvo type="max"/>
        <color rgb="FFF8696B"/>
        <color rgb="FFFCFCFF"/>
        <color rgb="FF63BE7B"/>
      </colorScale>
    </cfRule>
  </conditionalFormatting>
  <conditionalFormatting sqref="T12">
    <cfRule type="colorScale" priority="2413">
      <colorScale>
        <cfvo type="min"/>
        <cfvo type="percentile" val="50"/>
        <cfvo type="max"/>
        <color rgb="FFF8696B"/>
        <color rgb="FFFCFCFF"/>
        <color rgb="FF63BE7B"/>
      </colorScale>
    </cfRule>
  </conditionalFormatting>
  <conditionalFormatting sqref="U12">
    <cfRule type="colorScale" priority="2412">
      <colorScale>
        <cfvo type="min"/>
        <cfvo type="percentile" val="50"/>
        <cfvo type="max"/>
        <color rgb="FFF8696B"/>
        <color rgb="FFFCFCFF"/>
        <color rgb="FF63BE7B"/>
      </colorScale>
    </cfRule>
  </conditionalFormatting>
  <conditionalFormatting sqref="V12">
    <cfRule type="colorScale" priority="2411">
      <colorScale>
        <cfvo type="min"/>
        <cfvo type="percentile" val="50"/>
        <cfvo type="max"/>
        <color rgb="FF63BE7B"/>
        <color rgb="FFFCFCFF"/>
        <color rgb="FFF8696B"/>
      </colorScale>
    </cfRule>
  </conditionalFormatting>
  <conditionalFormatting sqref="W12">
    <cfRule type="colorScale" priority="2410">
      <colorScale>
        <cfvo type="min"/>
        <cfvo type="percentile" val="50"/>
        <cfvo type="max"/>
        <color rgb="FF63BE7B"/>
        <color rgb="FFFCFCFF"/>
        <color rgb="FFF8696B"/>
      </colorScale>
    </cfRule>
  </conditionalFormatting>
  <conditionalFormatting sqref="D12">
    <cfRule type="colorScale" priority="2420">
      <colorScale>
        <cfvo type="min"/>
        <cfvo type="percentile" val="50"/>
        <cfvo type="max"/>
        <color rgb="FFF8696B"/>
        <color rgb="FFFCFCFF"/>
        <color rgb="FF63BE7B"/>
      </colorScale>
    </cfRule>
  </conditionalFormatting>
  <conditionalFormatting sqref="E12">
    <cfRule type="colorScale" priority="2419">
      <colorScale>
        <cfvo type="min"/>
        <cfvo type="max"/>
        <color rgb="FFFCFCFF"/>
        <color rgb="FF63BE7B"/>
      </colorScale>
    </cfRule>
  </conditionalFormatting>
  <conditionalFormatting sqref="D12">
    <cfRule type="colorScale" priority="2408">
      <colorScale>
        <cfvo type="min"/>
        <cfvo type="percentile" val="50"/>
        <cfvo type="max"/>
        <color rgb="FFF8696B"/>
        <color rgb="FFFCFCFF"/>
        <color rgb="FF63BE7B"/>
      </colorScale>
    </cfRule>
  </conditionalFormatting>
  <conditionalFormatting sqref="O12">
    <cfRule type="colorScale" priority="2322">
      <colorScale>
        <cfvo type="min"/>
        <cfvo type="percentile" val="50"/>
        <cfvo type="max"/>
        <color rgb="FF63BE7B"/>
        <color rgb="FFFCFCFF"/>
        <color rgb="FFF8696B"/>
      </colorScale>
    </cfRule>
    <cfRule type="colorScale" priority="2409">
      <colorScale>
        <cfvo type="min"/>
        <cfvo type="max"/>
        <color rgb="FFFCFCFF"/>
        <color rgb="FF63BE7B"/>
      </colorScale>
    </cfRule>
  </conditionalFormatting>
  <conditionalFormatting sqref="P12">
    <cfRule type="colorScale" priority="2321">
      <colorScale>
        <cfvo type="min"/>
        <cfvo type="percentile" val="50"/>
        <cfvo type="max"/>
        <color rgb="FF63BE7B"/>
        <color rgb="FFFCFCFF"/>
        <color rgb="FFF8696B"/>
      </colorScale>
    </cfRule>
  </conditionalFormatting>
  <conditionalFormatting sqref="Q12">
    <cfRule type="colorScale" priority="2320">
      <colorScale>
        <cfvo type="min"/>
        <cfvo type="percentile" val="50"/>
        <cfvo type="max"/>
        <color rgb="FFF8696B"/>
        <color rgb="FFFCFCFF"/>
        <color rgb="FF63BE7B"/>
      </colorScale>
    </cfRule>
  </conditionalFormatting>
  <conditionalFormatting sqref="R12">
    <cfRule type="colorScale" priority="2319">
      <colorScale>
        <cfvo type="min"/>
        <cfvo type="max"/>
        <color rgb="FFFCFCFF"/>
        <color rgb="FF63BE7B"/>
      </colorScale>
    </cfRule>
  </conditionalFormatting>
  <conditionalFormatting sqref="S12">
    <cfRule type="colorScale" priority="2318">
      <colorScale>
        <cfvo type="min"/>
        <cfvo type="percentile" val="50"/>
        <cfvo type="max"/>
        <color rgb="FFF8696B"/>
        <color rgb="FFFCFCFF"/>
        <color rgb="FF63BE7B"/>
      </colorScale>
    </cfRule>
  </conditionalFormatting>
  <conditionalFormatting sqref="T12">
    <cfRule type="colorScale" priority="2317">
      <colorScale>
        <cfvo type="min"/>
        <cfvo type="percentile" val="50"/>
        <cfvo type="max"/>
        <color rgb="FFF8696B"/>
        <color rgb="FFFCFCFF"/>
        <color rgb="FF63BE7B"/>
      </colorScale>
    </cfRule>
  </conditionalFormatting>
  <conditionalFormatting sqref="U12">
    <cfRule type="colorScale" priority="2316">
      <colorScale>
        <cfvo type="min"/>
        <cfvo type="percentile" val="50"/>
        <cfvo type="max"/>
        <color rgb="FFF8696B"/>
        <color rgb="FFFCFCFF"/>
        <color rgb="FF63BE7B"/>
      </colorScale>
    </cfRule>
  </conditionalFormatting>
  <conditionalFormatting sqref="V12">
    <cfRule type="colorScale" priority="2315">
      <colorScale>
        <cfvo type="min"/>
        <cfvo type="percentile" val="50"/>
        <cfvo type="max"/>
        <color rgb="FF63BE7B"/>
        <color rgb="FFFCFCFF"/>
        <color rgb="FFF8696B"/>
      </colorScale>
    </cfRule>
  </conditionalFormatting>
  <conditionalFormatting sqref="W12">
    <cfRule type="colorScale" priority="2314">
      <colorScale>
        <cfvo type="min"/>
        <cfvo type="percentile" val="50"/>
        <cfvo type="max"/>
        <color rgb="FF63BE7B"/>
        <color rgb="FFFCFCFF"/>
        <color rgb="FFF8696B"/>
      </colorScale>
    </cfRule>
  </conditionalFormatting>
  <conditionalFormatting sqref="E12">
    <cfRule type="colorScale" priority="2407">
      <colorScale>
        <cfvo type="min"/>
        <cfvo type="max"/>
        <color rgb="FFFCFCFF"/>
        <color rgb="FF63BE7B"/>
      </colorScale>
    </cfRule>
  </conditionalFormatting>
  <conditionalFormatting sqref="F12">
    <cfRule type="colorScale" priority="2401">
      <colorScale>
        <cfvo type="min"/>
        <cfvo type="max"/>
        <color rgb="FFFCFCFF"/>
        <color rgb="FF63BE7B"/>
      </colorScale>
    </cfRule>
  </conditionalFormatting>
  <conditionalFormatting sqref="F12">
    <cfRule type="colorScale" priority="2404">
      <colorScale>
        <cfvo type="min"/>
        <cfvo type="percentile" val="50"/>
        <cfvo type="max"/>
        <color rgb="FFF8696B"/>
        <color rgb="FFFCFCFF"/>
        <color rgb="FF63BE7B"/>
      </colorScale>
    </cfRule>
    <cfRule type="colorScale" priority="2405">
      <colorScale>
        <cfvo type="min"/>
        <cfvo type="max"/>
        <color rgb="FFFCFCFF"/>
        <color rgb="FF63BE7B"/>
      </colorScale>
    </cfRule>
  </conditionalFormatting>
  <conditionalFormatting sqref="F12">
    <cfRule type="colorScale" priority="2406">
      <colorScale>
        <cfvo type="min"/>
        <cfvo type="percentile" val="50"/>
        <cfvo type="max"/>
        <color rgb="FFF8696B"/>
        <color rgb="FFFCFCFF"/>
        <color rgb="FF63BE7B"/>
      </colorScale>
    </cfRule>
  </conditionalFormatting>
  <conditionalFormatting sqref="F12">
    <cfRule type="colorScale" priority="2400">
      <colorScale>
        <cfvo type="min"/>
        <cfvo type="max"/>
        <color rgb="FFFCFCFF"/>
        <color rgb="FF63BE7B"/>
      </colorScale>
    </cfRule>
  </conditionalFormatting>
  <conditionalFormatting sqref="F12">
    <cfRule type="colorScale" priority="2402">
      <colorScale>
        <cfvo type="min"/>
        <cfvo type="max"/>
        <color rgb="FFFCFCFF"/>
        <color rgb="FF63BE7B"/>
      </colorScale>
    </cfRule>
  </conditionalFormatting>
  <conditionalFormatting sqref="F12">
    <cfRule type="colorScale" priority="2403">
      <colorScale>
        <cfvo type="min"/>
        <cfvo type="max"/>
        <color rgb="FFFCFCFF"/>
        <color rgb="FF63BE7B"/>
      </colorScale>
    </cfRule>
  </conditionalFormatting>
  <conditionalFormatting sqref="F12">
    <cfRule type="colorScale" priority="2399">
      <colorScale>
        <cfvo type="min"/>
        <cfvo type="max"/>
        <color rgb="FFFCFCFF"/>
        <color rgb="FF63BE7B"/>
      </colorScale>
    </cfRule>
  </conditionalFormatting>
  <conditionalFormatting sqref="F12">
    <cfRule type="colorScale" priority="2398">
      <colorScale>
        <cfvo type="min"/>
        <cfvo type="max"/>
        <color rgb="FFFCFCFF"/>
        <color rgb="FF63BE7B"/>
      </colorScale>
    </cfRule>
  </conditionalFormatting>
  <conditionalFormatting sqref="F12">
    <cfRule type="colorScale" priority="2397">
      <colorScale>
        <cfvo type="min"/>
        <cfvo type="max"/>
        <color rgb="FFFCFCFF"/>
        <color rgb="FF63BE7B"/>
      </colorScale>
    </cfRule>
  </conditionalFormatting>
  <conditionalFormatting sqref="F12">
    <cfRule type="colorScale" priority="2396">
      <colorScale>
        <cfvo type="min"/>
        <cfvo type="max"/>
        <color rgb="FFFCFCFF"/>
        <color rgb="FF63BE7B"/>
      </colorScale>
    </cfRule>
  </conditionalFormatting>
  <conditionalFormatting sqref="F12">
    <cfRule type="colorScale" priority="2395">
      <colorScale>
        <cfvo type="min"/>
        <cfvo type="max"/>
        <color rgb="FFFCFCFF"/>
        <color rgb="FF63BE7B"/>
      </colorScale>
    </cfRule>
  </conditionalFormatting>
  <conditionalFormatting sqref="G12">
    <cfRule type="colorScale" priority="2389">
      <colorScale>
        <cfvo type="min"/>
        <cfvo type="max"/>
        <color rgb="FFFCFCFF"/>
        <color rgb="FF63BE7B"/>
      </colorScale>
    </cfRule>
  </conditionalFormatting>
  <conditionalFormatting sqref="G12">
    <cfRule type="colorScale" priority="2392">
      <colorScale>
        <cfvo type="min"/>
        <cfvo type="percentile" val="50"/>
        <cfvo type="max"/>
        <color rgb="FFF8696B"/>
        <color rgb="FFFCFCFF"/>
        <color rgb="FF63BE7B"/>
      </colorScale>
    </cfRule>
    <cfRule type="colorScale" priority="2393">
      <colorScale>
        <cfvo type="min"/>
        <cfvo type="max"/>
        <color rgb="FFFCFCFF"/>
        <color rgb="FF63BE7B"/>
      </colorScale>
    </cfRule>
  </conditionalFormatting>
  <conditionalFormatting sqref="G12">
    <cfRule type="colorScale" priority="2394">
      <colorScale>
        <cfvo type="min"/>
        <cfvo type="percentile" val="50"/>
        <cfvo type="max"/>
        <color rgb="FFF8696B"/>
        <color rgb="FFFCFCFF"/>
        <color rgb="FF63BE7B"/>
      </colorScale>
    </cfRule>
  </conditionalFormatting>
  <conditionalFormatting sqref="G12">
    <cfRule type="colorScale" priority="2388">
      <colorScale>
        <cfvo type="min"/>
        <cfvo type="max"/>
        <color rgb="FFFCFCFF"/>
        <color rgb="FF63BE7B"/>
      </colorScale>
    </cfRule>
  </conditionalFormatting>
  <conditionalFormatting sqref="G12">
    <cfRule type="colorScale" priority="2390">
      <colorScale>
        <cfvo type="min"/>
        <cfvo type="max"/>
        <color rgb="FFFCFCFF"/>
        <color rgb="FF63BE7B"/>
      </colorScale>
    </cfRule>
  </conditionalFormatting>
  <conditionalFormatting sqref="G12">
    <cfRule type="colorScale" priority="2391">
      <colorScale>
        <cfvo type="min"/>
        <cfvo type="max"/>
        <color rgb="FFFCFCFF"/>
        <color rgb="FF63BE7B"/>
      </colorScale>
    </cfRule>
  </conditionalFormatting>
  <conditionalFormatting sqref="G12">
    <cfRule type="colorScale" priority="2387">
      <colorScale>
        <cfvo type="min"/>
        <cfvo type="max"/>
        <color rgb="FFFCFCFF"/>
        <color rgb="FF63BE7B"/>
      </colorScale>
    </cfRule>
  </conditionalFormatting>
  <conditionalFormatting sqref="G12">
    <cfRule type="colorScale" priority="2386">
      <colorScale>
        <cfvo type="min"/>
        <cfvo type="max"/>
        <color rgb="FFFCFCFF"/>
        <color rgb="FF63BE7B"/>
      </colorScale>
    </cfRule>
  </conditionalFormatting>
  <conditionalFormatting sqref="G12">
    <cfRule type="colorScale" priority="2385">
      <colorScale>
        <cfvo type="min"/>
        <cfvo type="max"/>
        <color rgb="FFFCFCFF"/>
        <color rgb="FF63BE7B"/>
      </colorScale>
    </cfRule>
  </conditionalFormatting>
  <conditionalFormatting sqref="G12">
    <cfRule type="colorScale" priority="2384">
      <colorScale>
        <cfvo type="min"/>
        <cfvo type="max"/>
        <color rgb="FFFCFCFF"/>
        <color rgb="FF63BE7B"/>
      </colorScale>
    </cfRule>
  </conditionalFormatting>
  <conditionalFormatting sqref="G12">
    <cfRule type="colorScale" priority="2383">
      <colorScale>
        <cfvo type="min"/>
        <cfvo type="max"/>
        <color rgb="FFFCFCFF"/>
        <color rgb="FF63BE7B"/>
      </colorScale>
    </cfRule>
  </conditionalFormatting>
  <conditionalFormatting sqref="H12">
    <cfRule type="colorScale" priority="2377">
      <colorScale>
        <cfvo type="min"/>
        <cfvo type="max"/>
        <color rgb="FFFCFCFF"/>
        <color rgb="FF63BE7B"/>
      </colorScale>
    </cfRule>
  </conditionalFormatting>
  <conditionalFormatting sqref="H12">
    <cfRule type="colorScale" priority="2380">
      <colorScale>
        <cfvo type="min"/>
        <cfvo type="percentile" val="50"/>
        <cfvo type="max"/>
        <color rgb="FFF8696B"/>
        <color rgb="FFFCFCFF"/>
        <color rgb="FF63BE7B"/>
      </colorScale>
    </cfRule>
    <cfRule type="colorScale" priority="2381">
      <colorScale>
        <cfvo type="min"/>
        <cfvo type="max"/>
        <color rgb="FFFCFCFF"/>
        <color rgb="FF63BE7B"/>
      </colorScale>
    </cfRule>
  </conditionalFormatting>
  <conditionalFormatting sqref="H12">
    <cfRule type="colorScale" priority="2382">
      <colorScale>
        <cfvo type="min"/>
        <cfvo type="percentile" val="50"/>
        <cfvo type="max"/>
        <color rgb="FFF8696B"/>
        <color rgb="FFFCFCFF"/>
        <color rgb="FF63BE7B"/>
      </colorScale>
    </cfRule>
  </conditionalFormatting>
  <conditionalFormatting sqref="H12">
    <cfRule type="colorScale" priority="2376">
      <colorScale>
        <cfvo type="min"/>
        <cfvo type="max"/>
        <color rgb="FFFCFCFF"/>
        <color rgb="FF63BE7B"/>
      </colorScale>
    </cfRule>
  </conditionalFormatting>
  <conditionalFormatting sqref="H12">
    <cfRule type="colorScale" priority="2378">
      <colorScale>
        <cfvo type="min"/>
        <cfvo type="max"/>
        <color rgb="FFFCFCFF"/>
        <color rgb="FF63BE7B"/>
      </colorScale>
    </cfRule>
  </conditionalFormatting>
  <conditionalFormatting sqref="H12">
    <cfRule type="colorScale" priority="2379">
      <colorScale>
        <cfvo type="min"/>
        <cfvo type="max"/>
        <color rgb="FFFCFCFF"/>
        <color rgb="FF63BE7B"/>
      </colorScale>
    </cfRule>
  </conditionalFormatting>
  <conditionalFormatting sqref="H12">
    <cfRule type="colorScale" priority="2375">
      <colorScale>
        <cfvo type="min"/>
        <cfvo type="max"/>
        <color rgb="FFFCFCFF"/>
        <color rgb="FF63BE7B"/>
      </colorScale>
    </cfRule>
  </conditionalFormatting>
  <conditionalFormatting sqref="H12">
    <cfRule type="colorScale" priority="2374">
      <colorScale>
        <cfvo type="min"/>
        <cfvo type="max"/>
        <color rgb="FFFCFCFF"/>
        <color rgb="FF63BE7B"/>
      </colorScale>
    </cfRule>
  </conditionalFormatting>
  <conditionalFormatting sqref="H12">
    <cfRule type="colorScale" priority="2373">
      <colorScale>
        <cfvo type="min"/>
        <cfvo type="max"/>
        <color rgb="FFFCFCFF"/>
        <color rgb="FF63BE7B"/>
      </colorScale>
    </cfRule>
  </conditionalFormatting>
  <conditionalFormatting sqref="H12">
    <cfRule type="colorScale" priority="2372">
      <colorScale>
        <cfvo type="min"/>
        <cfvo type="max"/>
        <color rgb="FFFCFCFF"/>
        <color rgb="FF63BE7B"/>
      </colorScale>
    </cfRule>
  </conditionalFormatting>
  <conditionalFormatting sqref="H12">
    <cfRule type="colorScale" priority="2371">
      <colorScale>
        <cfvo type="min"/>
        <cfvo type="max"/>
        <color rgb="FFFCFCFF"/>
        <color rgb="FF63BE7B"/>
      </colorScale>
    </cfRule>
  </conditionalFormatting>
  <conditionalFormatting sqref="I12">
    <cfRule type="colorScale" priority="2365">
      <colorScale>
        <cfvo type="min"/>
        <cfvo type="max"/>
        <color rgb="FFFCFCFF"/>
        <color rgb="FF63BE7B"/>
      </colorScale>
    </cfRule>
  </conditionalFormatting>
  <conditionalFormatting sqref="I12">
    <cfRule type="colorScale" priority="2368">
      <colorScale>
        <cfvo type="min"/>
        <cfvo type="percentile" val="50"/>
        <cfvo type="max"/>
        <color rgb="FFF8696B"/>
        <color rgb="FFFCFCFF"/>
        <color rgb="FF63BE7B"/>
      </colorScale>
    </cfRule>
    <cfRule type="colorScale" priority="2369">
      <colorScale>
        <cfvo type="min"/>
        <cfvo type="max"/>
        <color rgb="FFFCFCFF"/>
        <color rgb="FF63BE7B"/>
      </colorScale>
    </cfRule>
  </conditionalFormatting>
  <conditionalFormatting sqref="I12">
    <cfRule type="colorScale" priority="2370">
      <colorScale>
        <cfvo type="min"/>
        <cfvo type="percentile" val="50"/>
        <cfvo type="max"/>
        <color rgb="FFF8696B"/>
        <color rgb="FFFCFCFF"/>
        <color rgb="FF63BE7B"/>
      </colorScale>
    </cfRule>
  </conditionalFormatting>
  <conditionalFormatting sqref="I12">
    <cfRule type="colorScale" priority="2364">
      <colorScale>
        <cfvo type="min"/>
        <cfvo type="max"/>
        <color rgb="FFFCFCFF"/>
        <color rgb="FF63BE7B"/>
      </colorScale>
    </cfRule>
  </conditionalFormatting>
  <conditionalFormatting sqref="I12">
    <cfRule type="colorScale" priority="2366">
      <colorScale>
        <cfvo type="min"/>
        <cfvo type="max"/>
        <color rgb="FFFCFCFF"/>
        <color rgb="FF63BE7B"/>
      </colorScale>
    </cfRule>
  </conditionalFormatting>
  <conditionalFormatting sqref="I12">
    <cfRule type="colorScale" priority="2367">
      <colorScale>
        <cfvo type="min"/>
        <cfvo type="max"/>
        <color rgb="FFFCFCFF"/>
        <color rgb="FF63BE7B"/>
      </colorScale>
    </cfRule>
  </conditionalFormatting>
  <conditionalFormatting sqref="I12">
    <cfRule type="colorScale" priority="2363">
      <colorScale>
        <cfvo type="min"/>
        <cfvo type="max"/>
        <color rgb="FFFCFCFF"/>
        <color rgb="FF63BE7B"/>
      </colorScale>
    </cfRule>
  </conditionalFormatting>
  <conditionalFormatting sqref="I12">
    <cfRule type="colorScale" priority="2362">
      <colorScale>
        <cfvo type="min"/>
        <cfvo type="max"/>
        <color rgb="FFFCFCFF"/>
        <color rgb="FF63BE7B"/>
      </colorScale>
    </cfRule>
  </conditionalFormatting>
  <conditionalFormatting sqref="I12">
    <cfRule type="colorScale" priority="2361">
      <colorScale>
        <cfvo type="min"/>
        <cfvo type="max"/>
        <color rgb="FFFCFCFF"/>
        <color rgb="FF63BE7B"/>
      </colorScale>
    </cfRule>
  </conditionalFormatting>
  <conditionalFormatting sqref="I12">
    <cfRule type="colorScale" priority="2360">
      <colorScale>
        <cfvo type="min"/>
        <cfvo type="max"/>
        <color rgb="FFFCFCFF"/>
        <color rgb="FF63BE7B"/>
      </colorScale>
    </cfRule>
  </conditionalFormatting>
  <conditionalFormatting sqref="I12">
    <cfRule type="colorScale" priority="2359">
      <colorScale>
        <cfvo type="min"/>
        <cfvo type="max"/>
        <color rgb="FFFCFCFF"/>
        <color rgb="FF63BE7B"/>
      </colorScale>
    </cfRule>
  </conditionalFormatting>
  <conditionalFormatting sqref="J12">
    <cfRule type="colorScale" priority="2353">
      <colorScale>
        <cfvo type="min"/>
        <cfvo type="max"/>
        <color rgb="FFFCFCFF"/>
        <color rgb="FF63BE7B"/>
      </colorScale>
    </cfRule>
  </conditionalFormatting>
  <conditionalFormatting sqref="J12">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onditionalFormatting>
  <conditionalFormatting sqref="J12">
    <cfRule type="colorScale" priority="2358">
      <colorScale>
        <cfvo type="min"/>
        <cfvo type="percentile" val="50"/>
        <cfvo type="max"/>
        <color rgb="FFF8696B"/>
        <color rgb="FFFCFCFF"/>
        <color rgb="FF63BE7B"/>
      </colorScale>
    </cfRule>
  </conditionalFormatting>
  <conditionalFormatting sqref="J12">
    <cfRule type="colorScale" priority="2352">
      <colorScale>
        <cfvo type="min"/>
        <cfvo type="max"/>
        <color rgb="FFFCFCFF"/>
        <color rgb="FF63BE7B"/>
      </colorScale>
    </cfRule>
  </conditionalFormatting>
  <conditionalFormatting sqref="J12">
    <cfRule type="colorScale" priority="2354">
      <colorScale>
        <cfvo type="min"/>
        <cfvo type="max"/>
        <color rgb="FFFCFCFF"/>
        <color rgb="FF63BE7B"/>
      </colorScale>
    </cfRule>
  </conditionalFormatting>
  <conditionalFormatting sqref="J12">
    <cfRule type="colorScale" priority="2355">
      <colorScale>
        <cfvo type="min"/>
        <cfvo type="max"/>
        <color rgb="FFFCFCFF"/>
        <color rgb="FF63BE7B"/>
      </colorScale>
    </cfRule>
  </conditionalFormatting>
  <conditionalFormatting sqref="J12">
    <cfRule type="colorScale" priority="2351">
      <colorScale>
        <cfvo type="min"/>
        <cfvo type="max"/>
        <color rgb="FFFCFCFF"/>
        <color rgb="FF63BE7B"/>
      </colorScale>
    </cfRule>
  </conditionalFormatting>
  <conditionalFormatting sqref="J12">
    <cfRule type="colorScale" priority="2350">
      <colorScale>
        <cfvo type="min"/>
        <cfvo type="max"/>
        <color rgb="FFFCFCFF"/>
        <color rgb="FF63BE7B"/>
      </colorScale>
    </cfRule>
  </conditionalFormatting>
  <conditionalFormatting sqref="J12">
    <cfRule type="colorScale" priority="2349">
      <colorScale>
        <cfvo type="min"/>
        <cfvo type="max"/>
        <color rgb="FFFCFCFF"/>
        <color rgb="FF63BE7B"/>
      </colorScale>
    </cfRule>
  </conditionalFormatting>
  <conditionalFormatting sqref="J12">
    <cfRule type="colorScale" priority="2348">
      <colorScale>
        <cfvo type="min"/>
        <cfvo type="max"/>
        <color rgb="FFFCFCFF"/>
        <color rgb="FF63BE7B"/>
      </colorScale>
    </cfRule>
  </conditionalFormatting>
  <conditionalFormatting sqref="J12">
    <cfRule type="colorScale" priority="2347">
      <colorScale>
        <cfvo type="min"/>
        <cfvo type="max"/>
        <color rgb="FFFCFCFF"/>
        <color rgb="FF63BE7B"/>
      </colorScale>
    </cfRule>
  </conditionalFormatting>
  <conditionalFormatting sqref="K12">
    <cfRule type="colorScale" priority="2341">
      <colorScale>
        <cfvo type="min"/>
        <cfvo type="max"/>
        <color rgb="FFFCFCFF"/>
        <color rgb="FF63BE7B"/>
      </colorScale>
    </cfRule>
  </conditionalFormatting>
  <conditionalFormatting sqref="K12">
    <cfRule type="colorScale" priority="2344">
      <colorScale>
        <cfvo type="min"/>
        <cfvo type="percentile" val="50"/>
        <cfvo type="max"/>
        <color rgb="FFF8696B"/>
        <color rgb="FFFCFCFF"/>
        <color rgb="FF63BE7B"/>
      </colorScale>
    </cfRule>
    <cfRule type="colorScale" priority="2345">
      <colorScale>
        <cfvo type="min"/>
        <cfvo type="max"/>
        <color rgb="FFFCFCFF"/>
        <color rgb="FF63BE7B"/>
      </colorScale>
    </cfRule>
  </conditionalFormatting>
  <conditionalFormatting sqref="K12">
    <cfRule type="colorScale" priority="2346">
      <colorScale>
        <cfvo type="min"/>
        <cfvo type="percentile" val="50"/>
        <cfvo type="max"/>
        <color rgb="FFF8696B"/>
        <color rgb="FFFCFCFF"/>
        <color rgb="FF63BE7B"/>
      </colorScale>
    </cfRule>
  </conditionalFormatting>
  <conditionalFormatting sqref="K12">
    <cfRule type="colorScale" priority="2340">
      <colorScale>
        <cfvo type="min"/>
        <cfvo type="max"/>
        <color rgb="FFFCFCFF"/>
        <color rgb="FF63BE7B"/>
      </colorScale>
    </cfRule>
  </conditionalFormatting>
  <conditionalFormatting sqref="K12">
    <cfRule type="colorScale" priority="2342">
      <colorScale>
        <cfvo type="min"/>
        <cfvo type="max"/>
        <color rgb="FFFCFCFF"/>
        <color rgb="FF63BE7B"/>
      </colorScale>
    </cfRule>
  </conditionalFormatting>
  <conditionalFormatting sqref="K12">
    <cfRule type="colorScale" priority="2343">
      <colorScale>
        <cfvo type="min"/>
        <cfvo type="max"/>
        <color rgb="FFFCFCFF"/>
        <color rgb="FF63BE7B"/>
      </colorScale>
    </cfRule>
  </conditionalFormatting>
  <conditionalFormatting sqref="K12">
    <cfRule type="colorScale" priority="2339">
      <colorScale>
        <cfvo type="min"/>
        <cfvo type="max"/>
        <color rgb="FFFCFCFF"/>
        <color rgb="FF63BE7B"/>
      </colorScale>
    </cfRule>
  </conditionalFormatting>
  <conditionalFormatting sqref="K12">
    <cfRule type="colorScale" priority="2338">
      <colorScale>
        <cfvo type="min"/>
        <cfvo type="max"/>
        <color rgb="FFFCFCFF"/>
        <color rgb="FF63BE7B"/>
      </colorScale>
    </cfRule>
  </conditionalFormatting>
  <conditionalFormatting sqref="K12">
    <cfRule type="colorScale" priority="2337">
      <colorScale>
        <cfvo type="min"/>
        <cfvo type="max"/>
        <color rgb="FFFCFCFF"/>
        <color rgb="FF63BE7B"/>
      </colorScale>
    </cfRule>
  </conditionalFormatting>
  <conditionalFormatting sqref="K12">
    <cfRule type="colorScale" priority="2336">
      <colorScale>
        <cfvo type="min"/>
        <cfvo type="max"/>
        <color rgb="FFFCFCFF"/>
        <color rgb="FF63BE7B"/>
      </colorScale>
    </cfRule>
  </conditionalFormatting>
  <conditionalFormatting sqref="K12">
    <cfRule type="colorScale" priority="2335">
      <colorScale>
        <cfvo type="min"/>
        <cfvo type="max"/>
        <color rgb="FFFCFCFF"/>
        <color rgb="FF63BE7B"/>
      </colorScale>
    </cfRule>
  </conditionalFormatting>
  <conditionalFormatting sqref="L12">
    <cfRule type="colorScale" priority="2329">
      <colorScale>
        <cfvo type="min"/>
        <cfvo type="max"/>
        <color rgb="FFFCFCFF"/>
        <color rgb="FF63BE7B"/>
      </colorScale>
    </cfRule>
  </conditionalFormatting>
  <conditionalFormatting sqref="L12">
    <cfRule type="colorScale" priority="2332">
      <colorScale>
        <cfvo type="min"/>
        <cfvo type="percentile" val="50"/>
        <cfvo type="max"/>
        <color rgb="FFF8696B"/>
        <color rgb="FFFCFCFF"/>
        <color rgb="FF63BE7B"/>
      </colorScale>
    </cfRule>
    <cfRule type="colorScale" priority="2333">
      <colorScale>
        <cfvo type="min"/>
        <cfvo type="max"/>
        <color rgb="FFFCFCFF"/>
        <color rgb="FF63BE7B"/>
      </colorScale>
    </cfRule>
  </conditionalFormatting>
  <conditionalFormatting sqref="L12">
    <cfRule type="colorScale" priority="2334">
      <colorScale>
        <cfvo type="min"/>
        <cfvo type="percentile" val="50"/>
        <cfvo type="max"/>
        <color rgb="FFF8696B"/>
        <color rgb="FFFCFCFF"/>
        <color rgb="FF63BE7B"/>
      </colorScale>
    </cfRule>
  </conditionalFormatting>
  <conditionalFormatting sqref="L12">
    <cfRule type="colorScale" priority="2328">
      <colorScale>
        <cfvo type="min"/>
        <cfvo type="max"/>
        <color rgb="FFFCFCFF"/>
        <color rgb="FF63BE7B"/>
      </colorScale>
    </cfRule>
  </conditionalFormatting>
  <conditionalFormatting sqref="L12">
    <cfRule type="colorScale" priority="2330">
      <colorScale>
        <cfvo type="min"/>
        <cfvo type="max"/>
        <color rgb="FFFCFCFF"/>
        <color rgb="FF63BE7B"/>
      </colorScale>
    </cfRule>
  </conditionalFormatting>
  <conditionalFormatting sqref="L12">
    <cfRule type="colorScale" priority="2331">
      <colorScale>
        <cfvo type="min"/>
        <cfvo type="max"/>
        <color rgb="FFFCFCFF"/>
        <color rgb="FF63BE7B"/>
      </colorScale>
    </cfRule>
  </conditionalFormatting>
  <conditionalFormatting sqref="L12">
    <cfRule type="colorScale" priority="2327">
      <colorScale>
        <cfvo type="min"/>
        <cfvo type="max"/>
        <color rgb="FFFCFCFF"/>
        <color rgb="FF63BE7B"/>
      </colorScale>
    </cfRule>
  </conditionalFormatting>
  <conditionalFormatting sqref="L12">
    <cfRule type="colorScale" priority="2326">
      <colorScale>
        <cfvo type="min"/>
        <cfvo type="max"/>
        <color rgb="FFFCFCFF"/>
        <color rgb="FF63BE7B"/>
      </colorScale>
    </cfRule>
  </conditionalFormatting>
  <conditionalFormatting sqref="L12">
    <cfRule type="colorScale" priority="2325">
      <colorScale>
        <cfvo type="min"/>
        <cfvo type="max"/>
        <color rgb="FFFCFCFF"/>
        <color rgb="FF63BE7B"/>
      </colorScale>
    </cfRule>
  </conditionalFormatting>
  <conditionalFormatting sqref="L12">
    <cfRule type="colorScale" priority="2324">
      <colorScale>
        <cfvo type="min"/>
        <cfvo type="max"/>
        <color rgb="FFFCFCFF"/>
        <color rgb="FF63BE7B"/>
      </colorScale>
    </cfRule>
  </conditionalFormatting>
  <conditionalFormatting sqref="L12">
    <cfRule type="colorScale" priority="2323">
      <colorScale>
        <cfvo type="min"/>
        <cfvo type="max"/>
        <color rgb="FFFCFCFF"/>
        <color rgb="FF63BE7B"/>
      </colorScale>
    </cfRule>
  </conditionalFormatting>
  <conditionalFormatting sqref="D12">
    <cfRule type="colorScale" priority="2313">
      <colorScale>
        <cfvo type="min"/>
        <cfvo type="percentile" val="50"/>
        <cfvo type="max"/>
        <color rgb="FFF8696B"/>
        <color rgb="FFFCFCFF"/>
        <color rgb="FF63BE7B"/>
      </colorScale>
    </cfRule>
  </conditionalFormatting>
  <conditionalFormatting sqref="G12">
    <cfRule type="colorScale" priority="2312">
      <colorScale>
        <cfvo type="min"/>
        <cfvo type="max"/>
        <color rgb="FFFCFCFF"/>
        <color rgb="FF63BE7B"/>
      </colorScale>
    </cfRule>
  </conditionalFormatting>
  <conditionalFormatting sqref="J12">
    <cfRule type="colorScale" priority="2311">
      <colorScale>
        <cfvo type="min"/>
        <cfvo type="max"/>
        <color rgb="FFFCFCFF"/>
        <color rgb="FF63BE7B"/>
      </colorScale>
    </cfRule>
  </conditionalFormatting>
  <conditionalFormatting sqref="O12">
    <cfRule type="colorScale" priority="2310">
      <colorScale>
        <cfvo type="min"/>
        <cfvo type="percentile" val="50"/>
        <cfvo type="max"/>
        <color rgb="FF63BE7B"/>
        <color rgb="FFFCFCFF"/>
        <color rgb="FFF8696B"/>
      </colorScale>
    </cfRule>
  </conditionalFormatting>
  <conditionalFormatting sqref="P12">
    <cfRule type="colorScale" priority="2309">
      <colorScale>
        <cfvo type="min"/>
        <cfvo type="percentile" val="50"/>
        <cfvo type="max"/>
        <color rgb="FF63BE7B"/>
        <color rgb="FFFCFCFF"/>
        <color rgb="FFF8696B"/>
      </colorScale>
    </cfRule>
  </conditionalFormatting>
  <conditionalFormatting sqref="Q12">
    <cfRule type="colorScale" priority="2308">
      <colorScale>
        <cfvo type="min"/>
        <cfvo type="percentile" val="50"/>
        <cfvo type="max"/>
        <color rgb="FFF8696B"/>
        <color rgb="FFFCFCFF"/>
        <color rgb="FF63BE7B"/>
      </colorScale>
    </cfRule>
  </conditionalFormatting>
  <conditionalFormatting sqref="R12">
    <cfRule type="colorScale" priority="2307">
      <colorScale>
        <cfvo type="min"/>
        <cfvo type="max"/>
        <color rgb="FFFCFCFF"/>
        <color rgb="FF63BE7B"/>
      </colorScale>
    </cfRule>
  </conditionalFormatting>
  <conditionalFormatting sqref="S12">
    <cfRule type="colorScale" priority="2306">
      <colorScale>
        <cfvo type="min"/>
        <cfvo type="percentile" val="50"/>
        <cfvo type="max"/>
        <color rgb="FFF8696B"/>
        <color rgb="FFFCFCFF"/>
        <color rgb="FF63BE7B"/>
      </colorScale>
    </cfRule>
  </conditionalFormatting>
  <conditionalFormatting sqref="T12">
    <cfRule type="colorScale" priority="2305">
      <colorScale>
        <cfvo type="min"/>
        <cfvo type="percentile" val="50"/>
        <cfvo type="max"/>
        <color rgb="FFF8696B"/>
        <color rgb="FFFCFCFF"/>
        <color rgb="FF63BE7B"/>
      </colorScale>
    </cfRule>
  </conditionalFormatting>
  <conditionalFormatting sqref="U12">
    <cfRule type="colorScale" priority="2304">
      <colorScale>
        <cfvo type="min"/>
        <cfvo type="percentile" val="50"/>
        <cfvo type="max"/>
        <color rgb="FFF8696B"/>
        <color rgb="FFFCFCFF"/>
        <color rgb="FF63BE7B"/>
      </colorScale>
    </cfRule>
  </conditionalFormatting>
  <conditionalFormatting sqref="V12">
    <cfRule type="colorScale" priority="2303">
      <colorScale>
        <cfvo type="min"/>
        <cfvo type="percentile" val="50"/>
        <cfvo type="max"/>
        <color rgb="FF63BE7B"/>
        <color rgb="FFFCFCFF"/>
        <color rgb="FFF8696B"/>
      </colorScale>
    </cfRule>
  </conditionalFormatting>
  <conditionalFormatting sqref="W12">
    <cfRule type="colorScale" priority="2302">
      <colorScale>
        <cfvo type="min"/>
        <cfvo type="percentile" val="50"/>
        <cfvo type="max"/>
        <color rgb="FF63BE7B"/>
        <color rgb="FFFCFCFF"/>
        <color rgb="FFF8696B"/>
      </colorScale>
    </cfRule>
  </conditionalFormatting>
  <conditionalFormatting sqref="D12">
    <cfRule type="colorScale" priority="2301">
      <colorScale>
        <cfvo type="min"/>
        <cfvo type="percentile" val="50"/>
        <cfvo type="max"/>
        <color rgb="FFF8696B"/>
        <color rgb="FFFCFCFF"/>
        <color rgb="FF63BE7B"/>
      </colorScale>
    </cfRule>
  </conditionalFormatting>
  <conditionalFormatting sqref="G12">
    <cfRule type="colorScale" priority="2300">
      <colorScale>
        <cfvo type="min"/>
        <cfvo type="max"/>
        <color rgb="FFFCFCFF"/>
        <color rgb="FF63BE7B"/>
      </colorScale>
    </cfRule>
  </conditionalFormatting>
  <conditionalFormatting sqref="J12">
    <cfRule type="colorScale" priority="2299">
      <colorScale>
        <cfvo type="min"/>
        <cfvo type="max"/>
        <color rgb="FFFCFCFF"/>
        <color rgb="FF63BE7B"/>
      </colorScale>
    </cfRule>
  </conditionalFormatting>
  <conditionalFormatting sqref="O12">
    <cfRule type="colorScale" priority="2298">
      <colorScale>
        <cfvo type="min"/>
        <cfvo type="percentile" val="50"/>
        <cfvo type="max"/>
        <color rgb="FF63BE7B"/>
        <color rgb="FFFCFCFF"/>
        <color rgb="FFF8696B"/>
      </colorScale>
    </cfRule>
  </conditionalFormatting>
  <conditionalFormatting sqref="P12">
    <cfRule type="colorScale" priority="2297">
      <colorScale>
        <cfvo type="min"/>
        <cfvo type="percentile" val="50"/>
        <cfvo type="max"/>
        <color rgb="FF63BE7B"/>
        <color rgb="FFFCFCFF"/>
        <color rgb="FFF8696B"/>
      </colorScale>
    </cfRule>
  </conditionalFormatting>
  <conditionalFormatting sqref="Q12">
    <cfRule type="colorScale" priority="2296">
      <colorScale>
        <cfvo type="min"/>
        <cfvo type="percentile" val="50"/>
        <cfvo type="max"/>
        <color rgb="FFF8696B"/>
        <color rgb="FFFCFCFF"/>
        <color rgb="FF63BE7B"/>
      </colorScale>
    </cfRule>
  </conditionalFormatting>
  <conditionalFormatting sqref="R12">
    <cfRule type="colorScale" priority="2295">
      <colorScale>
        <cfvo type="min"/>
        <cfvo type="max"/>
        <color rgb="FFFCFCFF"/>
        <color rgb="FF63BE7B"/>
      </colorScale>
    </cfRule>
  </conditionalFormatting>
  <conditionalFormatting sqref="S12">
    <cfRule type="colorScale" priority="2294">
      <colorScale>
        <cfvo type="min"/>
        <cfvo type="percentile" val="50"/>
        <cfvo type="max"/>
        <color rgb="FFF8696B"/>
        <color rgb="FFFCFCFF"/>
        <color rgb="FF63BE7B"/>
      </colorScale>
    </cfRule>
  </conditionalFormatting>
  <conditionalFormatting sqref="T12">
    <cfRule type="colorScale" priority="2293">
      <colorScale>
        <cfvo type="min"/>
        <cfvo type="percentile" val="50"/>
        <cfvo type="max"/>
        <color rgb="FFF8696B"/>
        <color rgb="FFFCFCFF"/>
        <color rgb="FF63BE7B"/>
      </colorScale>
    </cfRule>
  </conditionalFormatting>
  <conditionalFormatting sqref="U12">
    <cfRule type="colorScale" priority="2292">
      <colorScale>
        <cfvo type="min"/>
        <cfvo type="percentile" val="50"/>
        <cfvo type="max"/>
        <color rgb="FFF8696B"/>
        <color rgb="FFFCFCFF"/>
        <color rgb="FF63BE7B"/>
      </colorScale>
    </cfRule>
  </conditionalFormatting>
  <conditionalFormatting sqref="V12">
    <cfRule type="colorScale" priority="2291">
      <colorScale>
        <cfvo type="min"/>
        <cfvo type="percentile" val="50"/>
        <cfvo type="max"/>
        <color rgb="FF63BE7B"/>
        <color rgb="FFFCFCFF"/>
        <color rgb="FFF8696B"/>
      </colorScale>
    </cfRule>
  </conditionalFormatting>
  <conditionalFormatting sqref="W12">
    <cfRule type="colorScale" priority="2290">
      <colorScale>
        <cfvo type="min"/>
        <cfvo type="percentile" val="50"/>
        <cfvo type="max"/>
        <color rgb="FF63BE7B"/>
        <color rgb="FFFCFCFF"/>
        <color rgb="FFF8696B"/>
      </colorScale>
    </cfRule>
  </conditionalFormatting>
  <conditionalFormatting sqref="D12">
    <cfRule type="colorScale" priority="2263">
      <colorScale>
        <cfvo type="min"/>
        <cfvo type="percentile" val="50"/>
        <cfvo type="max"/>
        <color rgb="FFF8696B"/>
        <color rgb="FFFCFCFF"/>
        <color rgb="FF63BE7B"/>
      </colorScale>
    </cfRule>
  </conditionalFormatting>
  <conditionalFormatting sqref="G12">
    <cfRule type="colorScale" priority="2262">
      <colorScale>
        <cfvo type="min"/>
        <cfvo type="max"/>
        <color rgb="FFFCFCFF"/>
        <color rgb="FF63BE7B"/>
      </colorScale>
    </cfRule>
  </conditionalFormatting>
  <conditionalFormatting sqref="J12">
    <cfRule type="colorScale" priority="2288">
      <colorScale>
        <cfvo type="min"/>
        <cfvo type="max"/>
        <color rgb="FFFCFCFF"/>
        <color rgb="FF63BE7B"/>
      </colorScale>
    </cfRule>
  </conditionalFormatting>
  <conditionalFormatting sqref="O12">
    <cfRule type="colorScale" priority="2258">
      <colorScale>
        <cfvo type="min"/>
        <cfvo type="percentile" val="50"/>
        <cfvo type="max"/>
        <color rgb="FF63BE7B"/>
        <color rgb="FFFCFCFF"/>
        <color rgb="FFF8696B"/>
      </colorScale>
    </cfRule>
  </conditionalFormatting>
  <conditionalFormatting sqref="P12">
    <cfRule type="colorScale" priority="2257">
      <colorScale>
        <cfvo type="min"/>
        <cfvo type="percentile" val="50"/>
        <cfvo type="max"/>
        <color rgb="FF63BE7B"/>
        <color rgb="FFFCFCFF"/>
        <color rgb="FFF8696B"/>
      </colorScale>
    </cfRule>
  </conditionalFormatting>
  <conditionalFormatting sqref="Q12">
    <cfRule type="colorScale" priority="2256">
      <colorScale>
        <cfvo type="min"/>
        <cfvo type="percentile" val="50"/>
        <cfvo type="max"/>
        <color rgb="FFF8696B"/>
        <color rgb="FFFCFCFF"/>
        <color rgb="FF63BE7B"/>
      </colorScale>
    </cfRule>
  </conditionalFormatting>
  <conditionalFormatting sqref="R12">
    <cfRule type="colorScale" priority="2249">
      <colorScale>
        <cfvo type="min"/>
        <cfvo type="max"/>
        <color rgb="FFFCFCFF"/>
        <color rgb="FF63BE7B"/>
      </colorScale>
    </cfRule>
    <cfRule type="colorScale" priority="2250">
      <colorScale>
        <cfvo type="min"/>
        <cfvo type="percentile" val="50"/>
        <cfvo type="max"/>
        <color rgb="FFF8696B"/>
        <color rgb="FFFCFCFF"/>
        <color rgb="FF63BE7B"/>
      </colorScale>
    </cfRule>
  </conditionalFormatting>
  <conditionalFormatting sqref="S12">
    <cfRule type="colorScale" priority="2255">
      <colorScale>
        <cfvo type="min"/>
        <cfvo type="percentile" val="50"/>
        <cfvo type="max"/>
        <color rgb="FFF8696B"/>
        <color rgb="FFFCFCFF"/>
        <color rgb="FF63BE7B"/>
      </colorScale>
    </cfRule>
    <cfRule type="colorScale" priority="2289">
      <colorScale>
        <cfvo type="min"/>
        <cfvo type="max"/>
        <color rgb="FFFCFCFF"/>
        <color rgb="FF63BE7B"/>
      </colorScale>
    </cfRule>
  </conditionalFormatting>
  <conditionalFormatting sqref="T12">
    <cfRule type="colorScale" priority="2254">
      <colorScale>
        <cfvo type="min"/>
        <cfvo type="percentile" val="50"/>
        <cfvo type="max"/>
        <color rgb="FFF8696B"/>
        <color rgb="FFFCFCFF"/>
        <color rgb="FF63BE7B"/>
      </colorScale>
    </cfRule>
    <cfRule type="colorScale" priority="2264">
      <colorScale>
        <cfvo type="min"/>
        <cfvo type="max"/>
        <color rgb="FFFCFCFF"/>
        <color rgb="FF63BE7B"/>
      </colorScale>
    </cfRule>
  </conditionalFormatting>
  <conditionalFormatting sqref="U12">
    <cfRule type="colorScale" priority="2253">
      <colorScale>
        <cfvo type="min"/>
        <cfvo type="percentile" val="50"/>
        <cfvo type="max"/>
        <color rgb="FFF8696B"/>
        <color rgb="FFFCFCFF"/>
        <color rgb="FF63BE7B"/>
      </colorScale>
    </cfRule>
  </conditionalFormatting>
  <conditionalFormatting sqref="V12">
    <cfRule type="colorScale" priority="2252">
      <colorScale>
        <cfvo type="min"/>
        <cfvo type="percentile" val="50"/>
        <cfvo type="max"/>
        <color rgb="FF63BE7B"/>
        <color rgb="FFFCFCFF"/>
        <color rgb="FFF8696B"/>
      </colorScale>
    </cfRule>
  </conditionalFormatting>
  <conditionalFormatting sqref="W12">
    <cfRule type="colorScale" priority="2251">
      <colorScale>
        <cfvo type="min"/>
        <cfvo type="percentile" val="50"/>
        <cfvo type="max"/>
        <color rgb="FF63BE7B"/>
        <color rgb="FFFCFCFF"/>
        <color rgb="FFF8696B"/>
      </colorScale>
    </cfRule>
  </conditionalFormatting>
  <conditionalFormatting sqref="J12">
    <cfRule type="colorScale" priority="2261">
      <colorScale>
        <cfvo type="min"/>
        <cfvo type="max"/>
        <color rgb="FFFCFCFF"/>
        <color rgb="FF63BE7B"/>
      </colorScale>
    </cfRule>
  </conditionalFormatting>
  <conditionalFormatting sqref="M12">
    <cfRule type="colorScale" priority="2282">
      <colorScale>
        <cfvo type="min"/>
        <cfvo type="max"/>
        <color rgb="FFFCFCFF"/>
        <color rgb="FF63BE7B"/>
      </colorScale>
    </cfRule>
  </conditionalFormatting>
  <conditionalFormatting sqref="M12">
    <cfRule type="colorScale" priority="2285">
      <colorScale>
        <cfvo type="min"/>
        <cfvo type="percentile" val="50"/>
        <cfvo type="max"/>
        <color rgb="FFF8696B"/>
        <color rgb="FFFCFCFF"/>
        <color rgb="FF63BE7B"/>
      </colorScale>
    </cfRule>
    <cfRule type="colorScale" priority="2286">
      <colorScale>
        <cfvo type="min"/>
        <cfvo type="max"/>
        <color rgb="FFFCFCFF"/>
        <color rgb="FF63BE7B"/>
      </colorScale>
    </cfRule>
  </conditionalFormatting>
  <conditionalFormatting sqref="M12">
    <cfRule type="colorScale" priority="2287">
      <colorScale>
        <cfvo type="min"/>
        <cfvo type="percentile" val="50"/>
        <cfvo type="max"/>
        <color rgb="FFF8696B"/>
        <color rgb="FFFCFCFF"/>
        <color rgb="FF63BE7B"/>
      </colorScale>
    </cfRule>
  </conditionalFormatting>
  <conditionalFormatting sqref="M12">
    <cfRule type="colorScale" priority="2281">
      <colorScale>
        <cfvo type="min"/>
        <cfvo type="max"/>
        <color rgb="FFFCFCFF"/>
        <color rgb="FF63BE7B"/>
      </colorScale>
    </cfRule>
  </conditionalFormatting>
  <conditionalFormatting sqref="M12">
    <cfRule type="colorScale" priority="2283">
      <colorScale>
        <cfvo type="min"/>
        <cfvo type="max"/>
        <color rgb="FFFCFCFF"/>
        <color rgb="FF63BE7B"/>
      </colorScale>
    </cfRule>
  </conditionalFormatting>
  <conditionalFormatting sqref="M12">
    <cfRule type="colorScale" priority="2284">
      <colorScale>
        <cfvo type="min"/>
        <cfvo type="max"/>
        <color rgb="FFFCFCFF"/>
        <color rgb="FF63BE7B"/>
      </colorScale>
    </cfRule>
  </conditionalFormatting>
  <conditionalFormatting sqref="M12:N12">
    <cfRule type="colorScale" priority="2280">
      <colorScale>
        <cfvo type="min"/>
        <cfvo type="max"/>
        <color rgb="FFFCFCFF"/>
        <color rgb="FF63BE7B"/>
      </colorScale>
    </cfRule>
  </conditionalFormatting>
  <conditionalFormatting sqref="M12:N12">
    <cfRule type="colorScale" priority="2279">
      <colorScale>
        <cfvo type="min"/>
        <cfvo type="max"/>
        <color rgb="FFFCFCFF"/>
        <color rgb="FF63BE7B"/>
      </colorScale>
    </cfRule>
  </conditionalFormatting>
  <conditionalFormatting sqref="M12:N12">
    <cfRule type="colorScale" priority="2278">
      <colorScale>
        <cfvo type="min"/>
        <cfvo type="max"/>
        <color rgb="FFFCFCFF"/>
        <color rgb="FF63BE7B"/>
      </colorScale>
    </cfRule>
  </conditionalFormatting>
  <conditionalFormatting sqref="M12:N12">
    <cfRule type="colorScale" priority="2277">
      <colorScale>
        <cfvo type="min"/>
        <cfvo type="max"/>
        <color rgb="FFFCFCFF"/>
        <color rgb="FF63BE7B"/>
      </colorScale>
    </cfRule>
  </conditionalFormatting>
  <conditionalFormatting sqref="M12:N12">
    <cfRule type="colorScale" priority="2276">
      <colorScale>
        <cfvo type="min"/>
        <cfvo type="max"/>
        <color rgb="FFFCFCFF"/>
        <color rgb="FF63BE7B"/>
      </colorScale>
    </cfRule>
  </conditionalFormatting>
  <conditionalFormatting sqref="M12:N12">
    <cfRule type="colorScale" priority="2275">
      <colorScale>
        <cfvo type="min"/>
        <cfvo type="max"/>
        <color rgb="FFFCFCFF"/>
        <color rgb="FF63BE7B"/>
      </colorScale>
    </cfRule>
  </conditionalFormatting>
  <conditionalFormatting sqref="M12:N12">
    <cfRule type="colorScale" priority="2274">
      <colorScale>
        <cfvo type="min"/>
        <cfvo type="max"/>
        <color rgb="FFFCFCFF"/>
        <color rgb="FF63BE7B"/>
      </colorScale>
    </cfRule>
  </conditionalFormatting>
  <conditionalFormatting sqref="M12">
    <cfRule type="colorScale" priority="2273">
      <colorScale>
        <cfvo type="min"/>
        <cfvo type="max"/>
        <color rgb="FFFCFCFF"/>
        <color rgb="FF63BE7B"/>
      </colorScale>
    </cfRule>
  </conditionalFormatting>
  <conditionalFormatting sqref="M12">
    <cfRule type="colorScale" priority="2260">
      <colorScale>
        <cfvo type="min"/>
        <cfvo type="max"/>
        <color rgb="FFFCFCFF"/>
        <color rgb="FF63BE7B"/>
      </colorScale>
    </cfRule>
  </conditionalFormatting>
  <conditionalFormatting sqref="N12">
    <cfRule type="colorScale" priority="2267">
      <colorScale>
        <cfvo type="min"/>
        <cfvo type="max"/>
        <color rgb="FFFCFCFF"/>
        <color rgb="FF63BE7B"/>
      </colorScale>
    </cfRule>
  </conditionalFormatting>
  <conditionalFormatting sqref="N12">
    <cfRule type="colorScale" priority="2270">
      <colorScale>
        <cfvo type="min"/>
        <cfvo type="percentile" val="50"/>
        <cfvo type="max"/>
        <color rgb="FFF8696B"/>
        <color rgb="FFFCFCFF"/>
        <color rgb="FF63BE7B"/>
      </colorScale>
    </cfRule>
    <cfRule type="colorScale" priority="2271">
      <colorScale>
        <cfvo type="min"/>
        <cfvo type="max"/>
        <color rgb="FFFCFCFF"/>
        <color rgb="FF63BE7B"/>
      </colorScale>
    </cfRule>
  </conditionalFormatting>
  <conditionalFormatting sqref="N12">
    <cfRule type="colorScale" priority="2272">
      <colorScale>
        <cfvo type="min"/>
        <cfvo type="percentile" val="50"/>
        <cfvo type="max"/>
        <color rgb="FFF8696B"/>
        <color rgb="FFFCFCFF"/>
        <color rgb="FF63BE7B"/>
      </colorScale>
    </cfRule>
  </conditionalFormatting>
  <conditionalFormatting sqref="N12">
    <cfRule type="colorScale" priority="2266">
      <colorScale>
        <cfvo type="min"/>
        <cfvo type="max"/>
        <color rgb="FFFCFCFF"/>
        <color rgb="FF63BE7B"/>
      </colorScale>
    </cfRule>
  </conditionalFormatting>
  <conditionalFormatting sqref="N12">
    <cfRule type="colorScale" priority="2268">
      <colorScale>
        <cfvo type="min"/>
        <cfvo type="max"/>
        <color rgb="FFFCFCFF"/>
        <color rgb="FF63BE7B"/>
      </colorScale>
    </cfRule>
  </conditionalFormatting>
  <conditionalFormatting sqref="N12">
    <cfRule type="colorScale" priority="2269">
      <colorScale>
        <cfvo type="min"/>
        <cfvo type="max"/>
        <color rgb="FFFCFCFF"/>
        <color rgb="FF63BE7B"/>
      </colorScale>
    </cfRule>
  </conditionalFormatting>
  <conditionalFormatting sqref="N12">
    <cfRule type="colorScale" priority="2265">
      <colorScale>
        <cfvo type="min"/>
        <cfvo type="max"/>
        <color rgb="FFFCFCFF"/>
        <color rgb="FF63BE7B"/>
      </colorScale>
    </cfRule>
  </conditionalFormatting>
  <conditionalFormatting sqref="N12">
    <cfRule type="colorScale" priority="2259">
      <colorScale>
        <cfvo type="min"/>
        <cfvo type="max"/>
        <color rgb="FFFCFCFF"/>
        <color rgb="FF63BE7B"/>
      </colorScale>
    </cfRule>
  </conditionalFormatting>
  <conditionalFormatting sqref="D13">
    <cfRule type="colorScale" priority="2248">
      <colorScale>
        <cfvo type="min"/>
        <cfvo type="percentile" val="50"/>
        <cfvo type="max"/>
        <color rgb="FFF8696B"/>
        <color rgb="FFFCFCFF"/>
        <color rgb="FF63BE7B"/>
      </colorScale>
    </cfRule>
  </conditionalFormatting>
  <conditionalFormatting sqref="E13">
    <cfRule type="colorScale" priority="2247">
      <colorScale>
        <cfvo type="min"/>
        <cfvo type="max"/>
        <color rgb="FFFCFCFF"/>
        <color rgb="FF63BE7B"/>
      </colorScale>
    </cfRule>
  </conditionalFormatting>
  <conditionalFormatting sqref="E13:N13">
    <cfRule type="colorScale" priority="2243">
      <colorScale>
        <cfvo type="min"/>
        <cfvo type="max"/>
        <color rgb="FFFCFCFF"/>
        <color rgb="FF63BE7B"/>
      </colorScale>
    </cfRule>
    <cfRule type="colorScale" priority="2244">
      <colorScale>
        <cfvo type="min"/>
        <cfvo type="max"/>
        <color rgb="FFFCFCFF"/>
        <color rgb="FF63BE7B"/>
      </colorScale>
    </cfRule>
    <cfRule type="colorScale" priority="2245">
      <colorScale>
        <cfvo type="min"/>
        <cfvo type="percentile" val="50"/>
        <cfvo type="max"/>
        <color rgb="FFF8696B"/>
        <color rgb="FFFFEB84"/>
        <color rgb="FF63BE7B"/>
      </colorScale>
    </cfRule>
    <cfRule type="colorScale" priority="2246">
      <colorScale>
        <cfvo type="min"/>
        <cfvo type="max"/>
        <color rgb="FFFFEF9C"/>
        <color rgb="FF63BE7B"/>
      </colorScale>
    </cfRule>
  </conditionalFormatting>
  <conditionalFormatting sqref="Q13:U13 W13">
    <cfRule type="colorScale" priority="2242">
      <colorScale>
        <cfvo type="min"/>
        <cfvo type="max"/>
        <color rgb="FFFFEF9C"/>
        <color rgb="FF63BE7B"/>
      </colorScale>
    </cfRule>
  </conditionalFormatting>
  <conditionalFormatting sqref="R13:T13">
    <cfRule type="colorScale" priority="2241">
      <colorScale>
        <cfvo type="min"/>
        <cfvo type="max"/>
        <color rgb="FFFCFCFF"/>
        <color rgb="FF63BE7B"/>
      </colorScale>
    </cfRule>
  </conditionalFormatting>
  <conditionalFormatting sqref="V13">
    <cfRule type="colorScale" priority="2239">
      <colorScale>
        <cfvo type="min"/>
        <cfvo type="max"/>
        <color rgb="FFFFEF9C"/>
        <color rgb="FF63BE7B"/>
      </colorScale>
    </cfRule>
    <cfRule type="colorScale" priority="2240">
      <colorScale>
        <cfvo type="min"/>
        <cfvo type="max"/>
        <color rgb="FFFFEF9C"/>
        <color rgb="FF63BE7B"/>
      </colorScale>
    </cfRule>
  </conditionalFormatting>
  <conditionalFormatting sqref="D13">
    <cfRule type="colorScale" priority="2238">
      <colorScale>
        <cfvo type="min"/>
        <cfvo type="percentile" val="50"/>
        <cfvo type="max"/>
        <color rgb="FFF8696B"/>
        <color rgb="FFFCFCFF"/>
        <color rgb="FF63BE7B"/>
      </colorScale>
    </cfRule>
  </conditionalFormatting>
  <conditionalFormatting sqref="E13">
    <cfRule type="colorScale" priority="2237">
      <colorScale>
        <cfvo type="min"/>
        <cfvo type="max"/>
        <color rgb="FFFCFCFF"/>
        <color rgb="FF63BE7B"/>
      </colorScale>
    </cfRule>
  </conditionalFormatting>
  <conditionalFormatting sqref="O13">
    <cfRule type="colorScale" priority="2236">
      <colorScale>
        <cfvo type="min"/>
        <cfvo type="percentile" val="50"/>
        <cfvo type="max"/>
        <color rgb="FF63BE7B"/>
        <color rgb="FFFCFCFF"/>
        <color rgb="FFF8696B"/>
      </colorScale>
    </cfRule>
  </conditionalFormatting>
  <conditionalFormatting sqref="O13">
    <cfRule type="colorScale" priority="2235">
      <colorScale>
        <cfvo type="min"/>
        <cfvo type="percentile" val="50"/>
        <cfvo type="max"/>
        <color rgb="FF63BE7B"/>
        <color rgb="FFFCFCFF"/>
        <color rgb="FFF8696B"/>
      </colorScale>
    </cfRule>
  </conditionalFormatting>
  <conditionalFormatting sqref="P13">
    <cfRule type="colorScale" priority="2233">
      <colorScale>
        <cfvo type="min"/>
        <cfvo type="percentile" val="50"/>
        <cfvo type="max"/>
        <color rgb="FF63BE7B"/>
        <color rgb="FFFCFCFF"/>
        <color rgb="FFF8696B"/>
      </colorScale>
    </cfRule>
    <cfRule type="colorScale" priority="2234">
      <colorScale>
        <cfvo type="min"/>
        <cfvo type="max"/>
        <color rgb="FFFCFCFF"/>
        <color rgb="FFF8696B"/>
      </colorScale>
    </cfRule>
  </conditionalFormatting>
  <conditionalFormatting sqref="P13">
    <cfRule type="colorScale" priority="2232">
      <colorScale>
        <cfvo type="min"/>
        <cfvo type="percentile" val="50"/>
        <cfvo type="max"/>
        <color rgb="FF63BE7B"/>
        <color rgb="FFFCFCFF"/>
        <color rgb="FFF8696B"/>
      </colorScale>
    </cfRule>
  </conditionalFormatting>
  <conditionalFormatting sqref="Q13">
    <cfRule type="colorScale" priority="2230">
      <colorScale>
        <cfvo type="min"/>
        <cfvo type="percentile" val="50"/>
        <cfvo type="max"/>
        <color rgb="FFF8696B"/>
        <color rgb="FFFCFCFF"/>
        <color rgb="FF63BE7B"/>
      </colorScale>
    </cfRule>
    <cfRule type="colorScale" priority="2231">
      <colorScale>
        <cfvo type="min"/>
        <cfvo type="max"/>
        <color rgb="FFFCFCFF"/>
        <color rgb="FF63BE7B"/>
      </colorScale>
    </cfRule>
  </conditionalFormatting>
  <conditionalFormatting sqref="Q13">
    <cfRule type="colorScale" priority="2228">
      <colorScale>
        <cfvo type="min"/>
        <cfvo type="max"/>
        <color rgb="FFFCFCFF"/>
        <color rgb="FF63BE7B"/>
      </colorScale>
    </cfRule>
    <cfRule type="colorScale" priority="2229">
      <colorScale>
        <cfvo type="min"/>
        <cfvo type="max"/>
        <color rgb="FFFFEF9C"/>
        <color rgb="FF63BE7B"/>
      </colorScale>
    </cfRule>
  </conditionalFormatting>
  <conditionalFormatting sqref="Q13">
    <cfRule type="colorScale" priority="2227">
      <colorScale>
        <cfvo type="min"/>
        <cfvo type="max"/>
        <color rgb="FFFFEF9C"/>
        <color rgb="FF63BE7B"/>
      </colorScale>
    </cfRule>
  </conditionalFormatting>
  <conditionalFormatting sqref="R13:T13">
    <cfRule type="colorScale" priority="2225">
      <colorScale>
        <cfvo type="min"/>
        <cfvo type="max"/>
        <color rgb="FFFCFCFF"/>
        <color rgb="FF63BE7B"/>
      </colorScale>
    </cfRule>
    <cfRule type="colorScale" priority="2226">
      <colorScale>
        <cfvo type="min"/>
        <cfvo type="max"/>
        <color rgb="FFFFEF9C"/>
        <color rgb="FF63BE7B"/>
      </colorScale>
    </cfRule>
  </conditionalFormatting>
  <conditionalFormatting sqref="R13:T13">
    <cfRule type="colorScale" priority="2224">
      <colorScale>
        <cfvo type="min"/>
        <cfvo type="max"/>
        <color rgb="FFFFEF9C"/>
        <color rgb="FF63BE7B"/>
      </colorScale>
    </cfRule>
  </conditionalFormatting>
  <conditionalFormatting sqref="T13">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onditionalFormatting>
  <conditionalFormatting sqref="T13">
    <cfRule type="colorScale" priority="2220">
      <colorScale>
        <cfvo type="min"/>
        <cfvo type="max"/>
        <color rgb="FFFCFCFF"/>
        <color rgb="FF63BE7B"/>
      </colorScale>
    </cfRule>
    <cfRule type="colorScale" priority="2221">
      <colorScale>
        <cfvo type="min"/>
        <cfvo type="max"/>
        <color rgb="FFFFEF9C"/>
        <color rgb="FF63BE7B"/>
      </colorScale>
    </cfRule>
  </conditionalFormatting>
  <conditionalFormatting sqref="T13">
    <cfRule type="colorScale" priority="2219">
      <colorScale>
        <cfvo type="min"/>
        <cfvo type="max"/>
        <color rgb="FFFFEF9C"/>
        <color rgb="FF63BE7B"/>
      </colorScale>
    </cfRule>
  </conditionalFormatting>
  <conditionalFormatting sqref="U13">
    <cfRule type="colorScale" priority="2218">
      <colorScale>
        <cfvo type="min"/>
        <cfvo type="percentile" val="50"/>
        <cfvo type="max"/>
        <color rgb="FFF8696B"/>
        <color rgb="FFFCFCFF"/>
        <color rgb="FF63BE7B"/>
      </colorScale>
    </cfRule>
  </conditionalFormatting>
  <conditionalFormatting sqref="U13">
    <cfRule type="colorScale" priority="2217">
      <colorScale>
        <cfvo type="min"/>
        <cfvo type="max"/>
        <color rgb="FFFCFCFF"/>
        <color rgb="FF63BE7B"/>
      </colorScale>
    </cfRule>
  </conditionalFormatting>
  <conditionalFormatting sqref="U13 W13">
    <cfRule type="colorScale" priority="2215">
      <colorScale>
        <cfvo type="min"/>
        <cfvo type="max"/>
        <color rgb="FFFFEF9C"/>
        <color rgb="FF63BE7B"/>
      </colorScale>
    </cfRule>
    <cfRule type="colorScale" priority="2216">
      <colorScale>
        <cfvo type="min"/>
        <cfvo type="max"/>
        <color rgb="FFFFEF9C"/>
        <color rgb="FF63BE7B"/>
      </colorScale>
    </cfRule>
  </conditionalFormatting>
  <conditionalFormatting sqref="W13">
    <cfRule type="colorScale" priority="2214">
      <colorScale>
        <cfvo type="min"/>
        <cfvo type="percentile" val="50"/>
        <cfvo type="max"/>
        <color rgb="FF63BE7B"/>
        <color rgb="FFFCFCFF"/>
        <color rgb="FFF8696B"/>
      </colorScale>
    </cfRule>
  </conditionalFormatting>
  <conditionalFormatting sqref="W13">
    <cfRule type="colorScale" priority="2212">
      <colorScale>
        <cfvo type="min"/>
        <cfvo type="percentile" val="50"/>
        <cfvo type="max"/>
        <color rgb="FF63BE7B"/>
        <color rgb="FFFCFCFF"/>
        <color rgb="FFF8696B"/>
      </colorScale>
    </cfRule>
    <cfRule type="colorScale" priority="2213">
      <colorScale>
        <cfvo type="min"/>
        <cfvo type="max"/>
        <color rgb="FF63BE7B"/>
        <color rgb="FFFCFCFF"/>
      </colorScale>
    </cfRule>
  </conditionalFormatting>
  <conditionalFormatting sqref="D13">
    <cfRule type="colorScale" priority="2211">
      <colorScale>
        <cfvo type="min"/>
        <cfvo type="percentile" val="50"/>
        <cfvo type="max"/>
        <color rgb="FFF8696B"/>
        <color rgb="FFFCFCFF"/>
        <color rgb="FF63BE7B"/>
      </colorScale>
    </cfRule>
  </conditionalFormatting>
  <conditionalFormatting sqref="E13">
    <cfRule type="colorScale" priority="2210">
      <colorScale>
        <cfvo type="min"/>
        <cfvo type="max"/>
        <color rgb="FFFCFCFF"/>
        <color rgb="FF63BE7B"/>
      </colorScale>
    </cfRule>
  </conditionalFormatting>
  <conditionalFormatting sqref="O13">
    <cfRule type="colorScale" priority="2209">
      <colorScale>
        <cfvo type="min"/>
        <cfvo type="percentile" val="50"/>
        <cfvo type="max"/>
        <color rgb="FF63BE7B"/>
        <color rgb="FFFCFCFF"/>
        <color rgb="FFF8696B"/>
      </colorScale>
    </cfRule>
  </conditionalFormatting>
  <conditionalFormatting sqref="U13">
    <cfRule type="colorScale" priority="2208">
      <colorScale>
        <cfvo type="min"/>
        <cfvo type="percentile" val="50"/>
        <cfvo type="max"/>
        <color rgb="FFF8696B"/>
        <color rgb="FFFCFCFF"/>
        <color rgb="FF63BE7B"/>
      </colorScale>
    </cfRule>
  </conditionalFormatting>
  <conditionalFormatting sqref="W13">
    <cfRule type="colorScale" priority="2207">
      <colorScale>
        <cfvo type="min"/>
        <cfvo type="percentile" val="50"/>
        <cfvo type="max"/>
        <color rgb="FF63BE7B"/>
        <color rgb="FFFCFCFF"/>
        <color rgb="FFF8696B"/>
      </colorScale>
    </cfRule>
  </conditionalFormatting>
  <conditionalFormatting sqref="P13">
    <cfRule type="colorScale" priority="2206">
      <colorScale>
        <cfvo type="min"/>
        <cfvo type="percentile" val="50"/>
        <cfvo type="max"/>
        <color rgb="FF63BE7B"/>
        <color rgb="FFFCFCFF"/>
        <color rgb="FFF8696B"/>
      </colorScale>
    </cfRule>
  </conditionalFormatting>
  <conditionalFormatting sqref="Q13">
    <cfRule type="colorScale" priority="2205">
      <colorScale>
        <cfvo type="min"/>
        <cfvo type="percentile" val="50"/>
        <cfvo type="max"/>
        <color rgb="FFF8696B"/>
        <color rgb="FFFCFCFF"/>
        <color rgb="FF63BE7B"/>
      </colorScale>
    </cfRule>
  </conditionalFormatting>
  <conditionalFormatting sqref="D13">
    <cfRule type="colorScale" priority="2204">
      <colorScale>
        <cfvo type="min"/>
        <cfvo type="percentile" val="50"/>
        <cfvo type="max"/>
        <color rgb="FFF8696B"/>
        <color rgb="FFFCFCFF"/>
        <color rgb="FF63BE7B"/>
      </colorScale>
    </cfRule>
  </conditionalFormatting>
  <conditionalFormatting sqref="E13">
    <cfRule type="colorScale" priority="2202">
      <colorScale>
        <cfvo type="min"/>
        <cfvo type="percentile" val="50"/>
        <cfvo type="max"/>
        <color rgb="FFF8696B"/>
        <color rgb="FFFCFCFF"/>
        <color rgb="FF63BE7B"/>
      </colorScale>
    </cfRule>
    <cfRule type="colorScale" priority="2203">
      <colorScale>
        <cfvo type="min"/>
        <cfvo type="max"/>
        <color rgb="FFFCFCFF"/>
        <color rgb="FF63BE7B"/>
      </colorScale>
    </cfRule>
  </conditionalFormatting>
  <conditionalFormatting sqref="E13">
    <cfRule type="colorScale" priority="2201">
      <colorScale>
        <cfvo type="min"/>
        <cfvo type="percentile" val="50"/>
        <cfvo type="max"/>
        <color rgb="FFF8696B"/>
        <color rgb="FFFCFCFF"/>
        <color rgb="FF63BE7B"/>
      </colorScale>
    </cfRule>
  </conditionalFormatting>
  <conditionalFormatting sqref="E13">
    <cfRule type="colorScale" priority="2200">
      <colorScale>
        <cfvo type="min"/>
        <cfvo type="max"/>
        <color rgb="FFFCFCFF"/>
        <color rgb="FF63BE7B"/>
      </colorScale>
    </cfRule>
  </conditionalFormatting>
  <conditionalFormatting sqref="O13">
    <cfRule type="colorScale" priority="2199">
      <colorScale>
        <cfvo type="min"/>
        <cfvo type="percentile" val="50"/>
        <cfvo type="max"/>
        <color rgb="FF63BE7B"/>
        <color rgb="FFFCFCFF"/>
        <color rgb="FFF8696B"/>
      </colorScale>
    </cfRule>
  </conditionalFormatting>
  <conditionalFormatting sqref="P13">
    <cfRule type="colorScale" priority="2198">
      <colorScale>
        <cfvo type="min"/>
        <cfvo type="percentile" val="50"/>
        <cfvo type="max"/>
        <color rgb="FF63BE7B"/>
        <color rgb="FFFCFCFF"/>
        <color rgb="FFF8696B"/>
      </colorScale>
    </cfRule>
  </conditionalFormatting>
  <conditionalFormatting sqref="Q13">
    <cfRule type="colorScale" priority="2197">
      <colorScale>
        <cfvo type="min"/>
        <cfvo type="percentile" val="50"/>
        <cfvo type="max"/>
        <color rgb="FFF8696B"/>
        <color rgb="FFFCFCFF"/>
        <color rgb="FF63BE7B"/>
      </colorScale>
    </cfRule>
  </conditionalFormatting>
  <conditionalFormatting sqref="R13">
    <cfRule type="colorScale" priority="2196">
      <colorScale>
        <cfvo type="min"/>
        <cfvo type="max"/>
        <color rgb="FFFCFCFF"/>
        <color rgb="FF63BE7B"/>
      </colorScale>
    </cfRule>
  </conditionalFormatting>
  <conditionalFormatting sqref="R13">
    <cfRule type="colorScale" priority="2194">
      <colorScale>
        <cfvo type="min"/>
        <cfvo type="max"/>
        <color rgb="FFFCFCFF"/>
        <color rgb="FF63BE7B"/>
      </colorScale>
    </cfRule>
    <cfRule type="colorScale" priority="2195">
      <colorScale>
        <cfvo type="min"/>
        <cfvo type="percentile" val="50"/>
        <cfvo type="max"/>
        <color rgb="FFF8696B"/>
        <color rgb="FFFCFCFF"/>
        <color rgb="FF63BE7B"/>
      </colorScale>
    </cfRule>
  </conditionalFormatting>
  <conditionalFormatting sqref="R13:T13">
    <cfRule type="colorScale" priority="2192">
      <colorScale>
        <cfvo type="min"/>
        <cfvo type="percentile" val="50"/>
        <cfvo type="max"/>
        <color rgb="FFF8696B"/>
        <color rgb="FFFCFCFF"/>
        <color rgb="FF63BE7B"/>
      </colorScale>
    </cfRule>
    <cfRule type="colorScale" priority="2193">
      <colorScale>
        <cfvo type="min"/>
        <cfvo type="max"/>
        <color rgb="FFFCFCFF"/>
        <color rgb="FF63BE7B"/>
      </colorScale>
    </cfRule>
  </conditionalFormatting>
  <conditionalFormatting sqref="S13:T13">
    <cfRule type="colorScale" priority="2191">
      <colorScale>
        <cfvo type="min"/>
        <cfvo type="max"/>
        <color rgb="FFFCFCFF"/>
        <color rgb="FF63BE7B"/>
      </colorScale>
    </cfRule>
  </conditionalFormatting>
  <conditionalFormatting sqref="S13:T13">
    <cfRule type="colorScale" priority="2189">
      <colorScale>
        <cfvo type="min"/>
        <cfvo type="percentile" val="50"/>
        <cfvo type="max"/>
        <color rgb="FFF8696B"/>
        <color rgb="FFFCFCFF"/>
        <color rgb="FF63BE7B"/>
      </colorScale>
    </cfRule>
    <cfRule type="colorScale" priority="2190">
      <colorScale>
        <cfvo type="min"/>
        <cfvo type="max"/>
        <color rgb="FFFCFCFF"/>
        <color rgb="FF63BE7B"/>
      </colorScale>
    </cfRule>
  </conditionalFormatting>
  <conditionalFormatting sqref="T13">
    <cfRule type="colorScale" priority="2187">
      <colorScale>
        <cfvo type="min"/>
        <cfvo type="max"/>
        <color rgb="FFFCFCFF"/>
        <color rgb="FF63BE7B"/>
      </colorScale>
    </cfRule>
    <cfRule type="colorScale" priority="2188">
      <colorScale>
        <cfvo type="min"/>
        <cfvo type="percentile" val="50"/>
        <cfvo type="max"/>
        <color rgb="FFF8696B"/>
        <color rgb="FFFCFCFF"/>
        <color rgb="FF63BE7B"/>
      </colorScale>
    </cfRule>
  </conditionalFormatting>
  <conditionalFormatting sqref="T13">
    <cfRule type="colorScale" priority="2185">
      <colorScale>
        <cfvo type="min"/>
        <cfvo type="percentile" val="50"/>
        <cfvo type="max"/>
        <color rgb="FFF8696B"/>
        <color rgb="FFFCFCFF"/>
        <color rgb="FF63BE7B"/>
      </colorScale>
    </cfRule>
    <cfRule type="colorScale" priority="2186">
      <colorScale>
        <cfvo type="min"/>
        <cfvo type="max"/>
        <color rgb="FFFCFCFF"/>
        <color rgb="FF63BE7B"/>
      </colorScale>
    </cfRule>
  </conditionalFormatting>
  <conditionalFormatting sqref="U13">
    <cfRule type="colorScale" priority="2183">
      <colorScale>
        <cfvo type="min"/>
        <cfvo type="max"/>
        <color rgb="FFFCFCFF"/>
        <color rgb="FF63BE7B"/>
      </colorScale>
    </cfRule>
    <cfRule type="colorScale" priority="2184">
      <colorScale>
        <cfvo type="min"/>
        <cfvo type="percentile" val="50"/>
        <cfvo type="max"/>
        <color rgb="FFF8696B"/>
        <color rgb="FFFCFCFF"/>
        <color rgb="FF63BE7B"/>
      </colorScale>
    </cfRule>
  </conditionalFormatting>
  <conditionalFormatting sqref="U13">
    <cfRule type="colorScale" priority="2182">
      <colorScale>
        <cfvo type="min"/>
        <cfvo type="percentile" val="50"/>
        <cfvo type="max"/>
        <color rgb="FFF8696B"/>
        <color rgb="FFFCFCFF"/>
        <color rgb="FF63BE7B"/>
      </colorScale>
    </cfRule>
  </conditionalFormatting>
  <conditionalFormatting sqref="V13">
    <cfRule type="colorScale" priority="2174">
      <colorScale>
        <cfvo type="min"/>
        <cfvo type="max"/>
        <color rgb="FFFFEF9C"/>
        <color rgb="FF63BE7B"/>
      </colorScale>
    </cfRule>
    <cfRule type="colorScale" priority="2175">
      <colorScale>
        <cfvo type="min"/>
        <cfvo type="percentile" val="50"/>
        <cfvo type="max"/>
        <color rgb="FF63BE7B"/>
        <color rgb="FFFCFCFF"/>
        <color rgb="FFF8696B"/>
      </colorScale>
    </cfRule>
    <cfRule type="colorScale" priority="2176">
      <colorScale>
        <cfvo type="min"/>
        <cfvo type="percentile" val="50"/>
        <cfvo type="max"/>
        <color rgb="FF63BE7B"/>
        <color rgb="FFFCFCFF"/>
        <color rgb="FFF8696B"/>
      </colorScale>
    </cfRule>
    <cfRule type="colorScale" priority="2177">
      <colorScale>
        <cfvo type="min"/>
        <cfvo type="max"/>
        <color rgb="FF63BE7B"/>
        <color rgb="FFFCFCFF"/>
      </colorScale>
    </cfRule>
    <cfRule type="colorScale" priority="2178">
      <colorScale>
        <cfvo type="min"/>
        <cfvo type="percentile" val="50"/>
        <cfvo type="max"/>
        <color rgb="FF63BE7B"/>
        <color rgb="FFFCFCFF"/>
        <color rgb="FFF8696B"/>
      </colorScale>
    </cfRule>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V13">
    <cfRule type="colorScale" priority="2173">
      <colorScale>
        <cfvo type="min"/>
        <cfvo type="percentile" val="50"/>
        <cfvo type="max"/>
        <color rgb="FF63BE7B"/>
        <color rgb="FFFCFCFF"/>
        <color rgb="FFF8696B"/>
      </colorScale>
    </cfRule>
  </conditionalFormatting>
  <conditionalFormatting sqref="W13">
    <cfRule type="colorScale" priority="2172">
      <colorScale>
        <cfvo type="min"/>
        <cfvo type="percentile" val="50"/>
        <cfvo type="max"/>
        <color rgb="FF63BE7B"/>
        <color rgb="FFFCFCFF"/>
        <color rgb="FFF8696B"/>
      </colorScale>
    </cfRule>
  </conditionalFormatting>
  <conditionalFormatting sqref="S13:T13">
    <cfRule type="colorScale" priority="2171">
      <colorScale>
        <cfvo type="min"/>
        <cfvo type="percentile" val="50"/>
        <cfvo type="max"/>
        <color rgb="FFF8696B"/>
        <color rgb="FFFCFCFF"/>
        <color rgb="FF63BE7B"/>
      </colorScale>
    </cfRule>
  </conditionalFormatting>
  <conditionalFormatting sqref="R13">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T13">
    <cfRule type="colorScale" priority="2168">
      <colorScale>
        <cfvo type="min"/>
        <cfvo type="percentile" val="50"/>
        <cfvo type="max"/>
        <color rgb="FFF8696B"/>
        <color rgb="FFFCFCFF"/>
        <color rgb="FF63BE7B"/>
      </colorScale>
    </cfRule>
  </conditionalFormatting>
  <conditionalFormatting sqref="R13">
    <cfRule type="colorScale" priority="2166">
      <colorScale>
        <cfvo type="min"/>
        <cfvo type="max"/>
        <color rgb="FFFCFCFF"/>
        <color rgb="FF63BE7B"/>
      </colorScale>
    </cfRule>
    <cfRule type="colorScale" priority="2167">
      <colorScale>
        <cfvo type="min"/>
        <cfvo type="percentile" val="50"/>
        <cfvo type="max"/>
        <color rgb="FFF8696B"/>
        <color rgb="FFFCFCFF"/>
        <color rgb="FF63BE7B"/>
      </colorScale>
    </cfRule>
  </conditionalFormatting>
  <conditionalFormatting sqref="D13">
    <cfRule type="colorScale" priority="2165">
      <colorScale>
        <cfvo type="min"/>
        <cfvo type="percentile" val="50"/>
        <cfvo type="max"/>
        <color rgb="FFF8696B"/>
        <color rgb="FFFCFCFF"/>
        <color rgb="FF63BE7B"/>
      </colorScale>
    </cfRule>
  </conditionalFormatting>
  <conditionalFormatting sqref="E13">
    <cfRule type="colorScale" priority="2164">
      <colorScale>
        <cfvo type="min"/>
        <cfvo type="max"/>
        <color rgb="FFFCFCFF"/>
        <color rgb="FF63BE7B"/>
      </colorScale>
    </cfRule>
  </conditionalFormatting>
  <conditionalFormatting sqref="O13">
    <cfRule type="colorScale" priority="2163">
      <colorScale>
        <cfvo type="min"/>
        <cfvo type="percentile" val="50"/>
        <cfvo type="max"/>
        <color rgb="FF63BE7B"/>
        <color rgb="FFFCFCFF"/>
        <color rgb="FFF8696B"/>
      </colorScale>
    </cfRule>
  </conditionalFormatting>
  <conditionalFormatting sqref="P13">
    <cfRule type="colorScale" priority="2162">
      <colorScale>
        <cfvo type="min"/>
        <cfvo type="percentile" val="50"/>
        <cfvo type="max"/>
        <color rgb="FF63BE7B"/>
        <color rgb="FFFCFCFF"/>
        <color rgb="FFF8696B"/>
      </colorScale>
    </cfRule>
  </conditionalFormatting>
  <conditionalFormatting sqref="Q13">
    <cfRule type="colorScale" priority="2161">
      <colorScale>
        <cfvo type="min"/>
        <cfvo type="percentile" val="50"/>
        <cfvo type="max"/>
        <color rgb="FFF8696B"/>
        <color rgb="FFFCFCFF"/>
        <color rgb="FF63BE7B"/>
      </colorScale>
    </cfRule>
  </conditionalFormatting>
  <conditionalFormatting sqref="R13">
    <cfRule type="colorScale" priority="2160">
      <colorScale>
        <cfvo type="min"/>
        <cfvo type="max"/>
        <color rgb="FFFCFCFF"/>
        <color rgb="FF63BE7B"/>
      </colorScale>
    </cfRule>
  </conditionalFormatting>
  <conditionalFormatting sqref="S13">
    <cfRule type="colorScale" priority="2159">
      <colorScale>
        <cfvo type="min"/>
        <cfvo type="max"/>
        <color rgb="FFFCFCFF"/>
        <color rgb="FF63BE7B"/>
      </colorScale>
    </cfRule>
  </conditionalFormatting>
  <conditionalFormatting sqref="T13">
    <cfRule type="colorScale" priority="2158">
      <colorScale>
        <cfvo type="min"/>
        <cfvo type="max"/>
        <color rgb="FFFCFCFF"/>
        <color rgb="FF63BE7B"/>
      </colorScale>
    </cfRule>
  </conditionalFormatting>
  <conditionalFormatting sqref="U13">
    <cfRule type="colorScale" priority="2157">
      <colorScale>
        <cfvo type="min"/>
        <cfvo type="max"/>
        <color rgb="FFFCFCFF"/>
        <color rgb="FF63BE7B"/>
      </colorScale>
    </cfRule>
  </conditionalFormatting>
  <conditionalFormatting sqref="W13">
    <cfRule type="colorScale" priority="2156">
      <colorScale>
        <cfvo type="min"/>
        <cfvo type="percentile" val="50"/>
        <cfvo type="max"/>
        <color rgb="FF63BE7B"/>
        <color rgb="FFFCFCFF"/>
        <color rgb="FFF8696B"/>
      </colorScale>
    </cfRule>
  </conditionalFormatting>
  <conditionalFormatting sqref="D13">
    <cfRule type="colorScale" priority="2155">
      <colorScale>
        <cfvo type="min"/>
        <cfvo type="percentile" val="50"/>
        <cfvo type="max"/>
        <color rgb="FFF8696B"/>
        <color rgb="FFFCFCFF"/>
        <color rgb="FF63BE7B"/>
      </colorScale>
    </cfRule>
  </conditionalFormatting>
  <conditionalFormatting sqref="O13">
    <cfRule type="colorScale" priority="2153">
      <colorScale>
        <cfvo type="min"/>
        <cfvo type="percentile" val="50"/>
        <cfvo type="max"/>
        <color rgb="FF63BE7B"/>
        <color rgb="FFFCFCFF"/>
        <color rgb="FFF8696B"/>
      </colorScale>
    </cfRule>
    <cfRule type="colorScale" priority="2154">
      <colorScale>
        <cfvo type="min"/>
        <cfvo type="max"/>
        <color rgb="FFFCFCFF"/>
        <color rgb="FF63BE7B"/>
      </colorScale>
    </cfRule>
  </conditionalFormatting>
  <conditionalFormatting sqref="P13">
    <cfRule type="colorScale" priority="2152">
      <colorScale>
        <cfvo type="min"/>
        <cfvo type="percentile" val="50"/>
        <cfvo type="max"/>
        <color rgb="FF63BE7B"/>
        <color rgb="FFFCFCFF"/>
        <color rgb="FFF8696B"/>
      </colorScale>
    </cfRule>
  </conditionalFormatting>
  <conditionalFormatting sqref="Q13">
    <cfRule type="colorScale" priority="2151">
      <colorScale>
        <cfvo type="min"/>
        <cfvo type="percentile" val="50"/>
        <cfvo type="max"/>
        <color rgb="FFF8696B"/>
        <color rgb="FFFCFCFF"/>
        <color rgb="FF63BE7B"/>
      </colorScale>
    </cfRule>
  </conditionalFormatting>
  <conditionalFormatting sqref="R13">
    <cfRule type="colorScale" priority="2150">
      <colorScale>
        <cfvo type="min"/>
        <cfvo type="max"/>
        <color rgb="FFFCFCFF"/>
        <color rgb="FF63BE7B"/>
      </colorScale>
    </cfRule>
  </conditionalFormatting>
  <conditionalFormatting sqref="S13">
    <cfRule type="colorScale" priority="2149">
      <colorScale>
        <cfvo type="min"/>
        <cfvo type="max"/>
        <color rgb="FFFCFCFF"/>
        <color rgb="FF63BE7B"/>
      </colorScale>
    </cfRule>
  </conditionalFormatting>
  <conditionalFormatting sqref="T13">
    <cfRule type="colorScale" priority="2148">
      <colorScale>
        <cfvo type="min"/>
        <cfvo type="max"/>
        <color rgb="FFFCFCFF"/>
        <color rgb="FF63BE7B"/>
      </colorScale>
    </cfRule>
  </conditionalFormatting>
  <conditionalFormatting sqref="U13">
    <cfRule type="colorScale" priority="2147">
      <colorScale>
        <cfvo type="min"/>
        <cfvo type="max"/>
        <color rgb="FFFCFCFF"/>
        <color rgb="FF63BE7B"/>
      </colorScale>
    </cfRule>
  </conditionalFormatting>
  <conditionalFormatting sqref="W13">
    <cfRule type="colorScale" priority="2146">
      <colorScale>
        <cfvo type="min"/>
        <cfvo type="percentile" val="50"/>
        <cfvo type="max"/>
        <color rgb="FF63BE7B"/>
        <color rgb="FFFCFCFF"/>
        <color rgb="FFF8696B"/>
      </colorScale>
    </cfRule>
  </conditionalFormatting>
  <conditionalFormatting sqref="D13">
    <cfRule type="colorScale" priority="2145">
      <colorScale>
        <cfvo type="min"/>
        <cfvo type="percentile" val="50"/>
        <cfvo type="max"/>
        <color rgb="FFF8696B"/>
        <color rgb="FFFCFCFF"/>
        <color rgb="FF63BE7B"/>
      </colorScale>
    </cfRule>
  </conditionalFormatting>
  <conditionalFormatting sqref="E13">
    <cfRule type="colorScale" priority="2144">
      <colorScale>
        <cfvo type="min"/>
        <cfvo type="max"/>
        <color rgb="FFFCFCFF"/>
        <color rgb="FF63BE7B"/>
      </colorScale>
    </cfRule>
  </conditionalFormatting>
  <conditionalFormatting sqref="O13">
    <cfRule type="colorScale" priority="2143">
      <colorScale>
        <cfvo type="min"/>
        <cfvo type="percentile" val="50"/>
        <cfvo type="max"/>
        <color rgb="FF63BE7B"/>
        <color rgb="FFFCFCFF"/>
        <color rgb="FFF8696B"/>
      </colorScale>
    </cfRule>
  </conditionalFormatting>
  <conditionalFormatting sqref="P13">
    <cfRule type="colorScale" priority="2142">
      <colorScale>
        <cfvo type="min"/>
        <cfvo type="percentile" val="50"/>
        <cfvo type="max"/>
        <color rgb="FF63BE7B"/>
        <color rgb="FFFCFCFF"/>
        <color rgb="FFF8696B"/>
      </colorScale>
    </cfRule>
  </conditionalFormatting>
  <conditionalFormatting sqref="Q13">
    <cfRule type="colorScale" priority="2141">
      <colorScale>
        <cfvo type="min"/>
        <cfvo type="percentile" val="50"/>
        <cfvo type="max"/>
        <color rgb="FFF8696B"/>
        <color rgb="FFFCFCFF"/>
        <color rgb="FF63BE7B"/>
      </colorScale>
    </cfRule>
  </conditionalFormatting>
  <conditionalFormatting sqref="R13">
    <cfRule type="colorScale" priority="2140">
      <colorScale>
        <cfvo type="min"/>
        <cfvo type="max"/>
        <color rgb="FFFCFCFF"/>
        <color rgb="FF63BE7B"/>
      </colorScale>
    </cfRule>
  </conditionalFormatting>
  <conditionalFormatting sqref="S13">
    <cfRule type="colorScale" priority="2139">
      <colorScale>
        <cfvo type="min"/>
        <cfvo type="max"/>
        <color rgb="FFFCFCFF"/>
        <color rgb="FF63BE7B"/>
      </colorScale>
    </cfRule>
  </conditionalFormatting>
  <conditionalFormatting sqref="T13">
    <cfRule type="colorScale" priority="2138">
      <colorScale>
        <cfvo type="min"/>
        <cfvo type="max"/>
        <color rgb="FFFCFCFF"/>
        <color rgb="FF63BE7B"/>
      </colorScale>
    </cfRule>
  </conditionalFormatting>
  <conditionalFormatting sqref="U13">
    <cfRule type="colorScale" priority="2137">
      <colorScale>
        <cfvo type="min"/>
        <cfvo type="percentile" val="50"/>
        <cfvo type="max"/>
        <color rgb="FFF8696B"/>
        <color rgb="FFFCFCFF"/>
        <color rgb="FF63BE7B"/>
      </colorScale>
    </cfRule>
  </conditionalFormatting>
  <conditionalFormatting sqref="W13">
    <cfRule type="colorScale" priority="2136">
      <colorScale>
        <cfvo type="min"/>
        <cfvo type="percentile" val="50"/>
        <cfvo type="max"/>
        <color rgb="FF63BE7B"/>
        <color rgb="FFFCFCFF"/>
        <color rgb="FFF8696B"/>
      </colorScale>
    </cfRule>
  </conditionalFormatting>
  <conditionalFormatting sqref="D13">
    <cfRule type="colorScale" priority="2135">
      <colorScale>
        <cfvo type="min"/>
        <cfvo type="percentile" val="50"/>
        <cfvo type="max"/>
        <color rgb="FFF8696B"/>
        <color rgb="FFFCFCFF"/>
        <color rgb="FF63BE7B"/>
      </colorScale>
    </cfRule>
  </conditionalFormatting>
  <conditionalFormatting sqref="E13">
    <cfRule type="colorScale" priority="2134">
      <colorScale>
        <cfvo type="min"/>
        <cfvo type="max"/>
        <color rgb="FFFCFCFF"/>
        <color rgb="FF63BE7B"/>
      </colorScale>
    </cfRule>
  </conditionalFormatting>
  <conditionalFormatting sqref="O13">
    <cfRule type="colorScale" priority="2133">
      <colorScale>
        <cfvo type="min"/>
        <cfvo type="percentile" val="50"/>
        <cfvo type="max"/>
        <color rgb="FF63BE7B"/>
        <color rgb="FFFCFCFF"/>
        <color rgb="FFF8696B"/>
      </colorScale>
    </cfRule>
  </conditionalFormatting>
  <conditionalFormatting sqref="P13">
    <cfRule type="colorScale" priority="2132">
      <colorScale>
        <cfvo type="min"/>
        <cfvo type="percentile" val="50"/>
        <cfvo type="max"/>
        <color rgb="FF63BE7B"/>
        <color rgb="FFFCFCFF"/>
        <color rgb="FFF8696B"/>
      </colorScale>
    </cfRule>
  </conditionalFormatting>
  <conditionalFormatting sqref="Q13">
    <cfRule type="colorScale" priority="2131">
      <colorScale>
        <cfvo type="min"/>
        <cfvo type="percentile" val="50"/>
        <cfvo type="max"/>
        <color rgb="FFF8696B"/>
        <color rgb="FFFCFCFF"/>
        <color rgb="FF63BE7B"/>
      </colorScale>
    </cfRule>
  </conditionalFormatting>
  <conditionalFormatting sqref="R13">
    <cfRule type="colorScale" priority="2129">
      <colorScale>
        <cfvo type="min"/>
        <cfvo type="percentile" val="50"/>
        <cfvo type="max"/>
        <color rgb="FFF8696B"/>
        <color rgb="FFFCFCFF"/>
        <color rgb="FF63BE7B"/>
      </colorScale>
    </cfRule>
    <cfRule type="colorScale" priority="2130">
      <colorScale>
        <cfvo type="min"/>
        <cfvo type="max"/>
        <color rgb="FFFCFCFF"/>
        <color rgb="FF63BE7B"/>
      </colorScale>
    </cfRule>
  </conditionalFormatting>
  <conditionalFormatting sqref="S13:T13">
    <cfRule type="colorScale" priority="2128">
      <colorScale>
        <cfvo type="min"/>
        <cfvo type="percentile" val="50"/>
        <cfvo type="max"/>
        <color rgb="FFF8696B"/>
        <color rgb="FFFCFCFF"/>
        <color rgb="FF63BE7B"/>
      </colorScale>
    </cfRule>
  </conditionalFormatting>
  <conditionalFormatting sqref="S13:T13">
    <cfRule type="colorScale" priority="2127">
      <colorScale>
        <cfvo type="min"/>
        <cfvo type="max"/>
        <color rgb="FFFCFCFF"/>
        <color rgb="FF63BE7B"/>
      </colorScale>
    </cfRule>
  </conditionalFormatting>
  <conditionalFormatting sqref="T13">
    <cfRule type="colorScale" priority="2126">
      <colorScale>
        <cfvo type="min"/>
        <cfvo type="percentile" val="50"/>
        <cfvo type="max"/>
        <color rgb="FFF8696B"/>
        <color rgb="FFFCFCFF"/>
        <color rgb="FF63BE7B"/>
      </colorScale>
    </cfRule>
  </conditionalFormatting>
  <conditionalFormatting sqref="U13">
    <cfRule type="colorScale" priority="2125">
      <colorScale>
        <cfvo type="min"/>
        <cfvo type="percentile" val="50"/>
        <cfvo type="max"/>
        <color rgb="FFF8696B"/>
        <color rgb="FFFCFCFF"/>
        <color rgb="FF63BE7B"/>
      </colorScale>
    </cfRule>
  </conditionalFormatting>
  <conditionalFormatting sqref="V13">
    <cfRule type="colorScale" priority="2124">
      <colorScale>
        <cfvo type="min"/>
        <cfvo type="percentile" val="50"/>
        <cfvo type="max"/>
        <color rgb="FF63BE7B"/>
        <color rgb="FFFCFCFF"/>
        <color rgb="FFF8696B"/>
      </colorScale>
    </cfRule>
  </conditionalFormatting>
  <conditionalFormatting sqref="W13">
    <cfRule type="colorScale" priority="2123">
      <colorScale>
        <cfvo type="min"/>
        <cfvo type="percentile" val="50"/>
        <cfvo type="max"/>
        <color rgb="FF63BE7B"/>
        <color rgb="FFFCFCFF"/>
        <color rgb="FFF8696B"/>
      </colorScale>
    </cfRule>
  </conditionalFormatting>
  <conditionalFormatting sqref="D13">
    <cfRule type="colorScale" priority="2122">
      <colorScale>
        <cfvo type="min"/>
        <cfvo type="percentile" val="50"/>
        <cfvo type="max"/>
        <color rgb="FFF8696B"/>
        <color rgb="FFFCFCFF"/>
        <color rgb="FF63BE7B"/>
      </colorScale>
    </cfRule>
  </conditionalFormatting>
  <conditionalFormatting sqref="E13">
    <cfRule type="colorScale" priority="2121">
      <colorScale>
        <cfvo type="min"/>
        <cfvo type="max"/>
        <color rgb="FFFCFCFF"/>
        <color rgb="FF63BE7B"/>
      </colorScale>
    </cfRule>
  </conditionalFormatting>
  <conditionalFormatting sqref="O13">
    <cfRule type="colorScale" priority="2120">
      <colorScale>
        <cfvo type="min"/>
        <cfvo type="percentile" val="50"/>
        <cfvo type="max"/>
        <color rgb="FF63BE7B"/>
        <color rgb="FFFCFCFF"/>
        <color rgb="FFF8696B"/>
      </colorScale>
    </cfRule>
  </conditionalFormatting>
  <conditionalFormatting sqref="P13">
    <cfRule type="colorScale" priority="2119">
      <colorScale>
        <cfvo type="min"/>
        <cfvo type="percentile" val="50"/>
        <cfvo type="max"/>
        <color rgb="FF63BE7B"/>
        <color rgb="FFFCFCFF"/>
        <color rgb="FFF8696B"/>
      </colorScale>
    </cfRule>
  </conditionalFormatting>
  <conditionalFormatting sqref="Q13">
    <cfRule type="colorScale" priority="2118">
      <colorScale>
        <cfvo type="min"/>
        <cfvo type="percentile" val="50"/>
        <cfvo type="max"/>
        <color rgb="FFF8696B"/>
        <color rgb="FFFCFCFF"/>
        <color rgb="FF63BE7B"/>
      </colorScale>
    </cfRule>
  </conditionalFormatting>
  <conditionalFormatting sqref="R13">
    <cfRule type="colorScale" priority="2116">
      <colorScale>
        <cfvo type="min"/>
        <cfvo type="percentile" val="50"/>
        <cfvo type="max"/>
        <color rgb="FFF8696B"/>
        <color rgb="FFFCFCFF"/>
        <color rgb="FF63BE7B"/>
      </colorScale>
    </cfRule>
    <cfRule type="colorScale" priority="2117">
      <colorScale>
        <cfvo type="min"/>
        <cfvo type="max"/>
        <color rgb="FFFCFCFF"/>
        <color rgb="FF63BE7B"/>
      </colorScale>
    </cfRule>
  </conditionalFormatting>
  <conditionalFormatting sqref="S13:T13">
    <cfRule type="colorScale" priority="2114">
      <colorScale>
        <cfvo type="min"/>
        <cfvo type="percentile" val="50"/>
        <cfvo type="max"/>
        <color rgb="FFF8696B"/>
        <color rgb="FFFCFCFF"/>
        <color rgb="FF63BE7B"/>
      </colorScale>
    </cfRule>
    <cfRule type="colorScale" priority="2115">
      <colorScale>
        <cfvo type="min"/>
        <cfvo type="max"/>
        <color rgb="FFFCFCFF"/>
        <color rgb="FF63BE7B"/>
      </colorScale>
    </cfRule>
  </conditionalFormatting>
  <conditionalFormatting sqref="T13">
    <cfRule type="colorScale" priority="2113">
      <colorScale>
        <cfvo type="min"/>
        <cfvo type="percentile" val="50"/>
        <cfvo type="max"/>
        <color rgb="FFF8696B"/>
        <color rgb="FFFCFCFF"/>
        <color rgb="FF63BE7B"/>
      </colorScale>
    </cfRule>
  </conditionalFormatting>
  <conditionalFormatting sqref="U13">
    <cfRule type="colorScale" priority="2112">
      <colorScale>
        <cfvo type="min"/>
        <cfvo type="percentile" val="50"/>
        <cfvo type="max"/>
        <color rgb="FFF8696B"/>
        <color rgb="FFFCFCFF"/>
        <color rgb="FF63BE7B"/>
      </colorScale>
    </cfRule>
  </conditionalFormatting>
  <conditionalFormatting sqref="W13">
    <cfRule type="colorScale" priority="2111">
      <colorScale>
        <cfvo type="min"/>
        <cfvo type="percentile" val="50"/>
        <cfvo type="max"/>
        <color rgb="FF63BE7B"/>
        <color rgb="FFFCFCFF"/>
        <color rgb="FFF8696B"/>
      </colorScale>
    </cfRule>
  </conditionalFormatting>
  <conditionalFormatting sqref="D13">
    <cfRule type="colorScale" priority="2110">
      <colorScale>
        <cfvo type="min"/>
        <cfvo type="percentile" val="50"/>
        <cfvo type="max"/>
        <color rgb="FFF8696B"/>
        <color rgb="FFFCFCFF"/>
        <color rgb="FF63BE7B"/>
      </colorScale>
    </cfRule>
  </conditionalFormatting>
  <conditionalFormatting sqref="E13">
    <cfRule type="colorScale" priority="2109">
      <colorScale>
        <cfvo type="min"/>
        <cfvo type="max"/>
        <color rgb="FFFCFCFF"/>
        <color rgb="FF63BE7B"/>
      </colorScale>
    </cfRule>
  </conditionalFormatting>
  <conditionalFormatting sqref="O13">
    <cfRule type="colorScale" priority="2108">
      <colorScale>
        <cfvo type="min"/>
        <cfvo type="percentile" val="50"/>
        <cfvo type="max"/>
        <color rgb="FF63BE7B"/>
        <color rgb="FFFCFCFF"/>
        <color rgb="FFF8696B"/>
      </colorScale>
    </cfRule>
  </conditionalFormatting>
  <conditionalFormatting sqref="P13">
    <cfRule type="colorScale" priority="2107">
      <colorScale>
        <cfvo type="min"/>
        <cfvo type="percentile" val="50"/>
        <cfvo type="max"/>
        <color rgb="FF63BE7B"/>
        <color rgb="FFFCFCFF"/>
        <color rgb="FFF8696B"/>
      </colorScale>
    </cfRule>
  </conditionalFormatting>
  <conditionalFormatting sqref="Q13">
    <cfRule type="colorScale" priority="2106">
      <colorScale>
        <cfvo type="min"/>
        <cfvo type="percentile" val="50"/>
        <cfvo type="max"/>
        <color rgb="FFF8696B"/>
        <color rgb="FFFCFCFF"/>
        <color rgb="FF63BE7B"/>
      </colorScale>
    </cfRule>
  </conditionalFormatting>
  <conditionalFormatting sqref="R13">
    <cfRule type="colorScale" priority="2105">
      <colorScale>
        <cfvo type="min"/>
        <cfvo type="max"/>
        <color rgb="FFFCFCFF"/>
        <color rgb="FF63BE7B"/>
      </colorScale>
    </cfRule>
  </conditionalFormatting>
  <conditionalFormatting sqref="S13">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onditionalFormatting>
  <conditionalFormatting sqref="T13">
    <cfRule type="colorScale" priority="2102">
      <colorScale>
        <cfvo type="min"/>
        <cfvo type="percentile" val="50"/>
        <cfvo type="max"/>
        <color rgb="FFF8696B"/>
        <color rgb="FFFCFCFF"/>
        <color rgb="FF63BE7B"/>
      </colorScale>
    </cfRule>
  </conditionalFormatting>
  <conditionalFormatting sqref="U13">
    <cfRule type="colorScale" priority="2101">
      <colorScale>
        <cfvo type="min"/>
        <cfvo type="percentile" val="50"/>
        <cfvo type="max"/>
        <color rgb="FFF8696B"/>
        <color rgb="FFFCFCFF"/>
        <color rgb="FF63BE7B"/>
      </colorScale>
    </cfRule>
  </conditionalFormatting>
  <conditionalFormatting sqref="W13">
    <cfRule type="colorScale" priority="2100">
      <colorScale>
        <cfvo type="min"/>
        <cfvo type="percentile" val="50"/>
        <cfvo type="max"/>
        <color rgb="FF63BE7B"/>
        <color rgb="FFFCFCFF"/>
        <color rgb="FFF8696B"/>
      </colorScale>
    </cfRule>
  </conditionalFormatting>
  <conditionalFormatting sqref="D13">
    <cfRule type="colorScale" priority="2099">
      <colorScale>
        <cfvo type="min"/>
        <cfvo type="percentile" val="50"/>
        <cfvo type="max"/>
        <color rgb="FFF8696B"/>
        <color rgb="FFFCFCFF"/>
        <color rgb="FF63BE7B"/>
      </colorScale>
    </cfRule>
  </conditionalFormatting>
  <conditionalFormatting sqref="O13">
    <cfRule type="colorScale" priority="2098">
      <colorScale>
        <cfvo type="min"/>
        <cfvo type="percentile" val="50"/>
        <cfvo type="max"/>
        <color rgb="FF63BE7B"/>
        <color rgb="FFFCFCFF"/>
        <color rgb="FFF8696B"/>
      </colorScale>
    </cfRule>
  </conditionalFormatting>
  <conditionalFormatting sqref="P13">
    <cfRule type="colorScale" priority="2097">
      <colorScale>
        <cfvo type="min"/>
        <cfvo type="percentile" val="50"/>
        <cfvo type="max"/>
        <color rgb="FF63BE7B"/>
        <color rgb="FFFCFCFF"/>
        <color rgb="FFF8696B"/>
      </colorScale>
    </cfRule>
  </conditionalFormatting>
  <conditionalFormatting sqref="Q13">
    <cfRule type="colorScale" priority="2096">
      <colorScale>
        <cfvo type="min"/>
        <cfvo type="percentile" val="50"/>
        <cfvo type="max"/>
        <color rgb="FFF8696B"/>
        <color rgb="FFFCFCFF"/>
        <color rgb="FF63BE7B"/>
      </colorScale>
    </cfRule>
  </conditionalFormatting>
  <conditionalFormatting sqref="R13">
    <cfRule type="colorScale" priority="2095">
      <colorScale>
        <cfvo type="min"/>
        <cfvo type="max"/>
        <color rgb="FFFCFCFF"/>
        <color rgb="FF63BE7B"/>
      </colorScale>
    </cfRule>
  </conditionalFormatting>
  <conditionalFormatting sqref="S13">
    <cfRule type="colorScale" priority="2094">
      <colorScale>
        <cfvo type="min"/>
        <cfvo type="percentile" val="50"/>
        <cfvo type="max"/>
        <color rgb="FFF8696B"/>
        <color rgb="FFFCFCFF"/>
        <color rgb="FF63BE7B"/>
      </colorScale>
    </cfRule>
  </conditionalFormatting>
  <conditionalFormatting sqref="T13">
    <cfRule type="colorScale" priority="2093">
      <colorScale>
        <cfvo type="min"/>
        <cfvo type="percentile" val="50"/>
        <cfvo type="max"/>
        <color rgb="FFF8696B"/>
        <color rgb="FFFCFCFF"/>
        <color rgb="FF63BE7B"/>
      </colorScale>
    </cfRule>
  </conditionalFormatting>
  <conditionalFormatting sqref="U13">
    <cfRule type="colorScale" priority="2092">
      <colorScale>
        <cfvo type="min"/>
        <cfvo type="percentile" val="50"/>
        <cfvo type="max"/>
        <color rgb="FFF8696B"/>
        <color rgb="FFFCFCFF"/>
        <color rgb="FF63BE7B"/>
      </colorScale>
    </cfRule>
  </conditionalFormatting>
  <conditionalFormatting sqref="V13">
    <cfRule type="colorScale" priority="2091">
      <colorScale>
        <cfvo type="min"/>
        <cfvo type="percentile" val="50"/>
        <cfvo type="max"/>
        <color rgb="FF63BE7B"/>
        <color rgb="FFFCFCFF"/>
        <color rgb="FFF8696B"/>
      </colorScale>
    </cfRule>
  </conditionalFormatting>
  <conditionalFormatting sqref="W13">
    <cfRule type="colorScale" priority="2090">
      <colorScale>
        <cfvo type="min"/>
        <cfvo type="percentile" val="50"/>
        <cfvo type="max"/>
        <color rgb="FF63BE7B"/>
        <color rgb="FFFCFCFF"/>
        <color rgb="FFF8696B"/>
      </colorScale>
    </cfRule>
  </conditionalFormatting>
  <conditionalFormatting sqref="D13">
    <cfRule type="colorScale" priority="2089">
      <colorScale>
        <cfvo type="min"/>
        <cfvo type="percentile" val="50"/>
        <cfvo type="max"/>
        <color rgb="FFF8696B"/>
        <color rgb="FFFCFCFF"/>
        <color rgb="FF63BE7B"/>
      </colorScale>
    </cfRule>
  </conditionalFormatting>
  <conditionalFormatting sqref="E13">
    <cfRule type="colorScale" priority="2088">
      <colorScale>
        <cfvo type="min"/>
        <cfvo type="max"/>
        <color rgb="FFFCFCFF"/>
        <color rgb="FF63BE7B"/>
      </colorScale>
    </cfRule>
  </conditionalFormatting>
  <conditionalFormatting sqref="D13">
    <cfRule type="colorScale" priority="2087">
      <colorScale>
        <cfvo type="min"/>
        <cfvo type="percentile" val="50"/>
        <cfvo type="max"/>
        <color rgb="FFF8696B"/>
        <color rgb="FFFCFCFF"/>
        <color rgb="FF63BE7B"/>
      </colorScale>
    </cfRule>
  </conditionalFormatting>
  <conditionalFormatting sqref="O13">
    <cfRule type="colorScale" priority="2085">
      <colorScale>
        <cfvo type="min"/>
        <cfvo type="percentile" val="50"/>
        <cfvo type="max"/>
        <color rgb="FF63BE7B"/>
        <color rgb="FFFCFCFF"/>
        <color rgb="FFF8696B"/>
      </colorScale>
    </cfRule>
    <cfRule type="colorScale" priority="2086">
      <colorScale>
        <cfvo type="min"/>
        <cfvo type="max"/>
        <color rgb="FFFCFCFF"/>
        <color rgb="FF63BE7B"/>
      </colorScale>
    </cfRule>
  </conditionalFormatting>
  <conditionalFormatting sqref="P13">
    <cfRule type="colorScale" priority="2084">
      <colorScale>
        <cfvo type="min"/>
        <cfvo type="percentile" val="50"/>
        <cfvo type="max"/>
        <color rgb="FF63BE7B"/>
        <color rgb="FFFCFCFF"/>
        <color rgb="FFF8696B"/>
      </colorScale>
    </cfRule>
  </conditionalFormatting>
  <conditionalFormatting sqref="Q13">
    <cfRule type="colorScale" priority="2083">
      <colorScale>
        <cfvo type="min"/>
        <cfvo type="percentile" val="50"/>
        <cfvo type="max"/>
        <color rgb="FFF8696B"/>
        <color rgb="FFFCFCFF"/>
        <color rgb="FF63BE7B"/>
      </colorScale>
    </cfRule>
  </conditionalFormatting>
  <conditionalFormatting sqref="R13">
    <cfRule type="colorScale" priority="2082">
      <colorScale>
        <cfvo type="min"/>
        <cfvo type="max"/>
        <color rgb="FFFCFCFF"/>
        <color rgb="FF63BE7B"/>
      </colorScale>
    </cfRule>
  </conditionalFormatting>
  <conditionalFormatting sqref="S13">
    <cfRule type="colorScale" priority="2081">
      <colorScale>
        <cfvo type="min"/>
        <cfvo type="percentile" val="50"/>
        <cfvo type="max"/>
        <color rgb="FFF8696B"/>
        <color rgb="FFFCFCFF"/>
        <color rgb="FF63BE7B"/>
      </colorScale>
    </cfRule>
  </conditionalFormatting>
  <conditionalFormatting sqref="T13">
    <cfRule type="colorScale" priority="2080">
      <colorScale>
        <cfvo type="min"/>
        <cfvo type="percentile" val="50"/>
        <cfvo type="max"/>
        <color rgb="FFF8696B"/>
        <color rgb="FFFCFCFF"/>
        <color rgb="FF63BE7B"/>
      </colorScale>
    </cfRule>
  </conditionalFormatting>
  <conditionalFormatting sqref="U13">
    <cfRule type="colorScale" priority="2079">
      <colorScale>
        <cfvo type="min"/>
        <cfvo type="percentile" val="50"/>
        <cfvo type="max"/>
        <color rgb="FFF8696B"/>
        <color rgb="FFFCFCFF"/>
        <color rgb="FF63BE7B"/>
      </colorScale>
    </cfRule>
  </conditionalFormatting>
  <conditionalFormatting sqref="V13">
    <cfRule type="colorScale" priority="2078">
      <colorScale>
        <cfvo type="min"/>
        <cfvo type="percentile" val="50"/>
        <cfvo type="max"/>
        <color rgb="FF63BE7B"/>
        <color rgb="FFFCFCFF"/>
        <color rgb="FFF8696B"/>
      </colorScale>
    </cfRule>
  </conditionalFormatting>
  <conditionalFormatting sqref="W13">
    <cfRule type="colorScale" priority="2077">
      <colorScale>
        <cfvo type="min"/>
        <cfvo type="percentile" val="50"/>
        <cfvo type="max"/>
        <color rgb="FF63BE7B"/>
        <color rgb="FFFCFCFF"/>
        <color rgb="FFF8696B"/>
      </colorScale>
    </cfRule>
  </conditionalFormatting>
  <conditionalFormatting sqref="E13">
    <cfRule type="colorScale" priority="2076">
      <colorScale>
        <cfvo type="min"/>
        <cfvo type="max"/>
        <color rgb="FFFCFCFF"/>
        <color rgb="FF63BE7B"/>
      </colorScale>
    </cfRule>
  </conditionalFormatting>
  <conditionalFormatting sqref="F13">
    <cfRule type="colorScale" priority="2075">
      <colorScale>
        <cfvo type="min"/>
        <cfvo type="max"/>
        <color rgb="FFFCFCFF"/>
        <color rgb="FF63BE7B"/>
      </colorScale>
    </cfRule>
  </conditionalFormatting>
  <conditionalFormatting sqref="F13">
    <cfRule type="colorScale" priority="2074">
      <colorScale>
        <cfvo type="min"/>
        <cfvo type="max"/>
        <color rgb="FFFCFCFF"/>
        <color rgb="FF63BE7B"/>
      </colorScale>
    </cfRule>
  </conditionalFormatting>
  <conditionalFormatting sqref="F13">
    <cfRule type="colorScale" priority="2073">
      <colorScale>
        <cfvo type="min"/>
        <cfvo type="max"/>
        <color rgb="FFFCFCFF"/>
        <color rgb="FF63BE7B"/>
      </colorScale>
    </cfRule>
  </conditionalFormatting>
  <conditionalFormatting sqref="F13">
    <cfRule type="colorScale" priority="2071">
      <colorScale>
        <cfvo type="min"/>
        <cfvo type="percentile" val="50"/>
        <cfvo type="max"/>
        <color rgb="FFF8696B"/>
        <color rgb="FFFCFCFF"/>
        <color rgb="FF63BE7B"/>
      </colorScale>
    </cfRule>
    <cfRule type="colorScale" priority="2072">
      <colorScale>
        <cfvo type="min"/>
        <cfvo type="max"/>
        <color rgb="FFFCFCFF"/>
        <color rgb="FF63BE7B"/>
      </colorScale>
    </cfRule>
  </conditionalFormatting>
  <conditionalFormatting sqref="F13">
    <cfRule type="colorScale" priority="2070">
      <colorScale>
        <cfvo type="min"/>
        <cfvo type="percentile" val="50"/>
        <cfvo type="max"/>
        <color rgb="FFF8696B"/>
        <color rgb="FFFCFCFF"/>
        <color rgb="FF63BE7B"/>
      </colorScale>
    </cfRule>
  </conditionalFormatting>
  <conditionalFormatting sqref="F13">
    <cfRule type="colorScale" priority="2069">
      <colorScale>
        <cfvo type="min"/>
        <cfvo type="max"/>
        <color rgb="FFFCFCFF"/>
        <color rgb="FF63BE7B"/>
      </colorScale>
    </cfRule>
  </conditionalFormatting>
  <conditionalFormatting sqref="F13">
    <cfRule type="colorScale" priority="2068">
      <colorScale>
        <cfvo type="min"/>
        <cfvo type="max"/>
        <color rgb="FFFCFCFF"/>
        <color rgb="FF63BE7B"/>
      </colorScale>
    </cfRule>
  </conditionalFormatting>
  <conditionalFormatting sqref="F13">
    <cfRule type="colorScale" priority="2067">
      <colorScale>
        <cfvo type="min"/>
        <cfvo type="max"/>
        <color rgb="FFFCFCFF"/>
        <color rgb="FF63BE7B"/>
      </colorScale>
    </cfRule>
  </conditionalFormatting>
  <conditionalFormatting sqref="F13">
    <cfRule type="colorScale" priority="2066">
      <colorScale>
        <cfvo type="min"/>
        <cfvo type="max"/>
        <color rgb="FFFCFCFF"/>
        <color rgb="FF63BE7B"/>
      </colorScale>
    </cfRule>
  </conditionalFormatting>
  <conditionalFormatting sqref="F13">
    <cfRule type="colorScale" priority="2065">
      <colorScale>
        <cfvo type="min"/>
        <cfvo type="max"/>
        <color rgb="FFFCFCFF"/>
        <color rgb="FF63BE7B"/>
      </colorScale>
    </cfRule>
  </conditionalFormatting>
  <conditionalFormatting sqref="F13">
    <cfRule type="colorScale" priority="2064">
      <colorScale>
        <cfvo type="min"/>
        <cfvo type="max"/>
        <color rgb="FFFCFCFF"/>
        <color rgb="FF63BE7B"/>
      </colorScale>
    </cfRule>
  </conditionalFormatting>
  <conditionalFormatting sqref="F13">
    <cfRule type="colorScale" priority="2063">
      <colorScale>
        <cfvo type="min"/>
        <cfvo type="max"/>
        <color rgb="FFFCFCFF"/>
        <color rgb="FF63BE7B"/>
      </colorScale>
    </cfRule>
  </conditionalFormatting>
  <conditionalFormatting sqref="F13">
    <cfRule type="colorScale" priority="2062">
      <colorScale>
        <cfvo type="min"/>
        <cfvo type="max"/>
        <color rgb="FFFCFCFF"/>
        <color rgb="FF63BE7B"/>
      </colorScale>
    </cfRule>
  </conditionalFormatting>
  <conditionalFormatting sqref="G13">
    <cfRule type="colorScale" priority="2061">
      <colorScale>
        <cfvo type="min"/>
        <cfvo type="max"/>
        <color rgb="FFFCFCFF"/>
        <color rgb="FF63BE7B"/>
      </colorScale>
    </cfRule>
  </conditionalFormatting>
  <conditionalFormatting sqref="G13">
    <cfRule type="colorScale" priority="2060">
      <colorScale>
        <cfvo type="min"/>
        <cfvo type="max"/>
        <color rgb="FFFCFCFF"/>
        <color rgb="FF63BE7B"/>
      </colorScale>
    </cfRule>
  </conditionalFormatting>
  <conditionalFormatting sqref="G13">
    <cfRule type="colorScale" priority="2059">
      <colorScale>
        <cfvo type="min"/>
        <cfvo type="max"/>
        <color rgb="FFFCFCFF"/>
        <color rgb="FF63BE7B"/>
      </colorScale>
    </cfRule>
  </conditionalFormatting>
  <conditionalFormatting sqref="G13">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G13">
    <cfRule type="colorScale" priority="2056">
      <colorScale>
        <cfvo type="min"/>
        <cfvo type="percentile" val="50"/>
        <cfvo type="max"/>
        <color rgb="FFF8696B"/>
        <color rgb="FFFCFCFF"/>
        <color rgb="FF63BE7B"/>
      </colorScale>
    </cfRule>
  </conditionalFormatting>
  <conditionalFormatting sqref="G13">
    <cfRule type="colorScale" priority="2055">
      <colorScale>
        <cfvo type="min"/>
        <cfvo type="max"/>
        <color rgb="FFFCFCFF"/>
        <color rgb="FF63BE7B"/>
      </colorScale>
    </cfRule>
  </conditionalFormatting>
  <conditionalFormatting sqref="G13">
    <cfRule type="colorScale" priority="2054">
      <colorScale>
        <cfvo type="min"/>
        <cfvo type="max"/>
        <color rgb="FFFCFCFF"/>
        <color rgb="FF63BE7B"/>
      </colorScale>
    </cfRule>
  </conditionalFormatting>
  <conditionalFormatting sqref="G13">
    <cfRule type="colorScale" priority="2053">
      <colorScale>
        <cfvo type="min"/>
        <cfvo type="max"/>
        <color rgb="FFFCFCFF"/>
        <color rgb="FF63BE7B"/>
      </colorScale>
    </cfRule>
  </conditionalFormatting>
  <conditionalFormatting sqref="G13">
    <cfRule type="colorScale" priority="2052">
      <colorScale>
        <cfvo type="min"/>
        <cfvo type="max"/>
        <color rgb="FFFCFCFF"/>
        <color rgb="FF63BE7B"/>
      </colorScale>
    </cfRule>
  </conditionalFormatting>
  <conditionalFormatting sqref="G13">
    <cfRule type="colorScale" priority="2051">
      <colorScale>
        <cfvo type="min"/>
        <cfvo type="max"/>
        <color rgb="FFFCFCFF"/>
        <color rgb="FF63BE7B"/>
      </colorScale>
    </cfRule>
  </conditionalFormatting>
  <conditionalFormatting sqref="G13">
    <cfRule type="colorScale" priority="2050">
      <colorScale>
        <cfvo type="min"/>
        <cfvo type="max"/>
        <color rgb="FFFCFCFF"/>
        <color rgb="FF63BE7B"/>
      </colorScale>
    </cfRule>
  </conditionalFormatting>
  <conditionalFormatting sqref="G13">
    <cfRule type="colorScale" priority="2049">
      <colorScale>
        <cfvo type="min"/>
        <cfvo type="max"/>
        <color rgb="FFFCFCFF"/>
        <color rgb="FF63BE7B"/>
      </colorScale>
    </cfRule>
  </conditionalFormatting>
  <conditionalFormatting sqref="G13">
    <cfRule type="colorScale" priority="2048">
      <colorScale>
        <cfvo type="min"/>
        <cfvo type="max"/>
        <color rgb="FFFCFCFF"/>
        <color rgb="FF63BE7B"/>
      </colorScale>
    </cfRule>
  </conditionalFormatting>
  <conditionalFormatting sqref="H13">
    <cfRule type="colorScale" priority="2047">
      <colorScale>
        <cfvo type="min"/>
        <cfvo type="max"/>
        <color rgb="FFFCFCFF"/>
        <color rgb="FF63BE7B"/>
      </colorScale>
    </cfRule>
  </conditionalFormatting>
  <conditionalFormatting sqref="H13">
    <cfRule type="colorScale" priority="2046">
      <colorScale>
        <cfvo type="min"/>
        <cfvo type="max"/>
        <color rgb="FFFCFCFF"/>
        <color rgb="FF63BE7B"/>
      </colorScale>
    </cfRule>
  </conditionalFormatting>
  <conditionalFormatting sqref="H13">
    <cfRule type="colorScale" priority="2045">
      <colorScale>
        <cfvo type="min"/>
        <cfvo type="max"/>
        <color rgb="FFFCFCFF"/>
        <color rgb="FF63BE7B"/>
      </colorScale>
    </cfRule>
  </conditionalFormatting>
  <conditionalFormatting sqref="H13">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onditionalFormatting>
  <conditionalFormatting sqref="H13">
    <cfRule type="colorScale" priority="2042">
      <colorScale>
        <cfvo type="min"/>
        <cfvo type="percentile" val="50"/>
        <cfvo type="max"/>
        <color rgb="FFF8696B"/>
        <color rgb="FFFCFCFF"/>
        <color rgb="FF63BE7B"/>
      </colorScale>
    </cfRule>
  </conditionalFormatting>
  <conditionalFormatting sqref="H13">
    <cfRule type="colorScale" priority="2041">
      <colorScale>
        <cfvo type="min"/>
        <cfvo type="max"/>
        <color rgb="FFFCFCFF"/>
        <color rgb="FF63BE7B"/>
      </colorScale>
    </cfRule>
  </conditionalFormatting>
  <conditionalFormatting sqref="H13">
    <cfRule type="colorScale" priority="2040">
      <colorScale>
        <cfvo type="min"/>
        <cfvo type="max"/>
        <color rgb="FFFCFCFF"/>
        <color rgb="FF63BE7B"/>
      </colorScale>
    </cfRule>
  </conditionalFormatting>
  <conditionalFormatting sqref="H13">
    <cfRule type="colorScale" priority="2039">
      <colorScale>
        <cfvo type="min"/>
        <cfvo type="max"/>
        <color rgb="FFFCFCFF"/>
        <color rgb="FF63BE7B"/>
      </colorScale>
    </cfRule>
  </conditionalFormatting>
  <conditionalFormatting sqref="H13">
    <cfRule type="colorScale" priority="2038">
      <colorScale>
        <cfvo type="min"/>
        <cfvo type="max"/>
        <color rgb="FFFCFCFF"/>
        <color rgb="FF63BE7B"/>
      </colorScale>
    </cfRule>
  </conditionalFormatting>
  <conditionalFormatting sqref="H13">
    <cfRule type="colorScale" priority="2037">
      <colorScale>
        <cfvo type="min"/>
        <cfvo type="max"/>
        <color rgb="FFFCFCFF"/>
        <color rgb="FF63BE7B"/>
      </colorScale>
    </cfRule>
  </conditionalFormatting>
  <conditionalFormatting sqref="H13">
    <cfRule type="colorScale" priority="2036">
      <colorScale>
        <cfvo type="min"/>
        <cfvo type="max"/>
        <color rgb="FFFCFCFF"/>
        <color rgb="FF63BE7B"/>
      </colorScale>
    </cfRule>
  </conditionalFormatting>
  <conditionalFormatting sqref="H13">
    <cfRule type="colorScale" priority="2035">
      <colorScale>
        <cfvo type="min"/>
        <cfvo type="max"/>
        <color rgb="FFFCFCFF"/>
        <color rgb="FF63BE7B"/>
      </colorScale>
    </cfRule>
  </conditionalFormatting>
  <conditionalFormatting sqref="H13">
    <cfRule type="colorScale" priority="2034">
      <colorScale>
        <cfvo type="min"/>
        <cfvo type="max"/>
        <color rgb="FFFCFCFF"/>
        <color rgb="FF63BE7B"/>
      </colorScale>
    </cfRule>
  </conditionalFormatting>
  <conditionalFormatting sqref="I13">
    <cfRule type="colorScale" priority="2033">
      <colorScale>
        <cfvo type="min"/>
        <cfvo type="max"/>
        <color rgb="FFFCFCFF"/>
        <color rgb="FF63BE7B"/>
      </colorScale>
    </cfRule>
  </conditionalFormatting>
  <conditionalFormatting sqref="I13">
    <cfRule type="colorScale" priority="2032">
      <colorScale>
        <cfvo type="min"/>
        <cfvo type="max"/>
        <color rgb="FFFCFCFF"/>
        <color rgb="FF63BE7B"/>
      </colorScale>
    </cfRule>
  </conditionalFormatting>
  <conditionalFormatting sqref="I13">
    <cfRule type="colorScale" priority="2031">
      <colorScale>
        <cfvo type="min"/>
        <cfvo type="max"/>
        <color rgb="FFFCFCFF"/>
        <color rgb="FF63BE7B"/>
      </colorScale>
    </cfRule>
  </conditionalFormatting>
  <conditionalFormatting sqref="I13">
    <cfRule type="colorScale" priority="2029">
      <colorScale>
        <cfvo type="min"/>
        <cfvo type="percentile" val="50"/>
        <cfvo type="max"/>
        <color rgb="FFF8696B"/>
        <color rgb="FFFCFCFF"/>
        <color rgb="FF63BE7B"/>
      </colorScale>
    </cfRule>
    <cfRule type="colorScale" priority="2030">
      <colorScale>
        <cfvo type="min"/>
        <cfvo type="max"/>
        <color rgb="FFFCFCFF"/>
        <color rgb="FF63BE7B"/>
      </colorScale>
    </cfRule>
  </conditionalFormatting>
  <conditionalFormatting sqref="I13">
    <cfRule type="colorScale" priority="2028">
      <colorScale>
        <cfvo type="min"/>
        <cfvo type="percentile" val="50"/>
        <cfvo type="max"/>
        <color rgb="FFF8696B"/>
        <color rgb="FFFCFCFF"/>
        <color rgb="FF63BE7B"/>
      </colorScale>
    </cfRule>
  </conditionalFormatting>
  <conditionalFormatting sqref="I13">
    <cfRule type="colorScale" priority="2027">
      <colorScale>
        <cfvo type="min"/>
        <cfvo type="max"/>
        <color rgb="FFFCFCFF"/>
        <color rgb="FF63BE7B"/>
      </colorScale>
    </cfRule>
  </conditionalFormatting>
  <conditionalFormatting sqref="I13">
    <cfRule type="colorScale" priority="2026">
      <colorScale>
        <cfvo type="min"/>
        <cfvo type="max"/>
        <color rgb="FFFCFCFF"/>
        <color rgb="FF63BE7B"/>
      </colorScale>
    </cfRule>
  </conditionalFormatting>
  <conditionalFormatting sqref="I13">
    <cfRule type="colorScale" priority="2025">
      <colorScale>
        <cfvo type="min"/>
        <cfvo type="max"/>
        <color rgb="FFFCFCFF"/>
        <color rgb="FF63BE7B"/>
      </colorScale>
    </cfRule>
  </conditionalFormatting>
  <conditionalFormatting sqref="I13">
    <cfRule type="colorScale" priority="2024">
      <colorScale>
        <cfvo type="min"/>
        <cfvo type="max"/>
        <color rgb="FFFCFCFF"/>
        <color rgb="FF63BE7B"/>
      </colorScale>
    </cfRule>
  </conditionalFormatting>
  <conditionalFormatting sqref="I13">
    <cfRule type="colorScale" priority="2023">
      <colorScale>
        <cfvo type="min"/>
        <cfvo type="max"/>
        <color rgb="FFFCFCFF"/>
        <color rgb="FF63BE7B"/>
      </colorScale>
    </cfRule>
  </conditionalFormatting>
  <conditionalFormatting sqref="I13">
    <cfRule type="colorScale" priority="2022">
      <colorScale>
        <cfvo type="min"/>
        <cfvo type="max"/>
        <color rgb="FFFCFCFF"/>
        <color rgb="FF63BE7B"/>
      </colorScale>
    </cfRule>
  </conditionalFormatting>
  <conditionalFormatting sqref="I13">
    <cfRule type="colorScale" priority="2021">
      <colorScale>
        <cfvo type="min"/>
        <cfvo type="max"/>
        <color rgb="FFFCFCFF"/>
        <color rgb="FF63BE7B"/>
      </colorScale>
    </cfRule>
  </conditionalFormatting>
  <conditionalFormatting sqref="I13">
    <cfRule type="colorScale" priority="2020">
      <colorScale>
        <cfvo type="min"/>
        <cfvo type="max"/>
        <color rgb="FFFCFCFF"/>
        <color rgb="FF63BE7B"/>
      </colorScale>
    </cfRule>
  </conditionalFormatting>
  <conditionalFormatting sqref="J13">
    <cfRule type="colorScale" priority="2019">
      <colorScale>
        <cfvo type="min"/>
        <cfvo type="max"/>
        <color rgb="FFFCFCFF"/>
        <color rgb="FF63BE7B"/>
      </colorScale>
    </cfRule>
  </conditionalFormatting>
  <conditionalFormatting sqref="J13">
    <cfRule type="colorScale" priority="2018">
      <colorScale>
        <cfvo type="min"/>
        <cfvo type="max"/>
        <color rgb="FFFCFCFF"/>
        <color rgb="FF63BE7B"/>
      </colorScale>
    </cfRule>
  </conditionalFormatting>
  <conditionalFormatting sqref="J13">
    <cfRule type="colorScale" priority="2017">
      <colorScale>
        <cfvo type="min"/>
        <cfvo type="max"/>
        <color rgb="FFFCFCFF"/>
        <color rgb="FF63BE7B"/>
      </colorScale>
    </cfRule>
  </conditionalFormatting>
  <conditionalFormatting sqref="J13">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onditionalFormatting>
  <conditionalFormatting sqref="J13">
    <cfRule type="colorScale" priority="2014">
      <colorScale>
        <cfvo type="min"/>
        <cfvo type="percentile" val="50"/>
        <cfvo type="max"/>
        <color rgb="FFF8696B"/>
        <color rgb="FFFCFCFF"/>
        <color rgb="FF63BE7B"/>
      </colorScale>
    </cfRule>
  </conditionalFormatting>
  <conditionalFormatting sqref="J13">
    <cfRule type="colorScale" priority="2013">
      <colorScale>
        <cfvo type="min"/>
        <cfvo type="max"/>
        <color rgb="FFFCFCFF"/>
        <color rgb="FF63BE7B"/>
      </colorScale>
    </cfRule>
  </conditionalFormatting>
  <conditionalFormatting sqref="J13">
    <cfRule type="colorScale" priority="2012">
      <colorScale>
        <cfvo type="min"/>
        <cfvo type="max"/>
        <color rgb="FFFCFCFF"/>
        <color rgb="FF63BE7B"/>
      </colorScale>
    </cfRule>
  </conditionalFormatting>
  <conditionalFormatting sqref="J13">
    <cfRule type="colorScale" priority="2011">
      <colorScale>
        <cfvo type="min"/>
        <cfvo type="max"/>
        <color rgb="FFFCFCFF"/>
        <color rgb="FF63BE7B"/>
      </colorScale>
    </cfRule>
  </conditionalFormatting>
  <conditionalFormatting sqref="J13">
    <cfRule type="colorScale" priority="2010">
      <colorScale>
        <cfvo type="min"/>
        <cfvo type="max"/>
        <color rgb="FFFCFCFF"/>
        <color rgb="FF63BE7B"/>
      </colorScale>
    </cfRule>
  </conditionalFormatting>
  <conditionalFormatting sqref="J13">
    <cfRule type="colorScale" priority="2009">
      <colorScale>
        <cfvo type="min"/>
        <cfvo type="max"/>
        <color rgb="FFFCFCFF"/>
        <color rgb="FF63BE7B"/>
      </colorScale>
    </cfRule>
  </conditionalFormatting>
  <conditionalFormatting sqref="J13">
    <cfRule type="colorScale" priority="2008">
      <colorScale>
        <cfvo type="min"/>
        <cfvo type="max"/>
        <color rgb="FFFCFCFF"/>
        <color rgb="FF63BE7B"/>
      </colorScale>
    </cfRule>
  </conditionalFormatting>
  <conditionalFormatting sqref="J13">
    <cfRule type="colorScale" priority="2007">
      <colorScale>
        <cfvo type="min"/>
        <cfvo type="max"/>
        <color rgb="FFFCFCFF"/>
        <color rgb="FF63BE7B"/>
      </colorScale>
    </cfRule>
  </conditionalFormatting>
  <conditionalFormatting sqref="J13">
    <cfRule type="colorScale" priority="2006">
      <colorScale>
        <cfvo type="min"/>
        <cfvo type="max"/>
        <color rgb="FFFCFCFF"/>
        <color rgb="FF63BE7B"/>
      </colorScale>
    </cfRule>
  </conditionalFormatting>
  <conditionalFormatting sqref="K13">
    <cfRule type="colorScale" priority="2005">
      <colorScale>
        <cfvo type="min"/>
        <cfvo type="max"/>
        <color rgb="FFFCFCFF"/>
        <color rgb="FF63BE7B"/>
      </colorScale>
    </cfRule>
  </conditionalFormatting>
  <conditionalFormatting sqref="K13">
    <cfRule type="colorScale" priority="2004">
      <colorScale>
        <cfvo type="min"/>
        <cfvo type="max"/>
        <color rgb="FFFCFCFF"/>
        <color rgb="FF63BE7B"/>
      </colorScale>
    </cfRule>
  </conditionalFormatting>
  <conditionalFormatting sqref="K13">
    <cfRule type="colorScale" priority="2003">
      <colorScale>
        <cfvo type="min"/>
        <cfvo type="max"/>
        <color rgb="FFFCFCFF"/>
        <color rgb="FF63BE7B"/>
      </colorScale>
    </cfRule>
  </conditionalFormatting>
  <conditionalFormatting sqref="K13">
    <cfRule type="colorScale" priority="2001">
      <colorScale>
        <cfvo type="min"/>
        <cfvo type="percentile" val="50"/>
        <cfvo type="max"/>
        <color rgb="FFF8696B"/>
        <color rgb="FFFCFCFF"/>
        <color rgb="FF63BE7B"/>
      </colorScale>
    </cfRule>
    <cfRule type="colorScale" priority="2002">
      <colorScale>
        <cfvo type="min"/>
        <cfvo type="max"/>
        <color rgb="FFFCFCFF"/>
        <color rgb="FF63BE7B"/>
      </colorScale>
    </cfRule>
  </conditionalFormatting>
  <conditionalFormatting sqref="K13">
    <cfRule type="colorScale" priority="2000">
      <colorScale>
        <cfvo type="min"/>
        <cfvo type="percentile" val="50"/>
        <cfvo type="max"/>
        <color rgb="FFF8696B"/>
        <color rgb="FFFCFCFF"/>
        <color rgb="FF63BE7B"/>
      </colorScale>
    </cfRule>
  </conditionalFormatting>
  <conditionalFormatting sqref="K13">
    <cfRule type="colorScale" priority="1999">
      <colorScale>
        <cfvo type="min"/>
        <cfvo type="max"/>
        <color rgb="FFFCFCFF"/>
        <color rgb="FF63BE7B"/>
      </colorScale>
    </cfRule>
  </conditionalFormatting>
  <conditionalFormatting sqref="K13">
    <cfRule type="colorScale" priority="1998">
      <colorScale>
        <cfvo type="min"/>
        <cfvo type="max"/>
        <color rgb="FFFCFCFF"/>
        <color rgb="FF63BE7B"/>
      </colorScale>
    </cfRule>
  </conditionalFormatting>
  <conditionalFormatting sqref="K13">
    <cfRule type="colorScale" priority="1997">
      <colorScale>
        <cfvo type="min"/>
        <cfvo type="max"/>
        <color rgb="FFFCFCFF"/>
        <color rgb="FF63BE7B"/>
      </colorScale>
    </cfRule>
  </conditionalFormatting>
  <conditionalFormatting sqref="K13">
    <cfRule type="colorScale" priority="1996">
      <colorScale>
        <cfvo type="min"/>
        <cfvo type="max"/>
        <color rgb="FFFCFCFF"/>
        <color rgb="FF63BE7B"/>
      </colorScale>
    </cfRule>
  </conditionalFormatting>
  <conditionalFormatting sqref="K13">
    <cfRule type="colorScale" priority="1995">
      <colorScale>
        <cfvo type="min"/>
        <cfvo type="max"/>
        <color rgb="FFFCFCFF"/>
        <color rgb="FF63BE7B"/>
      </colorScale>
    </cfRule>
  </conditionalFormatting>
  <conditionalFormatting sqref="K13">
    <cfRule type="colorScale" priority="1994">
      <colorScale>
        <cfvo type="min"/>
        <cfvo type="max"/>
        <color rgb="FFFCFCFF"/>
        <color rgb="FF63BE7B"/>
      </colorScale>
    </cfRule>
  </conditionalFormatting>
  <conditionalFormatting sqref="K13">
    <cfRule type="colorScale" priority="1993">
      <colorScale>
        <cfvo type="min"/>
        <cfvo type="max"/>
        <color rgb="FFFCFCFF"/>
        <color rgb="FF63BE7B"/>
      </colorScale>
    </cfRule>
  </conditionalFormatting>
  <conditionalFormatting sqref="K13">
    <cfRule type="colorScale" priority="1992">
      <colorScale>
        <cfvo type="min"/>
        <cfvo type="max"/>
        <color rgb="FFFCFCFF"/>
        <color rgb="FF63BE7B"/>
      </colorScale>
    </cfRule>
  </conditionalFormatting>
  <conditionalFormatting sqref="L13">
    <cfRule type="colorScale" priority="1991">
      <colorScale>
        <cfvo type="min"/>
        <cfvo type="max"/>
        <color rgb="FFFCFCFF"/>
        <color rgb="FF63BE7B"/>
      </colorScale>
    </cfRule>
  </conditionalFormatting>
  <conditionalFormatting sqref="L13">
    <cfRule type="colorScale" priority="1990">
      <colorScale>
        <cfvo type="min"/>
        <cfvo type="max"/>
        <color rgb="FFFCFCFF"/>
        <color rgb="FF63BE7B"/>
      </colorScale>
    </cfRule>
  </conditionalFormatting>
  <conditionalFormatting sqref="L13">
    <cfRule type="colorScale" priority="1989">
      <colorScale>
        <cfvo type="min"/>
        <cfvo type="max"/>
        <color rgb="FFFCFCFF"/>
        <color rgb="FF63BE7B"/>
      </colorScale>
    </cfRule>
  </conditionalFormatting>
  <conditionalFormatting sqref="L13">
    <cfRule type="colorScale" priority="1987">
      <colorScale>
        <cfvo type="min"/>
        <cfvo type="percentile" val="50"/>
        <cfvo type="max"/>
        <color rgb="FFF8696B"/>
        <color rgb="FFFCFCFF"/>
        <color rgb="FF63BE7B"/>
      </colorScale>
    </cfRule>
    <cfRule type="colorScale" priority="1988">
      <colorScale>
        <cfvo type="min"/>
        <cfvo type="max"/>
        <color rgb="FFFCFCFF"/>
        <color rgb="FF63BE7B"/>
      </colorScale>
    </cfRule>
  </conditionalFormatting>
  <conditionalFormatting sqref="L13">
    <cfRule type="colorScale" priority="1986">
      <colorScale>
        <cfvo type="min"/>
        <cfvo type="percentile" val="50"/>
        <cfvo type="max"/>
        <color rgb="FFF8696B"/>
        <color rgb="FFFCFCFF"/>
        <color rgb="FF63BE7B"/>
      </colorScale>
    </cfRule>
  </conditionalFormatting>
  <conditionalFormatting sqref="L13">
    <cfRule type="colorScale" priority="1985">
      <colorScale>
        <cfvo type="min"/>
        <cfvo type="max"/>
        <color rgb="FFFCFCFF"/>
        <color rgb="FF63BE7B"/>
      </colorScale>
    </cfRule>
  </conditionalFormatting>
  <conditionalFormatting sqref="L13">
    <cfRule type="colorScale" priority="1984">
      <colorScale>
        <cfvo type="min"/>
        <cfvo type="max"/>
        <color rgb="FFFCFCFF"/>
        <color rgb="FF63BE7B"/>
      </colorScale>
    </cfRule>
  </conditionalFormatting>
  <conditionalFormatting sqref="L13">
    <cfRule type="colorScale" priority="1983">
      <colorScale>
        <cfvo type="min"/>
        <cfvo type="max"/>
        <color rgb="FFFCFCFF"/>
        <color rgb="FF63BE7B"/>
      </colorScale>
    </cfRule>
  </conditionalFormatting>
  <conditionalFormatting sqref="L13">
    <cfRule type="colorScale" priority="1982">
      <colorScale>
        <cfvo type="min"/>
        <cfvo type="max"/>
        <color rgb="FFFCFCFF"/>
        <color rgb="FF63BE7B"/>
      </colorScale>
    </cfRule>
  </conditionalFormatting>
  <conditionalFormatting sqref="L13">
    <cfRule type="colorScale" priority="1981">
      <colorScale>
        <cfvo type="min"/>
        <cfvo type="max"/>
        <color rgb="FFFCFCFF"/>
        <color rgb="FF63BE7B"/>
      </colorScale>
    </cfRule>
  </conditionalFormatting>
  <conditionalFormatting sqref="L13">
    <cfRule type="colorScale" priority="1980">
      <colorScale>
        <cfvo type="min"/>
        <cfvo type="max"/>
        <color rgb="FFFCFCFF"/>
        <color rgb="FF63BE7B"/>
      </colorScale>
    </cfRule>
  </conditionalFormatting>
  <conditionalFormatting sqref="L13">
    <cfRule type="colorScale" priority="1979">
      <colorScale>
        <cfvo type="min"/>
        <cfvo type="max"/>
        <color rgb="FFFCFCFF"/>
        <color rgb="FF63BE7B"/>
      </colorScale>
    </cfRule>
  </conditionalFormatting>
  <conditionalFormatting sqref="L13">
    <cfRule type="colorScale" priority="1978">
      <colorScale>
        <cfvo type="min"/>
        <cfvo type="max"/>
        <color rgb="FFFCFCFF"/>
        <color rgb="FF63BE7B"/>
      </colorScale>
    </cfRule>
  </conditionalFormatting>
  <conditionalFormatting sqref="M13">
    <cfRule type="colorScale" priority="1977">
      <colorScale>
        <cfvo type="min"/>
        <cfvo type="max"/>
        <color rgb="FFFCFCFF"/>
        <color rgb="FF63BE7B"/>
      </colorScale>
    </cfRule>
  </conditionalFormatting>
  <conditionalFormatting sqref="M13">
    <cfRule type="colorScale" priority="1976">
      <colorScale>
        <cfvo type="min"/>
        <cfvo type="max"/>
        <color rgb="FFFCFCFF"/>
        <color rgb="FF63BE7B"/>
      </colorScale>
    </cfRule>
  </conditionalFormatting>
  <conditionalFormatting sqref="M13">
    <cfRule type="colorScale" priority="1975">
      <colorScale>
        <cfvo type="min"/>
        <cfvo type="max"/>
        <color rgb="FFFCFCFF"/>
        <color rgb="FF63BE7B"/>
      </colorScale>
    </cfRule>
  </conditionalFormatting>
  <conditionalFormatting sqref="M13">
    <cfRule type="colorScale" priority="1973">
      <colorScale>
        <cfvo type="min"/>
        <cfvo type="percentile" val="50"/>
        <cfvo type="max"/>
        <color rgb="FFF8696B"/>
        <color rgb="FFFCFCFF"/>
        <color rgb="FF63BE7B"/>
      </colorScale>
    </cfRule>
    <cfRule type="colorScale" priority="1974">
      <colorScale>
        <cfvo type="min"/>
        <cfvo type="max"/>
        <color rgb="FFFCFCFF"/>
        <color rgb="FF63BE7B"/>
      </colorScale>
    </cfRule>
  </conditionalFormatting>
  <conditionalFormatting sqref="M13">
    <cfRule type="colorScale" priority="1972">
      <colorScale>
        <cfvo type="min"/>
        <cfvo type="percentile" val="50"/>
        <cfvo type="max"/>
        <color rgb="FFF8696B"/>
        <color rgb="FFFCFCFF"/>
        <color rgb="FF63BE7B"/>
      </colorScale>
    </cfRule>
  </conditionalFormatting>
  <conditionalFormatting sqref="M13">
    <cfRule type="colorScale" priority="1971">
      <colorScale>
        <cfvo type="min"/>
        <cfvo type="max"/>
        <color rgb="FFFCFCFF"/>
        <color rgb="FF63BE7B"/>
      </colorScale>
    </cfRule>
  </conditionalFormatting>
  <conditionalFormatting sqref="M13">
    <cfRule type="colorScale" priority="1970">
      <colorScale>
        <cfvo type="min"/>
        <cfvo type="max"/>
        <color rgb="FFFCFCFF"/>
        <color rgb="FF63BE7B"/>
      </colorScale>
    </cfRule>
  </conditionalFormatting>
  <conditionalFormatting sqref="M13">
    <cfRule type="colorScale" priority="1969">
      <colorScale>
        <cfvo type="min"/>
        <cfvo type="max"/>
        <color rgb="FFFCFCFF"/>
        <color rgb="FF63BE7B"/>
      </colorScale>
    </cfRule>
  </conditionalFormatting>
  <conditionalFormatting sqref="M13">
    <cfRule type="colorScale" priority="1968">
      <colorScale>
        <cfvo type="min"/>
        <cfvo type="max"/>
        <color rgb="FFFCFCFF"/>
        <color rgb="FF63BE7B"/>
      </colorScale>
    </cfRule>
  </conditionalFormatting>
  <conditionalFormatting sqref="M13">
    <cfRule type="colorScale" priority="1967">
      <colorScale>
        <cfvo type="min"/>
        <cfvo type="max"/>
        <color rgb="FFFCFCFF"/>
        <color rgb="FF63BE7B"/>
      </colorScale>
    </cfRule>
  </conditionalFormatting>
  <conditionalFormatting sqref="M13">
    <cfRule type="colorScale" priority="1966">
      <colorScale>
        <cfvo type="min"/>
        <cfvo type="max"/>
        <color rgb="FFFCFCFF"/>
        <color rgb="FF63BE7B"/>
      </colorScale>
    </cfRule>
  </conditionalFormatting>
  <conditionalFormatting sqref="M13">
    <cfRule type="colorScale" priority="1965">
      <colorScale>
        <cfvo type="min"/>
        <cfvo type="max"/>
        <color rgb="FFFCFCFF"/>
        <color rgb="FF63BE7B"/>
      </colorScale>
    </cfRule>
  </conditionalFormatting>
  <conditionalFormatting sqref="M13">
    <cfRule type="colorScale" priority="1964">
      <colorScale>
        <cfvo type="min"/>
        <cfvo type="max"/>
        <color rgb="FFFCFCFF"/>
        <color rgb="FF63BE7B"/>
      </colorScale>
    </cfRule>
  </conditionalFormatting>
  <conditionalFormatting sqref="N13">
    <cfRule type="colorScale" priority="1963">
      <colorScale>
        <cfvo type="min"/>
        <cfvo type="max"/>
        <color rgb="FFFCFCFF"/>
        <color rgb="FF63BE7B"/>
      </colorScale>
    </cfRule>
  </conditionalFormatting>
  <conditionalFormatting sqref="N13">
    <cfRule type="colorScale" priority="1962">
      <colorScale>
        <cfvo type="min"/>
        <cfvo type="max"/>
        <color rgb="FFFCFCFF"/>
        <color rgb="FF63BE7B"/>
      </colorScale>
    </cfRule>
  </conditionalFormatting>
  <conditionalFormatting sqref="N13">
    <cfRule type="colorScale" priority="1961">
      <colorScale>
        <cfvo type="min"/>
        <cfvo type="max"/>
        <color rgb="FFFCFCFF"/>
        <color rgb="FF63BE7B"/>
      </colorScale>
    </cfRule>
  </conditionalFormatting>
  <conditionalFormatting sqref="N13">
    <cfRule type="colorScale" priority="1959">
      <colorScale>
        <cfvo type="min"/>
        <cfvo type="percentile" val="50"/>
        <cfvo type="max"/>
        <color rgb="FFF8696B"/>
        <color rgb="FFFCFCFF"/>
        <color rgb="FF63BE7B"/>
      </colorScale>
    </cfRule>
    <cfRule type="colorScale" priority="1960">
      <colorScale>
        <cfvo type="min"/>
        <cfvo type="max"/>
        <color rgb="FFFCFCFF"/>
        <color rgb="FF63BE7B"/>
      </colorScale>
    </cfRule>
  </conditionalFormatting>
  <conditionalFormatting sqref="N13">
    <cfRule type="colorScale" priority="1958">
      <colorScale>
        <cfvo type="min"/>
        <cfvo type="percentile" val="50"/>
        <cfvo type="max"/>
        <color rgb="FFF8696B"/>
        <color rgb="FFFCFCFF"/>
        <color rgb="FF63BE7B"/>
      </colorScale>
    </cfRule>
  </conditionalFormatting>
  <conditionalFormatting sqref="N13">
    <cfRule type="colorScale" priority="1957">
      <colorScale>
        <cfvo type="min"/>
        <cfvo type="max"/>
        <color rgb="FFFCFCFF"/>
        <color rgb="FF63BE7B"/>
      </colorScale>
    </cfRule>
  </conditionalFormatting>
  <conditionalFormatting sqref="N13">
    <cfRule type="colorScale" priority="1956">
      <colorScale>
        <cfvo type="min"/>
        <cfvo type="max"/>
        <color rgb="FFFCFCFF"/>
        <color rgb="FF63BE7B"/>
      </colorScale>
    </cfRule>
  </conditionalFormatting>
  <conditionalFormatting sqref="N13">
    <cfRule type="colorScale" priority="1955">
      <colorScale>
        <cfvo type="min"/>
        <cfvo type="max"/>
        <color rgb="FFFCFCFF"/>
        <color rgb="FF63BE7B"/>
      </colorScale>
    </cfRule>
  </conditionalFormatting>
  <conditionalFormatting sqref="N13">
    <cfRule type="colorScale" priority="1954">
      <colorScale>
        <cfvo type="min"/>
        <cfvo type="max"/>
        <color rgb="FFFCFCFF"/>
        <color rgb="FF63BE7B"/>
      </colorScale>
    </cfRule>
  </conditionalFormatting>
  <conditionalFormatting sqref="N13">
    <cfRule type="colorScale" priority="1953">
      <colorScale>
        <cfvo type="min"/>
        <cfvo type="max"/>
        <color rgb="FFFCFCFF"/>
        <color rgb="FF63BE7B"/>
      </colorScale>
    </cfRule>
  </conditionalFormatting>
  <conditionalFormatting sqref="N13">
    <cfRule type="colorScale" priority="1952">
      <colorScale>
        <cfvo type="min"/>
        <cfvo type="max"/>
        <color rgb="FFFCFCFF"/>
        <color rgb="FF63BE7B"/>
      </colorScale>
    </cfRule>
  </conditionalFormatting>
  <conditionalFormatting sqref="N13">
    <cfRule type="colorScale" priority="1951">
      <colorScale>
        <cfvo type="min"/>
        <cfvo type="max"/>
        <color rgb="FFFCFCFF"/>
        <color rgb="FF63BE7B"/>
      </colorScale>
    </cfRule>
  </conditionalFormatting>
  <conditionalFormatting sqref="N13">
    <cfRule type="colorScale" priority="1950">
      <colorScale>
        <cfvo type="min"/>
        <cfvo type="max"/>
        <color rgb="FFFCFCFF"/>
        <color rgb="FF63BE7B"/>
      </colorScale>
    </cfRule>
  </conditionalFormatting>
  <conditionalFormatting sqref="D13">
    <cfRule type="colorScale" priority="1949">
      <colorScale>
        <cfvo type="min"/>
        <cfvo type="percentile" val="50"/>
        <cfvo type="max"/>
        <color rgb="FFF8696B"/>
        <color rgb="FFFCFCFF"/>
        <color rgb="FF63BE7B"/>
      </colorScale>
    </cfRule>
  </conditionalFormatting>
  <conditionalFormatting sqref="G13">
    <cfRule type="colorScale" priority="1948">
      <colorScale>
        <cfvo type="min"/>
        <cfvo type="max"/>
        <color rgb="FFFCFCFF"/>
        <color rgb="FF63BE7B"/>
      </colorScale>
    </cfRule>
  </conditionalFormatting>
  <conditionalFormatting sqref="J13">
    <cfRule type="colorScale" priority="1947">
      <colorScale>
        <cfvo type="min"/>
        <cfvo type="max"/>
        <color rgb="FFFCFCFF"/>
        <color rgb="FF63BE7B"/>
      </colorScale>
    </cfRule>
  </conditionalFormatting>
  <conditionalFormatting sqref="M13">
    <cfRule type="colorScale" priority="1946">
      <colorScale>
        <cfvo type="min"/>
        <cfvo type="max"/>
        <color rgb="FFFCFCFF"/>
        <color rgb="FF63BE7B"/>
      </colorScale>
    </cfRule>
  </conditionalFormatting>
  <conditionalFormatting sqref="N13">
    <cfRule type="colorScale" priority="1945">
      <colorScale>
        <cfvo type="min"/>
        <cfvo type="max"/>
        <color rgb="FFFCFCFF"/>
        <color rgb="FF63BE7B"/>
      </colorScale>
    </cfRule>
  </conditionalFormatting>
  <conditionalFormatting sqref="O13">
    <cfRule type="colorScale" priority="1944">
      <colorScale>
        <cfvo type="min"/>
        <cfvo type="percentile" val="50"/>
        <cfvo type="max"/>
        <color rgb="FF63BE7B"/>
        <color rgb="FFFCFCFF"/>
        <color rgb="FFF8696B"/>
      </colorScale>
    </cfRule>
  </conditionalFormatting>
  <conditionalFormatting sqref="P13">
    <cfRule type="colorScale" priority="1943">
      <colorScale>
        <cfvo type="min"/>
        <cfvo type="percentile" val="50"/>
        <cfvo type="max"/>
        <color rgb="FF63BE7B"/>
        <color rgb="FFFCFCFF"/>
        <color rgb="FFF8696B"/>
      </colorScale>
    </cfRule>
  </conditionalFormatting>
  <conditionalFormatting sqref="Q13">
    <cfRule type="colorScale" priority="1942">
      <colorScale>
        <cfvo type="min"/>
        <cfvo type="percentile" val="50"/>
        <cfvo type="max"/>
        <color rgb="FFF8696B"/>
        <color rgb="FFFCFCFF"/>
        <color rgb="FF63BE7B"/>
      </colorScale>
    </cfRule>
  </conditionalFormatting>
  <conditionalFormatting sqref="R13">
    <cfRule type="colorScale" priority="1941">
      <colorScale>
        <cfvo type="min"/>
        <cfvo type="max"/>
        <color rgb="FFFCFCFF"/>
        <color rgb="FF63BE7B"/>
      </colorScale>
    </cfRule>
  </conditionalFormatting>
  <conditionalFormatting sqref="S13">
    <cfRule type="colorScale" priority="1940">
      <colorScale>
        <cfvo type="min"/>
        <cfvo type="percentile" val="50"/>
        <cfvo type="max"/>
        <color rgb="FFF8696B"/>
        <color rgb="FFFCFCFF"/>
        <color rgb="FF63BE7B"/>
      </colorScale>
    </cfRule>
  </conditionalFormatting>
  <conditionalFormatting sqref="T13">
    <cfRule type="colorScale" priority="1939">
      <colorScale>
        <cfvo type="min"/>
        <cfvo type="percentile" val="50"/>
        <cfvo type="max"/>
        <color rgb="FFF8696B"/>
        <color rgb="FFFCFCFF"/>
        <color rgb="FF63BE7B"/>
      </colorScale>
    </cfRule>
  </conditionalFormatting>
  <conditionalFormatting sqref="U13">
    <cfRule type="colorScale" priority="1938">
      <colorScale>
        <cfvo type="min"/>
        <cfvo type="percentile" val="50"/>
        <cfvo type="max"/>
        <color rgb="FFF8696B"/>
        <color rgb="FFFCFCFF"/>
        <color rgb="FF63BE7B"/>
      </colorScale>
    </cfRule>
  </conditionalFormatting>
  <conditionalFormatting sqref="V13">
    <cfRule type="colorScale" priority="1937">
      <colorScale>
        <cfvo type="min"/>
        <cfvo type="percentile" val="50"/>
        <cfvo type="max"/>
        <color rgb="FF63BE7B"/>
        <color rgb="FFFCFCFF"/>
        <color rgb="FFF8696B"/>
      </colorScale>
    </cfRule>
  </conditionalFormatting>
  <conditionalFormatting sqref="W13">
    <cfRule type="colorScale" priority="1936">
      <colorScale>
        <cfvo type="min"/>
        <cfvo type="percentile" val="50"/>
        <cfvo type="max"/>
        <color rgb="FF63BE7B"/>
        <color rgb="FFFCFCFF"/>
        <color rgb="FFF8696B"/>
      </colorScale>
    </cfRule>
  </conditionalFormatting>
  <conditionalFormatting sqref="D13">
    <cfRule type="colorScale" priority="1935">
      <colorScale>
        <cfvo type="min"/>
        <cfvo type="percentile" val="50"/>
        <cfvo type="max"/>
        <color rgb="FFF8696B"/>
        <color rgb="FFFCFCFF"/>
        <color rgb="FF63BE7B"/>
      </colorScale>
    </cfRule>
  </conditionalFormatting>
  <conditionalFormatting sqref="G13">
    <cfRule type="colorScale" priority="1934">
      <colorScale>
        <cfvo type="min"/>
        <cfvo type="max"/>
        <color rgb="FFFCFCFF"/>
        <color rgb="FF63BE7B"/>
      </colorScale>
    </cfRule>
  </conditionalFormatting>
  <conditionalFormatting sqref="J13">
    <cfRule type="colorScale" priority="1933">
      <colorScale>
        <cfvo type="min"/>
        <cfvo type="max"/>
        <color rgb="FFFCFCFF"/>
        <color rgb="FF63BE7B"/>
      </colorScale>
    </cfRule>
  </conditionalFormatting>
  <conditionalFormatting sqref="M13">
    <cfRule type="colorScale" priority="1932">
      <colorScale>
        <cfvo type="min"/>
        <cfvo type="max"/>
        <color rgb="FFFCFCFF"/>
        <color rgb="FF63BE7B"/>
      </colorScale>
    </cfRule>
  </conditionalFormatting>
  <conditionalFormatting sqref="N13">
    <cfRule type="colorScale" priority="1931">
      <colorScale>
        <cfvo type="min"/>
        <cfvo type="max"/>
        <color rgb="FFFCFCFF"/>
        <color rgb="FF63BE7B"/>
      </colorScale>
    </cfRule>
  </conditionalFormatting>
  <conditionalFormatting sqref="O13">
    <cfRule type="colorScale" priority="1930">
      <colorScale>
        <cfvo type="min"/>
        <cfvo type="percentile" val="50"/>
        <cfvo type="max"/>
        <color rgb="FF63BE7B"/>
        <color rgb="FFFCFCFF"/>
        <color rgb="FFF8696B"/>
      </colorScale>
    </cfRule>
  </conditionalFormatting>
  <conditionalFormatting sqref="P13">
    <cfRule type="colorScale" priority="1929">
      <colorScale>
        <cfvo type="min"/>
        <cfvo type="percentile" val="50"/>
        <cfvo type="max"/>
        <color rgb="FF63BE7B"/>
        <color rgb="FFFCFCFF"/>
        <color rgb="FFF8696B"/>
      </colorScale>
    </cfRule>
  </conditionalFormatting>
  <conditionalFormatting sqref="Q13">
    <cfRule type="colorScale" priority="1928">
      <colorScale>
        <cfvo type="min"/>
        <cfvo type="percentile" val="50"/>
        <cfvo type="max"/>
        <color rgb="FFF8696B"/>
        <color rgb="FFFCFCFF"/>
        <color rgb="FF63BE7B"/>
      </colorScale>
    </cfRule>
  </conditionalFormatting>
  <conditionalFormatting sqref="R13">
    <cfRule type="colorScale" priority="1927">
      <colorScale>
        <cfvo type="min"/>
        <cfvo type="max"/>
        <color rgb="FFFCFCFF"/>
        <color rgb="FF63BE7B"/>
      </colorScale>
    </cfRule>
  </conditionalFormatting>
  <conditionalFormatting sqref="S13">
    <cfRule type="colorScale" priority="1926">
      <colorScale>
        <cfvo type="min"/>
        <cfvo type="percentile" val="50"/>
        <cfvo type="max"/>
        <color rgb="FFF8696B"/>
        <color rgb="FFFCFCFF"/>
        <color rgb="FF63BE7B"/>
      </colorScale>
    </cfRule>
  </conditionalFormatting>
  <conditionalFormatting sqref="T13">
    <cfRule type="colorScale" priority="1925">
      <colorScale>
        <cfvo type="min"/>
        <cfvo type="percentile" val="50"/>
        <cfvo type="max"/>
        <color rgb="FFF8696B"/>
        <color rgb="FFFCFCFF"/>
        <color rgb="FF63BE7B"/>
      </colorScale>
    </cfRule>
  </conditionalFormatting>
  <conditionalFormatting sqref="U13">
    <cfRule type="colorScale" priority="1924">
      <colorScale>
        <cfvo type="min"/>
        <cfvo type="percentile" val="50"/>
        <cfvo type="max"/>
        <color rgb="FFF8696B"/>
        <color rgb="FFFCFCFF"/>
        <color rgb="FF63BE7B"/>
      </colorScale>
    </cfRule>
  </conditionalFormatting>
  <conditionalFormatting sqref="V13">
    <cfRule type="colorScale" priority="1923">
      <colorScale>
        <cfvo type="min"/>
        <cfvo type="percentile" val="50"/>
        <cfvo type="max"/>
        <color rgb="FF63BE7B"/>
        <color rgb="FFFCFCFF"/>
        <color rgb="FFF8696B"/>
      </colorScale>
    </cfRule>
  </conditionalFormatting>
  <conditionalFormatting sqref="W13">
    <cfRule type="colorScale" priority="1922">
      <colorScale>
        <cfvo type="min"/>
        <cfvo type="percentile" val="50"/>
        <cfvo type="max"/>
        <color rgb="FF63BE7B"/>
        <color rgb="FFFCFCFF"/>
        <color rgb="FFF8696B"/>
      </colorScale>
    </cfRule>
  </conditionalFormatting>
  <conditionalFormatting sqref="D13">
    <cfRule type="colorScale" priority="1921">
      <colorScale>
        <cfvo type="min"/>
        <cfvo type="percentile" val="50"/>
        <cfvo type="max"/>
        <color rgb="FFF8696B"/>
        <color rgb="FFFCFCFF"/>
        <color rgb="FF63BE7B"/>
      </colorScale>
    </cfRule>
  </conditionalFormatting>
  <conditionalFormatting sqref="G13">
    <cfRule type="colorScale" priority="1920">
      <colorScale>
        <cfvo type="min"/>
        <cfvo type="max"/>
        <color rgb="FFFCFCFF"/>
        <color rgb="FF63BE7B"/>
      </colorScale>
    </cfRule>
  </conditionalFormatting>
  <conditionalFormatting sqref="J13">
    <cfRule type="colorScale" priority="1919">
      <colorScale>
        <cfvo type="min"/>
        <cfvo type="max"/>
        <color rgb="FFFCFCFF"/>
        <color rgb="FF63BE7B"/>
      </colorScale>
    </cfRule>
  </conditionalFormatting>
  <conditionalFormatting sqref="M13">
    <cfRule type="colorScale" priority="1918">
      <colorScale>
        <cfvo type="min"/>
        <cfvo type="max"/>
        <color rgb="FFFCFCFF"/>
        <color rgb="FF63BE7B"/>
      </colorScale>
    </cfRule>
  </conditionalFormatting>
  <conditionalFormatting sqref="N13">
    <cfRule type="colorScale" priority="1917">
      <colorScale>
        <cfvo type="min"/>
        <cfvo type="max"/>
        <color rgb="FFFCFCFF"/>
        <color rgb="FF63BE7B"/>
      </colorScale>
    </cfRule>
  </conditionalFormatting>
  <conditionalFormatting sqref="O13">
    <cfRule type="colorScale" priority="1916">
      <colorScale>
        <cfvo type="min"/>
        <cfvo type="percentile" val="50"/>
        <cfvo type="max"/>
        <color rgb="FF63BE7B"/>
        <color rgb="FFFCFCFF"/>
        <color rgb="FFF8696B"/>
      </colorScale>
    </cfRule>
  </conditionalFormatting>
  <conditionalFormatting sqref="P13">
    <cfRule type="colorScale" priority="1915">
      <colorScale>
        <cfvo type="min"/>
        <cfvo type="percentile" val="50"/>
        <cfvo type="max"/>
        <color rgb="FF63BE7B"/>
        <color rgb="FFFCFCFF"/>
        <color rgb="FFF8696B"/>
      </colorScale>
    </cfRule>
  </conditionalFormatting>
  <conditionalFormatting sqref="Q13">
    <cfRule type="colorScale" priority="1914">
      <colorScale>
        <cfvo type="min"/>
        <cfvo type="percentile" val="50"/>
        <cfvo type="max"/>
        <color rgb="FFF8696B"/>
        <color rgb="FFFCFCFF"/>
        <color rgb="FF63BE7B"/>
      </colorScale>
    </cfRule>
  </conditionalFormatting>
  <conditionalFormatting sqref="R13">
    <cfRule type="colorScale" priority="1913">
      <colorScale>
        <cfvo type="min"/>
        <cfvo type="max"/>
        <color rgb="FFFCFCFF"/>
        <color rgb="FF63BE7B"/>
      </colorScale>
    </cfRule>
  </conditionalFormatting>
  <conditionalFormatting sqref="S13">
    <cfRule type="colorScale" priority="1912">
      <colorScale>
        <cfvo type="min"/>
        <cfvo type="percentile" val="50"/>
        <cfvo type="max"/>
        <color rgb="FFF8696B"/>
        <color rgb="FFFCFCFF"/>
        <color rgb="FF63BE7B"/>
      </colorScale>
    </cfRule>
  </conditionalFormatting>
  <conditionalFormatting sqref="T13">
    <cfRule type="colorScale" priority="1911">
      <colorScale>
        <cfvo type="min"/>
        <cfvo type="percentile" val="50"/>
        <cfvo type="max"/>
        <color rgb="FFF8696B"/>
        <color rgb="FFFCFCFF"/>
        <color rgb="FF63BE7B"/>
      </colorScale>
    </cfRule>
  </conditionalFormatting>
  <conditionalFormatting sqref="U13">
    <cfRule type="colorScale" priority="1910">
      <colorScale>
        <cfvo type="min"/>
        <cfvo type="percentile" val="50"/>
        <cfvo type="max"/>
        <color rgb="FFF8696B"/>
        <color rgb="FFFCFCFF"/>
        <color rgb="FF63BE7B"/>
      </colorScale>
    </cfRule>
  </conditionalFormatting>
  <conditionalFormatting sqref="V13">
    <cfRule type="colorScale" priority="1909">
      <colorScale>
        <cfvo type="min"/>
        <cfvo type="percentile" val="50"/>
        <cfvo type="max"/>
        <color rgb="FF63BE7B"/>
        <color rgb="FFFCFCFF"/>
        <color rgb="FFF8696B"/>
      </colorScale>
    </cfRule>
  </conditionalFormatting>
  <conditionalFormatting sqref="W13">
    <cfRule type="colorScale" priority="1908">
      <colorScale>
        <cfvo type="min"/>
        <cfvo type="percentile" val="50"/>
        <cfvo type="max"/>
        <color rgb="FF63BE7B"/>
        <color rgb="FFFCFCFF"/>
        <color rgb="FFF8696B"/>
      </colorScale>
    </cfRule>
  </conditionalFormatting>
  <conditionalFormatting sqref="D13">
    <cfRule type="colorScale" priority="1907">
      <colorScale>
        <cfvo type="min"/>
        <cfvo type="percentile" val="50"/>
        <cfvo type="max"/>
        <color rgb="FFF8696B"/>
        <color rgb="FFFCFCFF"/>
        <color rgb="FF63BE7B"/>
      </colorScale>
    </cfRule>
  </conditionalFormatting>
  <conditionalFormatting sqref="G13">
    <cfRule type="colorScale" priority="1906">
      <colorScale>
        <cfvo type="min"/>
        <cfvo type="max"/>
        <color rgb="FFFCFCFF"/>
        <color rgb="FF63BE7B"/>
      </colorScale>
    </cfRule>
  </conditionalFormatting>
  <conditionalFormatting sqref="J13">
    <cfRule type="colorScale" priority="1905">
      <colorScale>
        <cfvo type="min"/>
        <cfvo type="max"/>
        <color rgb="FFFCFCFF"/>
        <color rgb="FF63BE7B"/>
      </colorScale>
    </cfRule>
  </conditionalFormatting>
  <conditionalFormatting sqref="M13">
    <cfRule type="colorScale" priority="1904">
      <colorScale>
        <cfvo type="min"/>
        <cfvo type="max"/>
        <color rgb="FFFCFCFF"/>
        <color rgb="FF63BE7B"/>
      </colorScale>
    </cfRule>
  </conditionalFormatting>
  <conditionalFormatting sqref="O13">
    <cfRule type="colorScale" priority="1903">
      <colorScale>
        <cfvo type="min"/>
        <cfvo type="percentile" val="50"/>
        <cfvo type="max"/>
        <color rgb="FF63BE7B"/>
        <color rgb="FFFCFCFF"/>
        <color rgb="FFF8696B"/>
      </colorScale>
    </cfRule>
  </conditionalFormatting>
  <conditionalFormatting sqref="P13">
    <cfRule type="colorScale" priority="1902">
      <colorScale>
        <cfvo type="min"/>
        <cfvo type="percentile" val="50"/>
        <cfvo type="max"/>
        <color rgb="FF63BE7B"/>
        <color rgb="FFFCFCFF"/>
        <color rgb="FFF8696B"/>
      </colorScale>
    </cfRule>
  </conditionalFormatting>
  <conditionalFormatting sqref="Q13">
    <cfRule type="colorScale" priority="1901">
      <colorScale>
        <cfvo type="min"/>
        <cfvo type="percentile" val="50"/>
        <cfvo type="max"/>
        <color rgb="FFF8696B"/>
        <color rgb="FFFCFCFF"/>
        <color rgb="FF63BE7B"/>
      </colorScale>
    </cfRule>
  </conditionalFormatting>
  <conditionalFormatting sqref="R13">
    <cfRule type="colorScale" priority="1900">
      <colorScale>
        <cfvo type="min"/>
        <cfvo type="max"/>
        <color rgb="FFFCFCFF"/>
        <color rgb="FF63BE7B"/>
      </colorScale>
    </cfRule>
  </conditionalFormatting>
  <conditionalFormatting sqref="U13">
    <cfRule type="colorScale" priority="1898">
      <colorScale>
        <cfvo type="min"/>
        <cfvo type="max"/>
        <color rgb="FFFCFCFF"/>
        <color rgb="FF63BE7B"/>
      </colorScale>
    </cfRule>
    <cfRule type="colorScale" priority="1899">
      <colorScale>
        <cfvo type="min"/>
        <cfvo type="percentile" val="50"/>
        <cfvo type="max"/>
        <color rgb="FFF8696B"/>
        <color rgb="FFFCFCFF"/>
        <color rgb="FF63BE7B"/>
      </colorScale>
    </cfRule>
  </conditionalFormatting>
  <conditionalFormatting sqref="V13">
    <cfRule type="colorScale" priority="1897">
      <colorScale>
        <cfvo type="min"/>
        <cfvo type="percentile" val="50"/>
        <cfvo type="max"/>
        <color rgb="FF63BE7B"/>
        <color rgb="FFFCFCFF"/>
        <color rgb="FFF8696B"/>
      </colorScale>
    </cfRule>
  </conditionalFormatting>
  <conditionalFormatting sqref="W13">
    <cfRule type="colorScale" priority="1896">
      <colorScale>
        <cfvo type="min"/>
        <cfvo type="percentile" val="50"/>
        <cfvo type="max"/>
        <color rgb="FF63BE7B"/>
        <color rgb="FFFCFCFF"/>
        <color rgb="FFF8696B"/>
      </colorScale>
    </cfRule>
  </conditionalFormatting>
  <conditionalFormatting sqref="D13">
    <cfRule type="colorScale" priority="1895">
      <colorScale>
        <cfvo type="min"/>
        <cfvo type="percentile" val="50"/>
        <cfvo type="max"/>
        <color rgb="FFF8696B"/>
        <color rgb="FFFCFCFF"/>
        <color rgb="FF63BE7B"/>
      </colorScale>
    </cfRule>
  </conditionalFormatting>
  <conditionalFormatting sqref="G13">
    <cfRule type="colorScale" priority="1894">
      <colorScale>
        <cfvo type="min"/>
        <cfvo type="max"/>
        <color rgb="FFFCFCFF"/>
        <color rgb="FF63BE7B"/>
      </colorScale>
    </cfRule>
  </conditionalFormatting>
  <conditionalFormatting sqref="J13">
    <cfRule type="colorScale" priority="1893">
      <colorScale>
        <cfvo type="min"/>
        <cfvo type="max"/>
        <color rgb="FFFCFCFF"/>
        <color rgb="FF63BE7B"/>
      </colorScale>
    </cfRule>
  </conditionalFormatting>
  <conditionalFormatting sqref="M13">
    <cfRule type="colorScale" priority="1892">
      <colorScale>
        <cfvo type="min"/>
        <cfvo type="max"/>
        <color rgb="FFFCFCFF"/>
        <color rgb="FF63BE7B"/>
      </colorScale>
    </cfRule>
  </conditionalFormatting>
  <conditionalFormatting sqref="N13">
    <cfRule type="colorScale" priority="1891">
      <colorScale>
        <cfvo type="min"/>
        <cfvo type="max"/>
        <color rgb="FFFCFCFF"/>
        <color rgb="FF63BE7B"/>
      </colorScale>
    </cfRule>
  </conditionalFormatting>
  <conditionalFormatting sqref="O13">
    <cfRule type="colorScale" priority="1890">
      <colorScale>
        <cfvo type="min"/>
        <cfvo type="percentile" val="50"/>
        <cfvo type="max"/>
        <color rgb="FF63BE7B"/>
        <color rgb="FFFCFCFF"/>
        <color rgb="FFF8696B"/>
      </colorScale>
    </cfRule>
  </conditionalFormatting>
  <conditionalFormatting sqref="P13">
    <cfRule type="colorScale" priority="1889">
      <colorScale>
        <cfvo type="min"/>
        <cfvo type="percentile" val="50"/>
        <cfvo type="max"/>
        <color rgb="FF63BE7B"/>
        <color rgb="FFFCFCFF"/>
        <color rgb="FFF8696B"/>
      </colorScale>
    </cfRule>
  </conditionalFormatting>
  <conditionalFormatting sqref="Q13">
    <cfRule type="colorScale" priority="1888">
      <colorScale>
        <cfvo type="min"/>
        <cfvo type="percentile" val="50"/>
        <cfvo type="max"/>
        <color rgb="FFF8696B"/>
        <color rgb="FFFCFCFF"/>
        <color rgb="FF63BE7B"/>
      </colorScale>
    </cfRule>
  </conditionalFormatting>
  <conditionalFormatting sqref="R13">
    <cfRule type="colorScale" priority="1887">
      <colorScale>
        <cfvo type="min"/>
        <cfvo type="max"/>
        <color rgb="FFFCFCFF"/>
        <color rgb="FF63BE7B"/>
      </colorScale>
    </cfRule>
  </conditionalFormatting>
  <conditionalFormatting sqref="S13">
    <cfRule type="colorScale" priority="1886">
      <colorScale>
        <cfvo type="min"/>
        <cfvo type="percentile" val="50"/>
        <cfvo type="max"/>
        <color rgb="FFF8696B"/>
        <color rgb="FFFCFCFF"/>
        <color rgb="FF63BE7B"/>
      </colorScale>
    </cfRule>
  </conditionalFormatting>
  <conditionalFormatting sqref="T13">
    <cfRule type="colorScale" priority="1885">
      <colorScale>
        <cfvo type="min"/>
        <cfvo type="percentile" val="50"/>
        <cfvo type="max"/>
        <color rgb="FFF8696B"/>
        <color rgb="FFFCFCFF"/>
        <color rgb="FF63BE7B"/>
      </colorScale>
    </cfRule>
  </conditionalFormatting>
  <conditionalFormatting sqref="U13">
    <cfRule type="colorScale" priority="1884">
      <colorScale>
        <cfvo type="min"/>
        <cfvo type="percentile" val="50"/>
        <cfvo type="max"/>
        <color rgb="FFF8696B"/>
        <color rgb="FFFCFCFF"/>
        <color rgb="FF63BE7B"/>
      </colorScale>
    </cfRule>
  </conditionalFormatting>
  <conditionalFormatting sqref="V13">
    <cfRule type="colorScale" priority="1883">
      <colorScale>
        <cfvo type="min"/>
        <cfvo type="percentile" val="50"/>
        <cfvo type="max"/>
        <color rgb="FF63BE7B"/>
        <color rgb="FFFCFCFF"/>
        <color rgb="FFF8696B"/>
      </colorScale>
    </cfRule>
  </conditionalFormatting>
  <conditionalFormatting sqref="W13">
    <cfRule type="colorScale" priority="1882">
      <colorScale>
        <cfvo type="min"/>
        <cfvo type="percentile" val="50"/>
        <cfvo type="max"/>
        <color rgb="FF63BE7B"/>
        <color rgb="FFFCFCFF"/>
        <color rgb="FFF8696B"/>
      </colorScale>
    </cfRule>
  </conditionalFormatting>
  <conditionalFormatting sqref="D13">
    <cfRule type="colorScale" priority="1881">
      <colorScale>
        <cfvo type="min"/>
        <cfvo type="percentile" val="50"/>
        <cfvo type="max"/>
        <color rgb="FFF8696B"/>
        <color rgb="FFFCFCFF"/>
        <color rgb="FF63BE7B"/>
      </colorScale>
    </cfRule>
  </conditionalFormatting>
  <conditionalFormatting sqref="G13">
    <cfRule type="colorScale" priority="1880">
      <colorScale>
        <cfvo type="min"/>
        <cfvo type="max"/>
        <color rgb="FFFCFCFF"/>
        <color rgb="FF63BE7B"/>
      </colorScale>
    </cfRule>
  </conditionalFormatting>
  <conditionalFormatting sqref="J13">
    <cfRule type="colorScale" priority="1879">
      <colorScale>
        <cfvo type="min"/>
        <cfvo type="max"/>
        <color rgb="FFFCFCFF"/>
        <color rgb="FF63BE7B"/>
      </colorScale>
    </cfRule>
  </conditionalFormatting>
  <conditionalFormatting sqref="M13">
    <cfRule type="colorScale" priority="1878">
      <colorScale>
        <cfvo type="min"/>
        <cfvo type="max"/>
        <color rgb="FFFCFCFF"/>
        <color rgb="FF63BE7B"/>
      </colorScale>
    </cfRule>
  </conditionalFormatting>
  <conditionalFormatting sqref="N13">
    <cfRule type="colorScale" priority="1877">
      <colorScale>
        <cfvo type="min"/>
        <cfvo type="max"/>
        <color rgb="FFFCFCFF"/>
        <color rgb="FF63BE7B"/>
      </colorScale>
    </cfRule>
  </conditionalFormatting>
  <conditionalFormatting sqref="O13">
    <cfRule type="colorScale" priority="1876">
      <colorScale>
        <cfvo type="min"/>
        <cfvo type="percentile" val="50"/>
        <cfvo type="max"/>
        <color rgb="FF63BE7B"/>
        <color rgb="FFFCFCFF"/>
        <color rgb="FFF8696B"/>
      </colorScale>
    </cfRule>
  </conditionalFormatting>
  <conditionalFormatting sqref="P13">
    <cfRule type="colorScale" priority="1875">
      <colorScale>
        <cfvo type="min"/>
        <cfvo type="percentile" val="50"/>
        <cfvo type="max"/>
        <color rgb="FF63BE7B"/>
        <color rgb="FFFCFCFF"/>
        <color rgb="FFF8696B"/>
      </colorScale>
    </cfRule>
  </conditionalFormatting>
  <conditionalFormatting sqref="Q13">
    <cfRule type="colorScale" priority="1874">
      <colorScale>
        <cfvo type="min"/>
        <cfvo type="percentile" val="50"/>
        <cfvo type="max"/>
        <color rgb="FFF8696B"/>
        <color rgb="FFFCFCFF"/>
        <color rgb="FF63BE7B"/>
      </colorScale>
    </cfRule>
  </conditionalFormatting>
  <conditionalFormatting sqref="R13">
    <cfRule type="colorScale" priority="1873">
      <colorScale>
        <cfvo type="min"/>
        <cfvo type="max"/>
        <color rgb="FFFCFCFF"/>
        <color rgb="FF63BE7B"/>
      </colorScale>
    </cfRule>
  </conditionalFormatting>
  <conditionalFormatting sqref="S13">
    <cfRule type="colorScale" priority="1872">
      <colorScale>
        <cfvo type="min"/>
        <cfvo type="percentile" val="50"/>
        <cfvo type="max"/>
        <color rgb="FFF8696B"/>
        <color rgb="FFFCFCFF"/>
        <color rgb="FF63BE7B"/>
      </colorScale>
    </cfRule>
  </conditionalFormatting>
  <conditionalFormatting sqref="T13">
    <cfRule type="colorScale" priority="1871">
      <colorScale>
        <cfvo type="min"/>
        <cfvo type="percentile" val="50"/>
        <cfvo type="max"/>
        <color rgb="FFF8696B"/>
        <color rgb="FFFCFCFF"/>
        <color rgb="FF63BE7B"/>
      </colorScale>
    </cfRule>
  </conditionalFormatting>
  <conditionalFormatting sqref="U13">
    <cfRule type="colorScale" priority="1870">
      <colorScale>
        <cfvo type="min"/>
        <cfvo type="percentile" val="50"/>
        <cfvo type="max"/>
        <color rgb="FFF8696B"/>
        <color rgb="FFFCFCFF"/>
        <color rgb="FF63BE7B"/>
      </colorScale>
    </cfRule>
  </conditionalFormatting>
  <conditionalFormatting sqref="V13">
    <cfRule type="colorScale" priority="1869">
      <colorScale>
        <cfvo type="min"/>
        <cfvo type="percentile" val="50"/>
        <cfvo type="max"/>
        <color rgb="FF63BE7B"/>
        <color rgb="FFFCFCFF"/>
        <color rgb="FFF8696B"/>
      </colorScale>
    </cfRule>
  </conditionalFormatting>
  <conditionalFormatting sqref="W13">
    <cfRule type="colorScale" priority="1868">
      <colorScale>
        <cfvo type="min"/>
        <cfvo type="percentile" val="50"/>
        <cfvo type="max"/>
        <color rgb="FF63BE7B"/>
        <color rgb="FFFCFCFF"/>
        <color rgb="FFF8696B"/>
      </colorScale>
    </cfRule>
  </conditionalFormatting>
  <conditionalFormatting sqref="D13">
    <cfRule type="colorScale" priority="1867">
      <colorScale>
        <cfvo type="min"/>
        <cfvo type="percentile" val="50"/>
        <cfvo type="max"/>
        <color rgb="FFF8696B"/>
        <color rgb="FFFCFCFF"/>
        <color rgb="FF63BE7B"/>
      </colorScale>
    </cfRule>
  </conditionalFormatting>
  <conditionalFormatting sqref="G13">
    <cfRule type="colorScale" priority="1866">
      <colorScale>
        <cfvo type="min"/>
        <cfvo type="max"/>
        <color rgb="FFFCFCFF"/>
        <color rgb="FF63BE7B"/>
      </colorScale>
    </cfRule>
  </conditionalFormatting>
  <conditionalFormatting sqref="J13">
    <cfRule type="colorScale" priority="1865">
      <colorScale>
        <cfvo type="min"/>
        <cfvo type="max"/>
        <color rgb="FFFCFCFF"/>
        <color rgb="FF63BE7B"/>
      </colorScale>
    </cfRule>
  </conditionalFormatting>
  <conditionalFormatting sqref="M13">
    <cfRule type="colorScale" priority="1864">
      <colorScale>
        <cfvo type="min"/>
        <cfvo type="max"/>
        <color rgb="FFFCFCFF"/>
        <color rgb="FF63BE7B"/>
      </colorScale>
    </cfRule>
  </conditionalFormatting>
  <conditionalFormatting sqref="N13">
    <cfRule type="colorScale" priority="1863">
      <colorScale>
        <cfvo type="min"/>
        <cfvo type="max"/>
        <color rgb="FFFCFCFF"/>
        <color rgb="FF63BE7B"/>
      </colorScale>
    </cfRule>
  </conditionalFormatting>
  <conditionalFormatting sqref="O13">
    <cfRule type="colorScale" priority="1862">
      <colorScale>
        <cfvo type="min"/>
        <cfvo type="percentile" val="50"/>
        <cfvo type="max"/>
        <color rgb="FF63BE7B"/>
        <color rgb="FFFCFCFF"/>
        <color rgb="FFF8696B"/>
      </colorScale>
    </cfRule>
  </conditionalFormatting>
  <conditionalFormatting sqref="P13">
    <cfRule type="colorScale" priority="1861">
      <colorScale>
        <cfvo type="min"/>
        <cfvo type="percentile" val="50"/>
        <cfvo type="max"/>
        <color rgb="FF63BE7B"/>
        <color rgb="FFFCFCFF"/>
        <color rgb="FFF8696B"/>
      </colorScale>
    </cfRule>
  </conditionalFormatting>
  <conditionalFormatting sqref="Q13">
    <cfRule type="colorScale" priority="1860">
      <colorScale>
        <cfvo type="min"/>
        <cfvo type="percentile" val="50"/>
        <cfvo type="max"/>
        <color rgb="FFF8696B"/>
        <color rgb="FFFCFCFF"/>
        <color rgb="FF63BE7B"/>
      </colorScale>
    </cfRule>
  </conditionalFormatting>
  <conditionalFormatting sqref="R13">
    <cfRule type="colorScale" priority="1859">
      <colorScale>
        <cfvo type="min"/>
        <cfvo type="max"/>
        <color rgb="FFFCFCFF"/>
        <color rgb="FF63BE7B"/>
      </colorScale>
    </cfRule>
  </conditionalFormatting>
  <conditionalFormatting sqref="S13">
    <cfRule type="colorScale" priority="1858">
      <colorScale>
        <cfvo type="min"/>
        <cfvo type="percentile" val="50"/>
        <cfvo type="max"/>
        <color rgb="FF63BE7B"/>
        <color rgb="FFFCFCFF"/>
        <color rgb="FFF8696B"/>
      </colorScale>
    </cfRule>
  </conditionalFormatting>
  <conditionalFormatting sqref="N13">
    <cfRule type="colorScale" priority="1856">
      <colorScale>
        <cfvo type="min"/>
        <cfvo type="max"/>
        <color rgb="FFFCFCFF"/>
        <color rgb="FF63BE7B"/>
      </colorScale>
    </cfRule>
    <cfRule type="colorScale" priority="1857">
      <colorScale>
        <cfvo type="min"/>
        <cfvo type="percentile" val="50"/>
        <cfvo type="max"/>
        <color rgb="FFF8696B"/>
        <color rgb="FFFCFCFF"/>
        <color rgb="FF63BE7B"/>
      </colorScale>
    </cfRule>
  </conditionalFormatting>
  <conditionalFormatting sqref="D13">
    <cfRule type="colorScale" priority="1855">
      <colorScale>
        <cfvo type="min"/>
        <cfvo type="percentile" val="50"/>
        <cfvo type="max"/>
        <color rgb="FFF8696B"/>
        <color rgb="FFFCFCFF"/>
        <color rgb="FF63BE7B"/>
      </colorScale>
    </cfRule>
  </conditionalFormatting>
  <conditionalFormatting sqref="G13">
    <cfRule type="colorScale" priority="1854">
      <colorScale>
        <cfvo type="min"/>
        <cfvo type="max"/>
        <color rgb="FFFCFCFF"/>
        <color rgb="FF63BE7B"/>
      </colorScale>
    </cfRule>
  </conditionalFormatting>
  <conditionalFormatting sqref="J13">
    <cfRule type="colorScale" priority="1853">
      <colorScale>
        <cfvo type="min"/>
        <cfvo type="max"/>
        <color rgb="FFFCFCFF"/>
        <color rgb="FF63BE7B"/>
      </colorScale>
    </cfRule>
  </conditionalFormatting>
  <conditionalFormatting sqref="M13">
    <cfRule type="colorScale" priority="1852">
      <colorScale>
        <cfvo type="min"/>
        <cfvo type="max"/>
        <color rgb="FFFCFCFF"/>
        <color rgb="FF63BE7B"/>
      </colorScale>
    </cfRule>
  </conditionalFormatting>
  <conditionalFormatting sqref="N13">
    <cfRule type="colorScale" priority="1851">
      <colorScale>
        <cfvo type="min"/>
        <cfvo type="max"/>
        <color rgb="FFFCFCFF"/>
        <color rgb="FF63BE7B"/>
      </colorScale>
    </cfRule>
  </conditionalFormatting>
  <conditionalFormatting sqref="O13">
    <cfRule type="colorScale" priority="1850">
      <colorScale>
        <cfvo type="min"/>
        <cfvo type="percentile" val="50"/>
        <cfvo type="max"/>
        <color rgb="FF63BE7B"/>
        <color rgb="FFFCFCFF"/>
        <color rgb="FFF8696B"/>
      </colorScale>
    </cfRule>
  </conditionalFormatting>
  <conditionalFormatting sqref="P13">
    <cfRule type="colorScale" priority="1849">
      <colorScale>
        <cfvo type="min"/>
        <cfvo type="percentile" val="50"/>
        <cfvo type="max"/>
        <color rgb="FF63BE7B"/>
        <color rgb="FFFCFCFF"/>
        <color rgb="FFF8696B"/>
      </colorScale>
    </cfRule>
  </conditionalFormatting>
  <conditionalFormatting sqref="Q13">
    <cfRule type="colorScale" priority="1848">
      <colorScale>
        <cfvo type="min"/>
        <cfvo type="percentile" val="50"/>
        <cfvo type="max"/>
        <color rgb="FFF8696B"/>
        <color rgb="FFFCFCFF"/>
        <color rgb="FF63BE7B"/>
      </colorScale>
    </cfRule>
  </conditionalFormatting>
  <conditionalFormatting sqref="R13">
    <cfRule type="colorScale" priority="1847">
      <colorScale>
        <cfvo type="min"/>
        <cfvo type="max"/>
        <color rgb="FFFCFCFF"/>
        <color rgb="FF63BE7B"/>
      </colorScale>
    </cfRule>
  </conditionalFormatting>
  <conditionalFormatting sqref="S13">
    <cfRule type="colorScale" priority="1846">
      <colorScale>
        <cfvo type="min"/>
        <cfvo type="percentile" val="50"/>
        <cfvo type="max"/>
        <color rgb="FFF8696B"/>
        <color rgb="FFFCFCFF"/>
        <color rgb="FF63BE7B"/>
      </colorScale>
    </cfRule>
  </conditionalFormatting>
  <conditionalFormatting sqref="T13">
    <cfRule type="colorScale" priority="1845">
      <colorScale>
        <cfvo type="min"/>
        <cfvo type="percentile" val="50"/>
        <cfvo type="max"/>
        <color rgb="FFF8696B"/>
        <color rgb="FFFCFCFF"/>
        <color rgb="FF63BE7B"/>
      </colorScale>
    </cfRule>
  </conditionalFormatting>
  <conditionalFormatting sqref="U13">
    <cfRule type="colorScale" priority="1844">
      <colorScale>
        <cfvo type="min"/>
        <cfvo type="percentile" val="50"/>
        <cfvo type="max"/>
        <color rgb="FFF8696B"/>
        <color rgb="FFFCFCFF"/>
        <color rgb="FF63BE7B"/>
      </colorScale>
    </cfRule>
  </conditionalFormatting>
  <conditionalFormatting sqref="V13">
    <cfRule type="colorScale" priority="1843">
      <colorScale>
        <cfvo type="min"/>
        <cfvo type="percentile" val="50"/>
        <cfvo type="max"/>
        <color rgb="FF63BE7B"/>
        <color rgb="FFFCFCFF"/>
        <color rgb="FFF8696B"/>
      </colorScale>
    </cfRule>
  </conditionalFormatting>
  <conditionalFormatting sqref="W13">
    <cfRule type="colorScale" priority="1842">
      <colorScale>
        <cfvo type="min"/>
        <cfvo type="percentile" val="50"/>
        <cfvo type="max"/>
        <color rgb="FF63BE7B"/>
        <color rgb="FFFCFCFF"/>
        <color rgb="FFF8696B"/>
      </colorScale>
    </cfRule>
  </conditionalFormatting>
  <conditionalFormatting sqref="S13">
    <cfRule type="colorScale" priority="1841">
      <colorScale>
        <cfvo type="min"/>
        <cfvo type="percentile" val="50"/>
        <cfvo type="max"/>
        <color rgb="FFF8696B"/>
        <color rgb="FFFCFCFF"/>
        <color rgb="FF63BE7B"/>
      </colorScale>
    </cfRule>
  </conditionalFormatting>
  <conditionalFormatting sqref="T13">
    <cfRule type="colorScale" priority="1840">
      <colorScale>
        <cfvo type="min"/>
        <cfvo type="percentile" val="50"/>
        <cfvo type="max"/>
        <color rgb="FFF8696B"/>
        <color rgb="FFFCFCFF"/>
        <color rgb="FF63BE7B"/>
      </colorScale>
    </cfRule>
  </conditionalFormatting>
  <conditionalFormatting sqref="U13">
    <cfRule type="colorScale" priority="1839">
      <colorScale>
        <cfvo type="min"/>
        <cfvo type="percentile" val="50"/>
        <cfvo type="max"/>
        <color rgb="FFF8696B"/>
        <color rgb="FFFCFCFF"/>
        <color rgb="FF63BE7B"/>
      </colorScale>
    </cfRule>
  </conditionalFormatting>
  <conditionalFormatting sqref="V13">
    <cfRule type="colorScale" priority="1838">
      <colorScale>
        <cfvo type="min"/>
        <cfvo type="percentile" val="50"/>
        <cfvo type="max"/>
        <color rgb="FF63BE7B"/>
        <color rgb="FFFCFCFF"/>
        <color rgb="FFF8696B"/>
      </colorScale>
    </cfRule>
  </conditionalFormatting>
  <conditionalFormatting sqref="W13">
    <cfRule type="colorScale" priority="1837">
      <colorScale>
        <cfvo type="min"/>
        <cfvo type="percentile" val="50"/>
        <cfvo type="max"/>
        <color rgb="FF63BE7B"/>
        <color rgb="FFFCFCFF"/>
        <color rgb="FFF8696B"/>
      </colorScale>
    </cfRule>
  </conditionalFormatting>
  <conditionalFormatting sqref="S13">
    <cfRule type="colorScale" priority="1835">
      <colorScale>
        <cfvo type="min"/>
        <cfvo type="max"/>
        <color rgb="FFFCFCFF"/>
        <color rgb="FF63BE7B"/>
      </colorScale>
    </cfRule>
    <cfRule type="colorScale" priority="1836">
      <colorScale>
        <cfvo type="min"/>
        <cfvo type="percentile" val="50"/>
        <cfvo type="max"/>
        <color rgb="FFF8696B"/>
        <color rgb="FFFCFCFF"/>
        <color rgb="FF63BE7B"/>
      </colorScale>
    </cfRule>
  </conditionalFormatting>
  <conditionalFormatting sqref="T13">
    <cfRule type="colorScale" priority="1833">
      <colorScale>
        <cfvo type="min"/>
        <cfvo type="max"/>
        <color rgb="FFFCFCFF"/>
        <color rgb="FF63BE7B"/>
      </colorScale>
    </cfRule>
    <cfRule type="colorScale" priority="1834">
      <colorScale>
        <cfvo type="min"/>
        <cfvo type="percentile" val="50"/>
        <cfvo type="max"/>
        <color rgb="FFF8696B"/>
        <color rgb="FFFCFCFF"/>
        <color rgb="FF63BE7B"/>
      </colorScale>
    </cfRule>
  </conditionalFormatting>
  <conditionalFormatting sqref="W14">
    <cfRule type="colorScale" priority="1832">
      <colorScale>
        <cfvo type="min"/>
        <cfvo type="max"/>
        <color rgb="FFFFEF9C"/>
        <color rgb="FF63BE7B"/>
      </colorScale>
    </cfRule>
  </conditionalFormatting>
  <conditionalFormatting sqref="W14">
    <cfRule type="colorScale" priority="1829">
      <colorScale>
        <cfvo type="min"/>
        <cfvo type="max"/>
        <color rgb="FFFFEF9C"/>
        <color rgb="FF63BE7B"/>
      </colorScale>
    </cfRule>
    <cfRule type="colorScale" priority="1830">
      <colorScale>
        <cfvo type="min"/>
        <cfvo type="max"/>
        <color rgb="FFFFEF9C"/>
        <color rgb="FF63BE7B"/>
      </colorScale>
    </cfRule>
    <cfRule type="colorScale" priority="1831">
      <colorScale>
        <cfvo type="min"/>
        <cfvo type="max"/>
        <color rgb="FFFFEF9C"/>
        <color rgb="FF63BE7B"/>
      </colorScale>
    </cfRule>
  </conditionalFormatting>
  <conditionalFormatting sqref="D14">
    <cfRule type="colorScale" priority="1828">
      <colorScale>
        <cfvo type="min"/>
        <cfvo type="percentile" val="50"/>
        <cfvo type="max"/>
        <color rgb="FFF8696B"/>
        <color rgb="FFFCFCFF"/>
        <color rgb="FF63BE7B"/>
      </colorScale>
    </cfRule>
  </conditionalFormatting>
  <conditionalFormatting sqref="E14">
    <cfRule type="colorScale" priority="1825">
      <colorScale>
        <cfvo type="min"/>
        <cfvo type="percentile" val="50"/>
        <cfvo type="max"/>
        <color rgb="FFF8696B"/>
        <color rgb="FFFCFCFF"/>
        <color rgb="FF63BE7B"/>
      </colorScale>
    </cfRule>
    <cfRule type="colorScale" priority="1826">
      <colorScale>
        <cfvo type="min"/>
        <cfvo type="max"/>
        <color rgb="FFFCFCFF"/>
        <color rgb="FF63BE7B"/>
      </colorScale>
    </cfRule>
    <cfRule type="colorScale" priority="1827">
      <colorScale>
        <cfvo type="min"/>
        <cfvo type="percentile" val="50"/>
        <cfvo type="max"/>
        <color rgb="FFF8696B"/>
        <color rgb="FFFCFCFF"/>
        <color rgb="FF63BE7B"/>
      </colorScale>
    </cfRule>
  </conditionalFormatting>
  <conditionalFormatting sqref="E14">
    <cfRule type="colorScale" priority="1822">
      <colorScale>
        <cfvo type="min"/>
        <cfvo type="max"/>
        <color rgb="FFFCFCFF"/>
        <color rgb="FF63BE7B"/>
      </colorScale>
    </cfRule>
    <cfRule type="colorScale" priority="1823">
      <colorScale>
        <cfvo type="min"/>
        <cfvo type="max"/>
        <color rgb="FFFCFCFF"/>
        <color rgb="FF63BE7B"/>
      </colorScale>
    </cfRule>
    <cfRule type="colorScale" priority="1824">
      <colorScale>
        <cfvo type="min"/>
        <cfvo type="max"/>
        <color rgb="FFFCFCFF"/>
        <color rgb="FF63BE7B"/>
      </colorScale>
    </cfRule>
  </conditionalFormatting>
  <conditionalFormatting sqref="N14">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FEB84"/>
        <color rgb="FF63BE7B"/>
      </colorScale>
    </cfRule>
    <cfRule type="colorScale" priority="1821">
      <colorScale>
        <cfvo type="min"/>
        <cfvo type="max"/>
        <color rgb="FFFFEF9C"/>
        <color rgb="FF63BE7B"/>
      </colorScale>
    </cfRule>
  </conditionalFormatting>
  <conditionalFormatting sqref="E14 N14">
    <cfRule type="colorScale" priority="1814">
      <colorScale>
        <cfvo type="min"/>
        <cfvo type="max"/>
        <color rgb="FFFCFCFF"/>
        <color rgb="FF63BE7B"/>
      </colorScale>
    </cfRule>
    <cfRule type="colorScale" priority="1815">
      <colorScale>
        <cfvo type="min"/>
        <cfvo type="max"/>
        <color rgb="FFFCFCFF"/>
        <color rgb="FF63BE7B"/>
      </colorScale>
    </cfRule>
    <cfRule type="colorScale" priority="1816">
      <colorScale>
        <cfvo type="min"/>
        <cfvo type="percentile" val="50"/>
        <cfvo type="max"/>
        <color rgb="FFF8696B"/>
        <color rgb="FFFFEB84"/>
        <color rgb="FF63BE7B"/>
      </colorScale>
    </cfRule>
    <cfRule type="colorScale" priority="1817">
      <colorScale>
        <cfvo type="min"/>
        <cfvo type="max"/>
        <color rgb="FFFFEF9C"/>
        <color rgb="FF63BE7B"/>
      </colorScale>
    </cfRule>
  </conditionalFormatting>
  <conditionalFormatting sqref="N14">
    <cfRule type="colorScale" priority="1808">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5A8AC6"/>
      </colorScale>
    </cfRule>
    <cfRule type="colorScale" priority="1810">
      <colorScale>
        <cfvo type="min"/>
        <cfvo type="percentile" val="50"/>
        <cfvo type="max"/>
        <color rgb="FFF8696B"/>
        <color rgb="FFFCFCFF"/>
        <color rgb="FF63BE7B"/>
      </colorScale>
    </cfRule>
    <cfRule type="colorScale" priority="1811">
      <colorScale>
        <cfvo type="min"/>
        <cfvo type="percentile" val="50"/>
        <cfvo type="max"/>
        <color rgb="FFF8696B"/>
        <color rgb="FFFCFCFF"/>
        <color rgb="FF63BE7B"/>
      </colorScale>
    </cfRule>
    <cfRule type="colorScale" priority="1812">
      <colorScale>
        <cfvo type="min"/>
        <cfvo type="max"/>
        <color rgb="FFFCFCFF"/>
        <color rgb="FF63BE7B"/>
      </colorScale>
    </cfRule>
    <cfRule type="colorScale" priority="1813">
      <colorScale>
        <cfvo type="min"/>
        <cfvo type="percentile" val="50"/>
        <cfvo type="max"/>
        <color rgb="FFF8696B"/>
        <color rgb="FFFCFCFF"/>
        <color rgb="FF63BE7B"/>
      </colorScale>
    </cfRule>
  </conditionalFormatting>
  <conditionalFormatting sqref="N14">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N14">
    <cfRule type="colorScale" priority="1804">
      <colorScale>
        <cfvo type="min"/>
        <cfvo type="max"/>
        <color rgb="FFFCFCFF"/>
        <color rgb="FF63BE7B"/>
      </colorScale>
    </cfRule>
    <cfRule type="colorScale" priority="1805">
      <colorScale>
        <cfvo type="min"/>
        <cfvo type="percentile" val="50"/>
        <cfvo type="max"/>
        <color rgb="FFF8696B"/>
        <color rgb="FFFCFCFF"/>
        <color rgb="FF63BE7B"/>
      </colorScale>
    </cfRule>
  </conditionalFormatting>
  <conditionalFormatting sqref="N14">
    <cfRule type="colorScale" priority="1796">
      <colorScale>
        <cfvo type="min"/>
        <cfvo type="percentile" val="50"/>
        <cfvo type="max"/>
        <color rgb="FFF8696B"/>
        <color rgb="FFFCFCFF"/>
        <color rgb="FF63BE7B"/>
      </colorScale>
    </cfRule>
    <cfRule type="colorScale" priority="1797">
      <colorScale>
        <cfvo type="min"/>
        <cfvo type="max"/>
        <color rgb="FFFCFCFF"/>
        <color rgb="FF63BE7B"/>
      </colorScale>
    </cfRule>
    <cfRule type="colorScale" priority="1798">
      <colorScale>
        <cfvo type="min"/>
        <cfvo type="percentile" val="50"/>
        <cfvo type="max"/>
        <color rgb="FFF8696B"/>
        <color rgb="FFFCFCFF"/>
        <color rgb="FF63BE7B"/>
      </colorScale>
    </cfRule>
    <cfRule type="colorScale" priority="1799">
      <colorScale>
        <cfvo type="min"/>
        <cfvo type="percentile" val="50"/>
        <cfvo type="max"/>
        <color rgb="FFF8696B"/>
        <color rgb="FFFCFCFF"/>
        <color rgb="FF5A8AC6"/>
      </colorScale>
    </cfRule>
    <cfRule type="colorScale" priority="1800">
      <colorScale>
        <cfvo type="min"/>
        <cfvo type="percentile" val="50"/>
        <cfvo type="max"/>
        <color rgb="FFF8696B"/>
        <color rgb="FFFCFCFF"/>
        <color rgb="FF63BE7B"/>
      </colorScale>
    </cfRule>
    <cfRule type="colorScale" priority="1801">
      <colorScale>
        <cfvo type="min"/>
        <cfvo type="percentile" val="50"/>
        <cfvo type="max"/>
        <color rgb="FFF8696B"/>
        <color rgb="FFFCFCFF"/>
        <color rgb="FF63BE7B"/>
      </colorScale>
    </cfRule>
    <cfRule type="colorScale" priority="1802">
      <colorScale>
        <cfvo type="min"/>
        <cfvo type="max"/>
        <color rgb="FFFCFCFF"/>
        <color rgb="FF63BE7B"/>
      </colorScale>
    </cfRule>
    <cfRule type="colorScale" priority="1803">
      <colorScale>
        <cfvo type="min"/>
        <cfvo type="percentile" val="50"/>
        <cfvo type="max"/>
        <color rgb="FFF8696B"/>
        <color rgb="FFFCFCFF"/>
        <color rgb="FF63BE7B"/>
      </colorScale>
    </cfRule>
  </conditionalFormatting>
  <conditionalFormatting sqref="N14">
    <cfRule type="colorScale" priority="1795">
      <colorScale>
        <cfvo type="min"/>
        <cfvo type="percentile" val="50"/>
        <cfvo type="max"/>
        <color rgb="FFF8696B"/>
        <color rgb="FFFCFCFF"/>
        <color rgb="FF63BE7B"/>
      </colorScale>
    </cfRule>
  </conditionalFormatting>
  <conditionalFormatting sqref="N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percentile" val="50"/>
        <cfvo type="max"/>
        <color rgb="FFF8696B"/>
        <color rgb="FFFFEB84"/>
        <color rgb="FF63BE7B"/>
      </colorScale>
    </cfRule>
    <cfRule type="colorScale" priority="1789">
      <colorScale>
        <cfvo type="min"/>
        <cfvo type="max"/>
        <color rgb="FFFFEF9C"/>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FEB84"/>
        <color rgb="FF63BE7B"/>
      </colorScale>
    </cfRule>
    <cfRule type="colorScale" priority="1794">
      <colorScale>
        <cfvo type="min"/>
        <cfvo type="max"/>
        <color rgb="FFFFEF9C"/>
        <color rgb="FF63BE7B"/>
      </colorScale>
    </cfRule>
  </conditionalFormatting>
  <conditionalFormatting sqref="O14">
    <cfRule type="colorScale" priority="1785">
      <colorScale>
        <cfvo type="min"/>
        <cfvo type="percentile" val="50"/>
        <cfvo type="max"/>
        <color rgb="FF63BE7B"/>
        <color rgb="FFFCFCFF"/>
        <color rgb="FFF8696B"/>
      </colorScale>
    </cfRule>
  </conditionalFormatting>
  <conditionalFormatting sqref="O14">
    <cfRule type="colorScale" priority="1781">
      <colorScale>
        <cfvo type="min"/>
        <cfvo type="percentile" val="50"/>
        <cfvo type="max"/>
        <color rgb="FF63BE7B"/>
        <color rgb="FFFCFCFF"/>
        <color rgb="FFF8696B"/>
      </colorScale>
    </cfRule>
    <cfRule type="colorScale" priority="1782">
      <colorScale>
        <cfvo type="min"/>
        <cfvo type="percentile" val="50"/>
        <cfvo type="max"/>
        <color rgb="FF63BE7B"/>
        <color rgb="FFFCFCFF"/>
        <color rgb="FFF8696B"/>
      </colorScale>
    </cfRule>
    <cfRule type="colorScale" priority="1783">
      <colorScale>
        <cfvo type="min"/>
        <cfvo type="percentile" val="50"/>
        <cfvo type="max"/>
        <color rgb="FF63BE7B"/>
        <color rgb="FFFCFCFF"/>
        <color rgb="FFF8696B"/>
      </colorScale>
    </cfRule>
    <cfRule type="colorScale" priority="1784">
      <colorScale>
        <cfvo type="min"/>
        <cfvo type="percentile" val="50"/>
        <cfvo type="max"/>
        <color rgb="FF63BE7B"/>
        <color rgb="FFFCFCFF"/>
        <color rgb="FFF8696B"/>
      </colorScale>
    </cfRule>
  </conditionalFormatting>
  <conditionalFormatting sqref="P14">
    <cfRule type="colorScale" priority="1780">
      <colorScale>
        <cfvo type="min"/>
        <cfvo type="percentile" val="50"/>
        <cfvo type="max"/>
        <color rgb="FF63BE7B"/>
        <color rgb="FFFCFCFF"/>
        <color rgb="FFF8696B"/>
      </colorScale>
    </cfRule>
  </conditionalFormatting>
  <conditionalFormatting sqref="P14">
    <cfRule type="colorScale" priority="1777">
      <colorScale>
        <cfvo type="min"/>
        <cfvo type="percentile" val="50"/>
        <cfvo type="max"/>
        <color rgb="FF63BE7B"/>
        <color rgb="FFFCFCFF"/>
        <color rgb="FFF8696B"/>
      </colorScale>
    </cfRule>
    <cfRule type="colorScale" priority="1778">
      <colorScale>
        <cfvo type="min"/>
        <cfvo type="percentile" val="50"/>
        <cfvo type="max"/>
        <color rgb="FF63BE7B"/>
        <color rgb="FFFCFCFF"/>
        <color rgb="FFF8696B"/>
      </colorScale>
    </cfRule>
    <cfRule type="colorScale" priority="1779">
      <colorScale>
        <cfvo type="min"/>
        <cfvo type="max"/>
        <color rgb="FFFCFCFF"/>
        <color rgb="FFF8696B"/>
      </colorScale>
    </cfRule>
  </conditionalFormatting>
  <conditionalFormatting sqref="Q14">
    <cfRule type="colorScale" priority="1776">
      <colorScale>
        <cfvo type="min"/>
        <cfvo type="percentile" val="50"/>
        <cfvo type="max"/>
        <color rgb="FFF8696B"/>
        <color rgb="FFFCFCFF"/>
        <color rgb="FF63BE7B"/>
      </colorScale>
    </cfRule>
  </conditionalFormatting>
  <conditionalFormatting sqref="Q14">
    <cfRule type="colorScale" priority="1769">
      <colorScale>
        <cfvo type="min"/>
        <cfvo type="percentile" val="50"/>
        <cfvo type="max"/>
        <color rgb="FFF8696B"/>
        <color rgb="FFFCFCFF"/>
        <color rgb="FF63BE7B"/>
      </colorScale>
    </cfRule>
    <cfRule type="colorScale" priority="1770">
      <colorScale>
        <cfvo type="min"/>
        <cfvo type="max"/>
        <color rgb="FFFFEF9C"/>
        <color rgb="FF63BE7B"/>
      </colorScale>
    </cfRule>
    <cfRule type="colorScale" priority="1771">
      <colorScale>
        <cfvo type="min"/>
        <cfvo type="max"/>
        <color rgb="FFFFEF9C"/>
        <color rgb="FF63BE7B"/>
      </colorScale>
    </cfRule>
    <cfRule type="colorScale" priority="1772">
      <colorScale>
        <cfvo type="min"/>
        <cfvo type="max"/>
        <color rgb="FFFFEF9C"/>
        <color rgb="FF63BE7B"/>
      </colorScale>
    </cfRule>
    <cfRule type="colorScale" priority="1773">
      <colorScale>
        <cfvo type="min"/>
        <cfvo type="max"/>
        <color rgb="FFFCFCFF"/>
        <color rgb="FF63BE7B"/>
      </colorScale>
    </cfRule>
    <cfRule type="colorScale" priority="1774">
      <colorScale>
        <cfvo type="min"/>
        <cfvo type="max"/>
        <color rgb="FFFCFCFF"/>
        <color rgb="FF63BE7B"/>
      </colorScale>
    </cfRule>
    <cfRule type="colorScale" priority="1775">
      <colorScale>
        <cfvo type="min"/>
        <cfvo type="percentile" val="50"/>
        <cfvo type="max"/>
        <color rgb="FFF8696B"/>
        <color rgb="FFFCFCFF"/>
        <color rgb="FF63BE7B"/>
      </colorScale>
    </cfRule>
  </conditionalFormatting>
  <conditionalFormatting sqref="Q14:U14">
    <cfRule type="colorScale" priority="1768">
      <colorScale>
        <cfvo type="min"/>
        <cfvo type="max"/>
        <color rgb="FFFFEF9C"/>
        <color rgb="FF63BE7B"/>
      </colorScale>
    </cfRule>
  </conditionalFormatting>
  <conditionalFormatting sqref="R14:S14">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fRule type="colorScale" priority="1763">
      <colorScale>
        <cfvo type="min"/>
        <cfvo type="max"/>
        <color rgb="FFFFEF9C"/>
        <color rgb="FF63BE7B"/>
      </colorScale>
    </cfRule>
    <cfRule type="colorScale" priority="1764">
      <colorScale>
        <cfvo type="min"/>
        <cfvo type="max"/>
        <color rgb="FFFFEF9C"/>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onditionalFormatting>
  <conditionalFormatting sqref="T14">
    <cfRule type="colorScale" priority="1759">
      <colorScale>
        <cfvo type="min"/>
        <cfvo type="percentile" val="50"/>
        <cfvo type="max"/>
        <color rgb="FFF8696B"/>
        <color rgb="FFFCFCFF"/>
        <color rgb="FF63BE7B"/>
      </colorScale>
    </cfRule>
    <cfRule type="colorScale" priority="1760">
      <colorScale>
        <cfvo type="min"/>
        <cfvo type="max"/>
        <color rgb="FFFCFCFF"/>
        <color rgb="FF63BE7B"/>
      </colorScale>
    </cfRule>
  </conditionalFormatting>
  <conditionalFormatting sqref="T14">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fRule type="colorScale" priority="1755">
      <colorScale>
        <cfvo type="min"/>
        <cfvo type="max"/>
        <color rgb="FFFFEF9C"/>
        <color rgb="FF63BE7B"/>
      </colorScale>
    </cfRule>
    <cfRule type="colorScale" priority="1756">
      <colorScale>
        <cfvo type="min"/>
        <cfvo type="max"/>
        <color rgb="FFFFEF9C"/>
        <color rgb="FF63BE7B"/>
      </colorScale>
    </cfRule>
    <cfRule type="colorScale" priority="1757">
      <colorScale>
        <cfvo type="min"/>
        <cfvo type="max"/>
        <color rgb="FFFCFCFF"/>
        <color rgb="FF63BE7B"/>
      </colorScale>
    </cfRule>
    <cfRule type="colorScale" priority="1758">
      <colorScale>
        <cfvo type="min"/>
        <cfvo type="max"/>
        <color rgb="FFFCFCFF"/>
        <color rgb="FF63BE7B"/>
      </colorScale>
    </cfRule>
  </conditionalFormatting>
  <conditionalFormatting sqref="U14">
    <cfRule type="colorScale" priority="1751">
      <colorScale>
        <cfvo type="min"/>
        <cfvo type="percentile" val="50"/>
        <cfvo type="max"/>
        <color rgb="FFF8696B"/>
        <color rgb="FFFCFCFF"/>
        <color rgb="FF63BE7B"/>
      </colorScale>
    </cfRule>
    <cfRule type="colorScale" priority="1752">
      <colorScale>
        <cfvo type="min"/>
        <cfvo type="max"/>
        <color rgb="FFFCFCFF"/>
        <color rgb="FF63BE7B"/>
      </colorScale>
    </cfRule>
  </conditionalFormatting>
  <conditionalFormatting sqref="U14">
    <cfRule type="colorScale" priority="1748">
      <colorScale>
        <cfvo type="min"/>
        <cfvo type="max"/>
        <color rgb="FFFFEF9C"/>
        <color rgb="FF63BE7B"/>
      </colorScale>
    </cfRule>
    <cfRule type="colorScale" priority="1749">
      <colorScale>
        <cfvo type="min"/>
        <cfvo type="max"/>
        <color rgb="FFFFEF9C"/>
        <color rgb="FF63BE7B"/>
      </colorScale>
    </cfRule>
    <cfRule type="colorScale" priority="1750">
      <colorScale>
        <cfvo type="min"/>
        <cfvo type="max"/>
        <color rgb="FFFFEF9C"/>
        <color rgb="FF63BE7B"/>
      </colorScale>
    </cfRule>
  </conditionalFormatting>
  <conditionalFormatting sqref="V14">
    <cfRule type="colorScale" priority="1741">
      <colorScale>
        <cfvo type="min"/>
        <cfvo type="percentile" val="50"/>
        <cfvo type="max"/>
        <color rgb="FF63BE7B"/>
        <color rgb="FFFCFCFF"/>
        <color rgb="FFF8696B"/>
      </colorScale>
    </cfRule>
    <cfRule type="colorScale" priority="1742">
      <colorScale>
        <cfvo type="min"/>
        <cfvo type="percentile" val="50"/>
        <cfvo type="max"/>
        <color rgb="FF63BE7B"/>
        <color rgb="FFFCFCFF"/>
        <color rgb="FFF8696B"/>
      </colorScale>
    </cfRule>
    <cfRule type="colorScale" priority="1743">
      <colorScale>
        <cfvo type="min"/>
        <cfvo type="max"/>
        <color rgb="FF63BE7B"/>
        <color rgb="FFFCFCFF"/>
      </colorScale>
    </cfRule>
    <cfRule type="colorScale" priority="1744">
      <colorScale>
        <cfvo type="min"/>
        <cfvo type="percentile" val="50"/>
        <cfvo type="max"/>
        <color rgb="FF63BE7B"/>
        <color rgb="FFFCFCFF"/>
        <color rgb="FFF8696B"/>
      </colorScale>
    </cfRule>
    <cfRule type="colorScale" priority="1745">
      <colorScale>
        <cfvo type="min"/>
        <cfvo type="max"/>
        <color rgb="FFFFEF9C"/>
        <color rgb="FF63BE7B"/>
      </colorScale>
    </cfRule>
    <cfRule type="colorScale" priority="1746">
      <colorScale>
        <cfvo type="min"/>
        <cfvo type="max"/>
        <color rgb="FFFFEF9C"/>
        <color rgb="FF63BE7B"/>
      </colorScale>
    </cfRule>
    <cfRule type="colorScale" priority="1747">
      <colorScale>
        <cfvo type="min"/>
        <cfvo type="max"/>
        <color rgb="FFFFEF9C"/>
        <color rgb="FF63BE7B"/>
      </colorScale>
    </cfRule>
  </conditionalFormatting>
  <conditionalFormatting sqref="V14">
    <cfRule type="colorScale" priority="1740">
      <colorScale>
        <cfvo type="min"/>
        <cfvo type="max"/>
        <color rgb="FFFFEF9C"/>
        <color rgb="FF63BE7B"/>
      </colorScale>
    </cfRule>
  </conditionalFormatting>
  <conditionalFormatting sqref="V14">
    <cfRule type="colorScale" priority="1738">
      <colorScale>
        <cfvo type="min"/>
        <cfvo type="max"/>
        <color rgb="FFFFEF9C"/>
        <color rgb="FF63BE7B"/>
      </colorScale>
    </cfRule>
    <cfRule type="colorScale" priority="1739">
      <colorScale>
        <cfvo type="min"/>
        <cfvo type="max"/>
        <color rgb="FFFFEF9C"/>
        <color rgb="FF63BE7B"/>
      </colorScale>
    </cfRule>
  </conditionalFormatting>
  <conditionalFormatting sqref="V14">
    <cfRule type="colorScale" priority="1735">
      <colorScale>
        <cfvo type="min"/>
        <cfvo type="max"/>
        <color rgb="FFFFEF9C"/>
        <color rgb="FF63BE7B"/>
      </colorScale>
    </cfRule>
    <cfRule type="colorScale" priority="1736">
      <colorScale>
        <cfvo type="min"/>
        <cfvo type="percentile" val="50"/>
        <cfvo type="max"/>
        <color rgb="FFF8696B"/>
        <color rgb="FFFFEB84"/>
        <color rgb="FF63BE7B"/>
      </colorScale>
    </cfRule>
    <cfRule type="colorScale" priority="1737">
      <colorScale>
        <cfvo type="min"/>
        <cfvo type="percentile" val="50"/>
        <cfvo type="max"/>
        <color rgb="FFF8696B"/>
        <color rgb="FFFFEB84"/>
        <color rgb="FF63BE7B"/>
      </colorScale>
    </cfRule>
  </conditionalFormatting>
  <conditionalFormatting sqref="W14">
    <cfRule type="colorScale" priority="1734">
      <colorScale>
        <cfvo type="min"/>
        <cfvo type="percentile" val="50"/>
        <cfvo type="max"/>
        <color rgb="FF63BE7B"/>
        <color rgb="FFFCFCFF"/>
        <color rgb="FFF8696B"/>
      </colorScale>
    </cfRule>
  </conditionalFormatting>
  <conditionalFormatting sqref="W14">
    <cfRule type="colorScale" priority="1731">
      <colorScale>
        <cfvo type="min"/>
        <cfvo type="percentile" val="50"/>
        <cfvo type="max"/>
        <color rgb="FF63BE7B"/>
        <color rgb="FFFCFCFF"/>
        <color rgb="FFF8696B"/>
      </colorScale>
    </cfRule>
    <cfRule type="colorScale" priority="1732">
      <colorScale>
        <cfvo type="min"/>
        <cfvo type="max"/>
        <color rgb="FF63BE7B"/>
        <color rgb="FFFCFCFF"/>
      </colorScale>
    </cfRule>
    <cfRule type="colorScale" priority="1733">
      <colorScale>
        <cfvo type="min"/>
        <cfvo type="percentile" val="50"/>
        <cfvo type="max"/>
        <color rgb="FF63BE7B"/>
        <color rgb="FFFCFCFF"/>
        <color rgb="FFF8696B"/>
      </colorScale>
    </cfRule>
  </conditionalFormatting>
  <conditionalFormatting sqref="E14">
    <cfRule type="colorScale" priority="1730">
      <colorScale>
        <cfvo type="min"/>
        <cfvo type="max"/>
        <color rgb="FFFCFCFF"/>
        <color rgb="FF63BE7B"/>
      </colorScale>
    </cfRule>
  </conditionalFormatting>
  <conditionalFormatting sqref="N14">
    <cfRule type="colorScale" priority="1729">
      <colorScale>
        <cfvo type="min"/>
        <cfvo type="max"/>
        <color rgb="FFFCFCFF"/>
        <color rgb="FF63BE7B"/>
      </colorScale>
    </cfRule>
  </conditionalFormatting>
  <conditionalFormatting sqref="R14">
    <cfRule type="colorScale" priority="1727">
      <colorScale>
        <cfvo type="min"/>
        <cfvo type="percentile" val="50"/>
        <cfvo type="max"/>
        <color rgb="FFF8696B"/>
        <color rgb="FFFCFCFF"/>
        <color rgb="FF63BE7B"/>
      </colorScale>
    </cfRule>
    <cfRule type="colorScale" priority="1728">
      <colorScale>
        <cfvo type="min"/>
        <cfvo type="max"/>
        <color rgb="FFFCFCFF"/>
        <color rgb="FF63BE7B"/>
      </colorScale>
    </cfRule>
  </conditionalFormatting>
  <conditionalFormatting sqref="S14">
    <cfRule type="colorScale" priority="1726">
      <colorScale>
        <cfvo type="min"/>
        <cfvo type="percentile" val="50"/>
        <cfvo type="max"/>
        <color rgb="FFF8696B"/>
        <color rgb="FFFCFCFF"/>
        <color rgb="FF63BE7B"/>
      </colorScale>
    </cfRule>
  </conditionalFormatting>
  <conditionalFormatting sqref="S14">
    <cfRule type="colorScale" priority="1725">
      <colorScale>
        <cfvo type="min"/>
        <cfvo type="max"/>
        <color rgb="FFFCFCFF"/>
        <color rgb="FF63BE7B"/>
      </colorScale>
    </cfRule>
  </conditionalFormatting>
  <conditionalFormatting sqref="T14">
    <cfRule type="colorScale" priority="1724">
      <colorScale>
        <cfvo type="min"/>
        <cfvo type="percentile" val="50"/>
        <cfvo type="max"/>
        <color rgb="FFF8696B"/>
        <color rgb="FFFCFCFF"/>
        <color rgb="FF63BE7B"/>
      </colorScale>
    </cfRule>
  </conditionalFormatting>
  <conditionalFormatting sqref="U14">
    <cfRule type="colorScale" priority="1723">
      <colorScale>
        <cfvo type="min"/>
        <cfvo type="percentile" val="50"/>
        <cfvo type="max"/>
        <color rgb="FFF8696B"/>
        <color rgb="FFFCFCFF"/>
        <color rgb="FF63BE7B"/>
      </colorScale>
    </cfRule>
  </conditionalFormatting>
  <conditionalFormatting sqref="V14">
    <cfRule type="colorScale" priority="1722">
      <colorScale>
        <cfvo type="min"/>
        <cfvo type="percentile" val="50"/>
        <cfvo type="max"/>
        <color rgb="FF63BE7B"/>
        <color rgb="FFFCFCFF"/>
        <color rgb="FFF8696B"/>
      </colorScale>
    </cfRule>
  </conditionalFormatting>
  <conditionalFormatting sqref="S14">
    <cfRule type="colorScale" priority="1720">
      <colorScale>
        <cfvo type="min"/>
        <cfvo type="percentile" val="50"/>
        <cfvo type="max"/>
        <color rgb="FFF8696B"/>
        <color rgb="FFFCFCFF"/>
        <color rgb="FF63BE7B"/>
      </colorScale>
    </cfRule>
    <cfRule type="colorScale" priority="1721">
      <colorScale>
        <cfvo type="min"/>
        <cfvo type="max"/>
        <color rgb="FFFCFCFF"/>
        <color rgb="FF63BE7B"/>
      </colorScale>
    </cfRule>
  </conditionalFormatting>
  <conditionalFormatting sqref="R14">
    <cfRule type="colorScale" priority="1719">
      <colorScale>
        <cfvo type="min"/>
        <cfvo type="max"/>
        <color rgb="FFFCFCFF"/>
        <color rgb="FF63BE7B"/>
      </colorScale>
    </cfRule>
  </conditionalFormatting>
  <conditionalFormatting sqref="N14">
    <cfRule type="colorScale" priority="1695">
      <colorScale>
        <cfvo type="min"/>
        <cfvo type="max"/>
        <color rgb="FFFFEF9C"/>
        <color rgb="FF63BE7B"/>
      </colorScale>
    </cfRule>
    <cfRule type="colorScale" priority="1696">
      <colorScale>
        <cfvo type="min"/>
        <cfvo type="max"/>
        <color rgb="FFFCFCFF"/>
        <color rgb="FF63BE7B"/>
      </colorScale>
    </cfRule>
    <cfRule type="colorScale" priority="1697">
      <colorScale>
        <cfvo type="min"/>
        <cfvo type="max"/>
        <color rgb="FFFCFCFF"/>
        <color rgb="FF63BE7B"/>
      </colorScale>
    </cfRule>
    <cfRule type="colorScale" priority="1698">
      <colorScale>
        <cfvo type="min"/>
        <cfvo type="percentile" val="50"/>
        <cfvo type="max"/>
        <color rgb="FFF8696B"/>
        <color rgb="FFFFEB84"/>
        <color rgb="FF63BE7B"/>
      </colorScale>
    </cfRule>
    <cfRule type="colorScale" priority="1699">
      <colorScale>
        <cfvo type="min"/>
        <cfvo type="max"/>
        <color rgb="FFFFEF9C"/>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CFCFF"/>
        <color rgb="FF63BE7B"/>
      </colorScale>
    </cfRule>
    <cfRule type="colorScale" priority="1702">
      <colorScale>
        <cfvo type="min"/>
        <cfvo type="percentile" val="50"/>
        <cfvo type="max"/>
        <color rgb="FFF8696B"/>
        <color rgb="FFFCFCFF"/>
        <color rgb="FF63BE7B"/>
      </colorScale>
    </cfRule>
    <cfRule type="colorScale" priority="1703">
      <colorScale>
        <cfvo type="min"/>
        <cfvo type="percentile" val="50"/>
        <cfvo type="max"/>
        <color rgb="FFF8696B"/>
        <color rgb="FFFCFCFF"/>
        <color rgb="FF5A8AC6"/>
      </colorScale>
    </cfRule>
    <cfRule type="colorScale" priority="1704">
      <colorScale>
        <cfvo type="min"/>
        <cfvo type="percentile" val="50"/>
        <cfvo type="max"/>
        <color rgb="FFF8696B"/>
        <color rgb="FFFCFCFF"/>
        <color rgb="FF63BE7B"/>
      </colorScale>
    </cfRule>
    <cfRule type="colorScale" priority="1705">
      <colorScale>
        <cfvo type="min"/>
        <cfvo type="percentile" val="50"/>
        <cfvo type="max"/>
        <color rgb="FFF8696B"/>
        <color rgb="FFFCFCFF"/>
        <color rgb="FF63BE7B"/>
      </colorScale>
    </cfRule>
    <cfRule type="colorScale" priority="1706">
      <colorScale>
        <cfvo type="min"/>
        <cfvo type="max"/>
        <color rgb="FFFCFCFF"/>
        <color rgb="FF63BE7B"/>
      </colorScale>
    </cfRule>
    <cfRule type="colorScale" priority="1707">
      <colorScale>
        <cfvo type="min"/>
        <cfvo type="percentile" val="50"/>
        <cfvo type="max"/>
        <color rgb="FFF8696B"/>
        <color rgb="FFFCFCFF"/>
        <color rgb="FF63BE7B"/>
      </colorScale>
    </cfRule>
    <cfRule type="colorScale" priority="1708">
      <colorScale>
        <cfvo type="min"/>
        <cfvo type="max"/>
        <color rgb="FFFCFCFF"/>
        <color rgb="FF63BE7B"/>
      </colorScale>
    </cfRule>
    <cfRule type="colorScale" priority="1709">
      <colorScale>
        <cfvo type="min"/>
        <cfvo type="max"/>
        <color rgb="FFFCFCFF"/>
        <color rgb="FF63BE7B"/>
      </colorScale>
    </cfRule>
    <cfRule type="colorScale" priority="1710">
      <colorScale>
        <cfvo type="min"/>
        <cfvo type="percentile" val="50"/>
        <cfvo type="max"/>
        <color rgb="FFF8696B"/>
        <color rgb="FFFFEB84"/>
        <color rgb="FF63BE7B"/>
      </colorScale>
    </cfRule>
    <cfRule type="colorScale" priority="1711">
      <colorScale>
        <cfvo type="min"/>
        <cfvo type="max"/>
        <color rgb="FFFFEF9C"/>
        <color rgb="FF63BE7B"/>
      </colorScale>
    </cfRule>
    <cfRule type="colorScale" priority="1712">
      <colorScale>
        <cfvo type="min"/>
        <cfvo type="max"/>
        <color rgb="FFFCFCFF"/>
        <color rgb="FF63BE7B"/>
      </colorScale>
    </cfRule>
    <cfRule type="colorScale" priority="1713">
      <colorScale>
        <cfvo type="min"/>
        <cfvo type="max"/>
        <color rgb="FFFCFCFF"/>
        <color rgb="FF63BE7B"/>
      </colorScale>
    </cfRule>
    <cfRule type="colorScale" priority="1714">
      <colorScale>
        <cfvo type="min"/>
        <cfvo type="percentile" val="50"/>
        <cfvo type="max"/>
        <color rgb="FFF8696B"/>
        <color rgb="FFFFEB84"/>
        <color rgb="FF63BE7B"/>
      </colorScale>
    </cfRule>
    <cfRule type="colorScale" priority="1715">
      <colorScale>
        <cfvo type="min"/>
        <cfvo type="max"/>
        <color rgb="FFFFEF9C"/>
        <color rgb="FF63BE7B"/>
      </colorScale>
    </cfRule>
    <cfRule type="colorScale" priority="1716">
      <colorScale>
        <cfvo type="min"/>
        <cfvo type="max"/>
        <color rgb="FFFCFCFF"/>
        <color rgb="FF63BE7B"/>
      </colorScale>
    </cfRule>
    <cfRule type="colorScale" priority="1717">
      <colorScale>
        <cfvo type="min"/>
        <cfvo type="max"/>
        <color rgb="FFFCFCFF"/>
        <color rgb="FF63BE7B"/>
      </colorScale>
    </cfRule>
    <cfRule type="colorScale" priority="1718">
      <colorScale>
        <cfvo type="min"/>
        <cfvo type="percentile" val="50"/>
        <cfvo type="max"/>
        <color rgb="FFF8696B"/>
        <color rgb="FFFFEB84"/>
        <color rgb="FF63BE7B"/>
      </colorScale>
    </cfRule>
  </conditionalFormatting>
  <conditionalFormatting sqref="F14:M14">
    <cfRule type="colorScale" priority="1693">
      <colorScale>
        <cfvo type="min"/>
        <cfvo type="max"/>
        <color rgb="FFFCFCFF"/>
        <color rgb="FF63BE7B"/>
      </colorScale>
    </cfRule>
    <cfRule type="colorScale" priority="1694">
      <colorScale>
        <cfvo type="min"/>
        <cfvo type="max"/>
        <color rgb="FFFCFCFF"/>
        <color rgb="FF63BE7B"/>
      </colorScale>
    </cfRule>
  </conditionalFormatting>
  <conditionalFormatting sqref="F14:M14">
    <cfRule type="colorScale" priority="1689">
      <colorScale>
        <cfvo type="min"/>
        <cfvo type="max"/>
        <color rgb="FFFCFCFF"/>
        <color rgb="FF63BE7B"/>
      </colorScale>
    </cfRule>
    <cfRule type="colorScale" priority="1690">
      <colorScale>
        <cfvo type="min"/>
        <cfvo type="max"/>
        <color rgb="FFFCFCFF"/>
        <color rgb="FF63BE7B"/>
      </colorScale>
    </cfRule>
    <cfRule type="colorScale" priority="1691">
      <colorScale>
        <cfvo type="min"/>
        <cfvo type="percentile" val="50"/>
        <cfvo type="max"/>
        <color rgb="FFF8696B"/>
        <color rgb="FFFFEB84"/>
        <color rgb="FF63BE7B"/>
      </colorScale>
    </cfRule>
    <cfRule type="colorScale" priority="1692">
      <colorScale>
        <cfvo type="min"/>
        <cfvo type="max"/>
        <color rgb="FFFFEF9C"/>
        <color rgb="FF63BE7B"/>
      </colorScale>
    </cfRule>
  </conditionalFormatting>
  <conditionalFormatting sqref="F14">
    <cfRule type="colorScale" priority="1688">
      <colorScale>
        <cfvo type="min"/>
        <cfvo type="max"/>
        <color rgb="FFFCFCFF"/>
        <color rgb="FF63BE7B"/>
      </colorScale>
    </cfRule>
  </conditionalFormatting>
  <conditionalFormatting sqref="F14">
    <cfRule type="colorScale" priority="1686">
      <colorScale>
        <cfvo type="min"/>
        <cfvo type="percentile" val="50"/>
        <cfvo type="max"/>
        <color rgb="FFF8696B"/>
        <color rgb="FFFCFCFF"/>
        <color rgb="FF63BE7B"/>
      </colorScale>
    </cfRule>
    <cfRule type="colorScale" priority="1687">
      <colorScale>
        <cfvo type="min"/>
        <cfvo type="max"/>
        <color rgb="FFFCFCFF"/>
        <color rgb="FF63BE7B"/>
      </colorScale>
    </cfRule>
  </conditionalFormatting>
  <conditionalFormatting sqref="F14">
    <cfRule type="colorScale" priority="1685">
      <colorScale>
        <cfvo type="min"/>
        <cfvo type="percentile" val="50"/>
        <cfvo type="max"/>
        <color rgb="FFF8696B"/>
        <color rgb="FFFCFCFF"/>
        <color rgb="FF63BE7B"/>
      </colorScale>
    </cfRule>
  </conditionalFormatting>
  <conditionalFormatting sqref="G14">
    <cfRule type="colorScale" priority="1684">
      <colorScale>
        <cfvo type="min"/>
        <cfvo type="max"/>
        <color rgb="FFFCFCFF"/>
        <color rgb="FF63BE7B"/>
      </colorScale>
    </cfRule>
  </conditionalFormatting>
  <conditionalFormatting sqref="G14">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onditionalFormatting>
  <conditionalFormatting sqref="G14">
    <cfRule type="colorScale" priority="1681">
      <colorScale>
        <cfvo type="min"/>
        <cfvo type="percentile" val="50"/>
        <cfvo type="max"/>
        <color rgb="FFF8696B"/>
        <color rgb="FFFCFCFF"/>
        <color rgb="FF63BE7B"/>
      </colorScale>
    </cfRule>
  </conditionalFormatting>
  <conditionalFormatting sqref="H14">
    <cfRule type="colorScale" priority="1680">
      <colorScale>
        <cfvo type="min"/>
        <cfvo type="max"/>
        <color rgb="FFFCFCFF"/>
        <color rgb="FF63BE7B"/>
      </colorScale>
    </cfRule>
  </conditionalFormatting>
  <conditionalFormatting sqref="H14">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onditionalFormatting>
  <conditionalFormatting sqref="H14">
    <cfRule type="colorScale" priority="1677">
      <colorScale>
        <cfvo type="min"/>
        <cfvo type="percentile" val="50"/>
        <cfvo type="max"/>
        <color rgb="FFF8696B"/>
        <color rgb="FFFCFCFF"/>
        <color rgb="FF63BE7B"/>
      </colorScale>
    </cfRule>
  </conditionalFormatting>
  <conditionalFormatting sqref="I14">
    <cfRule type="colorScale" priority="1676">
      <colorScale>
        <cfvo type="min"/>
        <cfvo type="max"/>
        <color rgb="FFFCFCFF"/>
        <color rgb="FF63BE7B"/>
      </colorScale>
    </cfRule>
  </conditionalFormatting>
  <conditionalFormatting sqref="I14">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onditionalFormatting>
  <conditionalFormatting sqref="I14">
    <cfRule type="colorScale" priority="1673">
      <colorScale>
        <cfvo type="min"/>
        <cfvo type="percentile" val="50"/>
        <cfvo type="max"/>
        <color rgb="FFF8696B"/>
        <color rgb="FFFCFCFF"/>
        <color rgb="FF63BE7B"/>
      </colorScale>
    </cfRule>
  </conditionalFormatting>
  <conditionalFormatting sqref="J14">
    <cfRule type="colorScale" priority="1672">
      <colorScale>
        <cfvo type="min"/>
        <cfvo type="max"/>
        <color rgb="FFFCFCFF"/>
        <color rgb="FF63BE7B"/>
      </colorScale>
    </cfRule>
  </conditionalFormatting>
  <conditionalFormatting sqref="J14">
    <cfRule type="colorScale" priority="1670">
      <colorScale>
        <cfvo type="min"/>
        <cfvo type="percentile" val="50"/>
        <cfvo type="max"/>
        <color rgb="FFF8696B"/>
        <color rgb="FFFCFCFF"/>
        <color rgb="FF63BE7B"/>
      </colorScale>
    </cfRule>
    <cfRule type="colorScale" priority="1671">
      <colorScale>
        <cfvo type="min"/>
        <cfvo type="max"/>
        <color rgb="FFFCFCFF"/>
        <color rgb="FF63BE7B"/>
      </colorScale>
    </cfRule>
  </conditionalFormatting>
  <conditionalFormatting sqref="J14">
    <cfRule type="colorScale" priority="1669">
      <colorScale>
        <cfvo type="min"/>
        <cfvo type="percentile" val="50"/>
        <cfvo type="max"/>
        <color rgb="FFF8696B"/>
        <color rgb="FFFCFCFF"/>
        <color rgb="FF63BE7B"/>
      </colorScale>
    </cfRule>
  </conditionalFormatting>
  <conditionalFormatting sqref="K14">
    <cfRule type="colorScale" priority="1668">
      <colorScale>
        <cfvo type="min"/>
        <cfvo type="max"/>
        <color rgb="FFFCFCFF"/>
        <color rgb="FF63BE7B"/>
      </colorScale>
    </cfRule>
  </conditionalFormatting>
  <conditionalFormatting sqref="K14">
    <cfRule type="colorScale" priority="1666">
      <colorScale>
        <cfvo type="min"/>
        <cfvo type="percentile" val="50"/>
        <cfvo type="max"/>
        <color rgb="FFF8696B"/>
        <color rgb="FFFCFCFF"/>
        <color rgb="FF63BE7B"/>
      </colorScale>
    </cfRule>
    <cfRule type="colorScale" priority="1667">
      <colorScale>
        <cfvo type="min"/>
        <cfvo type="max"/>
        <color rgb="FFFCFCFF"/>
        <color rgb="FF63BE7B"/>
      </colorScale>
    </cfRule>
  </conditionalFormatting>
  <conditionalFormatting sqref="K14">
    <cfRule type="colorScale" priority="1665">
      <colorScale>
        <cfvo type="min"/>
        <cfvo type="percentile" val="50"/>
        <cfvo type="max"/>
        <color rgb="FFF8696B"/>
        <color rgb="FFFCFCFF"/>
        <color rgb="FF63BE7B"/>
      </colorScale>
    </cfRule>
  </conditionalFormatting>
  <conditionalFormatting sqref="L14">
    <cfRule type="colorScale" priority="1664">
      <colorScale>
        <cfvo type="min"/>
        <cfvo type="max"/>
        <color rgb="FFFCFCFF"/>
        <color rgb="FF63BE7B"/>
      </colorScale>
    </cfRule>
  </conditionalFormatting>
  <conditionalFormatting sqref="L14">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onditionalFormatting>
  <conditionalFormatting sqref="L14">
    <cfRule type="colorScale" priority="1661">
      <colorScale>
        <cfvo type="min"/>
        <cfvo type="percentile" val="50"/>
        <cfvo type="max"/>
        <color rgb="FFF8696B"/>
        <color rgb="FFFCFCFF"/>
        <color rgb="FF63BE7B"/>
      </colorScale>
    </cfRule>
  </conditionalFormatting>
  <conditionalFormatting sqref="M14">
    <cfRule type="colorScale" priority="1660">
      <colorScale>
        <cfvo type="min"/>
        <cfvo type="max"/>
        <color rgb="FFFCFCFF"/>
        <color rgb="FF63BE7B"/>
      </colorScale>
    </cfRule>
  </conditionalFormatting>
  <conditionalFormatting sqref="M14">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onditionalFormatting>
  <conditionalFormatting sqref="M14">
    <cfRule type="colorScale" priority="1657">
      <colorScale>
        <cfvo type="min"/>
        <cfvo type="percentile" val="50"/>
        <cfvo type="max"/>
        <color rgb="FFF8696B"/>
        <color rgb="FFFCFCFF"/>
        <color rgb="FF63BE7B"/>
      </colorScale>
    </cfRule>
  </conditionalFormatting>
  <conditionalFormatting sqref="O14">
    <cfRule type="colorScale" priority="1655">
      <colorScale>
        <cfvo type="min"/>
        <cfvo type="percentile" val="50"/>
        <cfvo type="max"/>
        <color rgb="FF63BE7B"/>
        <color rgb="FFFCFCFF"/>
        <color rgb="FFF8696B"/>
      </colorScale>
    </cfRule>
    <cfRule type="colorScale" priority="1656">
      <colorScale>
        <cfvo type="min"/>
        <cfvo type="max"/>
        <color rgb="FFFCFCFF"/>
        <color rgb="FF63BE7B"/>
      </colorScale>
    </cfRule>
  </conditionalFormatting>
  <conditionalFormatting sqref="T14">
    <cfRule type="colorScale" priority="1654">
      <colorScale>
        <cfvo type="min"/>
        <cfvo type="max"/>
        <color rgb="FFFCFCFF"/>
        <color rgb="FF63BE7B"/>
      </colorScale>
    </cfRule>
  </conditionalFormatting>
  <conditionalFormatting sqref="U14">
    <cfRule type="colorScale" priority="1653">
      <colorScale>
        <cfvo type="min"/>
        <cfvo type="max"/>
        <color rgb="FFFCFCFF"/>
        <color rgb="FF63BE7B"/>
      </colorScale>
    </cfRule>
  </conditionalFormatting>
  <conditionalFormatting sqref="G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S14">
    <cfRule type="colorScale" priority="1649">
      <colorScale>
        <cfvo type="min"/>
        <cfvo type="max"/>
        <color rgb="FFFCFCFF"/>
        <color rgb="FF63BE7B"/>
      </colorScale>
    </cfRule>
    <cfRule type="colorScale" priority="1650">
      <colorScale>
        <cfvo type="min"/>
        <cfvo type="percentile" val="50"/>
        <cfvo type="max"/>
        <color rgb="FFF8696B"/>
        <color rgb="FFFCFCFF"/>
        <color rgb="FF63BE7B"/>
      </colorScale>
    </cfRule>
  </conditionalFormatting>
  <conditionalFormatting sqref="T14">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onditionalFormatting>
  <conditionalFormatting sqref="U14">
    <cfRule type="colorScale" priority="1645">
      <colorScale>
        <cfvo type="min"/>
        <cfvo type="max"/>
        <color rgb="FFFCFCFF"/>
        <color rgb="FF63BE7B"/>
      </colorScale>
    </cfRule>
    <cfRule type="colorScale" priority="1646">
      <colorScale>
        <cfvo type="min"/>
        <cfvo type="percentile" val="50"/>
        <cfvo type="max"/>
        <color rgb="FF63BE7B"/>
        <color rgb="FFFCFCFF"/>
        <color rgb="FFF8696B"/>
      </colorScale>
    </cfRule>
  </conditionalFormatting>
  <conditionalFormatting sqref="D14">
    <cfRule type="colorScale" priority="1644">
      <colorScale>
        <cfvo type="min"/>
        <cfvo type="percentile" val="50"/>
        <cfvo type="max"/>
        <color rgb="FFF8696B"/>
        <color rgb="FFFCFCFF"/>
        <color rgb="FF63BE7B"/>
      </colorScale>
    </cfRule>
  </conditionalFormatting>
  <conditionalFormatting sqref="G14">
    <cfRule type="colorScale" priority="1643">
      <colorScale>
        <cfvo type="min"/>
        <cfvo type="max"/>
        <color rgb="FFFCFCFF"/>
        <color rgb="FF63BE7B"/>
      </colorScale>
    </cfRule>
  </conditionalFormatting>
  <conditionalFormatting sqref="J14">
    <cfRule type="colorScale" priority="1642">
      <colorScale>
        <cfvo type="min"/>
        <cfvo type="max"/>
        <color rgb="FFFCFCFF"/>
        <color rgb="FF63BE7B"/>
      </colorScale>
    </cfRule>
  </conditionalFormatting>
  <conditionalFormatting sqref="M14">
    <cfRule type="colorScale" priority="1641">
      <colorScale>
        <cfvo type="min"/>
        <cfvo type="max"/>
        <color rgb="FFFCFCFF"/>
        <color rgb="FF63BE7B"/>
      </colorScale>
    </cfRule>
  </conditionalFormatting>
  <conditionalFormatting sqref="N14">
    <cfRule type="colorScale" priority="1640">
      <colorScale>
        <cfvo type="min"/>
        <cfvo type="max"/>
        <color rgb="FFFCFCFF"/>
        <color rgb="FF63BE7B"/>
      </colorScale>
    </cfRule>
  </conditionalFormatting>
  <conditionalFormatting sqref="O14">
    <cfRule type="colorScale" priority="1639">
      <colorScale>
        <cfvo type="min"/>
        <cfvo type="percentile" val="50"/>
        <cfvo type="max"/>
        <color rgb="FF63BE7B"/>
        <color rgb="FFFCFCFF"/>
        <color rgb="FFF8696B"/>
      </colorScale>
    </cfRule>
  </conditionalFormatting>
  <conditionalFormatting sqref="P14">
    <cfRule type="colorScale" priority="1638">
      <colorScale>
        <cfvo type="min"/>
        <cfvo type="percentile" val="50"/>
        <cfvo type="max"/>
        <color rgb="FF63BE7B"/>
        <color rgb="FFFCFCFF"/>
        <color rgb="FFF8696B"/>
      </colorScale>
    </cfRule>
  </conditionalFormatting>
  <conditionalFormatting sqref="Q14">
    <cfRule type="colorScale" priority="1637">
      <colorScale>
        <cfvo type="min"/>
        <cfvo type="percentile" val="50"/>
        <cfvo type="max"/>
        <color rgb="FFF8696B"/>
        <color rgb="FFFCFCFF"/>
        <color rgb="FF63BE7B"/>
      </colorScale>
    </cfRule>
  </conditionalFormatting>
  <conditionalFormatting sqref="R14">
    <cfRule type="colorScale" priority="1636">
      <colorScale>
        <cfvo type="min"/>
        <cfvo type="max"/>
        <color rgb="FFFCFCFF"/>
        <color rgb="FF63BE7B"/>
      </colorScale>
    </cfRule>
  </conditionalFormatting>
  <conditionalFormatting sqref="S14">
    <cfRule type="colorScale" priority="1635">
      <colorScale>
        <cfvo type="min"/>
        <cfvo type="percentile" val="50"/>
        <cfvo type="max"/>
        <color rgb="FFF8696B"/>
        <color rgb="FFFCFCFF"/>
        <color rgb="FF63BE7B"/>
      </colorScale>
    </cfRule>
  </conditionalFormatting>
  <conditionalFormatting sqref="T14">
    <cfRule type="colorScale" priority="1634">
      <colorScale>
        <cfvo type="min"/>
        <cfvo type="percentile" val="50"/>
        <cfvo type="max"/>
        <color rgb="FFF8696B"/>
        <color rgb="FFFCFCFF"/>
        <color rgb="FF63BE7B"/>
      </colorScale>
    </cfRule>
  </conditionalFormatting>
  <conditionalFormatting sqref="U14">
    <cfRule type="colorScale" priority="1633">
      <colorScale>
        <cfvo type="min"/>
        <cfvo type="percentile" val="50"/>
        <cfvo type="max"/>
        <color rgb="FFF8696B"/>
        <color rgb="FFFCFCFF"/>
        <color rgb="FF63BE7B"/>
      </colorScale>
    </cfRule>
  </conditionalFormatting>
  <conditionalFormatting sqref="V14">
    <cfRule type="colorScale" priority="1632">
      <colorScale>
        <cfvo type="min"/>
        <cfvo type="percentile" val="50"/>
        <cfvo type="max"/>
        <color rgb="FF63BE7B"/>
        <color rgb="FFFCFCFF"/>
        <color rgb="FFF8696B"/>
      </colorScale>
    </cfRule>
  </conditionalFormatting>
  <conditionalFormatting sqref="W14">
    <cfRule type="colorScale" priority="1631">
      <colorScale>
        <cfvo type="min"/>
        <cfvo type="percentile" val="50"/>
        <cfvo type="max"/>
        <color rgb="FF63BE7B"/>
        <color rgb="FFFCFCFF"/>
        <color rgb="FFF8696B"/>
      </colorScale>
    </cfRule>
  </conditionalFormatting>
  <conditionalFormatting sqref="D14">
    <cfRule type="colorScale" priority="1630">
      <colorScale>
        <cfvo type="min"/>
        <cfvo type="percentile" val="50"/>
        <cfvo type="max"/>
        <color rgb="FFF8696B"/>
        <color rgb="FFFCFCFF"/>
        <color rgb="FF63BE7B"/>
      </colorScale>
    </cfRule>
  </conditionalFormatting>
  <conditionalFormatting sqref="G14">
    <cfRule type="colorScale" priority="1629">
      <colorScale>
        <cfvo type="min"/>
        <cfvo type="max"/>
        <color rgb="FFFCFCFF"/>
        <color rgb="FF63BE7B"/>
      </colorScale>
    </cfRule>
  </conditionalFormatting>
  <conditionalFormatting sqref="J14">
    <cfRule type="colorScale" priority="1628">
      <colorScale>
        <cfvo type="min"/>
        <cfvo type="max"/>
        <color rgb="FFFCFCFF"/>
        <color rgb="FF63BE7B"/>
      </colorScale>
    </cfRule>
  </conditionalFormatting>
  <conditionalFormatting sqref="M14">
    <cfRule type="colorScale" priority="1627">
      <colorScale>
        <cfvo type="min"/>
        <cfvo type="max"/>
        <color rgb="FFFCFCFF"/>
        <color rgb="FF63BE7B"/>
      </colorScale>
    </cfRule>
  </conditionalFormatting>
  <conditionalFormatting sqref="N14">
    <cfRule type="colorScale" priority="1626">
      <colorScale>
        <cfvo type="min"/>
        <cfvo type="max"/>
        <color rgb="FFFCFCFF"/>
        <color rgb="FF63BE7B"/>
      </colorScale>
    </cfRule>
  </conditionalFormatting>
  <conditionalFormatting sqref="O14">
    <cfRule type="colorScale" priority="1625">
      <colorScale>
        <cfvo type="min"/>
        <cfvo type="percentile" val="50"/>
        <cfvo type="max"/>
        <color rgb="FF63BE7B"/>
        <color rgb="FFFCFCFF"/>
        <color rgb="FFF8696B"/>
      </colorScale>
    </cfRule>
  </conditionalFormatting>
  <conditionalFormatting sqref="P14">
    <cfRule type="colorScale" priority="1624">
      <colorScale>
        <cfvo type="min"/>
        <cfvo type="percentile" val="50"/>
        <cfvo type="max"/>
        <color rgb="FF63BE7B"/>
        <color rgb="FFFCFCFF"/>
        <color rgb="FFF8696B"/>
      </colorScale>
    </cfRule>
  </conditionalFormatting>
  <conditionalFormatting sqref="Q14">
    <cfRule type="colorScale" priority="1623">
      <colorScale>
        <cfvo type="min"/>
        <cfvo type="percentile" val="50"/>
        <cfvo type="max"/>
        <color rgb="FFF8696B"/>
        <color rgb="FFFCFCFF"/>
        <color rgb="FF63BE7B"/>
      </colorScale>
    </cfRule>
  </conditionalFormatting>
  <conditionalFormatting sqref="R14">
    <cfRule type="colorScale" priority="1622">
      <colorScale>
        <cfvo type="min"/>
        <cfvo type="max"/>
        <color rgb="FFFCFCFF"/>
        <color rgb="FF63BE7B"/>
      </colorScale>
    </cfRule>
  </conditionalFormatting>
  <conditionalFormatting sqref="D14">
    <cfRule type="colorScale" priority="1621">
      <colorScale>
        <cfvo type="min"/>
        <cfvo type="percentile" val="50"/>
        <cfvo type="max"/>
        <color rgb="FFF8696B"/>
        <color rgb="FFFCFCFF"/>
        <color rgb="FF63BE7B"/>
      </colorScale>
    </cfRule>
  </conditionalFormatting>
  <conditionalFormatting sqref="G14">
    <cfRule type="colorScale" priority="1620">
      <colorScale>
        <cfvo type="min"/>
        <cfvo type="max"/>
        <color rgb="FFFCFCFF"/>
        <color rgb="FF63BE7B"/>
      </colorScale>
    </cfRule>
  </conditionalFormatting>
  <conditionalFormatting sqref="J14">
    <cfRule type="colorScale" priority="1619">
      <colorScale>
        <cfvo type="min"/>
        <cfvo type="max"/>
        <color rgb="FFFCFCFF"/>
        <color rgb="FF63BE7B"/>
      </colorScale>
    </cfRule>
  </conditionalFormatting>
  <conditionalFormatting sqref="M14">
    <cfRule type="colorScale" priority="1618">
      <colorScale>
        <cfvo type="min"/>
        <cfvo type="max"/>
        <color rgb="FFFCFCFF"/>
        <color rgb="FF63BE7B"/>
      </colorScale>
    </cfRule>
  </conditionalFormatting>
  <conditionalFormatting sqref="N14">
    <cfRule type="colorScale" priority="1617">
      <colorScale>
        <cfvo type="min"/>
        <cfvo type="max"/>
        <color rgb="FFFCFCFF"/>
        <color rgb="FF63BE7B"/>
      </colorScale>
    </cfRule>
  </conditionalFormatting>
  <conditionalFormatting sqref="O14">
    <cfRule type="colorScale" priority="1616">
      <colorScale>
        <cfvo type="min"/>
        <cfvo type="percentile" val="50"/>
        <cfvo type="max"/>
        <color rgb="FF63BE7B"/>
        <color rgb="FFFCFCFF"/>
        <color rgb="FFF8696B"/>
      </colorScale>
    </cfRule>
  </conditionalFormatting>
  <conditionalFormatting sqref="P14">
    <cfRule type="colorScale" priority="1615">
      <colorScale>
        <cfvo type="min"/>
        <cfvo type="percentile" val="50"/>
        <cfvo type="max"/>
        <color rgb="FF63BE7B"/>
        <color rgb="FFFCFCFF"/>
        <color rgb="FFF8696B"/>
      </colorScale>
    </cfRule>
  </conditionalFormatting>
  <conditionalFormatting sqref="Q14">
    <cfRule type="colorScale" priority="1614">
      <colorScale>
        <cfvo type="min"/>
        <cfvo type="percentile" val="50"/>
        <cfvo type="max"/>
        <color rgb="FFF8696B"/>
        <color rgb="FFFCFCFF"/>
        <color rgb="FF63BE7B"/>
      </colorScale>
    </cfRule>
  </conditionalFormatting>
  <conditionalFormatting sqref="R14">
    <cfRule type="colorScale" priority="1613">
      <colorScale>
        <cfvo type="min"/>
        <cfvo type="max"/>
        <color rgb="FFFCFCFF"/>
        <color rgb="FF63BE7B"/>
      </colorScale>
    </cfRule>
  </conditionalFormatting>
  <conditionalFormatting sqref="S14">
    <cfRule type="colorScale" priority="1612">
      <colorScale>
        <cfvo type="min"/>
        <cfvo type="percentile" val="50"/>
        <cfvo type="max"/>
        <color rgb="FFF8696B"/>
        <color rgb="FFFCFCFF"/>
        <color rgb="FF63BE7B"/>
      </colorScale>
    </cfRule>
  </conditionalFormatting>
  <conditionalFormatting sqref="T14">
    <cfRule type="colorScale" priority="1611">
      <colorScale>
        <cfvo type="min"/>
        <cfvo type="percentile" val="50"/>
        <cfvo type="max"/>
        <color rgb="FFF8696B"/>
        <color rgb="FFFCFCFF"/>
        <color rgb="FF63BE7B"/>
      </colorScale>
    </cfRule>
  </conditionalFormatting>
  <conditionalFormatting sqref="U14">
    <cfRule type="colorScale" priority="1610">
      <colorScale>
        <cfvo type="min"/>
        <cfvo type="percentile" val="50"/>
        <cfvo type="max"/>
        <color rgb="FFF8696B"/>
        <color rgb="FFFCFCFF"/>
        <color rgb="FF63BE7B"/>
      </colorScale>
    </cfRule>
  </conditionalFormatting>
  <conditionalFormatting sqref="V14">
    <cfRule type="colorScale" priority="1609">
      <colorScale>
        <cfvo type="min"/>
        <cfvo type="percentile" val="50"/>
        <cfvo type="max"/>
        <color rgb="FF63BE7B"/>
        <color rgb="FFFCFCFF"/>
        <color rgb="FFF8696B"/>
      </colorScale>
    </cfRule>
  </conditionalFormatting>
  <conditionalFormatting sqref="W14">
    <cfRule type="colorScale" priority="1608">
      <colorScale>
        <cfvo type="min"/>
        <cfvo type="percentile" val="50"/>
        <cfvo type="max"/>
        <color rgb="FF63BE7B"/>
        <color rgb="FFFCFCFF"/>
        <color rgb="FFF8696B"/>
      </colorScale>
    </cfRule>
  </conditionalFormatting>
  <conditionalFormatting sqref="D14">
    <cfRule type="colorScale" priority="1607">
      <colorScale>
        <cfvo type="min"/>
        <cfvo type="percentile" val="50"/>
        <cfvo type="max"/>
        <color rgb="FFF8696B"/>
        <color rgb="FFFCFCFF"/>
        <color rgb="FF63BE7B"/>
      </colorScale>
    </cfRule>
  </conditionalFormatting>
  <conditionalFormatting sqref="G14">
    <cfRule type="colorScale" priority="1606">
      <colorScale>
        <cfvo type="min"/>
        <cfvo type="max"/>
        <color rgb="FFFCFCFF"/>
        <color rgb="FF63BE7B"/>
      </colorScale>
    </cfRule>
  </conditionalFormatting>
  <conditionalFormatting sqref="J14">
    <cfRule type="colorScale" priority="1605">
      <colorScale>
        <cfvo type="min"/>
        <cfvo type="max"/>
        <color rgb="FFFCFCFF"/>
        <color rgb="FF63BE7B"/>
      </colorScale>
    </cfRule>
  </conditionalFormatting>
  <conditionalFormatting sqref="M14">
    <cfRule type="colorScale" priority="1604">
      <colorScale>
        <cfvo type="min"/>
        <cfvo type="max"/>
        <color rgb="FFFCFCFF"/>
        <color rgb="FF63BE7B"/>
      </colorScale>
    </cfRule>
  </conditionalFormatting>
  <conditionalFormatting sqref="N14">
    <cfRule type="colorScale" priority="1603">
      <colorScale>
        <cfvo type="min"/>
        <cfvo type="max"/>
        <color rgb="FFFCFCFF"/>
        <color rgb="FF63BE7B"/>
      </colorScale>
    </cfRule>
  </conditionalFormatting>
  <conditionalFormatting sqref="O14">
    <cfRule type="colorScale" priority="1602">
      <colorScale>
        <cfvo type="min"/>
        <cfvo type="percentile" val="50"/>
        <cfvo type="max"/>
        <color rgb="FF63BE7B"/>
        <color rgb="FFFCFCFF"/>
        <color rgb="FFF8696B"/>
      </colorScale>
    </cfRule>
  </conditionalFormatting>
  <conditionalFormatting sqref="P14">
    <cfRule type="colorScale" priority="1601">
      <colorScale>
        <cfvo type="min"/>
        <cfvo type="percentile" val="50"/>
        <cfvo type="max"/>
        <color rgb="FF63BE7B"/>
        <color rgb="FFFCFCFF"/>
        <color rgb="FFF8696B"/>
      </colorScale>
    </cfRule>
  </conditionalFormatting>
  <conditionalFormatting sqref="Q14">
    <cfRule type="colorScale" priority="1600">
      <colorScale>
        <cfvo type="min"/>
        <cfvo type="percentile" val="50"/>
        <cfvo type="max"/>
        <color rgb="FFF8696B"/>
        <color rgb="FFFCFCFF"/>
        <color rgb="FF63BE7B"/>
      </colorScale>
    </cfRule>
  </conditionalFormatting>
  <conditionalFormatting sqref="R14">
    <cfRule type="colorScale" priority="1599">
      <colorScale>
        <cfvo type="min"/>
        <cfvo type="max"/>
        <color rgb="FFFCFCFF"/>
        <color rgb="FF63BE7B"/>
      </colorScale>
    </cfRule>
  </conditionalFormatting>
  <conditionalFormatting sqref="S14">
    <cfRule type="colorScale" priority="1598">
      <colorScale>
        <cfvo type="min"/>
        <cfvo type="percentile" val="50"/>
        <cfvo type="max"/>
        <color rgb="FF63BE7B"/>
        <color rgb="FFFCFCFF"/>
        <color rgb="FFF8696B"/>
      </colorScale>
    </cfRule>
  </conditionalFormatting>
  <conditionalFormatting sqref="S14">
    <cfRule type="colorScale" priority="1597">
      <colorScale>
        <cfvo type="min"/>
        <cfvo type="percentile" val="50"/>
        <cfvo type="max"/>
        <color rgb="FFF8696B"/>
        <color rgb="FFFCFCFF"/>
        <color rgb="FF63BE7B"/>
      </colorScale>
    </cfRule>
  </conditionalFormatting>
  <conditionalFormatting sqref="T14">
    <cfRule type="colorScale" priority="1596">
      <colorScale>
        <cfvo type="min"/>
        <cfvo type="percentile" val="50"/>
        <cfvo type="max"/>
        <color rgb="FFF8696B"/>
        <color rgb="FFFCFCFF"/>
        <color rgb="FF63BE7B"/>
      </colorScale>
    </cfRule>
  </conditionalFormatting>
  <conditionalFormatting sqref="U14">
    <cfRule type="colorScale" priority="1595">
      <colorScale>
        <cfvo type="min"/>
        <cfvo type="percentile" val="50"/>
        <cfvo type="max"/>
        <color rgb="FFF8696B"/>
        <color rgb="FFFCFCFF"/>
        <color rgb="FF63BE7B"/>
      </colorScale>
    </cfRule>
  </conditionalFormatting>
  <conditionalFormatting sqref="V14">
    <cfRule type="colorScale" priority="1594">
      <colorScale>
        <cfvo type="min"/>
        <cfvo type="percentile" val="50"/>
        <cfvo type="max"/>
        <color rgb="FF63BE7B"/>
        <color rgb="FFFCFCFF"/>
        <color rgb="FFF8696B"/>
      </colorScale>
    </cfRule>
  </conditionalFormatting>
  <conditionalFormatting sqref="W14">
    <cfRule type="colorScale" priority="1593">
      <colorScale>
        <cfvo type="min"/>
        <cfvo type="percentile" val="50"/>
        <cfvo type="max"/>
        <color rgb="FF63BE7B"/>
        <color rgb="FFFCFCFF"/>
        <color rgb="FFF8696B"/>
      </colorScale>
    </cfRule>
  </conditionalFormatting>
  <conditionalFormatting sqref="D14">
    <cfRule type="colorScale" priority="1592">
      <colorScale>
        <cfvo type="min"/>
        <cfvo type="percentile" val="50"/>
        <cfvo type="max"/>
        <color rgb="FFF8696B"/>
        <color rgb="FFFCFCFF"/>
        <color rgb="FF63BE7B"/>
      </colorScale>
    </cfRule>
  </conditionalFormatting>
  <conditionalFormatting sqref="G14">
    <cfRule type="colorScale" priority="1591">
      <colorScale>
        <cfvo type="min"/>
        <cfvo type="max"/>
        <color rgb="FFFCFCFF"/>
        <color rgb="FF63BE7B"/>
      </colorScale>
    </cfRule>
  </conditionalFormatting>
  <conditionalFormatting sqref="J14">
    <cfRule type="colorScale" priority="1590">
      <colorScale>
        <cfvo type="min"/>
        <cfvo type="max"/>
        <color rgb="FFFCFCFF"/>
        <color rgb="FF63BE7B"/>
      </colorScale>
    </cfRule>
  </conditionalFormatting>
  <conditionalFormatting sqref="M14">
    <cfRule type="colorScale" priority="1589">
      <colorScale>
        <cfvo type="min"/>
        <cfvo type="max"/>
        <color rgb="FFFCFCFF"/>
        <color rgb="FF63BE7B"/>
      </colorScale>
    </cfRule>
  </conditionalFormatting>
  <conditionalFormatting sqref="N14">
    <cfRule type="colorScale" priority="1588">
      <colorScale>
        <cfvo type="min"/>
        <cfvo type="max"/>
        <color rgb="FFFCFCFF"/>
        <color rgb="FF63BE7B"/>
      </colorScale>
    </cfRule>
  </conditionalFormatting>
  <conditionalFormatting sqref="O14">
    <cfRule type="colorScale" priority="1587">
      <colorScale>
        <cfvo type="min"/>
        <cfvo type="percentile" val="50"/>
        <cfvo type="max"/>
        <color rgb="FF63BE7B"/>
        <color rgb="FFFCFCFF"/>
        <color rgb="FFF8696B"/>
      </colorScale>
    </cfRule>
  </conditionalFormatting>
  <conditionalFormatting sqref="P14">
    <cfRule type="colorScale" priority="1586">
      <colorScale>
        <cfvo type="min"/>
        <cfvo type="percentile" val="50"/>
        <cfvo type="max"/>
        <color rgb="FF63BE7B"/>
        <color rgb="FFFCFCFF"/>
        <color rgb="FFF8696B"/>
      </colorScale>
    </cfRule>
  </conditionalFormatting>
  <conditionalFormatting sqref="Q14">
    <cfRule type="colorScale" priority="1585">
      <colorScale>
        <cfvo type="min"/>
        <cfvo type="percentile" val="50"/>
        <cfvo type="max"/>
        <color rgb="FFF8696B"/>
        <color rgb="FFFCFCFF"/>
        <color rgb="FF63BE7B"/>
      </colorScale>
    </cfRule>
  </conditionalFormatting>
  <conditionalFormatting sqref="R14">
    <cfRule type="colorScale" priority="1584">
      <colorScale>
        <cfvo type="min"/>
        <cfvo type="max"/>
        <color rgb="FFFCFCFF"/>
        <color rgb="FF63BE7B"/>
      </colorScale>
    </cfRule>
  </conditionalFormatting>
  <conditionalFormatting sqref="S14">
    <cfRule type="colorScale" priority="1583">
      <colorScale>
        <cfvo type="min"/>
        <cfvo type="percentile" val="50"/>
        <cfvo type="max"/>
        <color rgb="FFF8696B"/>
        <color rgb="FFFCFCFF"/>
        <color rgb="FF63BE7B"/>
      </colorScale>
    </cfRule>
  </conditionalFormatting>
  <conditionalFormatting sqref="T14">
    <cfRule type="colorScale" priority="1582">
      <colorScale>
        <cfvo type="min"/>
        <cfvo type="percentile" val="50"/>
        <cfvo type="max"/>
        <color rgb="FFF8696B"/>
        <color rgb="FFFCFCFF"/>
        <color rgb="FF63BE7B"/>
      </colorScale>
    </cfRule>
  </conditionalFormatting>
  <conditionalFormatting sqref="U14">
    <cfRule type="colorScale" priority="1581">
      <colorScale>
        <cfvo type="min"/>
        <cfvo type="percentile" val="50"/>
        <cfvo type="max"/>
        <color rgb="FFF8696B"/>
        <color rgb="FFFCFCFF"/>
        <color rgb="FF63BE7B"/>
      </colorScale>
    </cfRule>
  </conditionalFormatting>
  <conditionalFormatting sqref="V14">
    <cfRule type="colorScale" priority="1580">
      <colorScale>
        <cfvo type="min"/>
        <cfvo type="percentile" val="50"/>
        <cfvo type="max"/>
        <color rgb="FF63BE7B"/>
        <color rgb="FFFCFCFF"/>
        <color rgb="FFF8696B"/>
      </colorScale>
    </cfRule>
  </conditionalFormatting>
  <conditionalFormatting sqref="W14">
    <cfRule type="colorScale" priority="1579">
      <colorScale>
        <cfvo type="min"/>
        <cfvo type="percentile" val="50"/>
        <cfvo type="max"/>
        <color rgb="FF63BE7B"/>
        <color rgb="FFFCFCFF"/>
        <color rgb="FFF8696B"/>
      </colorScale>
    </cfRule>
  </conditionalFormatting>
  <conditionalFormatting sqref="D14">
    <cfRule type="colorScale" priority="1578">
      <colorScale>
        <cfvo type="min"/>
        <cfvo type="percentile" val="50"/>
        <cfvo type="max"/>
        <color rgb="FFF8696B"/>
        <color rgb="FFFCFCFF"/>
        <color rgb="FF63BE7B"/>
      </colorScale>
    </cfRule>
  </conditionalFormatting>
  <conditionalFormatting sqref="G14">
    <cfRule type="colorScale" priority="1577">
      <colorScale>
        <cfvo type="min"/>
        <cfvo type="max"/>
        <color rgb="FFFCFCFF"/>
        <color rgb="FF63BE7B"/>
      </colorScale>
    </cfRule>
  </conditionalFormatting>
  <conditionalFormatting sqref="J14">
    <cfRule type="colorScale" priority="1576">
      <colorScale>
        <cfvo type="min"/>
        <cfvo type="max"/>
        <color rgb="FFFCFCFF"/>
        <color rgb="FF63BE7B"/>
      </colorScale>
    </cfRule>
  </conditionalFormatting>
  <conditionalFormatting sqref="M14">
    <cfRule type="colorScale" priority="1575">
      <colorScale>
        <cfvo type="min"/>
        <cfvo type="max"/>
        <color rgb="FFFCFCFF"/>
        <color rgb="FF63BE7B"/>
      </colorScale>
    </cfRule>
  </conditionalFormatting>
  <conditionalFormatting sqref="N14">
    <cfRule type="colorScale" priority="1574">
      <colorScale>
        <cfvo type="min"/>
        <cfvo type="max"/>
        <color rgb="FFFCFCFF"/>
        <color rgb="FF63BE7B"/>
      </colorScale>
    </cfRule>
  </conditionalFormatting>
  <conditionalFormatting sqref="O14">
    <cfRule type="colorScale" priority="1573">
      <colorScale>
        <cfvo type="min"/>
        <cfvo type="percentile" val="50"/>
        <cfvo type="max"/>
        <color rgb="FF63BE7B"/>
        <color rgb="FFFCFCFF"/>
        <color rgb="FFF8696B"/>
      </colorScale>
    </cfRule>
  </conditionalFormatting>
  <conditionalFormatting sqref="P14">
    <cfRule type="colorScale" priority="1572">
      <colorScale>
        <cfvo type="min"/>
        <cfvo type="percentile" val="50"/>
        <cfvo type="max"/>
        <color rgb="FF63BE7B"/>
        <color rgb="FFFCFCFF"/>
        <color rgb="FFF8696B"/>
      </colorScale>
    </cfRule>
  </conditionalFormatting>
  <conditionalFormatting sqref="Q14">
    <cfRule type="colorScale" priority="1571">
      <colorScale>
        <cfvo type="min"/>
        <cfvo type="percentile" val="50"/>
        <cfvo type="max"/>
        <color rgb="FFF8696B"/>
        <color rgb="FFFCFCFF"/>
        <color rgb="FF63BE7B"/>
      </colorScale>
    </cfRule>
  </conditionalFormatting>
  <conditionalFormatting sqref="R14">
    <cfRule type="colorScale" priority="1570">
      <colorScale>
        <cfvo type="min"/>
        <cfvo type="max"/>
        <color rgb="FFFCFCFF"/>
        <color rgb="FF63BE7B"/>
      </colorScale>
    </cfRule>
  </conditionalFormatting>
  <conditionalFormatting sqref="S14">
    <cfRule type="colorScale" priority="1568">
      <colorScale>
        <cfvo type="min"/>
        <cfvo type="percentile" val="50"/>
        <cfvo type="max"/>
        <color rgb="FFF8696B"/>
        <color rgb="FFFCFCFF"/>
        <color rgb="FF63BE7B"/>
      </colorScale>
    </cfRule>
    <cfRule type="colorScale" priority="1569">
      <colorScale>
        <cfvo type="min"/>
        <cfvo type="max"/>
        <color rgb="FFFCFCFF"/>
        <color rgb="FF63BE7B"/>
      </colorScale>
    </cfRule>
  </conditionalFormatting>
  <conditionalFormatting sqref="T14">
    <cfRule type="colorScale" priority="1567">
      <colorScale>
        <cfvo type="min"/>
        <cfvo type="percentile" val="50"/>
        <cfvo type="max"/>
        <color rgb="FFF8696B"/>
        <color rgb="FFFCFCFF"/>
        <color rgb="FF63BE7B"/>
      </colorScale>
    </cfRule>
  </conditionalFormatting>
  <conditionalFormatting sqref="U14">
    <cfRule type="colorScale" priority="1566">
      <colorScale>
        <cfvo type="min"/>
        <cfvo type="percentile" val="50"/>
        <cfvo type="max"/>
        <color rgb="FFF8696B"/>
        <color rgb="FFFCFCFF"/>
        <color rgb="FF63BE7B"/>
      </colorScale>
    </cfRule>
  </conditionalFormatting>
  <conditionalFormatting sqref="V14">
    <cfRule type="colorScale" priority="1565">
      <colorScale>
        <cfvo type="min"/>
        <cfvo type="percentile" val="50"/>
        <cfvo type="max"/>
        <color rgb="FF63BE7B"/>
        <color rgb="FFFCFCFF"/>
        <color rgb="FFF8696B"/>
      </colorScale>
    </cfRule>
  </conditionalFormatting>
  <conditionalFormatting sqref="W14">
    <cfRule type="colorScale" priority="1564">
      <colorScale>
        <cfvo type="min"/>
        <cfvo type="percentile" val="50"/>
        <cfvo type="max"/>
        <color rgb="FF63BE7B"/>
        <color rgb="FFFCFCFF"/>
        <color rgb="FFF8696B"/>
      </colorScale>
    </cfRule>
  </conditionalFormatting>
  <conditionalFormatting sqref="N15">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onditionalFormatting>
  <conditionalFormatting sqref="N15">
    <cfRule type="colorScale" priority="1561">
      <colorScale>
        <cfvo type="min"/>
        <cfvo type="percentile" val="50"/>
        <cfvo type="max"/>
        <color rgb="FFF8696B"/>
        <color rgb="FFFCFCFF"/>
        <color rgb="FF63BE7B"/>
      </colorScale>
    </cfRule>
  </conditionalFormatting>
  <conditionalFormatting sqref="N15">
    <cfRule type="colorScale" priority="1560">
      <colorScale>
        <cfvo type="min"/>
        <cfvo type="percentile" val="50"/>
        <cfvo type="max"/>
        <color rgb="FFF8696B"/>
        <color rgb="FFFCFCFF"/>
        <color rgb="FF63BE7B"/>
      </colorScale>
    </cfRule>
  </conditionalFormatting>
  <conditionalFormatting sqref="N15">
    <cfRule type="colorScale" priority="1556">
      <colorScale>
        <cfvo type="min"/>
        <cfvo type="percentile" val="50"/>
        <cfvo type="max"/>
        <color rgb="FFF8696B"/>
        <color rgb="FFFCFCFF"/>
        <color rgb="FF5A8AC6"/>
      </colorScale>
    </cfRule>
    <cfRule type="colorScale" priority="1557">
      <colorScale>
        <cfvo type="min"/>
        <cfvo type="percentile" val="50"/>
        <cfvo type="max"/>
        <color rgb="FFF8696B"/>
        <color rgb="FFFCFCFF"/>
        <color rgb="FF63BE7B"/>
      </colorScale>
    </cfRule>
    <cfRule type="colorScale" priority="1558">
      <colorScale>
        <cfvo type="min"/>
        <cfvo type="max"/>
        <color rgb="FFFCFCFF"/>
        <color rgb="FF63BE7B"/>
      </colorScale>
    </cfRule>
    <cfRule type="colorScale" priority="1559">
      <colorScale>
        <cfvo type="min"/>
        <cfvo type="percentile" val="50"/>
        <cfvo type="max"/>
        <color rgb="FFF8696B"/>
        <color rgb="FFFCFCFF"/>
        <color rgb="FF63BE7B"/>
      </colorScale>
    </cfRule>
  </conditionalFormatting>
  <conditionalFormatting sqref="N15">
    <cfRule type="colorScale" priority="1552">
      <colorScale>
        <cfvo type="min"/>
        <cfvo type="max"/>
        <color rgb="FFFCFCFF"/>
        <color rgb="FF63BE7B"/>
      </colorScale>
    </cfRule>
    <cfRule type="colorScale" priority="1553">
      <colorScale>
        <cfvo type="min"/>
        <cfvo type="max"/>
        <color rgb="FFFCFCFF"/>
        <color rgb="FF63BE7B"/>
      </colorScale>
    </cfRule>
    <cfRule type="colorScale" priority="1554">
      <colorScale>
        <cfvo type="min"/>
        <cfvo type="percentile" val="50"/>
        <cfvo type="max"/>
        <color rgb="FFF8696B"/>
        <color rgb="FFFFEB84"/>
        <color rgb="FF63BE7B"/>
      </colorScale>
    </cfRule>
    <cfRule type="colorScale" priority="1555">
      <colorScale>
        <cfvo type="min"/>
        <cfvo type="max"/>
        <color rgb="FFFFEF9C"/>
        <color rgb="FF63BE7B"/>
      </colorScale>
    </cfRule>
  </conditionalFormatting>
  <conditionalFormatting sqref="N15">
    <cfRule type="colorScale" priority="1548">
      <colorScale>
        <cfvo type="min"/>
        <cfvo type="max"/>
        <color rgb="FFFCFCFF"/>
        <color rgb="FF63BE7B"/>
      </colorScale>
    </cfRule>
    <cfRule type="colorScale" priority="1549">
      <colorScale>
        <cfvo type="min"/>
        <cfvo type="max"/>
        <color rgb="FFFCFCFF"/>
        <color rgb="FF63BE7B"/>
      </colorScale>
    </cfRule>
    <cfRule type="colorScale" priority="1550">
      <colorScale>
        <cfvo type="min"/>
        <cfvo type="percentile" val="50"/>
        <cfvo type="max"/>
        <color rgb="FFF8696B"/>
        <color rgb="FFFFEB84"/>
        <color rgb="FF63BE7B"/>
      </colorScale>
    </cfRule>
    <cfRule type="colorScale" priority="1551">
      <colorScale>
        <cfvo type="min"/>
        <cfvo type="max"/>
        <color rgb="FFFFEF9C"/>
        <color rgb="FF63BE7B"/>
      </colorScale>
    </cfRule>
  </conditionalFormatting>
  <conditionalFormatting sqref="N15">
    <cfRule type="colorScale" priority="1547">
      <colorScale>
        <cfvo type="min"/>
        <cfvo type="max"/>
        <color rgb="FFFCFCFF"/>
        <color rgb="FF63BE7B"/>
      </colorScale>
    </cfRule>
  </conditionalFormatting>
  <conditionalFormatting sqref="D15">
    <cfRule type="colorScale" priority="1546">
      <colorScale>
        <cfvo type="min"/>
        <cfvo type="percentile" val="50"/>
        <cfvo type="max"/>
        <color rgb="FFF8696B"/>
        <color rgb="FFFCFCFF"/>
        <color rgb="FF63BE7B"/>
      </colorScale>
    </cfRule>
  </conditionalFormatting>
  <conditionalFormatting sqref="D15">
    <cfRule type="colorScale" priority="1545">
      <colorScale>
        <cfvo type="min"/>
        <cfvo type="percentile" val="50"/>
        <cfvo type="max"/>
        <color rgb="FFF8696B"/>
        <color rgb="FFFCFCFF"/>
        <color rgb="FF63BE7B"/>
      </colorScale>
    </cfRule>
  </conditionalFormatting>
  <conditionalFormatting sqref="D15">
    <cfRule type="colorScale" priority="1544">
      <colorScale>
        <cfvo type="min"/>
        <cfvo type="percentile" val="50"/>
        <cfvo type="max"/>
        <color rgb="FFF8696B"/>
        <color rgb="FFFCFCFF"/>
        <color rgb="FF63BE7B"/>
      </colorScale>
    </cfRule>
  </conditionalFormatting>
  <conditionalFormatting sqref="E15">
    <cfRule type="colorScale" priority="1541">
      <colorScale>
        <cfvo type="min"/>
        <cfvo type="percentile" val="50"/>
        <cfvo type="max"/>
        <color rgb="FFF8696B"/>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CFCFF"/>
        <color rgb="FF63BE7B"/>
      </colorScale>
    </cfRule>
  </conditionalFormatting>
  <conditionalFormatting sqref="E15">
    <cfRule type="colorScale" priority="1538">
      <colorScale>
        <cfvo type="min"/>
        <cfvo type="max"/>
        <color rgb="FFFCFCFF"/>
        <color rgb="FF63BE7B"/>
      </colorScale>
    </cfRule>
    <cfRule type="colorScale" priority="1539">
      <colorScale>
        <cfvo type="min"/>
        <cfvo type="max"/>
        <color rgb="FFFCFCFF"/>
        <color rgb="FF63BE7B"/>
      </colorScale>
    </cfRule>
    <cfRule type="colorScale" priority="1540">
      <colorScale>
        <cfvo type="min"/>
        <cfvo type="max"/>
        <color rgb="FFFCFCFF"/>
        <color rgb="FF63BE7B"/>
      </colorScale>
    </cfRule>
  </conditionalFormatting>
  <conditionalFormatting sqref="E15:N15">
    <cfRule type="colorScale" priority="1534">
      <colorScale>
        <cfvo type="min"/>
        <cfvo type="max"/>
        <color rgb="FFFCFCFF"/>
        <color rgb="FF63BE7B"/>
      </colorScale>
    </cfRule>
    <cfRule type="colorScale" priority="1535">
      <colorScale>
        <cfvo type="min"/>
        <cfvo type="max"/>
        <color rgb="FFFCFCFF"/>
        <color rgb="FF63BE7B"/>
      </colorScale>
    </cfRule>
    <cfRule type="colorScale" priority="1536">
      <colorScale>
        <cfvo type="min"/>
        <cfvo type="percentile" val="50"/>
        <cfvo type="max"/>
        <color rgb="FFF8696B"/>
        <color rgb="FFFFEB84"/>
        <color rgb="FF63BE7B"/>
      </colorScale>
    </cfRule>
    <cfRule type="colorScale" priority="1537">
      <colorScale>
        <cfvo type="min"/>
        <cfvo type="max"/>
        <color rgb="FFFFEF9C"/>
        <color rgb="FF63BE7B"/>
      </colorScale>
    </cfRule>
  </conditionalFormatting>
  <conditionalFormatting sqref="F15">
    <cfRule type="colorScale" priority="1530">
      <colorScale>
        <cfvo type="min"/>
        <cfvo type="max"/>
        <color rgb="FFFCFCFF"/>
        <color rgb="FF63BE7B"/>
      </colorScale>
    </cfRule>
    <cfRule type="colorScale" priority="1531">
      <colorScale>
        <cfvo type="min"/>
        <cfvo type="percentile" val="50"/>
        <cfvo type="max"/>
        <color rgb="FFF8696B"/>
        <color rgb="FFFCFCFF"/>
        <color rgb="FF63BE7B"/>
      </colorScale>
    </cfRule>
    <cfRule type="colorScale" priority="1532">
      <colorScale>
        <cfvo type="min"/>
        <cfvo type="max"/>
        <color rgb="FFFCFCFF"/>
        <color rgb="FF63BE7B"/>
      </colorScale>
    </cfRule>
    <cfRule type="colorScale" priority="1533">
      <colorScale>
        <cfvo type="min"/>
        <cfvo type="percentile" val="50"/>
        <cfvo type="max"/>
        <color rgb="FFF8696B"/>
        <color rgb="FFFCFCFF"/>
        <color rgb="FF63BE7B"/>
      </colorScale>
    </cfRule>
  </conditionalFormatting>
  <conditionalFormatting sqref="F15">
    <cfRule type="colorScale" priority="1527">
      <colorScale>
        <cfvo type="min"/>
        <cfvo type="max"/>
        <color rgb="FFFCFCFF"/>
        <color rgb="FF63BE7B"/>
      </colorScale>
    </cfRule>
    <cfRule type="colorScale" priority="1528">
      <colorScale>
        <cfvo type="min"/>
        <cfvo type="max"/>
        <color rgb="FFFCFCFF"/>
        <color rgb="FF63BE7B"/>
      </colorScale>
    </cfRule>
    <cfRule type="colorScale" priority="1529">
      <colorScale>
        <cfvo type="min"/>
        <cfvo type="max"/>
        <color rgb="FFFCFCFF"/>
        <color rgb="FF63BE7B"/>
      </colorScale>
    </cfRule>
  </conditionalFormatting>
  <conditionalFormatting sqref="G15">
    <cfRule type="colorScale" priority="1526">
      <colorScale>
        <cfvo type="min"/>
        <cfvo type="max"/>
        <color rgb="FFFCFCFF"/>
        <color rgb="FF63BE7B"/>
      </colorScale>
    </cfRule>
  </conditionalFormatting>
  <conditionalFormatting sqref="G15">
    <cfRule type="colorScale" priority="1523">
      <colorScale>
        <cfvo type="min"/>
        <cfvo type="percentile" val="50"/>
        <cfvo type="max"/>
        <color rgb="FFF8696B"/>
        <color rgb="FFFCFCFF"/>
        <color rgb="FF63BE7B"/>
      </colorScale>
    </cfRule>
    <cfRule type="colorScale" priority="1524">
      <colorScale>
        <cfvo type="min"/>
        <cfvo type="max"/>
        <color rgb="FFFCFCFF"/>
        <color rgb="FF63BE7B"/>
      </colorScale>
    </cfRule>
    <cfRule type="colorScale" priority="1525">
      <colorScale>
        <cfvo type="min"/>
        <cfvo type="percentile" val="50"/>
        <cfvo type="max"/>
        <color rgb="FFF8696B"/>
        <color rgb="FFFCFCFF"/>
        <color rgb="FF63BE7B"/>
      </colorScale>
    </cfRule>
  </conditionalFormatting>
  <conditionalFormatting sqref="G15">
    <cfRule type="colorScale" priority="1520">
      <colorScale>
        <cfvo type="min"/>
        <cfvo type="max"/>
        <color rgb="FFFCFCFF"/>
        <color rgb="FF63BE7B"/>
      </colorScale>
    </cfRule>
    <cfRule type="colorScale" priority="1521">
      <colorScale>
        <cfvo type="min"/>
        <cfvo type="max"/>
        <color rgb="FFFCFCFF"/>
        <color rgb="FF63BE7B"/>
      </colorScale>
    </cfRule>
    <cfRule type="colorScale" priority="1522">
      <colorScale>
        <cfvo type="min"/>
        <cfvo type="max"/>
        <color rgb="FFFCFCFF"/>
        <color rgb="FF63BE7B"/>
      </colorScale>
    </cfRule>
  </conditionalFormatting>
  <conditionalFormatting sqref="H15">
    <cfRule type="colorScale" priority="1519">
      <colorScale>
        <cfvo type="min"/>
        <cfvo type="percentile" val="50"/>
        <cfvo type="max"/>
        <color rgb="FFF8696B"/>
        <color rgb="FFFCFCFF"/>
        <color rgb="FF5A8AC6"/>
      </colorScale>
    </cfRule>
  </conditionalFormatting>
  <conditionalFormatting sqref="H15">
    <cfRule type="colorScale" priority="1516">
      <colorScale>
        <cfvo type="min"/>
        <cfvo type="percentile" val="50"/>
        <cfvo type="max"/>
        <color rgb="FFF8696B"/>
        <color rgb="FFFCFCFF"/>
        <color rgb="FF63BE7B"/>
      </colorScale>
    </cfRule>
    <cfRule type="colorScale" priority="1517">
      <colorScale>
        <cfvo type="min"/>
        <cfvo type="max"/>
        <color rgb="FFFCFCFF"/>
        <color rgb="FF63BE7B"/>
      </colorScale>
    </cfRule>
    <cfRule type="colorScale" priority="1518">
      <colorScale>
        <cfvo type="min"/>
        <cfvo type="percentile" val="50"/>
        <cfvo type="max"/>
        <color rgb="FFF8696B"/>
        <color rgb="FFFCFCFF"/>
        <color rgb="FF63BE7B"/>
      </colorScale>
    </cfRule>
  </conditionalFormatting>
  <conditionalFormatting sqref="H15">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percentile" val="50"/>
        <cfvo type="max"/>
        <color rgb="FFF8696B"/>
        <color rgb="FFFCFCFF"/>
        <color rgb="FF63BE7B"/>
      </colorScale>
    </cfRule>
    <cfRule type="colorScale" priority="1514">
      <colorScale>
        <cfvo type="min"/>
        <cfvo type="max"/>
        <color rgb="FFFCFCFF"/>
        <color rgb="FF63BE7B"/>
      </colorScale>
    </cfRule>
    <cfRule type="colorScale" priority="1515">
      <colorScale>
        <cfvo type="min"/>
        <cfvo type="percentile" val="50"/>
        <cfvo type="max"/>
        <color rgb="FFF8696B"/>
        <color rgb="FFFCFCFF"/>
        <color rgb="FF63BE7B"/>
      </colorScale>
    </cfRule>
  </conditionalFormatting>
  <conditionalFormatting sqref="I15">
    <cfRule type="colorScale" priority="1508">
      <colorScale>
        <cfvo type="min"/>
        <cfvo type="percentile" val="50"/>
        <cfvo type="max"/>
        <color rgb="FFF8696B"/>
        <color rgb="FFFCFCFF"/>
        <color rgb="FF63BE7B"/>
      </colorScale>
    </cfRule>
    <cfRule type="colorScale" priority="1509">
      <colorScale>
        <cfvo type="min"/>
        <cfvo type="max"/>
        <color rgb="FFFCFCFF"/>
        <color rgb="FF63BE7B"/>
      </colorScale>
    </cfRule>
    <cfRule type="colorScale" priority="1510">
      <colorScale>
        <cfvo type="min"/>
        <cfvo type="percentile" val="50"/>
        <cfvo type="max"/>
        <color rgb="FFF8696B"/>
        <color rgb="FFFCFCFF"/>
        <color rgb="FF63BE7B"/>
      </colorScale>
    </cfRule>
  </conditionalFormatting>
  <conditionalFormatting sqref="I15:J15 M15:N15">
    <cfRule type="colorScale" priority="1506">
      <colorScale>
        <cfvo type="min"/>
        <cfvo type="percentile" val="50"/>
        <cfvo type="max"/>
        <color rgb="FFF8696B"/>
        <color rgb="FFFCFCFF"/>
        <color rgb="FF63BE7B"/>
      </colorScale>
    </cfRule>
    <cfRule type="colorScale" priority="1507">
      <colorScale>
        <cfvo type="min"/>
        <cfvo type="max"/>
        <color rgb="FFFCFCFF"/>
        <color rgb="FF63BE7B"/>
      </colorScale>
    </cfRule>
  </conditionalFormatting>
  <conditionalFormatting sqref="I15:J15 M15:N15">
    <cfRule type="colorScale" priority="1498">
      <colorScale>
        <cfvo type="min"/>
        <cfvo type="percentile" val="50"/>
        <cfvo type="max"/>
        <color rgb="FFF8696B"/>
        <color rgb="FFFCFCFF"/>
        <color rgb="FF63BE7B"/>
      </colorScale>
    </cfRule>
    <cfRule type="colorScale" priority="1499">
      <colorScale>
        <cfvo type="min"/>
        <cfvo type="max"/>
        <color rgb="FFFCFCFF"/>
        <color rgb="FF63BE7B"/>
      </colorScale>
    </cfRule>
    <cfRule type="colorScale" priority="1500">
      <colorScale>
        <cfvo type="min"/>
        <cfvo type="percentile" val="50"/>
        <cfvo type="max"/>
        <color rgb="FFF8696B"/>
        <color rgb="FFFCFCFF"/>
        <color rgb="FF63BE7B"/>
      </colorScale>
    </cfRule>
    <cfRule type="colorScale" priority="1501">
      <colorScale>
        <cfvo type="min"/>
        <cfvo type="percentile" val="50"/>
        <cfvo type="max"/>
        <color rgb="FFF8696B"/>
        <color rgb="FFFCFCFF"/>
        <color rgb="FF5A8AC6"/>
      </colorScale>
    </cfRule>
    <cfRule type="colorScale" priority="1502">
      <colorScale>
        <cfvo type="min"/>
        <cfvo type="percentile" val="50"/>
        <cfvo type="max"/>
        <color rgb="FFF8696B"/>
        <color rgb="FFFCFCFF"/>
        <color rgb="FF63BE7B"/>
      </colorScale>
    </cfRule>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onditionalFormatting>
  <conditionalFormatting sqref="J15">
    <cfRule type="colorScale" priority="1497">
      <colorScale>
        <cfvo type="min"/>
        <cfvo type="max"/>
        <color rgb="FFFCFCFF"/>
        <color rgb="FF63BE7B"/>
      </colorScale>
    </cfRule>
  </conditionalFormatting>
  <conditionalFormatting sqref="M15:N15 J15">
    <cfRule type="colorScale" priority="1496">
      <colorScale>
        <cfvo type="min"/>
        <cfvo type="percentile" val="50"/>
        <cfvo type="max"/>
        <color rgb="FFF8696B"/>
        <color rgb="FFFCFCFF"/>
        <color rgb="FF63BE7B"/>
      </colorScale>
    </cfRule>
  </conditionalFormatting>
  <conditionalFormatting sqref="J15">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percentile" val="50"/>
        <cfvo type="max"/>
        <color rgb="FFF8696B"/>
        <color rgb="FFFCFCFF"/>
        <color rgb="FF63BE7B"/>
      </colorScale>
    </cfRule>
  </conditionalFormatting>
  <conditionalFormatting sqref="K15">
    <cfRule type="colorScale" priority="1492">
      <colorScale>
        <cfvo type="min"/>
        <cfvo type="percentile" val="50"/>
        <cfvo type="max"/>
        <color rgb="FFF8696B"/>
        <color rgb="FFFCFCFF"/>
        <color rgb="FF63BE7B"/>
      </colorScale>
    </cfRule>
  </conditionalFormatting>
  <conditionalFormatting sqref="K15:L15">
    <cfRule type="colorScale" priority="1487">
      <colorScale>
        <cfvo type="min"/>
        <cfvo type="max"/>
        <color rgb="FFFCFCFF"/>
        <color rgb="FF63BE7B"/>
      </colorScale>
    </cfRule>
    <cfRule type="colorScale" priority="1488">
      <colorScale>
        <cfvo type="min"/>
        <cfvo type="max"/>
        <color rgb="FFFCFCFF"/>
        <color rgb="FF63BE7B"/>
      </colorScale>
    </cfRule>
    <cfRule type="colorScale" priority="1489">
      <colorScale>
        <cfvo type="min"/>
        <cfvo type="max"/>
        <color rgb="FFFCFCFF"/>
        <color rgb="FF63BE7B"/>
      </colorScale>
    </cfRule>
    <cfRule type="colorScale" priority="1490">
      <colorScale>
        <cfvo type="min"/>
        <cfvo type="percentile" val="50"/>
        <cfvo type="max"/>
        <color rgb="FFF8696B"/>
        <color rgb="FFFCFCFF"/>
        <color rgb="FF63BE7B"/>
      </colorScale>
    </cfRule>
    <cfRule type="colorScale" priority="1491">
      <colorScale>
        <cfvo type="min"/>
        <cfvo type="max"/>
        <color rgb="FFFCFCFF"/>
        <color rgb="FF63BE7B"/>
      </colorScale>
    </cfRule>
  </conditionalFormatting>
  <conditionalFormatting sqref="L15">
    <cfRule type="colorScale" priority="1486">
      <colorScale>
        <cfvo type="min"/>
        <cfvo type="percentile" val="50"/>
        <cfvo type="max"/>
        <color rgb="FFF8696B"/>
        <color rgb="FFFCFCFF"/>
        <color rgb="FF63BE7B"/>
      </colorScale>
    </cfRule>
  </conditionalFormatting>
  <conditionalFormatting sqref="O15">
    <cfRule type="colorScale" priority="1485">
      <colorScale>
        <cfvo type="min"/>
        <cfvo type="percentile" val="50"/>
        <cfvo type="max"/>
        <color rgb="FF63BE7B"/>
        <color rgb="FFFCFCFF"/>
        <color rgb="FFF8696B"/>
      </colorScale>
    </cfRule>
  </conditionalFormatting>
  <conditionalFormatting sqref="O15">
    <cfRule type="colorScale" priority="1484">
      <colorScale>
        <cfvo type="min"/>
        <cfvo type="percentile" val="50"/>
        <cfvo type="max"/>
        <color rgb="FF63BE7B"/>
        <color rgb="FFFCFCFF"/>
        <color rgb="FFF8696B"/>
      </colorScale>
    </cfRule>
  </conditionalFormatting>
  <conditionalFormatting sqref="O15">
    <cfRule type="colorScale" priority="1480">
      <colorScale>
        <cfvo type="min"/>
        <cfvo type="percentile" val="50"/>
        <cfvo type="max"/>
        <color rgb="FF63BE7B"/>
        <color rgb="FFFCFCFF"/>
        <color rgb="FFF8696B"/>
      </colorScale>
    </cfRule>
    <cfRule type="colorScale" priority="1481">
      <colorScale>
        <cfvo type="min"/>
        <cfvo type="percentile" val="50"/>
        <cfvo type="max"/>
        <color rgb="FF63BE7B"/>
        <color rgb="FFFCFCFF"/>
        <color rgb="FFF8696B"/>
      </colorScale>
    </cfRule>
    <cfRule type="colorScale" priority="1482">
      <colorScale>
        <cfvo type="min"/>
        <cfvo type="percentile" val="50"/>
        <cfvo type="max"/>
        <color rgb="FF63BE7B"/>
        <color rgb="FFFCFCFF"/>
        <color rgb="FFF8696B"/>
      </colorScale>
    </cfRule>
    <cfRule type="colorScale" priority="1483">
      <colorScale>
        <cfvo type="min"/>
        <cfvo type="percentile" val="50"/>
        <cfvo type="max"/>
        <color rgb="FF63BE7B"/>
        <color rgb="FFFCFCFF"/>
        <color rgb="FFF8696B"/>
      </colorScale>
    </cfRule>
  </conditionalFormatting>
  <conditionalFormatting sqref="P15">
    <cfRule type="colorScale" priority="1479">
      <colorScale>
        <cfvo type="min"/>
        <cfvo type="percentile" val="50"/>
        <cfvo type="max"/>
        <color rgb="FF63BE7B"/>
        <color rgb="FFFCFCFF"/>
        <color rgb="FFF8696B"/>
      </colorScale>
    </cfRule>
  </conditionalFormatting>
  <conditionalFormatting sqref="P15">
    <cfRule type="colorScale" priority="1478">
      <colorScale>
        <cfvo type="min"/>
        <cfvo type="percentile" val="50"/>
        <cfvo type="max"/>
        <color rgb="FF63BE7B"/>
        <color rgb="FFFCFCFF"/>
        <color rgb="FFF8696B"/>
      </colorScale>
    </cfRule>
  </conditionalFormatting>
  <conditionalFormatting sqref="P15">
    <cfRule type="colorScale" priority="1475">
      <colorScale>
        <cfvo type="min"/>
        <cfvo type="percentile" val="50"/>
        <cfvo type="max"/>
        <color rgb="FF63BE7B"/>
        <color rgb="FFFCFCFF"/>
        <color rgb="FFF8696B"/>
      </colorScale>
    </cfRule>
    <cfRule type="colorScale" priority="1476">
      <colorScale>
        <cfvo type="min"/>
        <cfvo type="percentile" val="50"/>
        <cfvo type="max"/>
        <color rgb="FF63BE7B"/>
        <color rgb="FFFCFCFF"/>
        <color rgb="FFF8696B"/>
      </colorScale>
    </cfRule>
    <cfRule type="colorScale" priority="1477">
      <colorScale>
        <cfvo type="min"/>
        <cfvo type="max"/>
        <color rgb="FFFCFCFF"/>
        <color rgb="FFF8696B"/>
      </colorScale>
    </cfRule>
  </conditionalFormatting>
  <conditionalFormatting sqref="Q15">
    <cfRule type="colorScale" priority="1474">
      <colorScale>
        <cfvo type="min"/>
        <cfvo type="percentile" val="50"/>
        <cfvo type="max"/>
        <color rgb="FFF8696B"/>
        <color rgb="FFFCFCFF"/>
        <color rgb="FF63BE7B"/>
      </colorScale>
    </cfRule>
  </conditionalFormatting>
  <conditionalFormatting sqref="Q15">
    <cfRule type="colorScale" priority="1473">
      <colorScale>
        <cfvo type="min"/>
        <cfvo type="percentile" val="50"/>
        <cfvo type="max"/>
        <color rgb="FFF8696B"/>
        <color rgb="FFFCFCFF"/>
        <color rgb="FF63BE7B"/>
      </colorScale>
    </cfRule>
  </conditionalFormatting>
  <conditionalFormatting sqref="Q15">
    <cfRule type="colorScale" priority="1466">
      <colorScale>
        <cfvo type="min"/>
        <cfvo type="percentile" val="50"/>
        <cfvo type="max"/>
        <color rgb="FFF8696B"/>
        <color rgb="FFFCFCFF"/>
        <color rgb="FF63BE7B"/>
      </colorScale>
    </cfRule>
    <cfRule type="colorScale" priority="1467">
      <colorScale>
        <cfvo type="min"/>
        <cfvo type="max"/>
        <color rgb="FFFFEF9C"/>
        <color rgb="FF63BE7B"/>
      </colorScale>
    </cfRule>
    <cfRule type="colorScale" priority="1468">
      <colorScale>
        <cfvo type="min"/>
        <cfvo type="max"/>
        <color rgb="FFFFEF9C"/>
        <color rgb="FF63BE7B"/>
      </colorScale>
    </cfRule>
    <cfRule type="colorScale" priority="1469">
      <colorScale>
        <cfvo type="min"/>
        <cfvo type="max"/>
        <color rgb="FFFFEF9C"/>
        <color rgb="FF63BE7B"/>
      </colorScale>
    </cfRule>
    <cfRule type="colorScale" priority="1470">
      <colorScale>
        <cfvo type="min"/>
        <cfvo type="max"/>
        <color rgb="FFFCFCFF"/>
        <color rgb="FF63BE7B"/>
      </colorScale>
    </cfRule>
    <cfRule type="colorScale" priority="1471">
      <colorScale>
        <cfvo type="min"/>
        <cfvo type="max"/>
        <color rgb="FFFCFCFF"/>
        <color rgb="FF63BE7B"/>
      </colorScale>
    </cfRule>
    <cfRule type="colorScale" priority="1472">
      <colorScale>
        <cfvo type="min"/>
        <cfvo type="percentile" val="50"/>
        <cfvo type="max"/>
        <color rgb="FFF8696B"/>
        <color rgb="FFFCFCFF"/>
        <color rgb="FF63BE7B"/>
      </colorScale>
    </cfRule>
  </conditionalFormatting>
  <conditionalFormatting sqref="Q15:U15 W15">
    <cfRule type="colorScale" priority="1465">
      <colorScale>
        <cfvo type="min"/>
        <cfvo type="max"/>
        <color rgb="FFFFEF9C"/>
        <color rgb="FF63BE7B"/>
      </colorScale>
    </cfRule>
  </conditionalFormatting>
  <conditionalFormatting sqref="R15">
    <cfRule type="colorScale" priority="1464">
      <colorScale>
        <cfvo type="min"/>
        <cfvo type="max"/>
        <color rgb="FFFCFCFF"/>
        <color rgb="FF63BE7B"/>
      </colorScale>
    </cfRule>
  </conditionalFormatting>
  <conditionalFormatting sqref="R15">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fRule type="colorScale" priority="1459">
      <colorScale>
        <cfvo type="min"/>
        <cfvo type="max"/>
        <color rgb="FFFFEF9C"/>
        <color rgb="FF63BE7B"/>
      </colorScale>
    </cfRule>
    <cfRule type="colorScale" priority="1460">
      <colorScale>
        <cfvo type="min"/>
        <cfvo type="max"/>
        <color rgb="FFFFEF9C"/>
        <color rgb="FF63BE7B"/>
      </colorScale>
    </cfRule>
    <cfRule type="colorScale" priority="1461">
      <colorScale>
        <cfvo type="min"/>
        <cfvo type="max"/>
        <color rgb="FFFCFCFF"/>
        <color rgb="FF63BE7B"/>
      </colorScale>
    </cfRule>
    <cfRule type="colorScale" priority="1462">
      <colorScale>
        <cfvo type="min"/>
        <cfvo type="percentile" val="50"/>
        <cfvo type="max"/>
        <color rgb="FFF8696B"/>
        <color rgb="FFFCFCFF"/>
        <color rgb="FF63BE7B"/>
      </colorScale>
    </cfRule>
    <cfRule type="colorScale" priority="1463">
      <colorScale>
        <cfvo type="min"/>
        <cfvo type="max"/>
        <color rgb="FFFCFCFF"/>
        <color rgb="FF63BE7B"/>
      </colorScale>
    </cfRule>
  </conditionalFormatting>
  <conditionalFormatting sqref="S15:T15">
    <cfRule type="colorScale" priority="1456">
      <colorScale>
        <cfvo type="min"/>
        <cfvo type="max"/>
        <color rgb="FFFCFCFF"/>
        <color rgb="FF63BE7B"/>
      </colorScale>
    </cfRule>
  </conditionalFormatting>
  <conditionalFormatting sqref="S15:T15">
    <cfRule type="colorScale" priority="1454">
      <colorScale>
        <cfvo type="min"/>
        <cfvo type="percentile" val="50"/>
        <cfvo type="max"/>
        <color rgb="FFF8696B"/>
        <color rgb="FFFCFCFF"/>
        <color rgb="FF63BE7B"/>
      </colorScale>
    </cfRule>
    <cfRule type="colorScale" priority="1455">
      <colorScale>
        <cfvo type="min"/>
        <cfvo type="max"/>
        <color rgb="FFFCFCFF"/>
        <color rgb="FF63BE7B"/>
      </colorScale>
    </cfRule>
  </conditionalFormatting>
  <conditionalFormatting sqref="S15:T15">
    <cfRule type="colorScale" priority="1448">
      <colorScale>
        <cfvo type="min"/>
        <cfvo type="percentile" val="50"/>
        <cfvo type="max"/>
        <color rgb="FFF8696B"/>
        <color rgb="FFFCFCFF"/>
        <color rgb="FF63BE7B"/>
      </colorScale>
    </cfRule>
    <cfRule type="colorScale" priority="1449">
      <colorScale>
        <cfvo type="min"/>
        <cfvo type="max"/>
        <color rgb="FFFCFCFF"/>
        <color rgb="FF63BE7B"/>
      </colorScale>
    </cfRule>
    <cfRule type="colorScale" priority="1450">
      <colorScale>
        <cfvo type="min"/>
        <cfvo type="max"/>
        <color rgb="FFFFEF9C"/>
        <color rgb="FF63BE7B"/>
      </colorScale>
    </cfRule>
    <cfRule type="colorScale" priority="1451">
      <colorScale>
        <cfvo type="min"/>
        <cfvo type="max"/>
        <color rgb="FFFFEF9C"/>
        <color rgb="FF63BE7B"/>
      </colorScale>
    </cfRule>
    <cfRule type="colorScale" priority="1452">
      <colorScale>
        <cfvo type="min"/>
        <cfvo type="max"/>
        <color rgb="FFFCFCFF"/>
        <color rgb="FF63BE7B"/>
      </colorScale>
    </cfRule>
    <cfRule type="colorScale" priority="1453">
      <colorScale>
        <cfvo type="min"/>
        <cfvo type="max"/>
        <color rgb="FFFCFCFF"/>
        <color rgb="FF63BE7B"/>
      </colorScale>
    </cfRule>
  </conditionalFormatting>
  <conditionalFormatting sqref="U15">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U15">
    <cfRule type="colorScale" priority="1444">
      <colorScale>
        <cfvo type="min"/>
        <cfvo type="percentile" val="50"/>
        <cfvo type="max"/>
        <color rgb="FFF8696B"/>
        <color rgb="FFFCFCFF"/>
        <color rgb="FF63BE7B"/>
      </colorScale>
    </cfRule>
    <cfRule type="colorScale" priority="1445">
      <colorScale>
        <cfvo type="min"/>
        <cfvo type="max"/>
        <color rgb="FFFCFCFF"/>
        <color rgb="FF63BE7B"/>
      </colorScale>
    </cfRule>
  </conditionalFormatting>
  <conditionalFormatting sqref="U15">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onditionalFormatting>
  <conditionalFormatting sqref="U15 W15">
    <cfRule type="colorScale" priority="1439">
      <colorScale>
        <cfvo type="min"/>
        <cfvo type="max"/>
        <color rgb="FFFFEF9C"/>
        <color rgb="FF63BE7B"/>
      </colorScale>
    </cfRule>
    <cfRule type="colorScale" priority="1440">
      <colorScale>
        <cfvo type="min"/>
        <cfvo type="max"/>
        <color rgb="FFFFEF9C"/>
        <color rgb="FF63BE7B"/>
      </colorScale>
    </cfRule>
    <cfRule type="colorScale" priority="1441">
      <colorScale>
        <cfvo type="min"/>
        <cfvo type="max"/>
        <color rgb="FFFFEF9C"/>
        <color rgb="FF63BE7B"/>
      </colorScale>
    </cfRule>
  </conditionalFormatting>
  <conditionalFormatting sqref="V15">
    <cfRule type="colorScale" priority="1438">
      <colorScale>
        <cfvo type="min"/>
        <cfvo type="percentile" val="50"/>
        <cfvo type="max"/>
        <color rgb="FF63BE7B"/>
        <color rgb="FFFCFCFF"/>
        <color rgb="FFF8696B"/>
      </colorScale>
    </cfRule>
  </conditionalFormatting>
  <conditionalFormatting sqref="V15">
    <cfRule type="colorScale" priority="1431">
      <colorScale>
        <cfvo type="min"/>
        <cfvo type="percentile" val="50"/>
        <cfvo type="max"/>
        <color rgb="FF63BE7B"/>
        <color rgb="FFFCFCFF"/>
        <color rgb="FFF8696B"/>
      </colorScale>
    </cfRule>
    <cfRule type="colorScale" priority="1432">
      <colorScale>
        <cfvo type="min"/>
        <cfvo type="percentile" val="50"/>
        <cfvo type="max"/>
        <color rgb="FF63BE7B"/>
        <color rgb="FFFCFCFF"/>
        <color rgb="FFF8696B"/>
      </colorScale>
    </cfRule>
    <cfRule type="colorScale" priority="1433">
      <colorScale>
        <cfvo type="min"/>
        <cfvo type="max"/>
        <color rgb="FF63BE7B"/>
        <color rgb="FFFCFCFF"/>
      </colorScale>
    </cfRule>
    <cfRule type="colorScale" priority="1434">
      <colorScale>
        <cfvo type="min"/>
        <cfvo type="percentile" val="50"/>
        <cfvo type="max"/>
        <color rgb="FF63BE7B"/>
        <color rgb="FFFCFCFF"/>
        <color rgb="FFF8696B"/>
      </colorScale>
    </cfRule>
    <cfRule type="colorScale" priority="1435">
      <colorScale>
        <cfvo type="min"/>
        <cfvo type="max"/>
        <color rgb="FFFFEF9C"/>
        <color rgb="FF63BE7B"/>
      </colorScale>
    </cfRule>
    <cfRule type="colorScale" priority="1436">
      <colorScale>
        <cfvo type="min"/>
        <cfvo type="max"/>
        <color rgb="FFFFEF9C"/>
        <color rgb="FF63BE7B"/>
      </colorScale>
    </cfRule>
    <cfRule type="colorScale" priority="1437">
      <colorScale>
        <cfvo type="min"/>
        <cfvo type="max"/>
        <color rgb="FFFFEF9C"/>
        <color rgb="FF63BE7B"/>
      </colorScale>
    </cfRule>
  </conditionalFormatting>
  <conditionalFormatting sqref="V15">
    <cfRule type="colorScale" priority="1430">
      <colorScale>
        <cfvo type="min"/>
        <cfvo type="max"/>
        <color rgb="FFFFEF9C"/>
        <color rgb="FF63BE7B"/>
      </colorScale>
    </cfRule>
  </conditionalFormatting>
  <conditionalFormatting sqref="V15">
    <cfRule type="colorScale" priority="1429">
      <colorScale>
        <cfvo type="min"/>
        <cfvo type="max"/>
        <color rgb="FFFFEF9C"/>
        <color rgb="FF63BE7B"/>
      </colorScale>
    </cfRule>
  </conditionalFormatting>
  <conditionalFormatting sqref="V15">
    <cfRule type="colorScale" priority="1426">
      <colorScale>
        <cfvo type="min"/>
        <cfvo type="max"/>
        <color rgb="FFFFEF9C"/>
        <color rgb="FF63BE7B"/>
      </colorScale>
    </cfRule>
    <cfRule type="colorScale" priority="1427">
      <colorScale>
        <cfvo type="min"/>
        <cfvo type="max"/>
        <color rgb="FFFFEF9C"/>
        <color rgb="FF63BE7B"/>
      </colorScale>
    </cfRule>
    <cfRule type="colorScale" priority="1428">
      <colorScale>
        <cfvo type="min"/>
        <cfvo type="max"/>
        <color rgb="FFFFEF9C"/>
        <color rgb="FF63BE7B"/>
      </colorScale>
    </cfRule>
  </conditionalFormatting>
  <conditionalFormatting sqref="W15">
    <cfRule type="colorScale" priority="1425">
      <colorScale>
        <cfvo type="min"/>
        <cfvo type="percentile" val="50"/>
        <cfvo type="max"/>
        <color rgb="FF63BE7B"/>
        <color rgb="FFFCFCFF"/>
        <color rgb="FFF8696B"/>
      </colorScale>
    </cfRule>
  </conditionalFormatting>
  <conditionalFormatting sqref="W15">
    <cfRule type="colorScale" priority="1424">
      <colorScale>
        <cfvo type="min"/>
        <cfvo type="percentile" val="50"/>
        <cfvo type="max"/>
        <color rgb="FF63BE7B"/>
        <color rgb="FFFCFCFF"/>
        <color rgb="FFF8696B"/>
      </colorScale>
    </cfRule>
  </conditionalFormatting>
  <conditionalFormatting sqref="W15">
    <cfRule type="colorScale" priority="1421">
      <colorScale>
        <cfvo type="min"/>
        <cfvo type="percentile" val="50"/>
        <cfvo type="max"/>
        <color rgb="FF63BE7B"/>
        <color rgb="FFFCFCFF"/>
        <color rgb="FFF8696B"/>
      </colorScale>
    </cfRule>
    <cfRule type="colorScale" priority="1422">
      <colorScale>
        <cfvo type="min"/>
        <cfvo type="max"/>
        <color rgb="FF63BE7B"/>
        <color rgb="FFFCFCFF"/>
      </colorScale>
    </cfRule>
    <cfRule type="colorScale" priority="1423">
      <colorScale>
        <cfvo type="min"/>
        <cfvo type="percentile" val="50"/>
        <cfvo type="max"/>
        <color rgb="FF63BE7B"/>
        <color rgb="FFFCFCFF"/>
        <color rgb="FFF8696B"/>
      </colorScale>
    </cfRule>
  </conditionalFormatting>
  <conditionalFormatting sqref="N15">
    <cfRule type="colorScale" priority="1419">
      <colorScale>
        <cfvo type="min"/>
        <cfvo type="percentile" val="50"/>
        <cfvo type="max"/>
        <color rgb="FFF8696B"/>
        <color rgb="FFFCFCFF"/>
        <color rgb="FF63BE7B"/>
      </colorScale>
    </cfRule>
    <cfRule type="colorScale" priority="1420">
      <colorScale>
        <cfvo type="min"/>
        <cfvo type="max"/>
        <color rgb="FFFCFCFF"/>
        <color rgb="FF63BE7B"/>
      </colorScale>
    </cfRule>
  </conditionalFormatting>
  <conditionalFormatting sqref="N15">
    <cfRule type="colorScale" priority="1417">
      <colorScale>
        <cfvo type="min"/>
        <cfvo type="max"/>
        <color rgb="FFFCFCFF"/>
        <color rgb="FF63BE7B"/>
      </colorScale>
    </cfRule>
    <cfRule type="colorScale" priority="1418">
      <colorScale>
        <cfvo type="min"/>
        <cfvo type="percentile" val="50"/>
        <cfvo type="max"/>
        <color rgb="FFF8696B"/>
        <color rgb="FFFCFCFF"/>
        <color rgb="FF63BE7B"/>
      </colorScale>
    </cfRule>
  </conditionalFormatting>
  <conditionalFormatting sqref="N15">
    <cfRule type="colorScale" priority="1416">
      <colorScale>
        <cfvo type="min"/>
        <cfvo type="max"/>
        <color rgb="FFFCFCFF"/>
        <color rgb="FF63BE7B"/>
      </colorScale>
    </cfRule>
  </conditionalFormatting>
  <conditionalFormatting sqref="N15">
    <cfRule type="colorScale" priority="1415">
      <colorScale>
        <cfvo type="min"/>
        <cfvo type="max"/>
        <color rgb="FFFCFCFF"/>
        <color rgb="FF63BE7B"/>
      </colorScale>
    </cfRule>
  </conditionalFormatting>
  <conditionalFormatting sqref="N15">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N15">
    <cfRule type="colorScale" priority="1411">
      <colorScale>
        <cfvo type="min"/>
        <cfvo type="max"/>
        <color rgb="FFFCFCFF"/>
        <color rgb="FF63BE7B"/>
      </colorScale>
    </cfRule>
    <cfRule type="colorScale" priority="1412">
      <colorScale>
        <cfvo type="min"/>
        <cfvo type="percentile" val="50"/>
        <cfvo type="max"/>
        <color rgb="FFF8696B"/>
        <color rgb="FFFCFCFF"/>
        <color rgb="FF63BE7B"/>
      </colorScale>
    </cfRule>
  </conditionalFormatting>
  <conditionalFormatting sqref="N15">
    <cfRule type="colorScale" priority="1410">
      <colorScale>
        <cfvo type="min"/>
        <cfvo type="max"/>
        <color rgb="FFFCFCFF"/>
        <color rgb="FF63BE7B"/>
      </colorScale>
    </cfRule>
  </conditionalFormatting>
  <conditionalFormatting sqref="N15">
    <cfRule type="colorScale" priority="1408">
      <colorScale>
        <cfvo type="min"/>
        <cfvo type="percentile" val="50"/>
        <cfvo type="max"/>
        <color rgb="FFF8696B"/>
        <color rgb="FFFCFCFF"/>
        <color rgb="FF63BE7B"/>
      </colorScale>
    </cfRule>
    <cfRule type="colorScale" priority="1409">
      <colorScale>
        <cfvo type="min"/>
        <cfvo type="max"/>
        <color rgb="FFFCFCFF"/>
        <color rgb="FF63BE7B"/>
      </colorScale>
    </cfRule>
  </conditionalFormatting>
  <conditionalFormatting sqref="N15">
    <cfRule type="colorScale" priority="1406">
      <colorScale>
        <cfvo type="min"/>
        <cfvo type="max"/>
        <color rgb="FFFCFCFF"/>
        <color rgb="FF63BE7B"/>
      </colorScale>
    </cfRule>
    <cfRule type="colorScale" priority="1407">
      <colorScale>
        <cfvo type="min"/>
        <cfvo type="percentile" val="50"/>
        <cfvo type="max"/>
        <color rgb="FFF8696B"/>
        <color rgb="FFFCFCFF"/>
        <color rgb="FF63BE7B"/>
      </colorScale>
    </cfRule>
  </conditionalFormatting>
  <conditionalFormatting sqref="N15">
    <cfRule type="colorScale" priority="1405">
      <colorScale>
        <cfvo type="min"/>
        <cfvo type="max"/>
        <color rgb="FFFCFCFF"/>
        <color rgb="FF63BE7B"/>
      </colorScale>
    </cfRule>
  </conditionalFormatting>
  <conditionalFormatting sqref="N15">
    <cfRule type="colorScale" priority="1404">
      <colorScale>
        <cfvo type="min"/>
        <cfvo type="max"/>
        <color rgb="FFFCFCFF"/>
        <color rgb="FF63BE7B"/>
      </colorScale>
    </cfRule>
  </conditionalFormatting>
  <conditionalFormatting sqref="N15">
    <cfRule type="colorScale" priority="1402">
      <colorScale>
        <cfvo type="min"/>
        <cfvo type="max"/>
        <color rgb="FFFCFCFF"/>
        <color rgb="FF63BE7B"/>
      </colorScale>
    </cfRule>
    <cfRule type="colorScale" priority="1403">
      <colorScale>
        <cfvo type="min"/>
        <cfvo type="percentile" val="50"/>
        <cfvo type="max"/>
        <color rgb="FFF8696B"/>
        <color rgb="FFFCFCFF"/>
        <color rgb="FF63BE7B"/>
      </colorScale>
    </cfRule>
  </conditionalFormatting>
  <conditionalFormatting sqref="N15">
    <cfRule type="colorScale" priority="1401">
      <colorScale>
        <cfvo type="min"/>
        <cfvo type="max"/>
        <color rgb="FFFCFCFF"/>
        <color rgb="FF63BE7B"/>
      </colorScale>
    </cfRule>
  </conditionalFormatting>
  <conditionalFormatting sqref="M15:N15">
    <cfRule type="colorScale" priority="1400">
      <colorScale>
        <cfvo type="min"/>
        <cfvo type="max"/>
        <color rgb="FFFCFCFF"/>
        <color rgb="FF63BE7B"/>
      </colorScale>
    </cfRule>
  </conditionalFormatting>
  <conditionalFormatting sqref="M15:N15">
    <cfRule type="colorScale" priority="1397">
      <colorScale>
        <cfvo type="min"/>
        <cfvo type="percentile" val="50"/>
        <cfvo type="max"/>
        <color rgb="FFF8696B"/>
        <color rgb="FFFCFCFF"/>
        <color rgb="FF63BE7B"/>
      </colorScale>
    </cfRule>
    <cfRule type="colorScale" priority="1398">
      <colorScale>
        <cfvo type="min"/>
        <cfvo type="max"/>
        <color rgb="FFFCFCFF"/>
        <color rgb="FF63BE7B"/>
      </colorScale>
    </cfRule>
    <cfRule type="colorScale" priority="1399">
      <colorScale>
        <cfvo type="min"/>
        <cfvo type="percentile" val="50"/>
        <cfvo type="max"/>
        <color rgb="FFF8696B"/>
        <color rgb="FFFCFCFF"/>
        <color rgb="FF63BE7B"/>
      </colorScale>
    </cfRule>
  </conditionalFormatting>
  <conditionalFormatting sqref="N15">
    <cfRule type="colorScale" priority="1396">
      <colorScale>
        <cfvo type="min"/>
        <cfvo type="max"/>
        <color rgb="FFFCFCFF"/>
        <color rgb="FF63BE7B"/>
      </colorScale>
    </cfRule>
  </conditionalFormatting>
  <conditionalFormatting sqref="N15">
    <cfRule type="colorScale" priority="1395">
      <colorScale>
        <cfvo type="min"/>
        <cfvo type="max"/>
        <color rgb="FFFCFCFF"/>
        <color rgb="FF63BE7B"/>
      </colorScale>
    </cfRule>
  </conditionalFormatting>
  <conditionalFormatting sqref="D15">
    <cfRule type="colorScale" priority="1394">
      <colorScale>
        <cfvo type="min"/>
        <cfvo type="percentile" val="50"/>
        <cfvo type="max"/>
        <color rgb="FFF8696B"/>
        <color rgb="FFFCFCFF"/>
        <color rgb="FF63BE7B"/>
      </colorScale>
    </cfRule>
  </conditionalFormatting>
  <conditionalFormatting sqref="G15">
    <cfRule type="colorScale" priority="1393">
      <colorScale>
        <cfvo type="min"/>
        <cfvo type="max"/>
        <color rgb="FFFCFCFF"/>
        <color rgb="FF63BE7B"/>
      </colorScale>
    </cfRule>
  </conditionalFormatting>
  <conditionalFormatting sqref="J15">
    <cfRule type="colorScale" priority="1392">
      <colorScale>
        <cfvo type="min"/>
        <cfvo type="max"/>
        <color rgb="FFFCFCFF"/>
        <color rgb="FF63BE7B"/>
      </colorScale>
    </cfRule>
  </conditionalFormatting>
  <conditionalFormatting sqref="O15">
    <cfRule type="colorScale" priority="1391">
      <colorScale>
        <cfvo type="min"/>
        <cfvo type="percentile" val="50"/>
        <cfvo type="max"/>
        <color rgb="FF63BE7B"/>
        <color rgb="FFFCFCFF"/>
        <color rgb="FFF8696B"/>
      </colorScale>
    </cfRule>
  </conditionalFormatting>
  <conditionalFormatting sqref="P15">
    <cfRule type="colorScale" priority="1390">
      <colorScale>
        <cfvo type="min"/>
        <cfvo type="percentile" val="50"/>
        <cfvo type="max"/>
        <color rgb="FF63BE7B"/>
        <color rgb="FFFCFCFF"/>
        <color rgb="FFF8696B"/>
      </colorScale>
    </cfRule>
  </conditionalFormatting>
  <conditionalFormatting sqref="Q15">
    <cfRule type="colorScale" priority="1389">
      <colorScale>
        <cfvo type="min"/>
        <cfvo type="percentile" val="50"/>
        <cfvo type="max"/>
        <color rgb="FFF8696B"/>
        <color rgb="FFFCFCFF"/>
        <color rgb="FF63BE7B"/>
      </colorScale>
    </cfRule>
  </conditionalFormatting>
  <conditionalFormatting sqref="R15">
    <cfRule type="colorScale" priority="1388">
      <colorScale>
        <cfvo type="min"/>
        <cfvo type="max"/>
        <color rgb="FFFCFCFF"/>
        <color rgb="FF63BE7B"/>
      </colorScale>
    </cfRule>
  </conditionalFormatting>
  <conditionalFormatting sqref="T15">
    <cfRule type="colorScale" priority="1387">
      <colorScale>
        <cfvo type="min"/>
        <cfvo type="percentile" val="50"/>
        <cfvo type="max"/>
        <color rgb="FFF8696B"/>
        <color rgb="FFFCFCFF"/>
        <color rgb="FF63BE7B"/>
      </colorScale>
    </cfRule>
  </conditionalFormatting>
  <conditionalFormatting sqref="V15">
    <cfRule type="colorScale" priority="1386">
      <colorScale>
        <cfvo type="min"/>
        <cfvo type="percentile" val="50"/>
        <cfvo type="max"/>
        <color rgb="FF63BE7B"/>
        <color rgb="FFFCFCFF"/>
        <color rgb="FFF8696B"/>
      </colorScale>
    </cfRule>
  </conditionalFormatting>
  <conditionalFormatting sqref="W15">
    <cfRule type="colorScale" priority="1385">
      <colorScale>
        <cfvo type="min"/>
        <cfvo type="percentile" val="50"/>
        <cfvo type="max"/>
        <color rgb="FF63BE7B"/>
        <color rgb="FFFCFCFF"/>
        <color rgb="FFF8696B"/>
      </colorScale>
    </cfRule>
  </conditionalFormatting>
  <conditionalFormatting sqref="M15">
    <cfRule type="colorScale" priority="1384">
      <colorScale>
        <cfvo type="min"/>
        <cfvo type="max"/>
        <color rgb="FFFCFCFF"/>
        <color rgb="FF63BE7B"/>
      </colorScale>
    </cfRule>
  </conditionalFormatting>
  <conditionalFormatting sqref="N15">
    <cfRule type="colorScale" priority="1383">
      <colorScale>
        <cfvo type="min"/>
        <cfvo type="max"/>
        <color rgb="FFFCFCFF"/>
        <color rgb="FF63BE7B"/>
      </colorScale>
    </cfRule>
  </conditionalFormatting>
  <conditionalFormatting sqref="S15">
    <cfRule type="colorScale" priority="1382">
      <colorScale>
        <cfvo type="min"/>
        <cfvo type="percentile" val="50"/>
        <cfvo type="max"/>
        <color rgb="FFF8696B"/>
        <color rgb="FFFCFCFF"/>
        <color rgb="FF63BE7B"/>
      </colorScale>
    </cfRule>
  </conditionalFormatting>
  <conditionalFormatting sqref="G15">
    <cfRule type="colorScale" priority="1381">
      <colorScale>
        <cfvo type="min"/>
        <cfvo type="max"/>
        <color rgb="FFFCFCFF"/>
        <color rgb="FF63BE7B"/>
      </colorScale>
    </cfRule>
  </conditionalFormatting>
  <conditionalFormatting sqref="J15">
    <cfRule type="colorScale" priority="1380">
      <colorScale>
        <cfvo type="min"/>
        <cfvo type="max"/>
        <color rgb="FFFCFCFF"/>
        <color rgb="FF63BE7B"/>
      </colorScale>
    </cfRule>
  </conditionalFormatting>
  <conditionalFormatting sqref="O15">
    <cfRule type="colorScale" priority="1379">
      <colorScale>
        <cfvo type="min"/>
        <cfvo type="percentile" val="50"/>
        <cfvo type="max"/>
        <color rgb="FF63BE7B"/>
        <color rgb="FFFCFCFF"/>
        <color rgb="FFF8696B"/>
      </colorScale>
    </cfRule>
  </conditionalFormatting>
  <conditionalFormatting sqref="P15">
    <cfRule type="colorScale" priority="1378">
      <colorScale>
        <cfvo type="min"/>
        <cfvo type="percentile" val="50"/>
        <cfvo type="max"/>
        <color rgb="FF63BE7B"/>
        <color rgb="FFFCFCFF"/>
        <color rgb="FFF8696B"/>
      </colorScale>
    </cfRule>
  </conditionalFormatting>
  <conditionalFormatting sqref="R15">
    <cfRule type="colorScale" priority="1377">
      <colorScale>
        <cfvo type="min"/>
        <cfvo type="max"/>
        <color rgb="FFFCFCFF"/>
        <color rgb="FF63BE7B"/>
      </colorScale>
    </cfRule>
  </conditionalFormatting>
  <conditionalFormatting sqref="T15">
    <cfRule type="colorScale" priority="1376">
      <colorScale>
        <cfvo type="min"/>
        <cfvo type="percentile" val="50"/>
        <cfvo type="max"/>
        <color rgb="FFF8696B"/>
        <color rgb="FFFCFCFF"/>
        <color rgb="FF63BE7B"/>
      </colorScale>
    </cfRule>
  </conditionalFormatting>
  <conditionalFormatting sqref="U15">
    <cfRule type="colorScale" priority="1375">
      <colorScale>
        <cfvo type="min"/>
        <cfvo type="percentile" val="50"/>
        <cfvo type="max"/>
        <color rgb="FFF8696B"/>
        <color rgb="FFFCFCFF"/>
        <color rgb="FF63BE7B"/>
      </colorScale>
    </cfRule>
  </conditionalFormatting>
  <conditionalFormatting sqref="V15">
    <cfRule type="colorScale" priority="1374">
      <colorScale>
        <cfvo type="min"/>
        <cfvo type="percentile" val="50"/>
        <cfvo type="max"/>
        <color rgb="FF63BE7B"/>
        <color rgb="FFFCFCFF"/>
        <color rgb="FFF8696B"/>
      </colorScale>
    </cfRule>
  </conditionalFormatting>
  <conditionalFormatting sqref="W15">
    <cfRule type="colorScale" priority="1373">
      <colorScale>
        <cfvo type="min"/>
        <cfvo type="percentile" val="50"/>
        <cfvo type="max"/>
        <color rgb="FF63BE7B"/>
        <color rgb="FFFCFCFF"/>
        <color rgb="FFF8696B"/>
      </colorScale>
    </cfRule>
  </conditionalFormatting>
  <conditionalFormatting sqref="M15">
    <cfRule type="colorScale" priority="1372">
      <colorScale>
        <cfvo type="min"/>
        <cfvo type="max"/>
        <color rgb="FFFCFCFF"/>
        <color rgb="FF63BE7B"/>
      </colorScale>
    </cfRule>
  </conditionalFormatting>
  <conditionalFormatting sqref="N15">
    <cfRule type="colorScale" priority="1371">
      <colorScale>
        <cfvo type="min"/>
        <cfvo type="max"/>
        <color rgb="FFFCFCFF"/>
        <color rgb="FF63BE7B"/>
      </colorScale>
    </cfRule>
  </conditionalFormatting>
  <conditionalFormatting sqref="S15">
    <cfRule type="colorScale" priority="1370">
      <colorScale>
        <cfvo type="min"/>
        <cfvo type="percentile" val="50"/>
        <cfvo type="max"/>
        <color rgb="FFF8696B"/>
        <color rgb="FFFCFCFF"/>
        <color rgb="FF63BE7B"/>
      </colorScale>
    </cfRule>
  </conditionalFormatting>
  <conditionalFormatting sqref="D15">
    <cfRule type="colorScale" priority="1369">
      <colorScale>
        <cfvo type="min"/>
        <cfvo type="percentile" val="50"/>
        <cfvo type="max"/>
        <color rgb="FFF8696B"/>
        <color rgb="FFFCFCFF"/>
        <color rgb="FF63BE7B"/>
      </colorScale>
    </cfRule>
  </conditionalFormatting>
  <conditionalFormatting sqref="G15">
    <cfRule type="colorScale" priority="1368">
      <colorScale>
        <cfvo type="min"/>
        <cfvo type="max"/>
        <color rgb="FFFCFCFF"/>
        <color rgb="FF63BE7B"/>
      </colorScale>
    </cfRule>
  </conditionalFormatting>
  <conditionalFormatting sqref="J15">
    <cfRule type="colorScale" priority="1367">
      <colorScale>
        <cfvo type="min"/>
        <cfvo type="max"/>
        <color rgb="FFFCFCFF"/>
        <color rgb="FF63BE7B"/>
      </colorScale>
    </cfRule>
  </conditionalFormatting>
  <conditionalFormatting sqref="O15">
    <cfRule type="colorScale" priority="1366">
      <colorScale>
        <cfvo type="min"/>
        <cfvo type="percentile" val="50"/>
        <cfvo type="max"/>
        <color rgb="FF63BE7B"/>
        <color rgb="FFFCFCFF"/>
        <color rgb="FFF8696B"/>
      </colorScale>
    </cfRule>
  </conditionalFormatting>
  <conditionalFormatting sqref="P15">
    <cfRule type="colorScale" priority="1365">
      <colorScale>
        <cfvo type="min"/>
        <cfvo type="percentile" val="50"/>
        <cfvo type="max"/>
        <color rgb="FF63BE7B"/>
        <color rgb="FFFCFCFF"/>
        <color rgb="FFF8696B"/>
      </colorScale>
    </cfRule>
  </conditionalFormatting>
  <conditionalFormatting sqref="Q15">
    <cfRule type="colorScale" priority="1364">
      <colorScale>
        <cfvo type="min"/>
        <cfvo type="percentile" val="50"/>
        <cfvo type="max"/>
        <color rgb="FFF8696B"/>
        <color rgb="FFFCFCFF"/>
        <color rgb="FF63BE7B"/>
      </colorScale>
    </cfRule>
  </conditionalFormatting>
  <conditionalFormatting sqref="R15">
    <cfRule type="colorScale" priority="1363">
      <colorScale>
        <cfvo type="min"/>
        <cfvo type="max"/>
        <color rgb="FFFCFCFF"/>
        <color rgb="FF63BE7B"/>
      </colorScale>
    </cfRule>
  </conditionalFormatting>
  <conditionalFormatting sqref="T15">
    <cfRule type="colorScale" priority="1362">
      <colorScale>
        <cfvo type="min"/>
        <cfvo type="percentile" val="50"/>
        <cfvo type="max"/>
        <color rgb="FFF8696B"/>
        <color rgb="FFFCFCFF"/>
        <color rgb="FF63BE7B"/>
      </colorScale>
    </cfRule>
  </conditionalFormatting>
  <conditionalFormatting sqref="U15">
    <cfRule type="colorScale" priority="1361">
      <colorScale>
        <cfvo type="min"/>
        <cfvo type="percentile" val="50"/>
        <cfvo type="max"/>
        <color rgb="FFF8696B"/>
        <color rgb="FFFCFCFF"/>
        <color rgb="FF63BE7B"/>
      </colorScale>
    </cfRule>
  </conditionalFormatting>
  <conditionalFormatting sqref="V15">
    <cfRule type="colorScale" priority="1360">
      <colorScale>
        <cfvo type="min"/>
        <cfvo type="percentile" val="50"/>
        <cfvo type="max"/>
        <color rgb="FF63BE7B"/>
        <color rgb="FFFCFCFF"/>
        <color rgb="FFF8696B"/>
      </colorScale>
    </cfRule>
  </conditionalFormatting>
  <conditionalFormatting sqref="W15">
    <cfRule type="colorScale" priority="1359">
      <colorScale>
        <cfvo type="min"/>
        <cfvo type="percentile" val="50"/>
        <cfvo type="max"/>
        <color rgb="FF63BE7B"/>
        <color rgb="FFFCFCFF"/>
        <color rgb="FFF8696B"/>
      </colorScale>
    </cfRule>
  </conditionalFormatting>
  <conditionalFormatting sqref="M15">
    <cfRule type="colorScale" priority="1358">
      <colorScale>
        <cfvo type="min"/>
        <cfvo type="max"/>
        <color rgb="FFFCFCFF"/>
        <color rgb="FF63BE7B"/>
      </colorScale>
    </cfRule>
  </conditionalFormatting>
  <conditionalFormatting sqref="N15">
    <cfRule type="colorScale" priority="1357">
      <colorScale>
        <cfvo type="min"/>
        <cfvo type="max"/>
        <color rgb="FFFCFCFF"/>
        <color rgb="FF63BE7B"/>
      </colorScale>
    </cfRule>
  </conditionalFormatting>
  <conditionalFormatting sqref="S15">
    <cfRule type="colorScale" priority="1356">
      <colorScale>
        <cfvo type="min"/>
        <cfvo type="percentile" val="50"/>
        <cfvo type="max"/>
        <color rgb="FFF8696B"/>
        <color rgb="FFFCFCFF"/>
        <color rgb="FF63BE7B"/>
      </colorScale>
    </cfRule>
  </conditionalFormatting>
  <conditionalFormatting sqref="D15">
    <cfRule type="colorScale" priority="1355">
      <colorScale>
        <cfvo type="min"/>
        <cfvo type="percentile" val="50"/>
        <cfvo type="max"/>
        <color rgb="FFF8696B"/>
        <color rgb="FFFCFCFF"/>
        <color rgb="FF63BE7B"/>
      </colorScale>
    </cfRule>
  </conditionalFormatting>
  <conditionalFormatting sqref="G15">
    <cfRule type="colorScale" priority="1354">
      <colorScale>
        <cfvo type="min"/>
        <cfvo type="max"/>
        <color rgb="FFFCFCFF"/>
        <color rgb="FF63BE7B"/>
      </colorScale>
    </cfRule>
  </conditionalFormatting>
  <conditionalFormatting sqref="J15">
    <cfRule type="colorScale" priority="1353">
      <colorScale>
        <cfvo type="min"/>
        <cfvo type="max"/>
        <color rgb="FFFCFCFF"/>
        <color rgb="FF63BE7B"/>
      </colorScale>
    </cfRule>
  </conditionalFormatting>
  <conditionalFormatting sqref="M15">
    <cfRule type="colorScale" priority="1352">
      <colorScale>
        <cfvo type="min"/>
        <cfvo type="max"/>
        <color rgb="FFFCFCFF"/>
        <color rgb="FF63BE7B"/>
      </colorScale>
    </cfRule>
  </conditionalFormatting>
  <conditionalFormatting sqref="N15">
    <cfRule type="colorScale" priority="1351">
      <colorScale>
        <cfvo type="min"/>
        <cfvo type="max"/>
        <color rgb="FFFCFCFF"/>
        <color rgb="FF63BE7B"/>
      </colorScale>
    </cfRule>
  </conditionalFormatting>
  <conditionalFormatting sqref="O15">
    <cfRule type="colorScale" priority="1350">
      <colorScale>
        <cfvo type="min"/>
        <cfvo type="percentile" val="50"/>
        <cfvo type="max"/>
        <color rgb="FF63BE7B"/>
        <color rgb="FFFCFCFF"/>
        <color rgb="FFF8696B"/>
      </colorScale>
    </cfRule>
  </conditionalFormatting>
  <conditionalFormatting sqref="P15">
    <cfRule type="colorScale" priority="1349">
      <colorScale>
        <cfvo type="min"/>
        <cfvo type="percentile" val="50"/>
        <cfvo type="max"/>
        <color rgb="FF63BE7B"/>
        <color rgb="FFFCFCFF"/>
        <color rgb="FFF8696B"/>
      </colorScale>
    </cfRule>
  </conditionalFormatting>
  <conditionalFormatting sqref="N15">
    <cfRule type="colorScale" priority="1348">
      <colorScale>
        <cfvo type="min"/>
        <cfvo type="max"/>
        <color rgb="FFFCFCFF"/>
        <color rgb="FF63BE7B"/>
      </colorScale>
    </cfRule>
  </conditionalFormatting>
  <conditionalFormatting sqref="N15">
    <cfRule type="colorScale" priority="1347">
      <colorScale>
        <cfvo type="min"/>
        <cfvo type="max"/>
        <color rgb="FFFCFCFF"/>
        <color rgb="FF63BE7B"/>
      </colorScale>
    </cfRule>
  </conditionalFormatting>
  <conditionalFormatting sqref="D15">
    <cfRule type="colorScale" priority="1346">
      <colorScale>
        <cfvo type="min"/>
        <cfvo type="percentile" val="50"/>
        <cfvo type="max"/>
        <color rgb="FFF8696B"/>
        <color rgb="FFFCFCFF"/>
        <color rgb="FF63BE7B"/>
      </colorScale>
    </cfRule>
  </conditionalFormatting>
  <conditionalFormatting sqref="D15">
    <cfRule type="colorScale" priority="1345">
      <colorScale>
        <cfvo type="min"/>
        <cfvo type="percentile" val="50"/>
        <cfvo type="max"/>
        <color rgb="FFF8696B"/>
        <color rgb="FFFCFCFF"/>
        <color rgb="FF63BE7B"/>
      </colorScale>
    </cfRule>
  </conditionalFormatting>
  <conditionalFormatting sqref="E15">
    <cfRule type="colorScale" priority="1344">
      <colorScale>
        <cfvo type="min"/>
        <cfvo type="max"/>
        <color rgb="FFFCFCFF"/>
        <color rgb="FF63BE7B"/>
      </colorScale>
    </cfRule>
  </conditionalFormatting>
  <conditionalFormatting sqref="F15">
    <cfRule type="colorScale" priority="1343">
      <colorScale>
        <cfvo type="min"/>
        <cfvo type="max"/>
        <color rgb="FFFCFCFF"/>
        <color rgb="FF63BE7B"/>
      </colorScale>
    </cfRule>
  </conditionalFormatting>
  <conditionalFormatting sqref="G15">
    <cfRule type="colorScale" priority="1342">
      <colorScale>
        <cfvo type="min"/>
        <cfvo type="max"/>
        <color rgb="FFFCFCFF"/>
        <color rgb="FF63BE7B"/>
      </colorScale>
    </cfRule>
  </conditionalFormatting>
  <conditionalFormatting sqref="H15">
    <cfRule type="colorScale" priority="1341">
      <colorScale>
        <cfvo type="min"/>
        <cfvo type="max"/>
        <color rgb="FFFCFCFF"/>
        <color rgb="FF63BE7B"/>
      </colorScale>
    </cfRule>
  </conditionalFormatting>
  <conditionalFormatting sqref="I15">
    <cfRule type="colorScale" priority="1340">
      <colorScale>
        <cfvo type="min"/>
        <cfvo type="max"/>
        <color rgb="FFFCFCFF"/>
        <color rgb="FF63BE7B"/>
      </colorScale>
    </cfRule>
  </conditionalFormatting>
  <conditionalFormatting sqref="J15">
    <cfRule type="colorScale" priority="1339">
      <colorScale>
        <cfvo type="min"/>
        <cfvo type="max"/>
        <color rgb="FFFCFCFF"/>
        <color rgb="FF63BE7B"/>
      </colorScale>
    </cfRule>
  </conditionalFormatting>
  <conditionalFormatting sqref="K15">
    <cfRule type="colorScale" priority="1338">
      <colorScale>
        <cfvo type="min"/>
        <cfvo type="max"/>
        <color rgb="FFFCFCFF"/>
        <color rgb="FF63BE7B"/>
      </colorScale>
    </cfRule>
  </conditionalFormatting>
  <conditionalFormatting sqref="L15">
    <cfRule type="colorScale" priority="1337">
      <colorScale>
        <cfvo type="min"/>
        <cfvo type="max"/>
        <color rgb="FFFCFCFF"/>
        <color rgb="FF63BE7B"/>
      </colorScale>
    </cfRule>
  </conditionalFormatting>
  <conditionalFormatting sqref="O15">
    <cfRule type="colorScale" priority="1336">
      <colorScale>
        <cfvo type="min"/>
        <cfvo type="percentile" val="50"/>
        <cfvo type="max"/>
        <color rgb="FF63BE7B"/>
        <color rgb="FFFCFCFF"/>
        <color rgb="FFF8696B"/>
      </colorScale>
    </cfRule>
  </conditionalFormatting>
  <conditionalFormatting sqref="P15">
    <cfRule type="colorScale" priority="1335">
      <colorScale>
        <cfvo type="min"/>
        <cfvo type="percentile" val="50"/>
        <cfvo type="max"/>
        <color rgb="FF63BE7B"/>
        <color rgb="FFFCFCFF"/>
        <color rgb="FFF8696B"/>
      </colorScale>
    </cfRule>
  </conditionalFormatting>
  <conditionalFormatting sqref="Q15">
    <cfRule type="colorScale" priority="1334">
      <colorScale>
        <cfvo type="min"/>
        <cfvo type="percentile" val="50"/>
        <cfvo type="max"/>
        <color rgb="FFF8696B"/>
        <color rgb="FFFCFCFF"/>
        <color rgb="FF63BE7B"/>
      </colorScale>
    </cfRule>
  </conditionalFormatting>
  <conditionalFormatting sqref="R15">
    <cfRule type="colorScale" priority="1333">
      <colorScale>
        <cfvo type="min"/>
        <cfvo type="max"/>
        <color rgb="FFFCFCFF"/>
        <color rgb="FF63BE7B"/>
      </colorScale>
    </cfRule>
  </conditionalFormatting>
  <conditionalFormatting sqref="T15">
    <cfRule type="colorScale" priority="1332">
      <colorScale>
        <cfvo type="min"/>
        <cfvo type="percentile" val="50"/>
        <cfvo type="max"/>
        <color rgb="FFF8696B"/>
        <color rgb="FFFCFCFF"/>
        <color rgb="FF63BE7B"/>
      </colorScale>
    </cfRule>
  </conditionalFormatting>
  <conditionalFormatting sqref="V15">
    <cfRule type="colorScale" priority="1331">
      <colorScale>
        <cfvo type="min"/>
        <cfvo type="percentile" val="50"/>
        <cfvo type="max"/>
        <color rgb="FF63BE7B"/>
        <color rgb="FFFCFCFF"/>
        <color rgb="FFF8696B"/>
      </colorScale>
    </cfRule>
  </conditionalFormatting>
  <conditionalFormatting sqref="W15">
    <cfRule type="colorScale" priority="1330">
      <colorScale>
        <cfvo type="min"/>
        <cfvo type="percentile" val="50"/>
        <cfvo type="max"/>
        <color rgb="FF63BE7B"/>
        <color rgb="FFFCFCFF"/>
        <color rgb="FFF8696B"/>
      </colorScale>
    </cfRule>
  </conditionalFormatting>
  <conditionalFormatting sqref="M15">
    <cfRule type="colorScale" priority="1329">
      <colorScale>
        <cfvo type="min"/>
        <cfvo type="max"/>
        <color rgb="FFFCFCFF"/>
        <color rgb="FF63BE7B"/>
      </colorScale>
    </cfRule>
  </conditionalFormatting>
  <conditionalFormatting sqref="N15">
    <cfRule type="colorScale" priority="1328">
      <colorScale>
        <cfvo type="min"/>
        <cfvo type="max"/>
        <color rgb="FFFCFCFF"/>
        <color rgb="FF63BE7B"/>
      </colorScale>
    </cfRule>
  </conditionalFormatting>
  <conditionalFormatting sqref="S15">
    <cfRule type="colorScale" priority="1327">
      <colorScale>
        <cfvo type="min"/>
        <cfvo type="percentile" val="50"/>
        <cfvo type="max"/>
        <color rgb="FFF8696B"/>
        <color rgb="FFFCFCFF"/>
        <color rgb="FF63BE7B"/>
      </colorScale>
    </cfRule>
  </conditionalFormatting>
  <conditionalFormatting sqref="U15">
    <cfRule type="colorScale" priority="1326">
      <colorScale>
        <cfvo type="min"/>
        <cfvo type="percentile" val="50"/>
        <cfvo type="max"/>
        <color rgb="FFF8696B"/>
        <color rgb="FFFCFCFF"/>
        <color rgb="FF63BE7B"/>
      </colorScale>
    </cfRule>
  </conditionalFormatting>
  <conditionalFormatting sqref="D15">
    <cfRule type="colorScale" priority="1324">
      <colorScale>
        <cfvo type="min"/>
        <cfvo type="percentile" val="50"/>
        <cfvo type="max"/>
        <color rgb="FFF8696B"/>
        <color rgb="FFFCFCFF"/>
        <color rgb="FF63BE7B"/>
      </colorScale>
    </cfRule>
    <cfRule type="colorScale" priority="1325">
      <colorScale>
        <cfvo type="min"/>
        <cfvo type="max"/>
        <color rgb="FFFCFCFF"/>
        <color rgb="FF63BE7B"/>
      </colorScale>
    </cfRule>
  </conditionalFormatting>
  <conditionalFormatting sqref="Q15">
    <cfRule type="colorScale" priority="1322">
      <colorScale>
        <cfvo type="min"/>
        <cfvo type="percentile" val="50"/>
        <cfvo type="max"/>
        <color rgb="FFF8696B"/>
        <color rgb="FFFCFCFF"/>
        <color rgb="FF63BE7B"/>
      </colorScale>
    </cfRule>
    <cfRule type="colorScale" priority="1323">
      <colorScale>
        <cfvo type="min"/>
        <cfvo type="max"/>
        <color rgb="FFFCFCFF"/>
        <color rgb="FF63BE7B"/>
      </colorScale>
    </cfRule>
  </conditionalFormatting>
  <conditionalFormatting sqref="D15">
    <cfRule type="colorScale" priority="1321">
      <colorScale>
        <cfvo type="min"/>
        <cfvo type="percentile" val="50"/>
        <cfvo type="max"/>
        <color rgb="FFF8696B"/>
        <color rgb="FFFCFCFF"/>
        <color rgb="FF63BE7B"/>
      </colorScale>
    </cfRule>
  </conditionalFormatting>
  <conditionalFormatting sqref="G15">
    <cfRule type="colorScale" priority="1320">
      <colorScale>
        <cfvo type="min"/>
        <cfvo type="max"/>
        <color rgb="FFFCFCFF"/>
        <color rgb="FF63BE7B"/>
      </colorScale>
    </cfRule>
  </conditionalFormatting>
  <conditionalFormatting sqref="J15">
    <cfRule type="colorScale" priority="1319">
      <colorScale>
        <cfvo type="min"/>
        <cfvo type="max"/>
        <color rgb="FFFCFCFF"/>
        <color rgb="FF63BE7B"/>
      </colorScale>
    </cfRule>
  </conditionalFormatting>
  <conditionalFormatting sqref="M15">
    <cfRule type="colorScale" priority="1318">
      <colorScale>
        <cfvo type="min"/>
        <cfvo type="max"/>
        <color rgb="FFFCFCFF"/>
        <color rgb="FF63BE7B"/>
      </colorScale>
    </cfRule>
  </conditionalFormatting>
  <conditionalFormatting sqref="N15">
    <cfRule type="colorScale" priority="1317">
      <colorScale>
        <cfvo type="min"/>
        <cfvo type="max"/>
        <color rgb="FFFCFCFF"/>
        <color rgb="FF63BE7B"/>
      </colorScale>
    </cfRule>
  </conditionalFormatting>
  <conditionalFormatting sqref="O15">
    <cfRule type="colorScale" priority="1316">
      <colorScale>
        <cfvo type="min"/>
        <cfvo type="percentile" val="50"/>
        <cfvo type="max"/>
        <color rgb="FF63BE7B"/>
        <color rgb="FFFCFCFF"/>
        <color rgb="FFF8696B"/>
      </colorScale>
    </cfRule>
  </conditionalFormatting>
  <conditionalFormatting sqref="P15">
    <cfRule type="colorScale" priority="1315">
      <colorScale>
        <cfvo type="min"/>
        <cfvo type="percentile" val="50"/>
        <cfvo type="max"/>
        <color rgb="FF63BE7B"/>
        <color rgb="FFFCFCFF"/>
        <color rgb="FFF8696B"/>
      </colorScale>
    </cfRule>
  </conditionalFormatting>
  <conditionalFormatting sqref="Q15">
    <cfRule type="colorScale" priority="1314">
      <colorScale>
        <cfvo type="min"/>
        <cfvo type="percentile" val="50"/>
        <cfvo type="max"/>
        <color rgb="FFF8696B"/>
        <color rgb="FFFCFCFF"/>
        <color rgb="FF63BE7B"/>
      </colorScale>
    </cfRule>
  </conditionalFormatting>
  <conditionalFormatting sqref="R15">
    <cfRule type="colorScale" priority="1313">
      <colorScale>
        <cfvo type="min"/>
        <cfvo type="max"/>
        <color rgb="FFFCFCFF"/>
        <color rgb="FF63BE7B"/>
      </colorScale>
    </cfRule>
  </conditionalFormatting>
  <conditionalFormatting sqref="S15">
    <cfRule type="colorScale" priority="1312">
      <colorScale>
        <cfvo type="min"/>
        <cfvo type="percentile" val="50"/>
        <cfvo type="max"/>
        <color rgb="FFF8696B"/>
        <color rgb="FFFCFCFF"/>
        <color rgb="FF63BE7B"/>
      </colorScale>
    </cfRule>
  </conditionalFormatting>
  <conditionalFormatting sqref="T15">
    <cfRule type="colorScale" priority="1311">
      <colorScale>
        <cfvo type="min"/>
        <cfvo type="percentile" val="50"/>
        <cfvo type="max"/>
        <color rgb="FFF8696B"/>
        <color rgb="FFFCFCFF"/>
        <color rgb="FF63BE7B"/>
      </colorScale>
    </cfRule>
  </conditionalFormatting>
  <conditionalFormatting sqref="U15">
    <cfRule type="colorScale" priority="1310">
      <colorScale>
        <cfvo type="min"/>
        <cfvo type="percentile" val="50"/>
        <cfvo type="max"/>
        <color rgb="FFF8696B"/>
        <color rgb="FFFCFCFF"/>
        <color rgb="FF63BE7B"/>
      </colorScale>
    </cfRule>
  </conditionalFormatting>
  <conditionalFormatting sqref="V15">
    <cfRule type="colorScale" priority="1309">
      <colorScale>
        <cfvo type="min"/>
        <cfvo type="percentile" val="50"/>
        <cfvo type="max"/>
        <color rgb="FF63BE7B"/>
        <color rgb="FFFCFCFF"/>
        <color rgb="FFF8696B"/>
      </colorScale>
    </cfRule>
  </conditionalFormatting>
  <conditionalFormatting sqref="W15">
    <cfRule type="colorScale" priority="1308">
      <colorScale>
        <cfvo type="min"/>
        <cfvo type="percentile" val="50"/>
        <cfvo type="max"/>
        <color rgb="FF63BE7B"/>
        <color rgb="FFFCFCFF"/>
        <color rgb="FFF8696B"/>
      </colorScale>
    </cfRule>
  </conditionalFormatting>
  <conditionalFormatting sqref="Q15">
    <cfRule type="colorScale" priority="1307">
      <colorScale>
        <cfvo type="min"/>
        <cfvo type="percentile" val="50"/>
        <cfvo type="max"/>
        <color rgb="FFF8696B"/>
        <color rgb="FFFCFCFF"/>
        <color rgb="FF63BE7B"/>
      </colorScale>
    </cfRule>
  </conditionalFormatting>
  <conditionalFormatting sqref="R15">
    <cfRule type="colorScale" priority="1306">
      <colorScale>
        <cfvo type="min"/>
        <cfvo type="max"/>
        <color rgb="FFFCFCFF"/>
        <color rgb="FF63BE7B"/>
      </colorScale>
    </cfRule>
  </conditionalFormatting>
  <conditionalFormatting sqref="S15">
    <cfRule type="colorScale" priority="1305">
      <colorScale>
        <cfvo type="min"/>
        <cfvo type="percentile" val="50"/>
        <cfvo type="max"/>
        <color rgb="FFF8696B"/>
        <color rgb="FFFCFCFF"/>
        <color rgb="FF63BE7B"/>
      </colorScale>
    </cfRule>
  </conditionalFormatting>
  <conditionalFormatting sqref="T15">
    <cfRule type="colorScale" priority="1304">
      <colorScale>
        <cfvo type="min"/>
        <cfvo type="percentile" val="50"/>
        <cfvo type="max"/>
        <color rgb="FFF8696B"/>
        <color rgb="FFFCFCFF"/>
        <color rgb="FF63BE7B"/>
      </colorScale>
    </cfRule>
  </conditionalFormatting>
  <conditionalFormatting sqref="U15">
    <cfRule type="colorScale" priority="1303">
      <colorScale>
        <cfvo type="min"/>
        <cfvo type="percentile" val="50"/>
        <cfvo type="max"/>
        <color rgb="FFF8696B"/>
        <color rgb="FFFCFCFF"/>
        <color rgb="FF63BE7B"/>
      </colorScale>
    </cfRule>
  </conditionalFormatting>
  <conditionalFormatting sqref="V15">
    <cfRule type="colorScale" priority="1302">
      <colorScale>
        <cfvo type="min"/>
        <cfvo type="percentile" val="50"/>
        <cfvo type="max"/>
        <color rgb="FF63BE7B"/>
        <color rgb="FFFCFCFF"/>
        <color rgb="FFF8696B"/>
      </colorScale>
    </cfRule>
  </conditionalFormatting>
  <conditionalFormatting sqref="W15">
    <cfRule type="colorScale" priority="1301">
      <colorScale>
        <cfvo type="min"/>
        <cfvo type="percentile" val="50"/>
        <cfvo type="max"/>
        <color rgb="FF63BE7B"/>
        <color rgb="FFFCFCFF"/>
        <color rgb="FFF8696B"/>
      </colorScale>
    </cfRule>
  </conditionalFormatting>
  <conditionalFormatting sqref="D15">
    <cfRule type="colorScale" priority="1300">
      <colorScale>
        <cfvo type="min"/>
        <cfvo type="percentile" val="50"/>
        <cfvo type="max"/>
        <color rgb="FFF8696B"/>
        <color rgb="FFFCFCFF"/>
        <color rgb="FF63BE7B"/>
      </colorScale>
    </cfRule>
  </conditionalFormatting>
  <conditionalFormatting sqref="G15">
    <cfRule type="colorScale" priority="1299">
      <colorScale>
        <cfvo type="min"/>
        <cfvo type="max"/>
        <color rgb="FFFCFCFF"/>
        <color rgb="FF63BE7B"/>
      </colorScale>
    </cfRule>
  </conditionalFormatting>
  <conditionalFormatting sqref="J15">
    <cfRule type="colorScale" priority="1298">
      <colorScale>
        <cfvo type="min"/>
        <cfvo type="max"/>
        <color rgb="FFFCFCFF"/>
        <color rgb="FF63BE7B"/>
      </colorScale>
    </cfRule>
  </conditionalFormatting>
  <conditionalFormatting sqref="M15">
    <cfRule type="colorScale" priority="1297">
      <colorScale>
        <cfvo type="min"/>
        <cfvo type="max"/>
        <color rgb="FFFCFCFF"/>
        <color rgb="FF63BE7B"/>
      </colorScale>
    </cfRule>
  </conditionalFormatting>
  <conditionalFormatting sqref="N15">
    <cfRule type="colorScale" priority="1296">
      <colorScale>
        <cfvo type="min"/>
        <cfvo type="max"/>
        <color rgb="FFFCFCFF"/>
        <color rgb="FF63BE7B"/>
      </colorScale>
    </cfRule>
  </conditionalFormatting>
  <conditionalFormatting sqref="O15">
    <cfRule type="colorScale" priority="1295">
      <colorScale>
        <cfvo type="min"/>
        <cfvo type="percentile" val="50"/>
        <cfvo type="max"/>
        <color rgb="FF63BE7B"/>
        <color rgb="FFFCFCFF"/>
        <color rgb="FFF8696B"/>
      </colorScale>
    </cfRule>
  </conditionalFormatting>
  <conditionalFormatting sqref="P15">
    <cfRule type="colorScale" priority="1294">
      <colorScale>
        <cfvo type="min"/>
        <cfvo type="percentile" val="50"/>
        <cfvo type="max"/>
        <color rgb="FF63BE7B"/>
        <color rgb="FFFCFCFF"/>
        <color rgb="FFF8696B"/>
      </colorScale>
    </cfRule>
  </conditionalFormatting>
  <conditionalFormatting sqref="Q15">
    <cfRule type="colorScale" priority="1293">
      <colorScale>
        <cfvo type="min"/>
        <cfvo type="percentile" val="50"/>
        <cfvo type="max"/>
        <color rgb="FFF8696B"/>
        <color rgb="FFFCFCFF"/>
        <color rgb="FF63BE7B"/>
      </colorScale>
    </cfRule>
  </conditionalFormatting>
  <conditionalFormatting sqref="R15">
    <cfRule type="colorScale" priority="1292">
      <colorScale>
        <cfvo type="min"/>
        <cfvo type="max"/>
        <color rgb="FFFCFCFF"/>
        <color rgb="FF63BE7B"/>
      </colorScale>
    </cfRule>
  </conditionalFormatting>
  <conditionalFormatting sqref="S15">
    <cfRule type="colorScale" priority="1291">
      <colorScale>
        <cfvo type="min"/>
        <cfvo type="percentile" val="50"/>
        <cfvo type="max"/>
        <color rgb="FFF8696B"/>
        <color rgb="FFFCFCFF"/>
        <color rgb="FF63BE7B"/>
      </colorScale>
    </cfRule>
  </conditionalFormatting>
  <conditionalFormatting sqref="T15">
    <cfRule type="colorScale" priority="1290">
      <colorScale>
        <cfvo type="min"/>
        <cfvo type="percentile" val="50"/>
        <cfvo type="max"/>
        <color rgb="FFF8696B"/>
        <color rgb="FFFCFCFF"/>
        <color rgb="FF63BE7B"/>
      </colorScale>
    </cfRule>
  </conditionalFormatting>
  <conditionalFormatting sqref="U15">
    <cfRule type="colorScale" priority="1289">
      <colorScale>
        <cfvo type="min"/>
        <cfvo type="percentile" val="50"/>
        <cfvo type="max"/>
        <color rgb="FFF8696B"/>
        <color rgb="FFFCFCFF"/>
        <color rgb="FF63BE7B"/>
      </colorScale>
    </cfRule>
  </conditionalFormatting>
  <conditionalFormatting sqref="V15">
    <cfRule type="colorScale" priority="1288">
      <colorScale>
        <cfvo type="min"/>
        <cfvo type="percentile" val="50"/>
        <cfvo type="max"/>
        <color rgb="FF63BE7B"/>
        <color rgb="FFFCFCFF"/>
        <color rgb="FFF8696B"/>
      </colorScale>
    </cfRule>
  </conditionalFormatting>
  <conditionalFormatting sqref="W15">
    <cfRule type="colorScale" priority="1287">
      <colorScale>
        <cfvo type="min"/>
        <cfvo type="percentile" val="50"/>
        <cfvo type="max"/>
        <color rgb="FF63BE7B"/>
        <color rgb="FFFCFCFF"/>
        <color rgb="FFF8696B"/>
      </colorScale>
    </cfRule>
  </conditionalFormatting>
  <conditionalFormatting sqref="D15">
    <cfRule type="colorScale" priority="1286">
      <colorScale>
        <cfvo type="min"/>
        <cfvo type="percentile" val="50"/>
        <cfvo type="max"/>
        <color rgb="FFF8696B"/>
        <color rgb="FFFCFCFF"/>
        <color rgb="FF63BE7B"/>
      </colorScale>
    </cfRule>
  </conditionalFormatting>
  <conditionalFormatting sqref="G15">
    <cfRule type="colorScale" priority="1285">
      <colorScale>
        <cfvo type="min"/>
        <cfvo type="max"/>
        <color rgb="FFFCFCFF"/>
        <color rgb="FF63BE7B"/>
      </colorScale>
    </cfRule>
  </conditionalFormatting>
  <conditionalFormatting sqref="J15">
    <cfRule type="colorScale" priority="1284">
      <colorScale>
        <cfvo type="min"/>
        <cfvo type="max"/>
        <color rgb="FFFCFCFF"/>
        <color rgb="FF63BE7B"/>
      </colorScale>
    </cfRule>
  </conditionalFormatting>
  <conditionalFormatting sqref="M15">
    <cfRule type="colorScale" priority="1283">
      <colorScale>
        <cfvo type="min"/>
        <cfvo type="max"/>
        <color rgb="FFFCFCFF"/>
        <color rgb="FF63BE7B"/>
      </colorScale>
    </cfRule>
  </conditionalFormatting>
  <conditionalFormatting sqref="N15">
    <cfRule type="colorScale" priority="1282">
      <colorScale>
        <cfvo type="min"/>
        <cfvo type="max"/>
        <color rgb="FFFCFCFF"/>
        <color rgb="FF63BE7B"/>
      </colorScale>
    </cfRule>
  </conditionalFormatting>
  <conditionalFormatting sqref="O15">
    <cfRule type="colorScale" priority="1281">
      <colorScale>
        <cfvo type="min"/>
        <cfvo type="percentile" val="50"/>
        <cfvo type="max"/>
        <color rgb="FF63BE7B"/>
        <color rgb="FFFCFCFF"/>
        <color rgb="FFF8696B"/>
      </colorScale>
    </cfRule>
  </conditionalFormatting>
  <conditionalFormatting sqref="P15">
    <cfRule type="colorScale" priority="1280">
      <colorScale>
        <cfvo type="min"/>
        <cfvo type="percentile" val="50"/>
        <cfvo type="max"/>
        <color rgb="FF63BE7B"/>
        <color rgb="FFFCFCFF"/>
        <color rgb="FFF8696B"/>
      </colorScale>
    </cfRule>
  </conditionalFormatting>
  <conditionalFormatting sqref="Q15">
    <cfRule type="colorScale" priority="1279">
      <colorScale>
        <cfvo type="min"/>
        <cfvo type="percentile" val="50"/>
        <cfvo type="max"/>
        <color rgb="FFF8696B"/>
        <color rgb="FFFCFCFF"/>
        <color rgb="FF63BE7B"/>
      </colorScale>
    </cfRule>
  </conditionalFormatting>
  <conditionalFormatting sqref="R15">
    <cfRule type="colorScale" priority="1278">
      <colorScale>
        <cfvo type="min"/>
        <cfvo type="max"/>
        <color rgb="FFFCFCFF"/>
        <color rgb="FF63BE7B"/>
      </colorScale>
    </cfRule>
  </conditionalFormatting>
  <conditionalFormatting sqref="S15">
    <cfRule type="colorScale" priority="1277">
      <colorScale>
        <cfvo type="min"/>
        <cfvo type="percentile" val="50"/>
        <cfvo type="max"/>
        <color rgb="FFF8696B"/>
        <color rgb="FFFCFCFF"/>
        <color rgb="FF63BE7B"/>
      </colorScale>
    </cfRule>
  </conditionalFormatting>
  <conditionalFormatting sqref="T15">
    <cfRule type="colorScale" priority="1276">
      <colorScale>
        <cfvo type="min"/>
        <cfvo type="percentile" val="50"/>
        <cfvo type="max"/>
        <color rgb="FFF8696B"/>
        <color rgb="FFFCFCFF"/>
        <color rgb="FF63BE7B"/>
      </colorScale>
    </cfRule>
  </conditionalFormatting>
  <conditionalFormatting sqref="U15">
    <cfRule type="colorScale" priority="1275">
      <colorScale>
        <cfvo type="min"/>
        <cfvo type="percentile" val="50"/>
        <cfvo type="max"/>
        <color rgb="FFF8696B"/>
        <color rgb="FFFCFCFF"/>
        <color rgb="FF63BE7B"/>
      </colorScale>
    </cfRule>
  </conditionalFormatting>
  <conditionalFormatting sqref="V15">
    <cfRule type="colorScale" priority="1274">
      <colorScale>
        <cfvo type="min"/>
        <cfvo type="percentile" val="50"/>
        <cfvo type="max"/>
        <color rgb="FF63BE7B"/>
        <color rgb="FFFCFCFF"/>
        <color rgb="FFF8696B"/>
      </colorScale>
    </cfRule>
  </conditionalFormatting>
  <conditionalFormatting sqref="W15">
    <cfRule type="colorScale" priority="1273">
      <colorScale>
        <cfvo type="min"/>
        <cfvo type="percentile" val="50"/>
        <cfvo type="max"/>
        <color rgb="FF63BE7B"/>
        <color rgb="FFFCFCFF"/>
        <color rgb="FFF8696B"/>
      </colorScale>
    </cfRule>
  </conditionalFormatting>
  <conditionalFormatting sqref="D15">
    <cfRule type="colorScale" priority="1272">
      <colorScale>
        <cfvo type="min"/>
        <cfvo type="percentile" val="50"/>
        <cfvo type="max"/>
        <color rgb="FFF8696B"/>
        <color rgb="FFFCFCFF"/>
        <color rgb="FF63BE7B"/>
      </colorScale>
    </cfRule>
  </conditionalFormatting>
  <conditionalFormatting sqref="G15">
    <cfRule type="colorScale" priority="1271">
      <colorScale>
        <cfvo type="min"/>
        <cfvo type="max"/>
        <color rgb="FFFCFCFF"/>
        <color rgb="FF63BE7B"/>
      </colorScale>
    </cfRule>
  </conditionalFormatting>
  <conditionalFormatting sqref="J15">
    <cfRule type="colorScale" priority="1270">
      <colorScale>
        <cfvo type="min"/>
        <cfvo type="max"/>
        <color rgb="FFFCFCFF"/>
        <color rgb="FF63BE7B"/>
      </colorScale>
    </cfRule>
  </conditionalFormatting>
  <conditionalFormatting sqref="M15">
    <cfRule type="colorScale" priority="1269">
      <colorScale>
        <cfvo type="min"/>
        <cfvo type="max"/>
        <color rgb="FFFCFCFF"/>
        <color rgb="FF63BE7B"/>
      </colorScale>
    </cfRule>
  </conditionalFormatting>
  <conditionalFormatting sqref="N15">
    <cfRule type="colorScale" priority="1268">
      <colorScale>
        <cfvo type="min"/>
        <cfvo type="max"/>
        <color rgb="FFFCFCFF"/>
        <color rgb="FF63BE7B"/>
      </colorScale>
    </cfRule>
  </conditionalFormatting>
  <conditionalFormatting sqref="O15">
    <cfRule type="colorScale" priority="1267">
      <colorScale>
        <cfvo type="min"/>
        <cfvo type="percentile" val="50"/>
        <cfvo type="max"/>
        <color rgb="FF63BE7B"/>
        <color rgb="FFFCFCFF"/>
        <color rgb="FFF8696B"/>
      </colorScale>
    </cfRule>
  </conditionalFormatting>
  <conditionalFormatting sqref="P15">
    <cfRule type="colorScale" priority="1266">
      <colorScale>
        <cfvo type="min"/>
        <cfvo type="percentile" val="50"/>
        <cfvo type="max"/>
        <color rgb="FF63BE7B"/>
        <color rgb="FFFCFCFF"/>
        <color rgb="FFF8696B"/>
      </colorScale>
    </cfRule>
  </conditionalFormatting>
  <conditionalFormatting sqref="Q15">
    <cfRule type="colorScale" priority="1265">
      <colorScale>
        <cfvo type="min"/>
        <cfvo type="percentile" val="50"/>
        <cfvo type="max"/>
        <color rgb="FFF8696B"/>
        <color rgb="FFFCFCFF"/>
        <color rgb="FF63BE7B"/>
      </colorScale>
    </cfRule>
  </conditionalFormatting>
  <conditionalFormatting sqref="R15">
    <cfRule type="colorScale" priority="1264">
      <colorScale>
        <cfvo type="min"/>
        <cfvo type="max"/>
        <color rgb="FFFCFCFF"/>
        <color rgb="FF63BE7B"/>
      </colorScale>
    </cfRule>
  </conditionalFormatting>
  <conditionalFormatting sqref="S15">
    <cfRule type="colorScale" priority="1263">
      <colorScale>
        <cfvo type="min"/>
        <cfvo type="percentile" val="50"/>
        <cfvo type="max"/>
        <color rgb="FFF8696B"/>
        <color rgb="FFFCFCFF"/>
        <color rgb="FF63BE7B"/>
      </colorScale>
    </cfRule>
  </conditionalFormatting>
  <conditionalFormatting sqref="T15">
    <cfRule type="colorScale" priority="1262">
      <colorScale>
        <cfvo type="min"/>
        <cfvo type="percentile" val="50"/>
        <cfvo type="max"/>
        <color rgb="FFF8696B"/>
        <color rgb="FFFCFCFF"/>
        <color rgb="FF63BE7B"/>
      </colorScale>
    </cfRule>
  </conditionalFormatting>
  <conditionalFormatting sqref="U15">
    <cfRule type="colorScale" priority="1261">
      <colorScale>
        <cfvo type="min"/>
        <cfvo type="percentile" val="50"/>
        <cfvo type="max"/>
        <color rgb="FFF8696B"/>
        <color rgb="FFFCFCFF"/>
        <color rgb="FF63BE7B"/>
      </colorScale>
    </cfRule>
  </conditionalFormatting>
  <conditionalFormatting sqref="V15">
    <cfRule type="colorScale" priority="1260">
      <colorScale>
        <cfvo type="min"/>
        <cfvo type="percentile" val="50"/>
        <cfvo type="max"/>
        <color rgb="FF63BE7B"/>
        <color rgb="FFFCFCFF"/>
        <color rgb="FFF8696B"/>
      </colorScale>
    </cfRule>
  </conditionalFormatting>
  <conditionalFormatting sqref="W15">
    <cfRule type="colorScale" priority="1259">
      <colorScale>
        <cfvo type="min"/>
        <cfvo type="percentile" val="50"/>
        <cfvo type="max"/>
        <color rgb="FF63BE7B"/>
        <color rgb="FFFCFCFF"/>
        <color rgb="FFF8696B"/>
      </colorScale>
    </cfRule>
  </conditionalFormatting>
  <conditionalFormatting sqref="D15">
    <cfRule type="colorScale" priority="1258">
      <colorScale>
        <cfvo type="min"/>
        <cfvo type="percentile" val="50"/>
        <cfvo type="max"/>
        <color rgb="FFF8696B"/>
        <color rgb="FFFCFCFF"/>
        <color rgb="FF63BE7B"/>
      </colorScale>
    </cfRule>
  </conditionalFormatting>
  <conditionalFormatting sqref="G15">
    <cfRule type="colorScale" priority="1257">
      <colorScale>
        <cfvo type="min"/>
        <cfvo type="max"/>
        <color rgb="FFFCFCFF"/>
        <color rgb="FF63BE7B"/>
      </colorScale>
    </cfRule>
  </conditionalFormatting>
  <conditionalFormatting sqref="J15">
    <cfRule type="colorScale" priority="1256">
      <colorScale>
        <cfvo type="min"/>
        <cfvo type="max"/>
        <color rgb="FFFCFCFF"/>
        <color rgb="FF63BE7B"/>
      </colorScale>
    </cfRule>
  </conditionalFormatting>
  <conditionalFormatting sqref="M15">
    <cfRule type="colorScale" priority="1255">
      <colorScale>
        <cfvo type="min"/>
        <cfvo type="max"/>
        <color rgb="FFFCFCFF"/>
        <color rgb="FF63BE7B"/>
      </colorScale>
    </cfRule>
  </conditionalFormatting>
  <conditionalFormatting sqref="N15">
    <cfRule type="colorScale" priority="1254">
      <colorScale>
        <cfvo type="min"/>
        <cfvo type="max"/>
        <color rgb="FFFCFCFF"/>
        <color rgb="FF63BE7B"/>
      </colorScale>
    </cfRule>
  </conditionalFormatting>
  <conditionalFormatting sqref="O15">
    <cfRule type="colorScale" priority="1253">
      <colorScale>
        <cfvo type="min"/>
        <cfvo type="percentile" val="50"/>
        <cfvo type="max"/>
        <color rgb="FF63BE7B"/>
        <color rgb="FFFCFCFF"/>
        <color rgb="FFF8696B"/>
      </colorScale>
    </cfRule>
  </conditionalFormatting>
  <conditionalFormatting sqref="P15">
    <cfRule type="colorScale" priority="1252">
      <colorScale>
        <cfvo type="min"/>
        <cfvo type="percentile" val="50"/>
        <cfvo type="max"/>
        <color rgb="FF63BE7B"/>
        <color rgb="FFFCFCFF"/>
        <color rgb="FFF8696B"/>
      </colorScale>
    </cfRule>
  </conditionalFormatting>
  <conditionalFormatting sqref="Q15">
    <cfRule type="colorScale" priority="1251">
      <colorScale>
        <cfvo type="min"/>
        <cfvo type="percentile" val="50"/>
        <cfvo type="max"/>
        <color rgb="FFF8696B"/>
        <color rgb="FFFCFCFF"/>
        <color rgb="FF63BE7B"/>
      </colorScale>
    </cfRule>
  </conditionalFormatting>
  <conditionalFormatting sqref="R15">
    <cfRule type="colorScale" priority="1250">
      <colorScale>
        <cfvo type="min"/>
        <cfvo type="max"/>
        <color rgb="FFFCFCFF"/>
        <color rgb="FF63BE7B"/>
      </colorScale>
    </cfRule>
  </conditionalFormatting>
  <conditionalFormatting sqref="D15">
    <cfRule type="colorScale" priority="1249">
      <colorScale>
        <cfvo type="min"/>
        <cfvo type="percentile" val="50"/>
        <cfvo type="max"/>
        <color rgb="FFF8696B"/>
        <color rgb="FFFCFCFF"/>
        <color rgb="FF63BE7B"/>
      </colorScale>
    </cfRule>
  </conditionalFormatting>
  <conditionalFormatting sqref="G15">
    <cfRule type="colorScale" priority="1248">
      <colorScale>
        <cfvo type="min"/>
        <cfvo type="max"/>
        <color rgb="FFFCFCFF"/>
        <color rgb="FF63BE7B"/>
      </colorScale>
    </cfRule>
  </conditionalFormatting>
  <conditionalFormatting sqref="J15">
    <cfRule type="colorScale" priority="1247">
      <colorScale>
        <cfvo type="min"/>
        <cfvo type="max"/>
        <color rgb="FFFCFCFF"/>
        <color rgb="FF63BE7B"/>
      </colorScale>
    </cfRule>
  </conditionalFormatting>
  <conditionalFormatting sqref="M15">
    <cfRule type="colorScale" priority="1246">
      <colorScale>
        <cfvo type="min"/>
        <cfvo type="max"/>
        <color rgb="FFFCFCFF"/>
        <color rgb="FF63BE7B"/>
      </colorScale>
    </cfRule>
  </conditionalFormatting>
  <conditionalFormatting sqref="N15">
    <cfRule type="colorScale" priority="1245">
      <colorScale>
        <cfvo type="min"/>
        <cfvo type="max"/>
        <color rgb="FFFCFCFF"/>
        <color rgb="FF63BE7B"/>
      </colorScale>
    </cfRule>
  </conditionalFormatting>
  <conditionalFormatting sqref="O15">
    <cfRule type="colorScale" priority="1244">
      <colorScale>
        <cfvo type="min"/>
        <cfvo type="percentile" val="50"/>
        <cfvo type="max"/>
        <color rgb="FF63BE7B"/>
        <color rgb="FFFCFCFF"/>
        <color rgb="FFF8696B"/>
      </colorScale>
    </cfRule>
  </conditionalFormatting>
  <conditionalFormatting sqref="P15">
    <cfRule type="colorScale" priority="1243">
      <colorScale>
        <cfvo type="min"/>
        <cfvo type="percentile" val="50"/>
        <cfvo type="max"/>
        <color rgb="FF63BE7B"/>
        <color rgb="FFFCFCFF"/>
        <color rgb="FFF8696B"/>
      </colorScale>
    </cfRule>
  </conditionalFormatting>
  <conditionalFormatting sqref="Q15">
    <cfRule type="colorScale" priority="1242">
      <colorScale>
        <cfvo type="min"/>
        <cfvo type="percentile" val="50"/>
        <cfvo type="max"/>
        <color rgb="FFF8696B"/>
        <color rgb="FFFCFCFF"/>
        <color rgb="FF63BE7B"/>
      </colorScale>
    </cfRule>
  </conditionalFormatting>
  <conditionalFormatting sqref="R15">
    <cfRule type="colorScale" priority="1241">
      <colorScale>
        <cfvo type="min"/>
        <cfvo type="max"/>
        <color rgb="FFFCFCFF"/>
        <color rgb="FF63BE7B"/>
      </colorScale>
    </cfRule>
  </conditionalFormatting>
  <conditionalFormatting sqref="S15">
    <cfRule type="colorScale" priority="1240">
      <colorScale>
        <cfvo type="min"/>
        <cfvo type="percentile" val="50"/>
        <cfvo type="max"/>
        <color rgb="FFF8696B"/>
        <color rgb="FFFCFCFF"/>
        <color rgb="FF63BE7B"/>
      </colorScale>
    </cfRule>
  </conditionalFormatting>
  <conditionalFormatting sqref="T15">
    <cfRule type="colorScale" priority="1239">
      <colorScale>
        <cfvo type="min"/>
        <cfvo type="percentile" val="50"/>
        <cfvo type="max"/>
        <color rgb="FFF8696B"/>
        <color rgb="FFFCFCFF"/>
        <color rgb="FF63BE7B"/>
      </colorScale>
    </cfRule>
  </conditionalFormatting>
  <conditionalFormatting sqref="U15">
    <cfRule type="colorScale" priority="1238">
      <colorScale>
        <cfvo type="min"/>
        <cfvo type="percentile" val="50"/>
        <cfvo type="max"/>
        <color rgb="FFF8696B"/>
        <color rgb="FFFCFCFF"/>
        <color rgb="FF63BE7B"/>
      </colorScale>
    </cfRule>
  </conditionalFormatting>
  <conditionalFormatting sqref="V15">
    <cfRule type="colorScale" priority="1237">
      <colorScale>
        <cfvo type="min"/>
        <cfvo type="percentile" val="50"/>
        <cfvo type="max"/>
        <color rgb="FF63BE7B"/>
        <color rgb="FFFCFCFF"/>
        <color rgb="FFF8696B"/>
      </colorScale>
    </cfRule>
  </conditionalFormatting>
  <conditionalFormatting sqref="W15">
    <cfRule type="colorScale" priority="1236">
      <colorScale>
        <cfvo type="min"/>
        <cfvo type="percentile" val="50"/>
        <cfvo type="max"/>
        <color rgb="FF63BE7B"/>
        <color rgb="FFFCFCFF"/>
        <color rgb="FFF8696B"/>
      </colorScale>
    </cfRule>
  </conditionalFormatting>
  <conditionalFormatting sqref="D15">
    <cfRule type="colorScale" priority="1235">
      <colorScale>
        <cfvo type="min"/>
        <cfvo type="percentile" val="50"/>
        <cfvo type="max"/>
        <color rgb="FFF8696B"/>
        <color rgb="FFFCFCFF"/>
        <color rgb="FF63BE7B"/>
      </colorScale>
    </cfRule>
  </conditionalFormatting>
  <conditionalFormatting sqref="G15">
    <cfRule type="colorScale" priority="1234">
      <colorScale>
        <cfvo type="min"/>
        <cfvo type="max"/>
        <color rgb="FFFCFCFF"/>
        <color rgb="FF63BE7B"/>
      </colorScale>
    </cfRule>
  </conditionalFormatting>
  <conditionalFormatting sqref="J15">
    <cfRule type="colorScale" priority="1233">
      <colorScale>
        <cfvo type="min"/>
        <cfvo type="max"/>
        <color rgb="FFFCFCFF"/>
        <color rgb="FF63BE7B"/>
      </colorScale>
    </cfRule>
  </conditionalFormatting>
  <conditionalFormatting sqref="M15">
    <cfRule type="colorScale" priority="1232">
      <colorScale>
        <cfvo type="min"/>
        <cfvo type="max"/>
        <color rgb="FFFCFCFF"/>
        <color rgb="FF63BE7B"/>
      </colorScale>
    </cfRule>
  </conditionalFormatting>
  <conditionalFormatting sqref="N15">
    <cfRule type="colorScale" priority="1231">
      <colorScale>
        <cfvo type="min"/>
        <cfvo type="max"/>
        <color rgb="FFFCFCFF"/>
        <color rgb="FF63BE7B"/>
      </colorScale>
    </cfRule>
  </conditionalFormatting>
  <conditionalFormatting sqref="O15">
    <cfRule type="colorScale" priority="1230">
      <colorScale>
        <cfvo type="min"/>
        <cfvo type="percentile" val="50"/>
        <cfvo type="max"/>
        <color rgb="FF63BE7B"/>
        <color rgb="FFFCFCFF"/>
        <color rgb="FFF8696B"/>
      </colorScale>
    </cfRule>
  </conditionalFormatting>
  <conditionalFormatting sqref="P15">
    <cfRule type="colorScale" priority="1229">
      <colorScale>
        <cfvo type="min"/>
        <cfvo type="percentile" val="50"/>
        <cfvo type="max"/>
        <color rgb="FF63BE7B"/>
        <color rgb="FFFCFCFF"/>
        <color rgb="FFF8696B"/>
      </colorScale>
    </cfRule>
  </conditionalFormatting>
  <conditionalFormatting sqref="Q15">
    <cfRule type="colorScale" priority="1228">
      <colorScale>
        <cfvo type="min"/>
        <cfvo type="percentile" val="50"/>
        <cfvo type="max"/>
        <color rgb="FFF8696B"/>
        <color rgb="FFFCFCFF"/>
        <color rgb="FF63BE7B"/>
      </colorScale>
    </cfRule>
  </conditionalFormatting>
  <conditionalFormatting sqref="R15">
    <cfRule type="colorScale" priority="1227">
      <colorScale>
        <cfvo type="min"/>
        <cfvo type="max"/>
        <color rgb="FFFCFCFF"/>
        <color rgb="FF63BE7B"/>
      </colorScale>
    </cfRule>
  </conditionalFormatting>
  <conditionalFormatting sqref="S15">
    <cfRule type="colorScale" priority="1226">
      <colorScale>
        <cfvo type="min"/>
        <cfvo type="percentile" val="50"/>
        <cfvo type="max"/>
        <color rgb="FF63BE7B"/>
        <color rgb="FFFCFCFF"/>
        <color rgb="FFF8696B"/>
      </colorScale>
    </cfRule>
  </conditionalFormatting>
  <conditionalFormatting sqref="S15">
    <cfRule type="colorScale" priority="1225">
      <colorScale>
        <cfvo type="min"/>
        <cfvo type="percentile" val="50"/>
        <cfvo type="max"/>
        <color rgb="FFF8696B"/>
        <color rgb="FFFCFCFF"/>
        <color rgb="FF63BE7B"/>
      </colorScale>
    </cfRule>
  </conditionalFormatting>
  <conditionalFormatting sqref="T15">
    <cfRule type="colorScale" priority="1224">
      <colorScale>
        <cfvo type="min"/>
        <cfvo type="percentile" val="50"/>
        <cfvo type="max"/>
        <color rgb="FFF8696B"/>
        <color rgb="FFFCFCFF"/>
        <color rgb="FF63BE7B"/>
      </colorScale>
    </cfRule>
  </conditionalFormatting>
  <conditionalFormatting sqref="U15">
    <cfRule type="colorScale" priority="1223">
      <colorScale>
        <cfvo type="min"/>
        <cfvo type="percentile" val="50"/>
        <cfvo type="max"/>
        <color rgb="FFF8696B"/>
        <color rgb="FFFCFCFF"/>
        <color rgb="FF63BE7B"/>
      </colorScale>
    </cfRule>
  </conditionalFormatting>
  <conditionalFormatting sqref="V15">
    <cfRule type="colorScale" priority="1222">
      <colorScale>
        <cfvo type="min"/>
        <cfvo type="percentile" val="50"/>
        <cfvo type="max"/>
        <color rgb="FF63BE7B"/>
        <color rgb="FFFCFCFF"/>
        <color rgb="FFF8696B"/>
      </colorScale>
    </cfRule>
  </conditionalFormatting>
  <conditionalFormatting sqref="W15">
    <cfRule type="colorScale" priority="1221">
      <colorScale>
        <cfvo type="min"/>
        <cfvo type="percentile" val="50"/>
        <cfvo type="max"/>
        <color rgb="FF63BE7B"/>
        <color rgb="FFFCFCFF"/>
        <color rgb="FFF8696B"/>
      </colorScale>
    </cfRule>
  </conditionalFormatting>
  <conditionalFormatting sqref="D15">
    <cfRule type="colorScale" priority="1220">
      <colorScale>
        <cfvo type="min"/>
        <cfvo type="percentile" val="50"/>
        <cfvo type="max"/>
        <color rgb="FFF8696B"/>
        <color rgb="FFFCFCFF"/>
        <color rgb="FF63BE7B"/>
      </colorScale>
    </cfRule>
  </conditionalFormatting>
  <conditionalFormatting sqref="G15">
    <cfRule type="colorScale" priority="1219">
      <colorScale>
        <cfvo type="min"/>
        <cfvo type="max"/>
        <color rgb="FFFCFCFF"/>
        <color rgb="FF63BE7B"/>
      </colorScale>
    </cfRule>
  </conditionalFormatting>
  <conditionalFormatting sqref="J15">
    <cfRule type="colorScale" priority="1218">
      <colorScale>
        <cfvo type="min"/>
        <cfvo type="max"/>
        <color rgb="FFFCFCFF"/>
        <color rgb="FF63BE7B"/>
      </colorScale>
    </cfRule>
  </conditionalFormatting>
  <conditionalFormatting sqref="M15">
    <cfRule type="colorScale" priority="1217">
      <colorScale>
        <cfvo type="min"/>
        <cfvo type="max"/>
        <color rgb="FFFCFCFF"/>
        <color rgb="FF63BE7B"/>
      </colorScale>
    </cfRule>
  </conditionalFormatting>
  <conditionalFormatting sqref="N15">
    <cfRule type="colorScale" priority="1216">
      <colorScale>
        <cfvo type="min"/>
        <cfvo type="max"/>
        <color rgb="FFFCFCFF"/>
        <color rgb="FF63BE7B"/>
      </colorScale>
    </cfRule>
  </conditionalFormatting>
  <conditionalFormatting sqref="O15">
    <cfRule type="colorScale" priority="1215">
      <colorScale>
        <cfvo type="min"/>
        <cfvo type="percentile" val="50"/>
        <cfvo type="max"/>
        <color rgb="FF63BE7B"/>
        <color rgb="FFFCFCFF"/>
        <color rgb="FFF8696B"/>
      </colorScale>
    </cfRule>
  </conditionalFormatting>
  <conditionalFormatting sqref="P15">
    <cfRule type="colorScale" priority="1214">
      <colorScale>
        <cfvo type="min"/>
        <cfvo type="percentile" val="50"/>
        <cfvo type="max"/>
        <color rgb="FF63BE7B"/>
        <color rgb="FFFCFCFF"/>
        <color rgb="FFF8696B"/>
      </colorScale>
    </cfRule>
  </conditionalFormatting>
  <conditionalFormatting sqref="Q15">
    <cfRule type="colorScale" priority="1213">
      <colorScale>
        <cfvo type="min"/>
        <cfvo type="percentile" val="50"/>
        <cfvo type="max"/>
        <color rgb="FFF8696B"/>
        <color rgb="FFFCFCFF"/>
        <color rgb="FF63BE7B"/>
      </colorScale>
    </cfRule>
  </conditionalFormatting>
  <conditionalFormatting sqref="R15">
    <cfRule type="colorScale" priority="1212">
      <colorScale>
        <cfvo type="min"/>
        <cfvo type="max"/>
        <color rgb="FFFCFCFF"/>
        <color rgb="FF63BE7B"/>
      </colorScale>
    </cfRule>
  </conditionalFormatting>
  <conditionalFormatting sqref="S15">
    <cfRule type="colorScale" priority="1211">
      <colorScale>
        <cfvo type="min"/>
        <cfvo type="percentile" val="50"/>
        <cfvo type="max"/>
        <color rgb="FFF8696B"/>
        <color rgb="FFFCFCFF"/>
        <color rgb="FF63BE7B"/>
      </colorScale>
    </cfRule>
  </conditionalFormatting>
  <conditionalFormatting sqref="T15">
    <cfRule type="colorScale" priority="1210">
      <colorScale>
        <cfvo type="min"/>
        <cfvo type="percentile" val="50"/>
        <cfvo type="max"/>
        <color rgb="FFF8696B"/>
        <color rgb="FFFCFCFF"/>
        <color rgb="FF63BE7B"/>
      </colorScale>
    </cfRule>
  </conditionalFormatting>
  <conditionalFormatting sqref="U15">
    <cfRule type="colorScale" priority="1209">
      <colorScale>
        <cfvo type="min"/>
        <cfvo type="percentile" val="50"/>
        <cfvo type="max"/>
        <color rgb="FFF8696B"/>
        <color rgb="FFFCFCFF"/>
        <color rgb="FF63BE7B"/>
      </colorScale>
    </cfRule>
  </conditionalFormatting>
  <conditionalFormatting sqref="V15">
    <cfRule type="colorScale" priority="1208">
      <colorScale>
        <cfvo type="min"/>
        <cfvo type="percentile" val="50"/>
        <cfvo type="max"/>
        <color rgb="FF63BE7B"/>
        <color rgb="FFFCFCFF"/>
        <color rgb="FFF8696B"/>
      </colorScale>
    </cfRule>
  </conditionalFormatting>
  <conditionalFormatting sqref="W15">
    <cfRule type="colorScale" priority="1207">
      <colorScale>
        <cfvo type="min"/>
        <cfvo type="percentile" val="50"/>
        <cfvo type="max"/>
        <color rgb="FF63BE7B"/>
        <color rgb="FFFCFCFF"/>
        <color rgb="FFF8696B"/>
      </colorScale>
    </cfRule>
  </conditionalFormatting>
  <conditionalFormatting sqref="D15">
    <cfRule type="colorScale" priority="1206">
      <colorScale>
        <cfvo type="min"/>
        <cfvo type="percentile" val="50"/>
        <cfvo type="max"/>
        <color rgb="FFF8696B"/>
        <color rgb="FFFCFCFF"/>
        <color rgb="FF63BE7B"/>
      </colorScale>
    </cfRule>
  </conditionalFormatting>
  <conditionalFormatting sqref="G15">
    <cfRule type="colorScale" priority="1205">
      <colorScale>
        <cfvo type="min"/>
        <cfvo type="max"/>
        <color rgb="FFFCFCFF"/>
        <color rgb="FF63BE7B"/>
      </colorScale>
    </cfRule>
  </conditionalFormatting>
  <conditionalFormatting sqref="J15">
    <cfRule type="colorScale" priority="1204">
      <colorScale>
        <cfvo type="min"/>
        <cfvo type="max"/>
        <color rgb="FFFCFCFF"/>
        <color rgb="FF63BE7B"/>
      </colorScale>
    </cfRule>
  </conditionalFormatting>
  <conditionalFormatting sqref="M15">
    <cfRule type="colorScale" priority="1203">
      <colorScale>
        <cfvo type="min"/>
        <cfvo type="max"/>
        <color rgb="FFFCFCFF"/>
        <color rgb="FF63BE7B"/>
      </colorScale>
    </cfRule>
  </conditionalFormatting>
  <conditionalFormatting sqref="N15">
    <cfRule type="colorScale" priority="1202">
      <colorScale>
        <cfvo type="min"/>
        <cfvo type="max"/>
        <color rgb="FFFCFCFF"/>
        <color rgb="FF63BE7B"/>
      </colorScale>
    </cfRule>
  </conditionalFormatting>
  <conditionalFormatting sqref="O15">
    <cfRule type="colorScale" priority="1201">
      <colorScale>
        <cfvo type="min"/>
        <cfvo type="percentile" val="50"/>
        <cfvo type="max"/>
        <color rgb="FF63BE7B"/>
        <color rgb="FFFCFCFF"/>
        <color rgb="FFF8696B"/>
      </colorScale>
    </cfRule>
  </conditionalFormatting>
  <conditionalFormatting sqref="P15">
    <cfRule type="colorScale" priority="1200">
      <colorScale>
        <cfvo type="min"/>
        <cfvo type="percentile" val="50"/>
        <cfvo type="max"/>
        <color rgb="FF63BE7B"/>
        <color rgb="FFFCFCFF"/>
        <color rgb="FFF8696B"/>
      </colorScale>
    </cfRule>
  </conditionalFormatting>
  <conditionalFormatting sqref="Q15">
    <cfRule type="colorScale" priority="1199">
      <colorScale>
        <cfvo type="min"/>
        <cfvo type="percentile" val="50"/>
        <cfvo type="max"/>
        <color rgb="FFF8696B"/>
        <color rgb="FFFCFCFF"/>
        <color rgb="FF63BE7B"/>
      </colorScale>
    </cfRule>
  </conditionalFormatting>
  <conditionalFormatting sqref="R15">
    <cfRule type="colorScale" priority="1198">
      <colorScale>
        <cfvo type="min"/>
        <cfvo type="max"/>
        <color rgb="FFFCFCFF"/>
        <color rgb="FF63BE7B"/>
      </colorScale>
    </cfRule>
  </conditionalFormatting>
  <conditionalFormatting sqref="S15">
    <cfRule type="colorScale" priority="1196">
      <colorScale>
        <cfvo type="min"/>
        <cfvo type="percentile" val="50"/>
        <cfvo type="max"/>
        <color rgb="FFF8696B"/>
        <color rgb="FFFCFCFF"/>
        <color rgb="FF63BE7B"/>
      </colorScale>
    </cfRule>
    <cfRule type="colorScale" priority="1197">
      <colorScale>
        <cfvo type="min"/>
        <cfvo type="max"/>
        <color rgb="FFFCFCFF"/>
        <color rgb="FF63BE7B"/>
      </colorScale>
    </cfRule>
  </conditionalFormatting>
  <conditionalFormatting sqref="T15">
    <cfRule type="colorScale" priority="1195">
      <colorScale>
        <cfvo type="min"/>
        <cfvo type="percentile" val="50"/>
        <cfvo type="max"/>
        <color rgb="FFF8696B"/>
        <color rgb="FFFCFCFF"/>
        <color rgb="FF63BE7B"/>
      </colorScale>
    </cfRule>
  </conditionalFormatting>
  <conditionalFormatting sqref="U15">
    <cfRule type="colorScale" priority="1194">
      <colorScale>
        <cfvo type="min"/>
        <cfvo type="percentile" val="50"/>
        <cfvo type="max"/>
        <color rgb="FFF8696B"/>
        <color rgb="FFFCFCFF"/>
        <color rgb="FF63BE7B"/>
      </colorScale>
    </cfRule>
  </conditionalFormatting>
  <conditionalFormatting sqref="V15">
    <cfRule type="colorScale" priority="1193">
      <colorScale>
        <cfvo type="min"/>
        <cfvo type="percentile" val="50"/>
        <cfvo type="max"/>
        <color rgb="FF63BE7B"/>
        <color rgb="FFFCFCFF"/>
        <color rgb="FFF8696B"/>
      </colorScale>
    </cfRule>
  </conditionalFormatting>
  <conditionalFormatting sqref="W15">
    <cfRule type="colorScale" priority="1192">
      <colorScale>
        <cfvo type="min"/>
        <cfvo type="percentile" val="50"/>
        <cfvo type="max"/>
        <color rgb="FF63BE7B"/>
        <color rgb="FFFCFCFF"/>
        <color rgb="FFF8696B"/>
      </colorScale>
    </cfRule>
  </conditionalFormatting>
  <conditionalFormatting sqref="S16">
    <cfRule type="colorScale" priority="1191">
      <colorScale>
        <cfvo type="min"/>
        <cfvo type="percentile" val="50"/>
        <cfvo type="max"/>
        <color rgb="FFF8696B"/>
        <color rgb="FFFCFCFF"/>
        <color rgb="FF63BE7B"/>
      </colorScale>
    </cfRule>
  </conditionalFormatting>
  <conditionalFormatting sqref="D16">
    <cfRule type="colorScale" priority="1190">
      <colorScale>
        <cfvo type="min"/>
        <cfvo type="percentile" val="50"/>
        <cfvo type="max"/>
        <color rgb="FFF8696B"/>
        <color rgb="FFFCFCFF"/>
        <color rgb="FF63BE7B"/>
      </colorScale>
    </cfRule>
  </conditionalFormatting>
  <conditionalFormatting sqref="O16">
    <cfRule type="colorScale" priority="1189">
      <colorScale>
        <cfvo type="min"/>
        <cfvo type="percentile" val="50"/>
        <cfvo type="max"/>
        <color rgb="FF63BE7B"/>
        <color rgb="FFFCFCFF"/>
        <color rgb="FFF8696B"/>
      </colorScale>
    </cfRule>
  </conditionalFormatting>
  <conditionalFormatting sqref="P16">
    <cfRule type="colorScale" priority="1188">
      <colorScale>
        <cfvo type="min"/>
        <cfvo type="percentile" val="50"/>
        <cfvo type="max"/>
        <color rgb="FF63BE7B"/>
        <color rgb="FFFCFCFF"/>
        <color rgb="FFF8696B"/>
      </colorScale>
    </cfRule>
  </conditionalFormatting>
  <conditionalFormatting sqref="Q16">
    <cfRule type="colorScale" priority="1187">
      <colorScale>
        <cfvo type="min"/>
        <cfvo type="percentile" val="50"/>
        <cfvo type="max"/>
        <color rgb="FFF8696B"/>
        <color rgb="FFFCFCFF"/>
        <color rgb="FF63BE7B"/>
      </colorScale>
    </cfRule>
  </conditionalFormatting>
  <conditionalFormatting sqref="R16">
    <cfRule type="colorScale" priority="1185">
      <colorScale>
        <cfvo type="min"/>
        <cfvo type="percentile" val="50"/>
        <cfvo type="max"/>
        <color rgb="FFF8696B"/>
        <color rgb="FFFCFCFF"/>
        <color rgb="FF63BE7B"/>
      </colorScale>
    </cfRule>
    <cfRule type="colorScale" priority="1186">
      <colorScale>
        <cfvo type="min"/>
        <cfvo type="max"/>
        <color rgb="FFFCFCFF"/>
        <color rgb="FF63BE7B"/>
      </colorScale>
    </cfRule>
  </conditionalFormatting>
  <conditionalFormatting sqref="S16">
    <cfRule type="colorScale" priority="1184">
      <colorScale>
        <cfvo type="min"/>
        <cfvo type="percentile" val="50"/>
        <cfvo type="max"/>
        <color rgb="FFF8696B"/>
        <color rgb="FFFCFCFF"/>
        <color rgb="FF63BE7B"/>
      </colorScale>
    </cfRule>
  </conditionalFormatting>
  <conditionalFormatting sqref="T16">
    <cfRule type="colorScale" priority="1183">
      <colorScale>
        <cfvo type="min"/>
        <cfvo type="percentile" val="50"/>
        <cfvo type="max"/>
        <color rgb="FFF8696B"/>
        <color rgb="FFFCFCFF"/>
        <color rgb="FF63BE7B"/>
      </colorScale>
    </cfRule>
  </conditionalFormatting>
  <conditionalFormatting sqref="U16">
    <cfRule type="colorScale" priority="1182">
      <colorScale>
        <cfvo type="min"/>
        <cfvo type="percentile" val="50"/>
        <cfvo type="max"/>
        <color rgb="FFF8696B"/>
        <color rgb="FFFCFCFF"/>
        <color rgb="FF63BE7B"/>
      </colorScale>
    </cfRule>
  </conditionalFormatting>
  <conditionalFormatting sqref="V16">
    <cfRule type="colorScale" priority="1181">
      <colorScale>
        <cfvo type="min"/>
        <cfvo type="percentile" val="50"/>
        <cfvo type="max"/>
        <color rgb="FF63BE7B"/>
        <color rgb="FFFCFCFF"/>
        <color rgb="FFF8696B"/>
      </colorScale>
    </cfRule>
  </conditionalFormatting>
  <conditionalFormatting sqref="W16">
    <cfRule type="colorScale" priority="1180">
      <colorScale>
        <cfvo type="min"/>
        <cfvo type="percentile" val="50"/>
        <cfvo type="max"/>
        <color rgb="FF63BE7B"/>
        <color rgb="FFFCFCFF"/>
        <color rgb="FFF8696B"/>
      </colorScale>
    </cfRule>
  </conditionalFormatting>
  <conditionalFormatting sqref="D16">
    <cfRule type="colorScale" priority="1179">
      <colorScale>
        <cfvo type="min"/>
        <cfvo type="percentile" val="50"/>
        <cfvo type="max"/>
        <color rgb="FFF8696B"/>
        <color rgb="FFFCFCFF"/>
        <color rgb="FF63BE7B"/>
      </colorScale>
    </cfRule>
  </conditionalFormatting>
  <conditionalFormatting sqref="O16">
    <cfRule type="colorScale" priority="1178">
      <colorScale>
        <cfvo type="min"/>
        <cfvo type="percentile" val="50"/>
        <cfvo type="max"/>
        <color rgb="FF63BE7B"/>
        <color rgb="FFFCFCFF"/>
        <color rgb="FFF8696B"/>
      </colorScale>
    </cfRule>
  </conditionalFormatting>
  <conditionalFormatting sqref="P16">
    <cfRule type="colorScale" priority="1177">
      <colorScale>
        <cfvo type="min"/>
        <cfvo type="percentile" val="50"/>
        <cfvo type="max"/>
        <color rgb="FF63BE7B"/>
        <color rgb="FFFCFCFF"/>
        <color rgb="FFF8696B"/>
      </colorScale>
    </cfRule>
  </conditionalFormatting>
  <conditionalFormatting sqref="Q16">
    <cfRule type="colorScale" priority="1176">
      <colorScale>
        <cfvo type="min"/>
        <cfvo type="percentile" val="50"/>
        <cfvo type="max"/>
        <color rgb="FFF8696B"/>
        <color rgb="FFFCFCFF"/>
        <color rgb="FF63BE7B"/>
      </colorScale>
    </cfRule>
  </conditionalFormatting>
  <conditionalFormatting sqref="R16">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S16">
    <cfRule type="colorScale" priority="1173">
      <colorScale>
        <cfvo type="min"/>
        <cfvo type="percentile" val="50"/>
        <cfvo type="max"/>
        <color rgb="FFF8696B"/>
        <color rgb="FFFCFCFF"/>
        <color rgb="FF63BE7B"/>
      </colorScale>
    </cfRule>
  </conditionalFormatting>
  <conditionalFormatting sqref="T16">
    <cfRule type="colorScale" priority="1172">
      <colorScale>
        <cfvo type="min"/>
        <cfvo type="percentile" val="50"/>
        <cfvo type="max"/>
        <color rgb="FFF8696B"/>
        <color rgb="FFFCFCFF"/>
        <color rgb="FF63BE7B"/>
      </colorScale>
    </cfRule>
  </conditionalFormatting>
  <conditionalFormatting sqref="U16">
    <cfRule type="colorScale" priority="1171">
      <colorScale>
        <cfvo type="min"/>
        <cfvo type="percentile" val="50"/>
        <cfvo type="max"/>
        <color rgb="FFF8696B"/>
        <color rgb="FFFCFCFF"/>
        <color rgb="FF63BE7B"/>
      </colorScale>
    </cfRule>
  </conditionalFormatting>
  <conditionalFormatting sqref="V16">
    <cfRule type="colorScale" priority="1170">
      <colorScale>
        <cfvo type="min"/>
        <cfvo type="percentile" val="50"/>
        <cfvo type="max"/>
        <color rgb="FF63BE7B"/>
        <color rgb="FFFCFCFF"/>
        <color rgb="FFF8696B"/>
      </colorScale>
    </cfRule>
  </conditionalFormatting>
  <conditionalFormatting sqref="W16">
    <cfRule type="colorScale" priority="1169">
      <colorScale>
        <cfvo type="min"/>
        <cfvo type="percentile" val="50"/>
        <cfvo type="max"/>
        <color rgb="FF63BE7B"/>
        <color rgb="FFFCFCFF"/>
        <color rgb="FFF8696B"/>
      </colorScale>
    </cfRule>
  </conditionalFormatting>
  <conditionalFormatting sqref="D16">
    <cfRule type="colorScale" priority="1168">
      <colorScale>
        <cfvo type="min"/>
        <cfvo type="percentile" val="50"/>
        <cfvo type="max"/>
        <color rgb="FFF8696B"/>
        <color rgb="FFFCFCFF"/>
        <color rgb="FF63BE7B"/>
      </colorScale>
    </cfRule>
  </conditionalFormatting>
  <conditionalFormatting sqref="E16">
    <cfRule type="colorScale" priority="1167">
      <colorScale>
        <cfvo type="min"/>
        <cfvo type="max"/>
        <color rgb="FFFCFCFF"/>
        <color rgb="FF63BE7B"/>
      </colorScale>
    </cfRule>
  </conditionalFormatting>
  <conditionalFormatting sqref="O16">
    <cfRule type="colorScale" priority="1166">
      <colorScale>
        <cfvo type="min"/>
        <cfvo type="percentile" val="50"/>
        <cfvo type="max"/>
        <color rgb="FF63BE7B"/>
        <color rgb="FFFCFCFF"/>
        <color rgb="FFF8696B"/>
      </colorScale>
    </cfRule>
  </conditionalFormatting>
  <conditionalFormatting sqref="P16">
    <cfRule type="colorScale" priority="1165">
      <colorScale>
        <cfvo type="min"/>
        <cfvo type="percentile" val="50"/>
        <cfvo type="max"/>
        <color rgb="FF63BE7B"/>
        <color rgb="FFFCFCFF"/>
        <color rgb="FFF8696B"/>
      </colorScale>
    </cfRule>
  </conditionalFormatting>
  <conditionalFormatting sqref="Q16">
    <cfRule type="colorScale" priority="1164">
      <colorScale>
        <cfvo type="min"/>
        <cfvo type="percentile" val="50"/>
        <cfvo type="max"/>
        <color rgb="FFF8696B"/>
        <color rgb="FFFCFCFF"/>
        <color rgb="FF63BE7B"/>
      </colorScale>
    </cfRule>
  </conditionalFormatting>
  <conditionalFormatting sqref="R16">
    <cfRule type="colorScale" priority="1163">
      <colorScale>
        <cfvo type="min"/>
        <cfvo type="max"/>
        <color rgb="FFFCFCFF"/>
        <color rgb="FF63BE7B"/>
      </colorScale>
    </cfRule>
  </conditionalFormatting>
  <conditionalFormatting sqref="S16">
    <cfRule type="colorScale" priority="1161">
      <colorScale>
        <cfvo type="min"/>
        <cfvo type="max"/>
        <color rgb="FFFCFCFF"/>
        <color rgb="FF63BE7B"/>
      </colorScale>
    </cfRule>
    <cfRule type="colorScale" priority="1162">
      <colorScale>
        <cfvo type="min"/>
        <cfvo type="percentile" val="50"/>
        <cfvo type="max"/>
        <color rgb="FFF8696B"/>
        <color rgb="FFFCFCFF"/>
        <color rgb="FF63BE7B"/>
      </colorScale>
    </cfRule>
  </conditionalFormatting>
  <conditionalFormatting sqref="T16">
    <cfRule type="colorScale" priority="1160">
      <colorScale>
        <cfvo type="min"/>
        <cfvo type="max"/>
        <color rgb="FFFCFCFF"/>
        <color rgb="FF63BE7B"/>
      </colorScale>
    </cfRule>
  </conditionalFormatting>
  <conditionalFormatting sqref="U16">
    <cfRule type="colorScale" priority="1159">
      <colorScale>
        <cfvo type="min"/>
        <cfvo type="percentile" val="50"/>
        <cfvo type="max"/>
        <color rgb="FFF8696B"/>
        <color rgb="FFFCFCFF"/>
        <color rgb="FF63BE7B"/>
      </colorScale>
    </cfRule>
  </conditionalFormatting>
  <conditionalFormatting sqref="V16">
    <cfRule type="colorScale" priority="1158">
      <colorScale>
        <cfvo type="min"/>
        <cfvo type="percentile" val="50"/>
        <cfvo type="max"/>
        <color rgb="FF63BE7B"/>
        <color rgb="FFFCFCFF"/>
        <color rgb="FFF8696B"/>
      </colorScale>
    </cfRule>
  </conditionalFormatting>
  <conditionalFormatting sqref="W16">
    <cfRule type="colorScale" priority="1157">
      <colorScale>
        <cfvo type="min"/>
        <cfvo type="percentile" val="50"/>
        <cfvo type="max"/>
        <color rgb="FF63BE7B"/>
        <color rgb="FFFCFCFF"/>
        <color rgb="FFF8696B"/>
      </colorScale>
    </cfRule>
  </conditionalFormatting>
  <conditionalFormatting sqref="D16">
    <cfRule type="colorScale" priority="1154">
      <colorScale>
        <cfvo type="min"/>
        <cfvo type="percentile" val="50"/>
        <cfvo type="max"/>
        <color rgb="FFF8696B"/>
        <color rgb="FFFCFCFF"/>
        <color rgb="FF63BE7B"/>
      </colorScale>
    </cfRule>
    <cfRule type="colorScale" priority="1155">
      <colorScale>
        <cfvo type="min"/>
        <cfvo type="percentile" val="50"/>
        <cfvo type="max"/>
        <color rgb="FFF8696B"/>
        <color rgb="FFFCFCFF"/>
        <color rgb="FF63BE7B"/>
      </colorScale>
    </cfRule>
    <cfRule type="colorScale" priority="1156">
      <colorScale>
        <cfvo type="min"/>
        <cfvo type="percentile" val="50"/>
        <cfvo type="max"/>
        <color rgb="FFF8696B"/>
        <color rgb="FFFCFCFF"/>
        <color rgb="FF63BE7B"/>
      </colorScale>
    </cfRule>
  </conditionalFormatting>
  <conditionalFormatting sqref="E16">
    <cfRule type="colorScale" priority="1148">
      <colorScale>
        <cfvo type="min"/>
        <cfvo type="max"/>
        <color rgb="FFFCFCFF"/>
        <color rgb="FF63BE7B"/>
      </colorScale>
    </cfRule>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CFCFF"/>
        <color rgb="FF63BE7B"/>
      </colorScale>
    </cfRule>
    <cfRule type="colorScale" priority="1152">
      <colorScale>
        <cfvo type="min"/>
        <cfvo type="max"/>
        <color rgb="FFFCFCFF"/>
        <color rgb="FF63BE7B"/>
      </colorScale>
    </cfRule>
    <cfRule type="colorScale" priority="1153">
      <colorScale>
        <cfvo type="min"/>
        <cfvo type="percentile" val="50"/>
        <cfvo type="max"/>
        <color rgb="FFF8696B"/>
        <color rgb="FFFCFCFF"/>
        <color rgb="FF63BE7B"/>
      </colorScale>
    </cfRule>
  </conditionalFormatting>
  <conditionalFormatting sqref="O16">
    <cfRule type="colorScale" priority="1143">
      <colorScale>
        <cfvo type="min"/>
        <cfvo type="percentile" val="50"/>
        <cfvo type="max"/>
        <color rgb="FF63BE7B"/>
        <color rgb="FFFCFCFF"/>
        <color rgb="FFF8696B"/>
      </colorScale>
    </cfRule>
    <cfRule type="colorScale" priority="1144">
      <colorScale>
        <cfvo type="min"/>
        <cfvo type="percentile" val="50"/>
        <cfvo type="max"/>
        <color rgb="FF63BE7B"/>
        <color rgb="FFFCFCFF"/>
        <color rgb="FFF8696B"/>
      </colorScale>
    </cfRule>
    <cfRule type="colorScale" priority="1145">
      <colorScale>
        <cfvo type="min"/>
        <cfvo type="percentile" val="50"/>
        <cfvo type="max"/>
        <color rgb="FF63BE7B"/>
        <color rgb="FFFCFCFF"/>
        <color rgb="FFF8696B"/>
      </colorScale>
    </cfRule>
    <cfRule type="colorScale" priority="1146">
      <colorScale>
        <cfvo type="min"/>
        <cfvo type="percentile" val="50"/>
        <cfvo type="max"/>
        <color rgb="FF63BE7B"/>
        <color rgb="FFFCFCFF"/>
        <color rgb="FFF8696B"/>
      </colorScale>
    </cfRule>
    <cfRule type="colorScale" priority="1147">
      <colorScale>
        <cfvo type="min"/>
        <cfvo type="percentile" val="50"/>
        <cfvo type="max"/>
        <color rgb="FF63BE7B"/>
        <color rgb="FFFCFCFF"/>
        <color rgb="FFF8696B"/>
      </colorScale>
    </cfRule>
  </conditionalFormatting>
  <conditionalFormatting sqref="P16">
    <cfRule type="colorScale" priority="1139">
      <colorScale>
        <cfvo type="min"/>
        <cfvo type="percentile" val="50"/>
        <cfvo type="max"/>
        <color rgb="FF63BE7B"/>
        <color rgb="FFFCFCFF"/>
        <color rgb="FFF8696B"/>
      </colorScale>
    </cfRule>
    <cfRule type="colorScale" priority="1140">
      <colorScale>
        <cfvo type="min"/>
        <cfvo type="percentile" val="50"/>
        <cfvo type="max"/>
        <color rgb="FF63BE7B"/>
        <color rgb="FFFCFCFF"/>
        <color rgb="FFF8696B"/>
      </colorScale>
    </cfRule>
    <cfRule type="colorScale" priority="1141">
      <colorScale>
        <cfvo type="min"/>
        <cfvo type="percentile" val="50"/>
        <cfvo type="max"/>
        <color rgb="FF63BE7B"/>
        <color rgb="FFFCFCFF"/>
        <color rgb="FFF8696B"/>
      </colorScale>
    </cfRule>
    <cfRule type="colorScale" priority="1142">
      <colorScale>
        <cfvo type="min"/>
        <cfvo type="max"/>
        <color rgb="FFFCFCFF"/>
        <color rgb="FFF8696B"/>
      </colorScale>
    </cfRule>
  </conditionalFormatting>
  <conditionalFormatting sqref="Q16">
    <cfRule type="colorScale" priority="1130">
      <colorScale>
        <cfvo type="min"/>
        <cfvo type="percentile" val="50"/>
        <cfvo type="max"/>
        <color rgb="FFF8696B"/>
        <color rgb="FFFCFCFF"/>
        <color rgb="FF63BE7B"/>
      </colorScale>
    </cfRule>
    <cfRule type="colorScale" priority="1131">
      <colorScale>
        <cfvo type="min"/>
        <cfvo type="max"/>
        <color rgb="FFFCFCFF"/>
        <color rgb="FF63BE7B"/>
      </colorScale>
    </cfRule>
    <cfRule type="colorScale" priority="1132">
      <colorScale>
        <cfvo type="min"/>
        <cfvo type="max"/>
        <color rgb="FFFFEF9C"/>
        <color rgb="FF63BE7B"/>
      </colorScale>
    </cfRule>
    <cfRule type="colorScale" priority="1133">
      <colorScale>
        <cfvo type="min"/>
        <cfvo type="max"/>
        <color rgb="FFFFEF9C"/>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FEF9C"/>
        <color rgb="FF63BE7B"/>
      </colorScale>
    </cfRule>
    <cfRule type="colorScale" priority="1136">
      <colorScale>
        <cfvo type="min"/>
        <cfvo type="max"/>
        <color rgb="FFFCFCFF"/>
        <color rgb="FF63BE7B"/>
      </colorScale>
    </cfRule>
    <cfRule type="colorScale" priority="1137">
      <colorScale>
        <cfvo type="min"/>
        <cfvo type="max"/>
        <color rgb="FFFCFCFF"/>
        <color rgb="FF63BE7B"/>
      </colorScale>
    </cfRule>
    <cfRule type="colorScale" priority="1138">
      <colorScale>
        <cfvo type="min"/>
        <cfvo type="percentile" val="50"/>
        <cfvo type="max"/>
        <color rgb="FFF8696B"/>
        <color rgb="FFFCFCFF"/>
        <color rgb="FF63BE7B"/>
      </colorScale>
    </cfRule>
  </conditionalFormatting>
  <conditionalFormatting sqref="R16">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onditionalFormatting>
  <conditionalFormatting sqref="S16">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onditionalFormatting>
  <conditionalFormatting sqref="T16">
    <cfRule type="colorScale" priority="1118">
      <colorScale>
        <cfvo type="min"/>
        <cfvo type="max"/>
        <color rgb="FFFCFCFF"/>
        <color rgb="FF63BE7B"/>
      </colorScale>
    </cfRule>
    <cfRule type="colorScale" priority="1119">
      <colorScale>
        <cfvo type="min"/>
        <cfvo type="percentile" val="50"/>
        <cfvo type="max"/>
        <color rgb="FFF8696B"/>
        <color rgb="FFFCFCFF"/>
        <color rgb="FF63BE7B"/>
      </colorScale>
    </cfRule>
    <cfRule type="colorScale" priority="1120">
      <colorScale>
        <cfvo type="min"/>
        <cfvo type="max"/>
        <color rgb="FFFFEF9C"/>
        <color rgb="FF63BE7B"/>
      </colorScale>
    </cfRule>
    <cfRule type="colorScale" priority="1121">
      <colorScale>
        <cfvo type="min"/>
        <cfvo type="max"/>
        <color rgb="FFFFEF9C"/>
        <color rgb="FF63BE7B"/>
      </colorScale>
    </cfRule>
    <cfRule type="colorScale" priority="1122">
      <colorScale>
        <cfvo type="min"/>
        <cfvo type="percentile" val="50"/>
        <cfvo type="max"/>
        <color rgb="FFF8696B"/>
        <color rgb="FFFCFCFF"/>
        <color rgb="FF63BE7B"/>
      </colorScale>
    </cfRule>
    <cfRule type="colorScale" priority="1123">
      <colorScale>
        <cfvo type="min"/>
        <cfvo type="max"/>
        <color rgb="FFFCFCFF"/>
        <color rgb="FF63BE7B"/>
      </colorScale>
    </cfRule>
    <cfRule type="colorScale" priority="1124">
      <colorScale>
        <cfvo type="min"/>
        <cfvo type="max"/>
        <color rgb="FFFCFCFF"/>
        <color rgb="FF63BE7B"/>
      </colorScale>
    </cfRule>
    <cfRule type="colorScale" priority="1125">
      <colorScale>
        <cfvo type="min"/>
        <cfvo type="max"/>
        <color rgb="FFFCFCFF"/>
        <color rgb="FF63BE7B"/>
      </colorScale>
    </cfRule>
  </conditionalFormatting>
  <conditionalFormatting sqref="U16">
    <cfRule type="colorScale" priority="1114">
      <colorScale>
        <cfvo type="min"/>
        <cfvo type="max"/>
        <color rgb="FFFCFCFF"/>
        <color rgb="FF63BE7B"/>
      </colorScale>
    </cfRule>
    <cfRule type="colorScale" priority="1115">
      <colorScale>
        <cfvo type="min"/>
        <cfvo type="percentile" val="50"/>
        <cfvo type="max"/>
        <color rgb="FFF8696B"/>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max"/>
        <color rgb="FFFCFCFF"/>
        <color rgb="FF63BE7B"/>
      </colorScale>
    </cfRule>
  </conditionalFormatting>
  <conditionalFormatting sqref="V16">
    <cfRule type="colorScale" priority="1110">
      <colorScale>
        <cfvo type="min"/>
        <cfvo type="percentile" val="50"/>
        <cfvo type="max"/>
        <color rgb="FF63BE7B"/>
        <color rgb="FFFCFCFF"/>
        <color rgb="FFF8696B"/>
      </colorScale>
    </cfRule>
    <cfRule type="colorScale" priority="1111">
      <colorScale>
        <cfvo type="min"/>
        <cfvo type="percentile" val="50"/>
        <cfvo type="max"/>
        <color rgb="FF63BE7B"/>
        <color rgb="FFFCFCFF"/>
        <color rgb="FFF8696B"/>
      </colorScale>
    </cfRule>
    <cfRule type="colorScale" priority="1112">
      <colorScale>
        <cfvo type="min"/>
        <cfvo type="max"/>
        <color rgb="FF63BE7B"/>
        <color rgb="FFFCFCFF"/>
      </colorScale>
    </cfRule>
    <cfRule type="colorScale" priority="1113">
      <colorScale>
        <cfvo type="min"/>
        <cfvo type="percentile" val="50"/>
        <cfvo type="max"/>
        <color rgb="FF63BE7B"/>
        <color rgb="FFFCFCFF"/>
        <color rgb="FFF8696B"/>
      </colorScale>
    </cfRule>
  </conditionalFormatting>
  <conditionalFormatting sqref="W16">
    <cfRule type="colorScale" priority="1106">
      <colorScale>
        <cfvo type="min"/>
        <cfvo type="percentile" val="50"/>
        <cfvo type="max"/>
        <color rgb="FF63BE7B"/>
        <color rgb="FFFCFCFF"/>
        <color rgb="FFF8696B"/>
      </colorScale>
    </cfRule>
    <cfRule type="colorScale" priority="1107">
      <colorScale>
        <cfvo type="min"/>
        <cfvo type="percentile" val="50"/>
        <cfvo type="max"/>
        <color rgb="FF63BE7B"/>
        <color rgb="FFFCFCFF"/>
        <color rgb="FFF8696B"/>
      </colorScale>
    </cfRule>
    <cfRule type="colorScale" priority="1108">
      <colorScale>
        <cfvo type="min"/>
        <cfvo type="max"/>
        <color rgb="FF63BE7B"/>
        <color rgb="FFFCFCFF"/>
      </colorScale>
    </cfRule>
    <cfRule type="colorScale" priority="1109">
      <colorScale>
        <cfvo type="min"/>
        <cfvo type="percentile" val="50"/>
        <cfvo type="max"/>
        <color rgb="FF63BE7B"/>
        <color rgb="FFFCFCFF"/>
        <color rgb="FFF8696B"/>
      </colorScale>
    </cfRule>
  </conditionalFormatting>
  <conditionalFormatting sqref="D16">
    <cfRule type="colorScale" priority="1105">
      <colorScale>
        <cfvo type="min"/>
        <cfvo type="percentile" val="50"/>
        <cfvo type="max"/>
        <color rgb="FFF8696B"/>
        <color rgb="FFFCFCFF"/>
        <color rgb="FF63BE7B"/>
      </colorScale>
    </cfRule>
  </conditionalFormatting>
  <conditionalFormatting sqref="E16">
    <cfRule type="colorScale" priority="1104">
      <colorScale>
        <cfvo type="min"/>
        <cfvo type="max"/>
        <color rgb="FFFCFCFF"/>
        <color rgb="FF63BE7B"/>
      </colorScale>
    </cfRule>
  </conditionalFormatting>
  <conditionalFormatting sqref="O16">
    <cfRule type="colorScale" priority="1103">
      <colorScale>
        <cfvo type="min"/>
        <cfvo type="percentile" val="50"/>
        <cfvo type="max"/>
        <color rgb="FF63BE7B"/>
        <color rgb="FFFCFCFF"/>
        <color rgb="FFF8696B"/>
      </colorScale>
    </cfRule>
  </conditionalFormatting>
  <conditionalFormatting sqref="P16">
    <cfRule type="colorScale" priority="1102">
      <colorScale>
        <cfvo type="min"/>
        <cfvo type="percentile" val="50"/>
        <cfvo type="max"/>
        <color rgb="FF63BE7B"/>
        <color rgb="FFFCFCFF"/>
        <color rgb="FFF8696B"/>
      </colorScale>
    </cfRule>
  </conditionalFormatting>
  <conditionalFormatting sqref="Q16">
    <cfRule type="colorScale" priority="1101">
      <colorScale>
        <cfvo type="min"/>
        <cfvo type="percentile" val="50"/>
        <cfvo type="max"/>
        <color rgb="FFF8696B"/>
        <color rgb="FFFCFCFF"/>
        <color rgb="FF63BE7B"/>
      </colorScale>
    </cfRule>
  </conditionalFormatting>
  <conditionalFormatting sqref="R16">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onditionalFormatting>
  <conditionalFormatting sqref="S16">
    <cfRule type="colorScale" priority="1098">
      <colorScale>
        <cfvo type="min"/>
        <cfvo type="percentile" val="50"/>
        <cfvo type="max"/>
        <color rgb="FFF8696B"/>
        <color rgb="FFFCFCFF"/>
        <color rgb="FF63BE7B"/>
      </colorScale>
    </cfRule>
  </conditionalFormatting>
  <conditionalFormatting sqref="S16">
    <cfRule type="colorScale" priority="1097">
      <colorScale>
        <cfvo type="min"/>
        <cfvo type="max"/>
        <color rgb="FFFCFCFF"/>
        <color rgb="FF63BE7B"/>
      </colorScale>
    </cfRule>
  </conditionalFormatting>
  <conditionalFormatting sqref="T16">
    <cfRule type="colorScale" priority="1096">
      <colorScale>
        <cfvo type="min"/>
        <cfvo type="percentile" val="50"/>
        <cfvo type="max"/>
        <color rgb="FFF8696B"/>
        <color rgb="FFFCFCFF"/>
        <color rgb="FF63BE7B"/>
      </colorScale>
    </cfRule>
  </conditionalFormatting>
  <conditionalFormatting sqref="U16">
    <cfRule type="colorScale" priority="1095">
      <colorScale>
        <cfvo type="min"/>
        <cfvo type="percentile" val="50"/>
        <cfvo type="max"/>
        <color rgb="FFF8696B"/>
        <color rgb="FFFCFCFF"/>
        <color rgb="FF63BE7B"/>
      </colorScale>
    </cfRule>
  </conditionalFormatting>
  <conditionalFormatting sqref="V16">
    <cfRule type="colorScale" priority="1094">
      <colorScale>
        <cfvo type="min"/>
        <cfvo type="percentile" val="50"/>
        <cfvo type="max"/>
        <color rgb="FF63BE7B"/>
        <color rgb="FFFCFCFF"/>
        <color rgb="FFF8696B"/>
      </colorScale>
    </cfRule>
  </conditionalFormatting>
  <conditionalFormatting sqref="W16">
    <cfRule type="colorScale" priority="1093">
      <colorScale>
        <cfvo type="min"/>
        <cfvo type="percentile" val="50"/>
        <cfvo type="max"/>
        <color rgb="FF63BE7B"/>
        <color rgb="FFFCFCFF"/>
        <color rgb="FFF8696B"/>
      </colorScale>
    </cfRule>
  </conditionalFormatting>
  <conditionalFormatting sqref="D16">
    <cfRule type="colorScale" priority="1092">
      <colorScale>
        <cfvo type="min"/>
        <cfvo type="percentile" val="50"/>
        <cfvo type="max"/>
        <color rgb="FFF8696B"/>
        <color rgb="FFFCFCFF"/>
        <color rgb="FF63BE7B"/>
      </colorScale>
    </cfRule>
  </conditionalFormatting>
  <conditionalFormatting sqref="E16">
    <cfRule type="colorScale" priority="1091">
      <colorScale>
        <cfvo type="min"/>
        <cfvo type="max"/>
        <color rgb="FFFCFCFF"/>
        <color rgb="FF63BE7B"/>
      </colorScale>
    </cfRule>
  </conditionalFormatting>
  <conditionalFormatting sqref="O16">
    <cfRule type="colorScale" priority="1090">
      <colorScale>
        <cfvo type="min"/>
        <cfvo type="percentile" val="50"/>
        <cfvo type="max"/>
        <color rgb="FF63BE7B"/>
        <color rgb="FFFCFCFF"/>
        <color rgb="FFF8696B"/>
      </colorScale>
    </cfRule>
  </conditionalFormatting>
  <conditionalFormatting sqref="P16">
    <cfRule type="colorScale" priority="1089">
      <colorScale>
        <cfvo type="min"/>
        <cfvo type="percentile" val="50"/>
        <cfvo type="max"/>
        <color rgb="FF63BE7B"/>
        <color rgb="FFFCFCFF"/>
        <color rgb="FFF8696B"/>
      </colorScale>
    </cfRule>
  </conditionalFormatting>
  <conditionalFormatting sqref="Q16">
    <cfRule type="colorScale" priority="1088">
      <colorScale>
        <cfvo type="min"/>
        <cfvo type="percentile" val="50"/>
        <cfvo type="max"/>
        <color rgb="FFF8696B"/>
        <color rgb="FFFCFCFF"/>
        <color rgb="FF63BE7B"/>
      </colorScale>
    </cfRule>
  </conditionalFormatting>
  <conditionalFormatting sqref="R16">
    <cfRule type="colorScale" priority="1086">
      <colorScale>
        <cfvo type="min"/>
        <cfvo type="percentile" val="50"/>
        <cfvo type="max"/>
        <color rgb="FFF8696B"/>
        <color rgb="FFFCFCFF"/>
        <color rgb="FF63BE7B"/>
      </colorScale>
    </cfRule>
    <cfRule type="colorScale" priority="1087">
      <colorScale>
        <cfvo type="min"/>
        <cfvo type="max"/>
        <color rgb="FFFCFCFF"/>
        <color rgb="FF63BE7B"/>
      </colorScale>
    </cfRule>
  </conditionalFormatting>
  <conditionalFormatting sqref="S16">
    <cfRule type="colorScale" priority="1084">
      <colorScale>
        <cfvo type="min"/>
        <cfvo type="percentile" val="50"/>
        <cfvo type="max"/>
        <color rgb="FFF8696B"/>
        <color rgb="FFFCFCFF"/>
        <color rgb="FF63BE7B"/>
      </colorScale>
    </cfRule>
    <cfRule type="colorScale" priority="1085">
      <colorScale>
        <cfvo type="min"/>
        <cfvo type="max"/>
        <color rgb="FFFCFCFF"/>
        <color rgb="FF63BE7B"/>
      </colorScale>
    </cfRule>
  </conditionalFormatting>
  <conditionalFormatting sqref="T16">
    <cfRule type="colorScale" priority="1083">
      <colorScale>
        <cfvo type="min"/>
        <cfvo type="percentile" val="50"/>
        <cfvo type="max"/>
        <color rgb="FFF8696B"/>
        <color rgb="FFFCFCFF"/>
        <color rgb="FF63BE7B"/>
      </colorScale>
    </cfRule>
  </conditionalFormatting>
  <conditionalFormatting sqref="U16">
    <cfRule type="colorScale" priority="1082">
      <colorScale>
        <cfvo type="min"/>
        <cfvo type="percentile" val="50"/>
        <cfvo type="max"/>
        <color rgb="FFF8696B"/>
        <color rgb="FFFCFCFF"/>
        <color rgb="FF63BE7B"/>
      </colorScale>
    </cfRule>
  </conditionalFormatting>
  <conditionalFormatting sqref="W16">
    <cfRule type="colorScale" priority="1081">
      <colorScale>
        <cfvo type="min"/>
        <cfvo type="percentile" val="50"/>
        <cfvo type="max"/>
        <color rgb="FF63BE7B"/>
        <color rgb="FFFCFCFF"/>
        <color rgb="FFF8696B"/>
      </colorScale>
    </cfRule>
  </conditionalFormatting>
  <conditionalFormatting sqref="D16">
    <cfRule type="colorScale" priority="1080">
      <colorScale>
        <cfvo type="min"/>
        <cfvo type="percentile" val="50"/>
        <cfvo type="max"/>
        <color rgb="FFF8696B"/>
        <color rgb="FFFCFCFF"/>
        <color rgb="FF63BE7B"/>
      </colorScale>
    </cfRule>
  </conditionalFormatting>
  <conditionalFormatting sqref="E16">
    <cfRule type="colorScale" priority="1079">
      <colorScale>
        <cfvo type="min"/>
        <cfvo type="max"/>
        <color rgb="FFFCFCFF"/>
        <color rgb="FF63BE7B"/>
      </colorScale>
    </cfRule>
  </conditionalFormatting>
  <conditionalFormatting sqref="O16">
    <cfRule type="colorScale" priority="1078">
      <colorScale>
        <cfvo type="min"/>
        <cfvo type="percentile" val="50"/>
        <cfvo type="max"/>
        <color rgb="FF63BE7B"/>
        <color rgb="FFFCFCFF"/>
        <color rgb="FFF8696B"/>
      </colorScale>
    </cfRule>
  </conditionalFormatting>
  <conditionalFormatting sqref="P16">
    <cfRule type="colorScale" priority="1077">
      <colorScale>
        <cfvo type="min"/>
        <cfvo type="percentile" val="50"/>
        <cfvo type="max"/>
        <color rgb="FF63BE7B"/>
        <color rgb="FFFCFCFF"/>
        <color rgb="FFF8696B"/>
      </colorScale>
    </cfRule>
  </conditionalFormatting>
  <conditionalFormatting sqref="Q16">
    <cfRule type="colorScale" priority="1076">
      <colorScale>
        <cfvo type="min"/>
        <cfvo type="percentile" val="50"/>
        <cfvo type="max"/>
        <color rgb="FFF8696B"/>
        <color rgb="FFFCFCFF"/>
        <color rgb="FF63BE7B"/>
      </colorScale>
    </cfRule>
  </conditionalFormatting>
  <conditionalFormatting sqref="R16">
    <cfRule type="colorScale" priority="1075">
      <colorScale>
        <cfvo type="min"/>
        <cfvo type="max"/>
        <color rgb="FFFCFCFF"/>
        <color rgb="FF63BE7B"/>
      </colorScale>
    </cfRule>
  </conditionalFormatting>
  <conditionalFormatting sqref="S16">
    <cfRule type="colorScale" priority="1073">
      <colorScale>
        <cfvo type="min"/>
        <cfvo type="percentile" val="50"/>
        <cfvo type="max"/>
        <color rgb="FFF8696B"/>
        <color rgb="FFFCFCFF"/>
        <color rgb="FF63BE7B"/>
      </colorScale>
    </cfRule>
    <cfRule type="colorScale" priority="1074">
      <colorScale>
        <cfvo type="min"/>
        <cfvo type="max"/>
        <color rgb="FFFCFCFF"/>
        <color rgb="FF63BE7B"/>
      </colorScale>
    </cfRule>
  </conditionalFormatting>
  <conditionalFormatting sqref="T16">
    <cfRule type="colorScale" priority="1072">
      <colorScale>
        <cfvo type="min"/>
        <cfvo type="percentile" val="50"/>
        <cfvo type="max"/>
        <color rgb="FFF8696B"/>
        <color rgb="FFFCFCFF"/>
        <color rgb="FF63BE7B"/>
      </colorScale>
    </cfRule>
  </conditionalFormatting>
  <conditionalFormatting sqref="U16">
    <cfRule type="colorScale" priority="1071">
      <colorScale>
        <cfvo type="min"/>
        <cfvo type="percentile" val="50"/>
        <cfvo type="max"/>
        <color rgb="FFF8696B"/>
        <color rgb="FFFCFCFF"/>
        <color rgb="FF63BE7B"/>
      </colorScale>
    </cfRule>
  </conditionalFormatting>
  <conditionalFormatting sqref="W16">
    <cfRule type="colorScale" priority="1070">
      <colorScale>
        <cfvo type="min"/>
        <cfvo type="percentile" val="50"/>
        <cfvo type="max"/>
        <color rgb="FF63BE7B"/>
        <color rgb="FFFCFCFF"/>
        <color rgb="FFF8696B"/>
      </colorScale>
    </cfRule>
  </conditionalFormatting>
  <conditionalFormatting sqref="D16">
    <cfRule type="colorScale" priority="1069">
      <colorScale>
        <cfvo type="min"/>
        <cfvo type="percentile" val="50"/>
        <cfvo type="max"/>
        <color rgb="FFF8696B"/>
        <color rgb="FFFCFCFF"/>
        <color rgb="FF63BE7B"/>
      </colorScale>
    </cfRule>
  </conditionalFormatting>
  <conditionalFormatting sqref="E16">
    <cfRule type="colorScale" priority="1068">
      <colorScale>
        <cfvo type="min"/>
        <cfvo type="max"/>
        <color rgb="FFFCFCFF"/>
        <color rgb="FF63BE7B"/>
      </colorScale>
    </cfRule>
  </conditionalFormatting>
  <conditionalFormatting sqref="O16">
    <cfRule type="colorScale" priority="1067">
      <colorScale>
        <cfvo type="min"/>
        <cfvo type="percentile" val="50"/>
        <cfvo type="max"/>
        <color rgb="FF63BE7B"/>
        <color rgb="FFFCFCFF"/>
        <color rgb="FFF8696B"/>
      </colorScale>
    </cfRule>
  </conditionalFormatting>
  <conditionalFormatting sqref="P16">
    <cfRule type="colorScale" priority="1066">
      <colorScale>
        <cfvo type="min"/>
        <cfvo type="percentile" val="50"/>
        <cfvo type="max"/>
        <color rgb="FF63BE7B"/>
        <color rgb="FFFCFCFF"/>
        <color rgb="FFF8696B"/>
      </colorScale>
    </cfRule>
  </conditionalFormatting>
  <conditionalFormatting sqref="Q16">
    <cfRule type="colorScale" priority="1065">
      <colorScale>
        <cfvo type="min"/>
        <cfvo type="percentile" val="50"/>
        <cfvo type="max"/>
        <color rgb="FFF8696B"/>
        <color rgb="FFFCFCFF"/>
        <color rgb="FF63BE7B"/>
      </colorScale>
    </cfRule>
  </conditionalFormatting>
  <conditionalFormatting sqref="R16">
    <cfRule type="colorScale" priority="1064">
      <colorScale>
        <cfvo type="min"/>
        <cfvo type="max"/>
        <color rgb="FFFCFCFF"/>
        <color rgb="FF63BE7B"/>
      </colorScale>
    </cfRule>
  </conditionalFormatting>
  <conditionalFormatting sqref="S16">
    <cfRule type="colorScale" priority="1063">
      <colorScale>
        <cfvo type="min"/>
        <cfvo type="max"/>
        <color rgb="FFFCFCFF"/>
        <color rgb="FF63BE7B"/>
      </colorScale>
    </cfRule>
  </conditionalFormatting>
  <conditionalFormatting sqref="T16">
    <cfRule type="colorScale" priority="1062">
      <colorScale>
        <cfvo type="min"/>
        <cfvo type="max"/>
        <color rgb="FFFCFCFF"/>
        <color rgb="FF63BE7B"/>
      </colorScale>
    </cfRule>
  </conditionalFormatting>
  <conditionalFormatting sqref="U16">
    <cfRule type="colorScale" priority="1061">
      <colorScale>
        <cfvo type="min"/>
        <cfvo type="max"/>
        <color rgb="FFFCFCFF"/>
        <color rgb="FF63BE7B"/>
      </colorScale>
    </cfRule>
  </conditionalFormatting>
  <conditionalFormatting sqref="V16">
    <cfRule type="colorScale" priority="1060">
      <colorScale>
        <cfvo type="min"/>
        <cfvo type="percentile" val="50"/>
        <cfvo type="max"/>
        <color rgb="FF63BE7B"/>
        <color rgb="FFFCFCFF"/>
        <color rgb="FFF8696B"/>
      </colorScale>
    </cfRule>
  </conditionalFormatting>
  <conditionalFormatting sqref="D16">
    <cfRule type="colorScale" priority="1059">
      <colorScale>
        <cfvo type="min"/>
        <cfvo type="percentile" val="50"/>
        <cfvo type="max"/>
        <color rgb="FFF8696B"/>
        <color rgb="FFFCFCFF"/>
        <color rgb="FF63BE7B"/>
      </colorScale>
    </cfRule>
  </conditionalFormatting>
  <conditionalFormatting sqref="O16">
    <cfRule type="colorScale" priority="1058">
      <colorScale>
        <cfvo type="min"/>
        <cfvo type="percentile" val="50"/>
        <cfvo type="max"/>
        <color rgb="FF63BE7B"/>
        <color rgb="FFFCFCFF"/>
        <color rgb="FFF8696B"/>
      </colorScale>
    </cfRule>
  </conditionalFormatting>
  <conditionalFormatting sqref="P16">
    <cfRule type="colorScale" priority="1057">
      <colorScale>
        <cfvo type="min"/>
        <cfvo type="percentile" val="50"/>
        <cfvo type="max"/>
        <color rgb="FF63BE7B"/>
        <color rgb="FFFCFCFF"/>
        <color rgb="FFF8696B"/>
      </colorScale>
    </cfRule>
  </conditionalFormatting>
  <conditionalFormatting sqref="Q16">
    <cfRule type="colorScale" priority="1056">
      <colorScale>
        <cfvo type="min"/>
        <cfvo type="percentile" val="50"/>
        <cfvo type="max"/>
        <color rgb="FFF8696B"/>
        <color rgb="FFFCFCFF"/>
        <color rgb="FF63BE7B"/>
      </colorScale>
    </cfRule>
  </conditionalFormatting>
  <conditionalFormatting sqref="R16">
    <cfRule type="colorScale" priority="1055">
      <colorScale>
        <cfvo type="min"/>
        <cfvo type="max"/>
        <color rgb="FFFCFCFF"/>
        <color rgb="FF63BE7B"/>
      </colorScale>
    </cfRule>
  </conditionalFormatting>
  <conditionalFormatting sqref="S16">
    <cfRule type="colorScale" priority="1054">
      <colorScale>
        <cfvo type="min"/>
        <cfvo type="percentile" val="50"/>
        <cfvo type="max"/>
        <color rgb="FFF8696B"/>
        <color rgb="FFFCFCFF"/>
        <color rgb="FF63BE7B"/>
      </colorScale>
    </cfRule>
  </conditionalFormatting>
  <conditionalFormatting sqref="T16">
    <cfRule type="colorScale" priority="1053">
      <colorScale>
        <cfvo type="min"/>
        <cfvo type="percentile" val="50"/>
        <cfvo type="max"/>
        <color rgb="FFF8696B"/>
        <color rgb="FFFCFCFF"/>
        <color rgb="FF63BE7B"/>
      </colorScale>
    </cfRule>
  </conditionalFormatting>
  <conditionalFormatting sqref="U16">
    <cfRule type="colorScale" priority="1052">
      <colorScale>
        <cfvo type="min"/>
        <cfvo type="percentile" val="50"/>
        <cfvo type="max"/>
        <color rgb="FFF8696B"/>
        <color rgb="FFFCFCFF"/>
        <color rgb="FF63BE7B"/>
      </colorScale>
    </cfRule>
  </conditionalFormatting>
  <conditionalFormatting sqref="V16">
    <cfRule type="colorScale" priority="1051">
      <colorScale>
        <cfvo type="min"/>
        <cfvo type="percentile" val="50"/>
        <cfvo type="max"/>
        <color rgb="FF63BE7B"/>
        <color rgb="FFFCFCFF"/>
        <color rgb="FFF8696B"/>
      </colorScale>
    </cfRule>
  </conditionalFormatting>
  <conditionalFormatting sqref="W16">
    <cfRule type="colorScale" priority="1050">
      <colorScale>
        <cfvo type="min"/>
        <cfvo type="percentile" val="50"/>
        <cfvo type="max"/>
        <color rgb="FF63BE7B"/>
        <color rgb="FFFCFCFF"/>
        <color rgb="FFF8696B"/>
      </colorScale>
    </cfRule>
  </conditionalFormatting>
  <conditionalFormatting sqref="E16">
    <cfRule type="colorScale" priority="1046">
      <colorScale>
        <cfvo type="min"/>
        <cfvo type="max"/>
        <color rgb="FFFCFCFF"/>
        <color rgb="FF63BE7B"/>
      </colorScale>
    </cfRule>
    <cfRule type="colorScale" priority="1047">
      <colorScale>
        <cfvo type="min"/>
        <cfvo type="max"/>
        <color rgb="FFFCFCFF"/>
        <color rgb="FF63BE7B"/>
      </colorScale>
    </cfRule>
    <cfRule type="colorScale" priority="1048">
      <colorScale>
        <cfvo type="min"/>
        <cfvo type="percentile" val="50"/>
        <cfvo type="max"/>
        <color rgb="FFF8696B"/>
        <color rgb="FFFFEB84"/>
        <color rgb="FF63BE7B"/>
      </colorScale>
    </cfRule>
    <cfRule type="colorScale" priority="1049">
      <colorScale>
        <cfvo type="min"/>
        <cfvo type="max"/>
        <color rgb="FFFFEF9C"/>
        <color rgb="FF63BE7B"/>
      </colorScale>
    </cfRule>
  </conditionalFormatting>
  <conditionalFormatting sqref="D16">
    <cfRule type="colorScale" priority="1045">
      <colorScale>
        <cfvo type="min"/>
        <cfvo type="percentile" val="50"/>
        <cfvo type="max"/>
        <color rgb="FFF8696B"/>
        <color rgb="FFFCFCFF"/>
        <color rgb="FF63BE7B"/>
      </colorScale>
    </cfRule>
  </conditionalFormatting>
  <conditionalFormatting sqref="E16">
    <cfRule type="colorScale" priority="1044">
      <colorScale>
        <cfvo type="min"/>
        <cfvo type="max"/>
        <color rgb="FFFCFCFF"/>
        <color rgb="FF63BE7B"/>
      </colorScale>
    </cfRule>
  </conditionalFormatting>
  <conditionalFormatting sqref="D16">
    <cfRule type="colorScale" priority="1043">
      <colorScale>
        <cfvo type="min"/>
        <cfvo type="percentile" val="50"/>
        <cfvo type="max"/>
        <color rgb="FFF8696B"/>
        <color rgb="FFFCFCFF"/>
        <color rgb="FF63BE7B"/>
      </colorScale>
    </cfRule>
  </conditionalFormatting>
  <conditionalFormatting sqref="O16">
    <cfRule type="colorScale" priority="1041">
      <colorScale>
        <cfvo type="min"/>
        <cfvo type="percentile" val="50"/>
        <cfvo type="max"/>
        <color rgb="FF63BE7B"/>
        <color rgb="FFFCFCFF"/>
        <color rgb="FFF8696B"/>
      </colorScale>
    </cfRule>
    <cfRule type="colorScale" priority="1042">
      <colorScale>
        <cfvo type="min"/>
        <cfvo type="max"/>
        <color rgb="FFFCFCFF"/>
        <color rgb="FF63BE7B"/>
      </colorScale>
    </cfRule>
  </conditionalFormatting>
  <conditionalFormatting sqref="P16">
    <cfRule type="colorScale" priority="1040">
      <colorScale>
        <cfvo type="min"/>
        <cfvo type="percentile" val="50"/>
        <cfvo type="max"/>
        <color rgb="FF63BE7B"/>
        <color rgb="FFFCFCFF"/>
        <color rgb="FFF8696B"/>
      </colorScale>
    </cfRule>
  </conditionalFormatting>
  <conditionalFormatting sqref="Q16">
    <cfRule type="colorScale" priority="1039">
      <colorScale>
        <cfvo type="min"/>
        <cfvo type="percentile" val="50"/>
        <cfvo type="max"/>
        <color rgb="FFF8696B"/>
        <color rgb="FFFCFCFF"/>
        <color rgb="FF63BE7B"/>
      </colorScale>
    </cfRule>
  </conditionalFormatting>
  <conditionalFormatting sqref="R16">
    <cfRule type="colorScale" priority="1038">
      <colorScale>
        <cfvo type="min"/>
        <cfvo type="max"/>
        <color rgb="FFFCFCFF"/>
        <color rgb="FF63BE7B"/>
      </colorScale>
    </cfRule>
  </conditionalFormatting>
  <conditionalFormatting sqref="S16">
    <cfRule type="colorScale" priority="1037">
      <colorScale>
        <cfvo type="min"/>
        <cfvo type="percentile" val="50"/>
        <cfvo type="max"/>
        <color rgb="FFF8696B"/>
        <color rgb="FFFCFCFF"/>
        <color rgb="FF63BE7B"/>
      </colorScale>
    </cfRule>
  </conditionalFormatting>
  <conditionalFormatting sqref="T16">
    <cfRule type="colorScale" priority="1036">
      <colorScale>
        <cfvo type="min"/>
        <cfvo type="percentile" val="50"/>
        <cfvo type="max"/>
        <color rgb="FFF8696B"/>
        <color rgb="FFFCFCFF"/>
        <color rgb="FF63BE7B"/>
      </colorScale>
    </cfRule>
  </conditionalFormatting>
  <conditionalFormatting sqref="U16">
    <cfRule type="colorScale" priority="1035">
      <colorScale>
        <cfvo type="min"/>
        <cfvo type="percentile" val="50"/>
        <cfvo type="max"/>
        <color rgb="FFF8696B"/>
        <color rgb="FFFCFCFF"/>
        <color rgb="FF63BE7B"/>
      </colorScale>
    </cfRule>
  </conditionalFormatting>
  <conditionalFormatting sqref="V16">
    <cfRule type="colorScale" priority="1034">
      <colorScale>
        <cfvo type="min"/>
        <cfvo type="percentile" val="50"/>
        <cfvo type="max"/>
        <color rgb="FF63BE7B"/>
        <color rgb="FFFCFCFF"/>
        <color rgb="FFF8696B"/>
      </colorScale>
    </cfRule>
  </conditionalFormatting>
  <conditionalFormatting sqref="W16">
    <cfRule type="colorScale" priority="1033">
      <colorScale>
        <cfvo type="min"/>
        <cfvo type="percentile" val="50"/>
        <cfvo type="max"/>
        <color rgb="FF63BE7B"/>
        <color rgb="FFFCFCFF"/>
        <color rgb="FFF8696B"/>
      </colorScale>
    </cfRule>
  </conditionalFormatting>
  <conditionalFormatting sqref="E16">
    <cfRule type="colorScale" priority="1032">
      <colorScale>
        <cfvo type="min"/>
        <cfvo type="max"/>
        <color rgb="FFFCFCFF"/>
        <color rgb="FF63BE7B"/>
      </colorScale>
    </cfRule>
  </conditionalFormatting>
  <conditionalFormatting sqref="F16">
    <cfRule type="colorScale" priority="1031">
      <colorScale>
        <cfvo type="min"/>
        <cfvo type="max"/>
        <color rgb="FFFCFCFF"/>
        <color rgb="FF63BE7B"/>
      </colorScale>
    </cfRule>
  </conditionalFormatting>
  <conditionalFormatting sqref="F16">
    <cfRule type="colorScale" priority="1025">
      <colorScale>
        <cfvo type="min"/>
        <cfvo type="max"/>
        <color rgb="FFFCFCFF"/>
        <color rgb="FF63BE7B"/>
      </colorScale>
    </cfRule>
    <cfRule type="colorScale" priority="1026">
      <colorScale>
        <cfvo type="min"/>
        <cfvo type="max"/>
        <color rgb="FFFCFCFF"/>
        <color rgb="FF63BE7B"/>
      </colorScale>
    </cfRule>
    <cfRule type="colorScale" priority="1027">
      <colorScale>
        <cfvo type="min"/>
        <cfvo type="max"/>
        <color rgb="FFFCFCFF"/>
        <color rgb="FF63BE7B"/>
      </colorScale>
    </cfRule>
    <cfRule type="colorScale" priority="1028">
      <colorScale>
        <cfvo type="min"/>
        <cfvo type="percentile" val="50"/>
        <cfvo type="max"/>
        <color rgb="FFF8696B"/>
        <color rgb="FFFCFCFF"/>
        <color rgb="FF63BE7B"/>
      </colorScale>
    </cfRule>
    <cfRule type="colorScale" priority="1029">
      <colorScale>
        <cfvo type="min"/>
        <cfvo type="max"/>
        <color rgb="FFFCFCFF"/>
        <color rgb="FF63BE7B"/>
      </colorScale>
    </cfRule>
    <cfRule type="colorScale" priority="1030">
      <colorScale>
        <cfvo type="min"/>
        <cfvo type="percentile" val="50"/>
        <cfvo type="max"/>
        <color rgb="FFF8696B"/>
        <color rgb="FFFCFCFF"/>
        <color rgb="FF63BE7B"/>
      </colorScale>
    </cfRule>
  </conditionalFormatting>
  <conditionalFormatting sqref="F16">
    <cfRule type="colorScale" priority="1024">
      <colorScale>
        <cfvo type="min"/>
        <cfvo type="max"/>
        <color rgb="FFFCFCFF"/>
        <color rgb="FF63BE7B"/>
      </colorScale>
    </cfRule>
  </conditionalFormatting>
  <conditionalFormatting sqref="F16">
    <cfRule type="colorScale" priority="1023">
      <colorScale>
        <cfvo type="min"/>
        <cfvo type="max"/>
        <color rgb="FFFCFCFF"/>
        <color rgb="FF63BE7B"/>
      </colorScale>
    </cfRule>
  </conditionalFormatting>
  <conditionalFormatting sqref="F16">
    <cfRule type="colorScale" priority="1022">
      <colorScale>
        <cfvo type="min"/>
        <cfvo type="max"/>
        <color rgb="FFFCFCFF"/>
        <color rgb="FF63BE7B"/>
      </colorScale>
    </cfRule>
  </conditionalFormatting>
  <conditionalFormatting sqref="F16">
    <cfRule type="colorScale" priority="1021">
      <colorScale>
        <cfvo type="min"/>
        <cfvo type="max"/>
        <color rgb="FFFCFCFF"/>
        <color rgb="FF63BE7B"/>
      </colorScale>
    </cfRule>
  </conditionalFormatting>
  <conditionalFormatting sqref="F16">
    <cfRule type="colorScale" priority="1017">
      <colorScale>
        <cfvo type="min"/>
        <cfvo type="max"/>
        <color rgb="FFFCFCFF"/>
        <color rgb="FF63BE7B"/>
      </colorScale>
    </cfRule>
    <cfRule type="colorScale" priority="1018">
      <colorScale>
        <cfvo type="min"/>
        <cfvo type="max"/>
        <color rgb="FFFCFCFF"/>
        <color rgb="FF63BE7B"/>
      </colorScale>
    </cfRule>
    <cfRule type="colorScale" priority="1019">
      <colorScale>
        <cfvo type="min"/>
        <cfvo type="percentile" val="50"/>
        <cfvo type="max"/>
        <color rgb="FFF8696B"/>
        <color rgb="FFFFEB84"/>
        <color rgb="FF63BE7B"/>
      </colorScale>
    </cfRule>
    <cfRule type="colorScale" priority="1020">
      <colorScale>
        <cfvo type="min"/>
        <cfvo type="max"/>
        <color rgb="FFFFEF9C"/>
        <color rgb="FF63BE7B"/>
      </colorScale>
    </cfRule>
  </conditionalFormatting>
  <conditionalFormatting sqref="F16">
    <cfRule type="colorScale" priority="1016">
      <colorScale>
        <cfvo type="min"/>
        <cfvo type="max"/>
        <color rgb="FFFCFCFF"/>
        <color rgb="FF63BE7B"/>
      </colorScale>
    </cfRule>
  </conditionalFormatting>
  <conditionalFormatting sqref="F16">
    <cfRule type="colorScale" priority="1015">
      <colorScale>
        <cfvo type="min"/>
        <cfvo type="max"/>
        <color rgb="FFFCFCFF"/>
        <color rgb="FF63BE7B"/>
      </colorScale>
    </cfRule>
  </conditionalFormatting>
  <conditionalFormatting sqref="G16">
    <cfRule type="colorScale" priority="1014">
      <colorScale>
        <cfvo type="min"/>
        <cfvo type="max"/>
        <color rgb="FFFCFCFF"/>
        <color rgb="FF63BE7B"/>
      </colorScale>
    </cfRule>
  </conditionalFormatting>
  <conditionalFormatting sqref="G16">
    <cfRule type="colorScale" priority="1008">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max"/>
        <color rgb="FFFCFCFF"/>
        <color rgb="FF63BE7B"/>
      </colorScale>
    </cfRule>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onditionalFormatting>
  <conditionalFormatting sqref="G16">
    <cfRule type="colorScale" priority="1007">
      <colorScale>
        <cfvo type="min"/>
        <cfvo type="max"/>
        <color rgb="FFFCFCFF"/>
        <color rgb="FF63BE7B"/>
      </colorScale>
    </cfRule>
  </conditionalFormatting>
  <conditionalFormatting sqref="G16">
    <cfRule type="colorScale" priority="1006">
      <colorScale>
        <cfvo type="min"/>
        <cfvo type="max"/>
        <color rgb="FFFCFCFF"/>
        <color rgb="FF63BE7B"/>
      </colorScale>
    </cfRule>
  </conditionalFormatting>
  <conditionalFormatting sqref="G16">
    <cfRule type="colorScale" priority="1005">
      <colorScale>
        <cfvo type="min"/>
        <cfvo type="max"/>
        <color rgb="FFFCFCFF"/>
        <color rgb="FF63BE7B"/>
      </colorScale>
    </cfRule>
  </conditionalFormatting>
  <conditionalFormatting sqref="G16">
    <cfRule type="colorScale" priority="1004">
      <colorScale>
        <cfvo type="min"/>
        <cfvo type="max"/>
        <color rgb="FFFCFCFF"/>
        <color rgb="FF63BE7B"/>
      </colorScale>
    </cfRule>
  </conditionalFormatting>
  <conditionalFormatting sqref="G16">
    <cfRule type="colorScale" priority="1000">
      <colorScale>
        <cfvo type="min"/>
        <cfvo type="max"/>
        <color rgb="FFFCFCFF"/>
        <color rgb="FF63BE7B"/>
      </colorScale>
    </cfRule>
    <cfRule type="colorScale" priority="1001">
      <colorScale>
        <cfvo type="min"/>
        <cfvo type="max"/>
        <color rgb="FFFCFCFF"/>
        <color rgb="FF63BE7B"/>
      </colorScale>
    </cfRule>
    <cfRule type="colorScale" priority="1002">
      <colorScale>
        <cfvo type="min"/>
        <cfvo type="percentile" val="50"/>
        <cfvo type="max"/>
        <color rgb="FFF8696B"/>
        <color rgb="FFFFEB84"/>
        <color rgb="FF63BE7B"/>
      </colorScale>
    </cfRule>
    <cfRule type="colorScale" priority="1003">
      <colorScale>
        <cfvo type="min"/>
        <cfvo type="max"/>
        <color rgb="FFFFEF9C"/>
        <color rgb="FF63BE7B"/>
      </colorScale>
    </cfRule>
  </conditionalFormatting>
  <conditionalFormatting sqref="G16">
    <cfRule type="colorScale" priority="999">
      <colorScale>
        <cfvo type="min"/>
        <cfvo type="max"/>
        <color rgb="FFFCFCFF"/>
        <color rgb="FF63BE7B"/>
      </colorScale>
    </cfRule>
  </conditionalFormatting>
  <conditionalFormatting sqref="G16">
    <cfRule type="colorScale" priority="998">
      <colorScale>
        <cfvo type="min"/>
        <cfvo type="max"/>
        <color rgb="FFFCFCFF"/>
        <color rgb="FF63BE7B"/>
      </colorScale>
    </cfRule>
  </conditionalFormatting>
  <conditionalFormatting sqref="H16">
    <cfRule type="colorScale" priority="997">
      <colorScale>
        <cfvo type="min"/>
        <cfvo type="max"/>
        <color rgb="FFFCFCFF"/>
        <color rgb="FF63BE7B"/>
      </colorScale>
    </cfRule>
  </conditionalFormatting>
  <conditionalFormatting sqref="H16">
    <cfRule type="colorScale" priority="991">
      <colorScale>
        <cfvo type="min"/>
        <cfvo type="max"/>
        <color rgb="FFFCFCFF"/>
        <color rgb="FF63BE7B"/>
      </colorScale>
    </cfRule>
    <cfRule type="colorScale" priority="992">
      <colorScale>
        <cfvo type="min"/>
        <cfvo type="max"/>
        <color rgb="FFFCFCFF"/>
        <color rgb="FF63BE7B"/>
      </colorScale>
    </cfRule>
    <cfRule type="colorScale" priority="993">
      <colorScale>
        <cfvo type="min"/>
        <cfvo type="max"/>
        <color rgb="FFFCFCFF"/>
        <color rgb="FF63BE7B"/>
      </colorScale>
    </cfRule>
    <cfRule type="colorScale" priority="994">
      <colorScale>
        <cfvo type="min"/>
        <cfvo type="percentile" val="50"/>
        <cfvo type="max"/>
        <color rgb="FFF8696B"/>
        <color rgb="FFFCFCFF"/>
        <color rgb="FF63BE7B"/>
      </colorScale>
    </cfRule>
    <cfRule type="colorScale" priority="995">
      <colorScale>
        <cfvo type="min"/>
        <cfvo type="max"/>
        <color rgb="FFFCFCFF"/>
        <color rgb="FF63BE7B"/>
      </colorScale>
    </cfRule>
    <cfRule type="colorScale" priority="996">
      <colorScale>
        <cfvo type="min"/>
        <cfvo type="percentile" val="50"/>
        <cfvo type="max"/>
        <color rgb="FFF8696B"/>
        <color rgb="FFFCFCFF"/>
        <color rgb="FF63BE7B"/>
      </colorScale>
    </cfRule>
  </conditionalFormatting>
  <conditionalFormatting sqref="H16">
    <cfRule type="colorScale" priority="990">
      <colorScale>
        <cfvo type="min"/>
        <cfvo type="max"/>
        <color rgb="FFFCFCFF"/>
        <color rgb="FF63BE7B"/>
      </colorScale>
    </cfRule>
  </conditionalFormatting>
  <conditionalFormatting sqref="H16">
    <cfRule type="colorScale" priority="989">
      <colorScale>
        <cfvo type="min"/>
        <cfvo type="max"/>
        <color rgb="FFFCFCFF"/>
        <color rgb="FF63BE7B"/>
      </colorScale>
    </cfRule>
  </conditionalFormatting>
  <conditionalFormatting sqref="H16">
    <cfRule type="colorScale" priority="988">
      <colorScale>
        <cfvo type="min"/>
        <cfvo type="max"/>
        <color rgb="FFFCFCFF"/>
        <color rgb="FF63BE7B"/>
      </colorScale>
    </cfRule>
  </conditionalFormatting>
  <conditionalFormatting sqref="H16">
    <cfRule type="colorScale" priority="987">
      <colorScale>
        <cfvo type="min"/>
        <cfvo type="max"/>
        <color rgb="FFFCFCFF"/>
        <color rgb="FF63BE7B"/>
      </colorScale>
    </cfRule>
  </conditionalFormatting>
  <conditionalFormatting sqref="H16">
    <cfRule type="colorScale" priority="983">
      <colorScale>
        <cfvo type="min"/>
        <cfvo type="max"/>
        <color rgb="FFFCFCFF"/>
        <color rgb="FF63BE7B"/>
      </colorScale>
    </cfRule>
    <cfRule type="colorScale" priority="984">
      <colorScale>
        <cfvo type="min"/>
        <cfvo type="max"/>
        <color rgb="FFFCFCFF"/>
        <color rgb="FF63BE7B"/>
      </colorScale>
    </cfRule>
    <cfRule type="colorScale" priority="985">
      <colorScale>
        <cfvo type="min"/>
        <cfvo type="percentile" val="50"/>
        <cfvo type="max"/>
        <color rgb="FFF8696B"/>
        <color rgb="FFFFEB84"/>
        <color rgb="FF63BE7B"/>
      </colorScale>
    </cfRule>
    <cfRule type="colorScale" priority="986">
      <colorScale>
        <cfvo type="min"/>
        <cfvo type="max"/>
        <color rgb="FFFFEF9C"/>
        <color rgb="FF63BE7B"/>
      </colorScale>
    </cfRule>
  </conditionalFormatting>
  <conditionalFormatting sqref="H16">
    <cfRule type="colorScale" priority="982">
      <colorScale>
        <cfvo type="min"/>
        <cfvo type="max"/>
        <color rgb="FFFCFCFF"/>
        <color rgb="FF63BE7B"/>
      </colorScale>
    </cfRule>
  </conditionalFormatting>
  <conditionalFormatting sqref="H16">
    <cfRule type="colorScale" priority="981">
      <colorScale>
        <cfvo type="min"/>
        <cfvo type="max"/>
        <color rgb="FFFCFCFF"/>
        <color rgb="FF63BE7B"/>
      </colorScale>
    </cfRule>
  </conditionalFormatting>
  <conditionalFormatting sqref="I16">
    <cfRule type="colorScale" priority="980">
      <colorScale>
        <cfvo type="min"/>
        <cfvo type="max"/>
        <color rgb="FFFCFCFF"/>
        <color rgb="FF63BE7B"/>
      </colorScale>
    </cfRule>
  </conditionalFormatting>
  <conditionalFormatting sqref="I16">
    <cfRule type="colorScale" priority="974">
      <colorScale>
        <cfvo type="min"/>
        <cfvo type="max"/>
        <color rgb="FFFCFCFF"/>
        <color rgb="FF63BE7B"/>
      </colorScale>
    </cfRule>
    <cfRule type="colorScale" priority="975">
      <colorScale>
        <cfvo type="min"/>
        <cfvo type="max"/>
        <color rgb="FFFCFCFF"/>
        <color rgb="FF63BE7B"/>
      </colorScale>
    </cfRule>
    <cfRule type="colorScale" priority="976">
      <colorScale>
        <cfvo type="min"/>
        <cfvo type="max"/>
        <color rgb="FFFCFCFF"/>
        <color rgb="FF63BE7B"/>
      </colorScale>
    </cfRule>
    <cfRule type="colorScale" priority="977">
      <colorScale>
        <cfvo type="min"/>
        <cfvo type="percentile" val="50"/>
        <cfvo type="max"/>
        <color rgb="FFF8696B"/>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I16">
    <cfRule type="colorScale" priority="973">
      <colorScale>
        <cfvo type="min"/>
        <cfvo type="max"/>
        <color rgb="FFFCFCFF"/>
        <color rgb="FF63BE7B"/>
      </colorScale>
    </cfRule>
  </conditionalFormatting>
  <conditionalFormatting sqref="I16">
    <cfRule type="colorScale" priority="972">
      <colorScale>
        <cfvo type="min"/>
        <cfvo type="max"/>
        <color rgb="FFFCFCFF"/>
        <color rgb="FF63BE7B"/>
      </colorScale>
    </cfRule>
  </conditionalFormatting>
  <conditionalFormatting sqref="I16">
    <cfRule type="colorScale" priority="971">
      <colorScale>
        <cfvo type="min"/>
        <cfvo type="max"/>
        <color rgb="FFFCFCFF"/>
        <color rgb="FF63BE7B"/>
      </colorScale>
    </cfRule>
  </conditionalFormatting>
  <conditionalFormatting sqref="I16">
    <cfRule type="colorScale" priority="970">
      <colorScale>
        <cfvo type="min"/>
        <cfvo type="max"/>
        <color rgb="FFFCFCFF"/>
        <color rgb="FF63BE7B"/>
      </colorScale>
    </cfRule>
  </conditionalFormatting>
  <conditionalFormatting sqref="I16">
    <cfRule type="colorScale" priority="966">
      <colorScale>
        <cfvo type="min"/>
        <cfvo type="max"/>
        <color rgb="FFFCFCFF"/>
        <color rgb="FF63BE7B"/>
      </colorScale>
    </cfRule>
    <cfRule type="colorScale" priority="967">
      <colorScale>
        <cfvo type="min"/>
        <cfvo type="max"/>
        <color rgb="FFFCFCFF"/>
        <color rgb="FF63BE7B"/>
      </colorScale>
    </cfRule>
    <cfRule type="colorScale" priority="968">
      <colorScale>
        <cfvo type="min"/>
        <cfvo type="percentile" val="50"/>
        <cfvo type="max"/>
        <color rgb="FFF8696B"/>
        <color rgb="FFFFEB84"/>
        <color rgb="FF63BE7B"/>
      </colorScale>
    </cfRule>
    <cfRule type="colorScale" priority="969">
      <colorScale>
        <cfvo type="min"/>
        <cfvo type="max"/>
        <color rgb="FFFFEF9C"/>
        <color rgb="FF63BE7B"/>
      </colorScale>
    </cfRule>
  </conditionalFormatting>
  <conditionalFormatting sqref="I16">
    <cfRule type="colorScale" priority="965">
      <colorScale>
        <cfvo type="min"/>
        <cfvo type="max"/>
        <color rgb="FFFCFCFF"/>
        <color rgb="FF63BE7B"/>
      </colorScale>
    </cfRule>
  </conditionalFormatting>
  <conditionalFormatting sqref="I16">
    <cfRule type="colorScale" priority="964">
      <colorScale>
        <cfvo type="min"/>
        <cfvo type="max"/>
        <color rgb="FFFCFCFF"/>
        <color rgb="FF63BE7B"/>
      </colorScale>
    </cfRule>
  </conditionalFormatting>
  <conditionalFormatting sqref="J16">
    <cfRule type="colorScale" priority="963">
      <colorScale>
        <cfvo type="min"/>
        <cfvo type="max"/>
        <color rgb="FFFCFCFF"/>
        <color rgb="FF63BE7B"/>
      </colorScale>
    </cfRule>
  </conditionalFormatting>
  <conditionalFormatting sqref="J16">
    <cfRule type="colorScale" priority="957">
      <colorScale>
        <cfvo type="min"/>
        <cfvo type="max"/>
        <color rgb="FFFCFCFF"/>
        <color rgb="FF63BE7B"/>
      </colorScale>
    </cfRule>
    <cfRule type="colorScale" priority="958">
      <colorScale>
        <cfvo type="min"/>
        <cfvo type="max"/>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onditionalFormatting>
  <conditionalFormatting sqref="J16">
    <cfRule type="colorScale" priority="956">
      <colorScale>
        <cfvo type="min"/>
        <cfvo type="max"/>
        <color rgb="FFFCFCFF"/>
        <color rgb="FF63BE7B"/>
      </colorScale>
    </cfRule>
  </conditionalFormatting>
  <conditionalFormatting sqref="J16">
    <cfRule type="colorScale" priority="955">
      <colorScale>
        <cfvo type="min"/>
        <cfvo type="max"/>
        <color rgb="FFFCFCFF"/>
        <color rgb="FF63BE7B"/>
      </colorScale>
    </cfRule>
  </conditionalFormatting>
  <conditionalFormatting sqref="J16">
    <cfRule type="colorScale" priority="954">
      <colorScale>
        <cfvo type="min"/>
        <cfvo type="max"/>
        <color rgb="FFFCFCFF"/>
        <color rgb="FF63BE7B"/>
      </colorScale>
    </cfRule>
  </conditionalFormatting>
  <conditionalFormatting sqref="J16">
    <cfRule type="colorScale" priority="953">
      <colorScale>
        <cfvo type="min"/>
        <cfvo type="max"/>
        <color rgb="FFFCFCFF"/>
        <color rgb="FF63BE7B"/>
      </colorScale>
    </cfRule>
  </conditionalFormatting>
  <conditionalFormatting sqref="J16">
    <cfRule type="colorScale" priority="949">
      <colorScale>
        <cfvo type="min"/>
        <cfvo type="max"/>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FEB84"/>
        <color rgb="FF63BE7B"/>
      </colorScale>
    </cfRule>
    <cfRule type="colorScale" priority="952">
      <colorScale>
        <cfvo type="min"/>
        <cfvo type="max"/>
        <color rgb="FFFFEF9C"/>
        <color rgb="FF63BE7B"/>
      </colorScale>
    </cfRule>
  </conditionalFormatting>
  <conditionalFormatting sqref="J16">
    <cfRule type="colorScale" priority="948">
      <colorScale>
        <cfvo type="min"/>
        <cfvo type="max"/>
        <color rgb="FFFCFCFF"/>
        <color rgb="FF63BE7B"/>
      </colorScale>
    </cfRule>
  </conditionalFormatting>
  <conditionalFormatting sqref="J16">
    <cfRule type="colorScale" priority="947">
      <colorScale>
        <cfvo type="min"/>
        <cfvo type="max"/>
        <color rgb="FFFCFCFF"/>
        <color rgb="FF63BE7B"/>
      </colorScale>
    </cfRule>
  </conditionalFormatting>
  <conditionalFormatting sqref="K16">
    <cfRule type="colorScale" priority="946">
      <colorScale>
        <cfvo type="min"/>
        <cfvo type="max"/>
        <color rgb="FFFCFCFF"/>
        <color rgb="FF63BE7B"/>
      </colorScale>
    </cfRule>
  </conditionalFormatting>
  <conditionalFormatting sqref="K16">
    <cfRule type="colorScale" priority="940">
      <colorScale>
        <cfvo type="min"/>
        <cfvo type="max"/>
        <color rgb="FFFCFCFF"/>
        <color rgb="FF63BE7B"/>
      </colorScale>
    </cfRule>
    <cfRule type="colorScale" priority="941">
      <colorScale>
        <cfvo type="min"/>
        <cfvo type="max"/>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fRule type="colorScale" priority="945">
      <colorScale>
        <cfvo type="min"/>
        <cfvo type="percentile" val="50"/>
        <cfvo type="max"/>
        <color rgb="FFF8696B"/>
        <color rgb="FFFCFCFF"/>
        <color rgb="FF63BE7B"/>
      </colorScale>
    </cfRule>
  </conditionalFormatting>
  <conditionalFormatting sqref="K16">
    <cfRule type="colorScale" priority="939">
      <colorScale>
        <cfvo type="min"/>
        <cfvo type="max"/>
        <color rgb="FFFCFCFF"/>
        <color rgb="FF63BE7B"/>
      </colorScale>
    </cfRule>
  </conditionalFormatting>
  <conditionalFormatting sqref="K16">
    <cfRule type="colorScale" priority="938">
      <colorScale>
        <cfvo type="min"/>
        <cfvo type="max"/>
        <color rgb="FFFCFCFF"/>
        <color rgb="FF63BE7B"/>
      </colorScale>
    </cfRule>
  </conditionalFormatting>
  <conditionalFormatting sqref="K16">
    <cfRule type="colorScale" priority="937">
      <colorScale>
        <cfvo type="min"/>
        <cfvo type="max"/>
        <color rgb="FFFCFCFF"/>
        <color rgb="FF63BE7B"/>
      </colorScale>
    </cfRule>
  </conditionalFormatting>
  <conditionalFormatting sqref="K16">
    <cfRule type="colorScale" priority="936">
      <colorScale>
        <cfvo type="min"/>
        <cfvo type="max"/>
        <color rgb="FFFCFCFF"/>
        <color rgb="FF63BE7B"/>
      </colorScale>
    </cfRule>
  </conditionalFormatting>
  <conditionalFormatting sqref="K16">
    <cfRule type="colorScale" priority="932">
      <colorScale>
        <cfvo type="min"/>
        <cfvo type="max"/>
        <color rgb="FFFCFCFF"/>
        <color rgb="FF63BE7B"/>
      </colorScale>
    </cfRule>
    <cfRule type="colorScale" priority="933">
      <colorScale>
        <cfvo type="min"/>
        <cfvo type="max"/>
        <color rgb="FFFCFCFF"/>
        <color rgb="FF63BE7B"/>
      </colorScale>
    </cfRule>
    <cfRule type="colorScale" priority="934">
      <colorScale>
        <cfvo type="min"/>
        <cfvo type="percentile" val="50"/>
        <cfvo type="max"/>
        <color rgb="FFF8696B"/>
        <color rgb="FFFFEB84"/>
        <color rgb="FF63BE7B"/>
      </colorScale>
    </cfRule>
    <cfRule type="colorScale" priority="935">
      <colorScale>
        <cfvo type="min"/>
        <cfvo type="max"/>
        <color rgb="FFFFEF9C"/>
        <color rgb="FF63BE7B"/>
      </colorScale>
    </cfRule>
  </conditionalFormatting>
  <conditionalFormatting sqref="K16">
    <cfRule type="colorScale" priority="931">
      <colorScale>
        <cfvo type="min"/>
        <cfvo type="max"/>
        <color rgb="FFFCFCFF"/>
        <color rgb="FF63BE7B"/>
      </colorScale>
    </cfRule>
  </conditionalFormatting>
  <conditionalFormatting sqref="K16">
    <cfRule type="colorScale" priority="930">
      <colorScale>
        <cfvo type="min"/>
        <cfvo type="max"/>
        <color rgb="FFFCFCFF"/>
        <color rgb="FF63BE7B"/>
      </colorScale>
    </cfRule>
  </conditionalFormatting>
  <conditionalFormatting sqref="L16">
    <cfRule type="colorScale" priority="929">
      <colorScale>
        <cfvo type="min"/>
        <cfvo type="max"/>
        <color rgb="FFFCFCFF"/>
        <color rgb="FF63BE7B"/>
      </colorScale>
    </cfRule>
  </conditionalFormatting>
  <conditionalFormatting sqref="L16">
    <cfRule type="colorScale" priority="923">
      <colorScale>
        <cfvo type="min"/>
        <cfvo type="max"/>
        <color rgb="FFFCFCFF"/>
        <color rgb="FF63BE7B"/>
      </colorScale>
    </cfRule>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L16">
    <cfRule type="colorScale" priority="922">
      <colorScale>
        <cfvo type="min"/>
        <cfvo type="max"/>
        <color rgb="FFFCFCFF"/>
        <color rgb="FF63BE7B"/>
      </colorScale>
    </cfRule>
  </conditionalFormatting>
  <conditionalFormatting sqref="L16">
    <cfRule type="colorScale" priority="921">
      <colorScale>
        <cfvo type="min"/>
        <cfvo type="max"/>
        <color rgb="FFFCFCFF"/>
        <color rgb="FF63BE7B"/>
      </colorScale>
    </cfRule>
  </conditionalFormatting>
  <conditionalFormatting sqref="L16">
    <cfRule type="colorScale" priority="920">
      <colorScale>
        <cfvo type="min"/>
        <cfvo type="max"/>
        <color rgb="FFFCFCFF"/>
        <color rgb="FF63BE7B"/>
      </colorScale>
    </cfRule>
  </conditionalFormatting>
  <conditionalFormatting sqref="L16">
    <cfRule type="colorScale" priority="919">
      <colorScale>
        <cfvo type="min"/>
        <cfvo type="max"/>
        <color rgb="FFFCFCFF"/>
        <color rgb="FF63BE7B"/>
      </colorScale>
    </cfRule>
  </conditionalFormatting>
  <conditionalFormatting sqref="L16">
    <cfRule type="colorScale" priority="915">
      <colorScale>
        <cfvo type="min"/>
        <cfvo type="max"/>
        <color rgb="FFFCFCFF"/>
        <color rgb="FF63BE7B"/>
      </colorScale>
    </cfRule>
    <cfRule type="colorScale" priority="916">
      <colorScale>
        <cfvo type="min"/>
        <cfvo type="max"/>
        <color rgb="FFFCFCFF"/>
        <color rgb="FF63BE7B"/>
      </colorScale>
    </cfRule>
    <cfRule type="colorScale" priority="917">
      <colorScale>
        <cfvo type="min"/>
        <cfvo type="percentile" val="50"/>
        <cfvo type="max"/>
        <color rgb="FFF8696B"/>
        <color rgb="FFFFEB84"/>
        <color rgb="FF63BE7B"/>
      </colorScale>
    </cfRule>
    <cfRule type="colorScale" priority="918">
      <colorScale>
        <cfvo type="min"/>
        <cfvo type="max"/>
        <color rgb="FFFFEF9C"/>
        <color rgb="FF63BE7B"/>
      </colorScale>
    </cfRule>
  </conditionalFormatting>
  <conditionalFormatting sqref="L16">
    <cfRule type="colorScale" priority="914">
      <colorScale>
        <cfvo type="min"/>
        <cfvo type="max"/>
        <color rgb="FFFCFCFF"/>
        <color rgb="FF63BE7B"/>
      </colorScale>
    </cfRule>
  </conditionalFormatting>
  <conditionalFormatting sqref="L16">
    <cfRule type="colorScale" priority="913">
      <colorScale>
        <cfvo type="min"/>
        <cfvo type="max"/>
        <color rgb="FFFCFCFF"/>
        <color rgb="FF63BE7B"/>
      </colorScale>
    </cfRule>
  </conditionalFormatting>
  <conditionalFormatting sqref="M16">
    <cfRule type="colorScale" priority="912">
      <colorScale>
        <cfvo type="min"/>
        <cfvo type="max"/>
        <color rgb="FFFCFCFF"/>
        <color rgb="FF63BE7B"/>
      </colorScale>
    </cfRule>
  </conditionalFormatting>
  <conditionalFormatting sqref="M16">
    <cfRule type="colorScale" priority="906">
      <colorScale>
        <cfvo type="min"/>
        <cfvo type="max"/>
        <color rgb="FFFCFCFF"/>
        <color rgb="FF63BE7B"/>
      </colorScale>
    </cfRule>
    <cfRule type="colorScale" priority="907">
      <colorScale>
        <cfvo type="min"/>
        <cfvo type="max"/>
        <color rgb="FFFCFCFF"/>
        <color rgb="FF63BE7B"/>
      </colorScale>
    </cfRule>
    <cfRule type="colorScale" priority="908">
      <colorScale>
        <cfvo type="min"/>
        <cfvo type="max"/>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M16">
    <cfRule type="colorScale" priority="905">
      <colorScale>
        <cfvo type="min"/>
        <cfvo type="max"/>
        <color rgb="FFFCFCFF"/>
        <color rgb="FF63BE7B"/>
      </colorScale>
    </cfRule>
  </conditionalFormatting>
  <conditionalFormatting sqref="M16">
    <cfRule type="colorScale" priority="904">
      <colorScale>
        <cfvo type="min"/>
        <cfvo type="max"/>
        <color rgb="FFFCFCFF"/>
        <color rgb="FF63BE7B"/>
      </colorScale>
    </cfRule>
  </conditionalFormatting>
  <conditionalFormatting sqref="M16">
    <cfRule type="colorScale" priority="903">
      <colorScale>
        <cfvo type="min"/>
        <cfvo type="max"/>
        <color rgb="FFFCFCFF"/>
        <color rgb="FF63BE7B"/>
      </colorScale>
    </cfRule>
  </conditionalFormatting>
  <conditionalFormatting sqref="M16">
    <cfRule type="colorScale" priority="902">
      <colorScale>
        <cfvo type="min"/>
        <cfvo type="max"/>
        <color rgb="FFFCFCFF"/>
        <color rgb="FF63BE7B"/>
      </colorScale>
    </cfRule>
  </conditionalFormatting>
  <conditionalFormatting sqref="M16">
    <cfRule type="colorScale" priority="898">
      <colorScale>
        <cfvo type="min"/>
        <cfvo type="max"/>
        <color rgb="FFFCFCFF"/>
        <color rgb="FF63BE7B"/>
      </colorScale>
    </cfRule>
    <cfRule type="colorScale" priority="899">
      <colorScale>
        <cfvo type="min"/>
        <cfvo type="max"/>
        <color rgb="FFFCFCFF"/>
        <color rgb="FF63BE7B"/>
      </colorScale>
    </cfRule>
    <cfRule type="colorScale" priority="900">
      <colorScale>
        <cfvo type="min"/>
        <cfvo type="percentile" val="50"/>
        <cfvo type="max"/>
        <color rgb="FFF8696B"/>
        <color rgb="FFFFEB84"/>
        <color rgb="FF63BE7B"/>
      </colorScale>
    </cfRule>
    <cfRule type="colorScale" priority="901">
      <colorScale>
        <cfvo type="min"/>
        <cfvo type="max"/>
        <color rgb="FFFFEF9C"/>
        <color rgb="FF63BE7B"/>
      </colorScale>
    </cfRule>
  </conditionalFormatting>
  <conditionalFormatting sqref="M16">
    <cfRule type="colorScale" priority="897">
      <colorScale>
        <cfvo type="min"/>
        <cfvo type="max"/>
        <color rgb="FFFCFCFF"/>
        <color rgb="FF63BE7B"/>
      </colorScale>
    </cfRule>
  </conditionalFormatting>
  <conditionalFormatting sqref="M16">
    <cfRule type="colorScale" priority="896">
      <colorScale>
        <cfvo type="min"/>
        <cfvo type="max"/>
        <color rgb="FFFCFCFF"/>
        <color rgb="FF63BE7B"/>
      </colorScale>
    </cfRule>
  </conditionalFormatting>
  <conditionalFormatting sqref="N16">
    <cfRule type="colorScale" priority="895">
      <colorScale>
        <cfvo type="min"/>
        <cfvo type="max"/>
        <color rgb="FFFCFCFF"/>
        <color rgb="FF63BE7B"/>
      </colorScale>
    </cfRule>
  </conditionalFormatting>
  <conditionalFormatting sqref="N16">
    <cfRule type="colorScale" priority="889">
      <colorScale>
        <cfvo type="min"/>
        <cfvo type="max"/>
        <color rgb="FFFCFCFF"/>
        <color rgb="FF63BE7B"/>
      </colorScale>
    </cfRule>
    <cfRule type="colorScale" priority="890">
      <colorScale>
        <cfvo type="min"/>
        <cfvo type="max"/>
        <color rgb="FFFCFCFF"/>
        <color rgb="FF63BE7B"/>
      </colorScale>
    </cfRule>
    <cfRule type="colorScale" priority="891">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onditionalFormatting>
  <conditionalFormatting sqref="N16">
    <cfRule type="colorScale" priority="888">
      <colorScale>
        <cfvo type="min"/>
        <cfvo type="max"/>
        <color rgb="FFFCFCFF"/>
        <color rgb="FF63BE7B"/>
      </colorScale>
    </cfRule>
  </conditionalFormatting>
  <conditionalFormatting sqref="N16">
    <cfRule type="colorScale" priority="887">
      <colorScale>
        <cfvo type="min"/>
        <cfvo type="max"/>
        <color rgb="FFFCFCFF"/>
        <color rgb="FF63BE7B"/>
      </colorScale>
    </cfRule>
  </conditionalFormatting>
  <conditionalFormatting sqref="N16">
    <cfRule type="colorScale" priority="886">
      <colorScale>
        <cfvo type="min"/>
        <cfvo type="max"/>
        <color rgb="FFFCFCFF"/>
        <color rgb="FF63BE7B"/>
      </colorScale>
    </cfRule>
  </conditionalFormatting>
  <conditionalFormatting sqref="N16">
    <cfRule type="colorScale" priority="885">
      <colorScale>
        <cfvo type="min"/>
        <cfvo type="max"/>
        <color rgb="FFFCFCFF"/>
        <color rgb="FF63BE7B"/>
      </colorScale>
    </cfRule>
  </conditionalFormatting>
  <conditionalFormatting sqref="N16">
    <cfRule type="colorScale" priority="881">
      <colorScale>
        <cfvo type="min"/>
        <cfvo type="max"/>
        <color rgb="FFFCFCFF"/>
        <color rgb="FF63BE7B"/>
      </colorScale>
    </cfRule>
    <cfRule type="colorScale" priority="882">
      <colorScale>
        <cfvo type="min"/>
        <cfvo type="max"/>
        <color rgb="FFFCFCFF"/>
        <color rgb="FF63BE7B"/>
      </colorScale>
    </cfRule>
    <cfRule type="colorScale" priority="883">
      <colorScale>
        <cfvo type="min"/>
        <cfvo type="percentile" val="50"/>
        <cfvo type="max"/>
        <color rgb="FFF8696B"/>
        <color rgb="FFFFEB84"/>
        <color rgb="FF63BE7B"/>
      </colorScale>
    </cfRule>
    <cfRule type="colorScale" priority="884">
      <colorScale>
        <cfvo type="min"/>
        <cfvo type="max"/>
        <color rgb="FFFFEF9C"/>
        <color rgb="FF63BE7B"/>
      </colorScale>
    </cfRule>
  </conditionalFormatting>
  <conditionalFormatting sqref="N16">
    <cfRule type="colorScale" priority="880">
      <colorScale>
        <cfvo type="min"/>
        <cfvo type="max"/>
        <color rgb="FFFCFCFF"/>
        <color rgb="FF63BE7B"/>
      </colorScale>
    </cfRule>
  </conditionalFormatting>
  <conditionalFormatting sqref="N16">
    <cfRule type="colorScale" priority="879">
      <colorScale>
        <cfvo type="min"/>
        <cfvo type="max"/>
        <color rgb="FFFCFCFF"/>
        <color rgb="FF63BE7B"/>
      </colorScale>
    </cfRule>
  </conditionalFormatting>
  <conditionalFormatting sqref="D16">
    <cfRule type="colorScale" priority="878">
      <colorScale>
        <cfvo type="min"/>
        <cfvo type="percentile" val="50"/>
        <cfvo type="max"/>
        <color rgb="FFF8696B"/>
        <color rgb="FFFCFCFF"/>
        <color rgb="FF63BE7B"/>
      </colorScale>
    </cfRule>
  </conditionalFormatting>
  <conditionalFormatting sqref="G16">
    <cfRule type="colorScale" priority="877">
      <colorScale>
        <cfvo type="min"/>
        <cfvo type="max"/>
        <color rgb="FFFCFCFF"/>
        <color rgb="FF63BE7B"/>
      </colorScale>
    </cfRule>
  </conditionalFormatting>
  <conditionalFormatting sqref="J16">
    <cfRule type="colorScale" priority="876">
      <colorScale>
        <cfvo type="min"/>
        <cfvo type="max"/>
        <color rgb="FFFCFCFF"/>
        <color rgb="FF63BE7B"/>
      </colorScale>
    </cfRule>
  </conditionalFormatting>
  <conditionalFormatting sqref="M16">
    <cfRule type="colorScale" priority="875">
      <colorScale>
        <cfvo type="min"/>
        <cfvo type="max"/>
        <color rgb="FFFCFCFF"/>
        <color rgb="FF63BE7B"/>
      </colorScale>
    </cfRule>
  </conditionalFormatting>
  <conditionalFormatting sqref="N16">
    <cfRule type="colorScale" priority="874">
      <colorScale>
        <cfvo type="min"/>
        <cfvo type="max"/>
        <color rgb="FFFCFCFF"/>
        <color rgb="FF63BE7B"/>
      </colorScale>
    </cfRule>
  </conditionalFormatting>
  <conditionalFormatting sqref="O16">
    <cfRule type="colorScale" priority="873">
      <colorScale>
        <cfvo type="min"/>
        <cfvo type="percentile" val="50"/>
        <cfvo type="max"/>
        <color rgb="FF63BE7B"/>
        <color rgb="FFFCFCFF"/>
        <color rgb="FFF8696B"/>
      </colorScale>
    </cfRule>
  </conditionalFormatting>
  <conditionalFormatting sqref="P16">
    <cfRule type="colorScale" priority="872">
      <colorScale>
        <cfvo type="min"/>
        <cfvo type="percentile" val="50"/>
        <cfvo type="max"/>
        <color rgb="FF63BE7B"/>
        <color rgb="FFFCFCFF"/>
        <color rgb="FFF8696B"/>
      </colorScale>
    </cfRule>
  </conditionalFormatting>
  <conditionalFormatting sqref="Q16">
    <cfRule type="colorScale" priority="871">
      <colorScale>
        <cfvo type="min"/>
        <cfvo type="percentile" val="50"/>
        <cfvo type="max"/>
        <color rgb="FFF8696B"/>
        <color rgb="FFFCFCFF"/>
        <color rgb="FF63BE7B"/>
      </colorScale>
    </cfRule>
  </conditionalFormatting>
  <conditionalFormatting sqref="R16">
    <cfRule type="colorScale" priority="870">
      <colorScale>
        <cfvo type="min"/>
        <cfvo type="max"/>
        <color rgb="FFFCFCFF"/>
        <color rgb="FF63BE7B"/>
      </colorScale>
    </cfRule>
  </conditionalFormatting>
  <conditionalFormatting sqref="S16">
    <cfRule type="colorScale" priority="869">
      <colorScale>
        <cfvo type="min"/>
        <cfvo type="percentile" val="50"/>
        <cfvo type="max"/>
        <color rgb="FFF8696B"/>
        <color rgb="FFFCFCFF"/>
        <color rgb="FF63BE7B"/>
      </colorScale>
    </cfRule>
  </conditionalFormatting>
  <conditionalFormatting sqref="T16">
    <cfRule type="colorScale" priority="868">
      <colorScale>
        <cfvo type="min"/>
        <cfvo type="percentile" val="50"/>
        <cfvo type="max"/>
        <color rgb="FFF8696B"/>
        <color rgb="FFFCFCFF"/>
        <color rgb="FF63BE7B"/>
      </colorScale>
    </cfRule>
  </conditionalFormatting>
  <conditionalFormatting sqref="U16">
    <cfRule type="colorScale" priority="867">
      <colorScale>
        <cfvo type="min"/>
        <cfvo type="percentile" val="50"/>
        <cfvo type="max"/>
        <color rgb="FFF8696B"/>
        <color rgb="FFFCFCFF"/>
        <color rgb="FF63BE7B"/>
      </colorScale>
    </cfRule>
  </conditionalFormatting>
  <conditionalFormatting sqref="V16">
    <cfRule type="colorScale" priority="866">
      <colorScale>
        <cfvo type="min"/>
        <cfvo type="percentile" val="50"/>
        <cfvo type="max"/>
        <color rgb="FF63BE7B"/>
        <color rgb="FFFCFCFF"/>
        <color rgb="FFF8696B"/>
      </colorScale>
    </cfRule>
  </conditionalFormatting>
  <conditionalFormatting sqref="W16">
    <cfRule type="colorScale" priority="865">
      <colorScale>
        <cfvo type="min"/>
        <cfvo type="percentile" val="50"/>
        <cfvo type="max"/>
        <color rgb="FF63BE7B"/>
        <color rgb="FFFCFCFF"/>
        <color rgb="FFF8696B"/>
      </colorScale>
    </cfRule>
  </conditionalFormatting>
  <conditionalFormatting sqref="N16">
    <cfRule type="colorScale" priority="864">
      <colorScale>
        <cfvo type="min"/>
        <cfvo type="max"/>
        <color rgb="FFFCFCFF"/>
        <color rgb="FF63BE7B"/>
      </colorScale>
    </cfRule>
  </conditionalFormatting>
  <conditionalFormatting sqref="N16">
    <cfRule type="colorScale" priority="863">
      <colorScale>
        <cfvo type="min"/>
        <cfvo type="max"/>
        <color rgb="FFFCFCFF"/>
        <color rgb="FF63BE7B"/>
      </colorScale>
    </cfRule>
  </conditionalFormatting>
  <conditionalFormatting sqref="N16">
    <cfRule type="colorScale" priority="862">
      <colorScale>
        <cfvo type="min"/>
        <cfvo type="max"/>
        <color rgb="FFFCFCFF"/>
        <color rgb="FF63BE7B"/>
      </colorScale>
    </cfRule>
  </conditionalFormatting>
  <conditionalFormatting sqref="N16">
    <cfRule type="colorScale" priority="861">
      <colorScale>
        <cfvo type="min"/>
        <cfvo type="max"/>
        <color rgb="FFFCFCFF"/>
        <color rgb="FF63BE7B"/>
      </colorScale>
    </cfRule>
  </conditionalFormatting>
  <conditionalFormatting sqref="D16">
    <cfRule type="colorScale" priority="860">
      <colorScale>
        <cfvo type="min"/>
        <cfvo type="percentile" val="50"/>
        <cfvo type="max"/>
        <color rgb="FFF8696B"/>
        <color rgb="FFFCFCFF"/>
        <color rgb="FF63BE7B"/>
      </colorScale>
    </cfRule>
  </conditionalFormatting>
  <conditionalFormatting sqref="G16">
    <cfRule type="colorScale" priority="859">
      <colorScale>
        <cfvo type="min"/>
        <cfvo type="max"/>
        <color rgb="FFFCFCFF"/>
        <color rgb="FF63BE7B"/>
      </colorScale>
    </cfRule>
  </conditionalFormatting>
  <conditionalFormatting sqref="J16">
    <cfRule type="colorScale" priority="858">
      <colorScale>
        <cfvo type="min"/>
        <cfvo type="max"/>
        <color rgb="FFFCFCFF"/>
        <color rgb="FF63BE7B"/>
      </colorScale>
    </cfRule>
  </conditionalFormatting>
  <conditionalFormatting sqref="M16">
    <cfRule type="colorScale" priority="857">
      <colorScale>
        <cfvo type="min"/>
        <cfvo type="max"/>
        <color rgb="FFFCFCFF"/>
        <color rgb="FF63BE7B"/>
      </colorScale>
    </cfRule>
  </conditionalFormatting>
  <conditionalFormatting sqref="N16">
    <cfRule type="colorScale" priority="856">
      <colorScale>
        <cfvo type="min"/>
        <cfvo type="max"/>
        <color rgb="FFFCFCFF"/>
        <color rgb="FF63BE7B"/>
      </colorScale>
    </cfRule>
  </conditionalFormatting>
  <conditionalFormatting sqref="O16">
    <cfRule type="colorScale" priority="855">
      <colorScale>
        <cfvo type="min"/>
        <cfvo type="percentile" val="50"/>
        <cfvo type="max"/>
        <color rgb="FF63BE7B"/>
        <color rgb="FFFCFCFF"/>
        <color rgb="FFF8696B"/>
      </colorScale>
    </cfRule>
  </conditionalFormatting>
  <conditionalFormatting sqref="P16">
    <cfRule type="colorScale" priority="854">
      <colorScale>
        <cfvo type="min"/>
        <cfvo type="percentile" val="50"/>
        <cfvo type="max"/>
        <color rgb="FF63BE7B"/>
        <color rgb="FFFCFCFF"/>
        <color rgb="FFF8696B"/>
      </colorScale>
    </cfRule>
  </conditionalFormatting>
  <conditionalFormatting sqref="Q16">
    <cfRule type="colorScale" priority="853">
      <colorScale>
        <cfvo type="min"/>
        <cfvo type="percentile" val="50"/>
        <cfvo type="max"/>
        <color rgb="FFF8696B"/>
        <color rgb="FFFCFCFF"/>
        <color rgb="FF63BE7B"/>
      </colorScale>
    </cfRule>
  </conditionalFormatting>
  <conditionalFormatting sqref="R16">
    <cfRule type="colorScale" priority="852">
      <colorScale>
        <cfvo type="min"/>
        <cfvo type="max"/>
        <color rgb="FFFCFCFF"/>
        <color rgb="FF63BE7B"/>
      </colorScale>
    </cfRule>
  </conditionalFormatting>
  <conditionalFormatting sqref="S16">
    <cfRule type="colorScale" priority="851">
      <colorScale>
        <cfvo type="min"/>
        <cfvo type="percentile" val="50"/>
        <cfvo type="max"/>
        <color rgb="FFF8696B"/>
        <color rgb="FFFCFCFF"/>
        <color rgb="FF63BE7B"/>
      </colorScale>
    </cfRule>
  </conditionalFormatting>
  <conditionalFormatting sqref="T16">
    <cfRule type="colorScale" priority="850">
      <colorScale>
        <cfvo type="min"/>
        <cfvo type="percentile" val="50"/>
        <cfvo type="max"/>
        <color rgb="FFF8696B"/>
        <color rgb="FFFCFCFF"/>
        <color rgb="FF63BE7B"/>
      </colorScale>
    </cfRule>
  </conditionalFormatting>
  <conditionalFormatting sqref="U16">
    <cfRule type="colorScale" priority="849">
      <colorScale>
        <cfvo type="min"/>
        <cfvo type="percentile" val="50"/>
        <cfvo type="max"/>
        <color rgb="FFF8696B"/>
        <color rgb="FFFCFCFF"/>
        <color rgb="FF63BE7B"/>
      </colorScale>
    </cfRule>
  </conditionalFormatting>
  <conditionalFormatting sqref="V16">
    <cfRule type="colorScale" priority="848">
      <colorScale>
        <cfvo type="min"/>
        <cfvo type="percentile" val="50"/>
        <cfvo type="max"/>
        <color rgb="FF63BE7B"/>
        <color rgb="FFFCFCFF"/>
        <color rgb="FFF8696B"/>
      </colorScale>
    </cfRule>
  </conditionalFormatting>
  <conditionalFormatting sqref="W16">
    <cfRule type="colorScale" priority="847">
      <colorScale>
        <cfvo type="min"/>
        <cfvo type="percentile" val="50"/>
        <cfvo type="max"/>
        <color rgb="FF63BE7B"/>
        <color rgb="FFFCFCFF"/>
        <color rgb="FFF8696B"/>
      </colorScale>
    </cfRule>
  </conditionalFormatting>
  <conditionalFormatting sqref="N16">
    <cfRule type="colorScale" priority="846">
      <colorScale>
        <cfvo type="min"/>
        <cfvo type="max"/>
        <color rgb="FFFCFCFF"/>
        <color rgb="FF63BE7B"/>
      </colorScale>
    </cfRule>
  </conditionalFormatting>
  <conditionalFormatting sqref="N16">
    <cfRule type="colorScale" priority="845">
      <colorScale>
        <cfvo type="min"/>
        <cfvo type="max"/>
        <color rgb="FFFCFCFF"/>
        <color rgb="FF63BE7B"/>
      </colorScale>
    </cfRule>
  </conditionalFormatting>
  <conditionalFormatting sqref="N16">
    <cfRule type="colorScale" priority="844">
      <colorScale>
        <cfvo type="min"/>
        <cfvo type="max"/>
        <color rgb="FFFCFCFF"/>
        <color rgb="FF63BE7B"/>
      </colorScale>
    </cfRule>
  </conditionalFormatting>
  <conditionalFormatting sqref="N16">
    <cfRule type="colorScale" priority="843">
      <colorScale>
        <cfvo type="min"/>
        <cfvo type="max"/>
        <color rgb="FFFCFCFF"/>
        <color rgb="FF63BE7B"/>
      </colorScale>
    </cfRule>
  </conditionalFormatting>
  <conditionalFormatting sqref="D16">
    <cfRule type="colorScale" priority="842">
      <colorScale>
        <cfvo type="min"/>
        <cfvo type="percentile" val="50"/>
        <cfvo type="max"/>
        <color rgb="FFF8696B"/>
        <color rgb="FFFCFCFF"/>
        <color rgb="FF63BE7B"/>
      </colorScale>
    </cfRule>
  </conditionalFormatting>
  <conditionalFormatting sqref="G16">
    <cfRule type="colorScale" priority="841">
      <colorScale>
        <cfvo type="min"/>
        <cfvo type="max"/>
        <color rgb="FFFCFCFF"/>
        <color rgb="FF63BE7B"/>
      </colorScale>
    </cfRule>
  </conditionalFormatting>
  <conditionalFormatting sqref="J16">
    <cfRule type="colorScale" priority="840">
      <colorScale>
        <cfvo type="min"/>
        <cfvo type="max"/>
        <color rgb="FFFCFCFF"/>
        <color rgb="FF63BE7B"/>
      </colorScale>
    </cfRule>
  </conditionalFormatting>
  <conditionalFormatting sqref="M16">
    <cfRule type="colorScale" priority="839">
      <colorScale>
        <cfvo type="min"/>
        <cfvo type="max"/>
        <color rgb="FFFCFCFF"/>
        <color rgb="FF63BE7B"/>
      </colorScale>
    </cfRule>
  </conditionalFormatting>
  <conditionalFormatting sqref="N16">
    <cfRule type="colorScale" priority="838">
      <colorScale>
        <cfvo type="min"/>
        <cfvo type="max"/>
        <color rgb="FFFCFCFF"/>
        <color rgb="FF63BE7B"/>
      </colorScale>
    </cfRule>
  </conditionalFormatting>
  <conditionalFormatting sqref="O16">
    <cfRule type="colorScale" priority="837">
      <colorScale>
        <cfvo type="min"/>
        <cfvo type="percentile" val="50"/>
        <cfvo type="max"/>
        <color rgb="FF63BE7B"/>
        <color rgb="FFFCFCFF"/>
        <color rgb="FFF8696B"/>
      </colorScale>
    </cfRule>
  </conditionalFormatting>
  <conditionalFormatting sqref="P16">
    <cfRule type="colorScale" priority="836">
      <colorScale>
        <cfvo type="min"/>
        <cfvo type="percentile" val="50"/>
        <cfvo type="max"/>
        <color rgb="FF63BE7B"/>
        <color rgb="FFFCFCFF"/>
        <color rgb="FFF8696B"/>
      </colorScale>
    </cfRule>
  </conditionalFormatting>
  <conditionalFormatting sqref="Q16">
    <cfRule type="colorScale" priority="835">
      <colorScale>
        <cfvo type="min"/>
        <cfvo type="percentile" val="50"/>
        <cfvo type="max"/>
        <color rgb="FFF8696B"/>
        <color rgb="FFFCFCFF"/>
        <color rgb="FF63BE7B"/>
      </colorScale>
    </cfRule>
  </conditionalFormatting>
  <conditionalFormatting sqref="R16">
    <cfRule type="colorScale" priority="834">
      <colorScale>
        <cfvo type="min"/>
        <cfvo type="max"/>
        <color rgb="FFFCFCFF"/>
        <color rgb="FF63BE7B"/>
      </colorScale>
    </cfRule>
  </conditionalFormatting>
  <conditionalFormatting sqref="S16">
    <cfRule type="colorScale" priority="833">
      <colorScale>
        <cfvo type="min"/>
        <cfvo type="percentile" val="50"/>
        <cfvo type="max"/>
        <color rgb="FFF8696B"/>
        <color rgb="FFFCFCFF"/>
        <color rgb="FF63BE7B"/>
      </colorScale>
    </cfRule>
  </conditionalFormatting>
  <conditionalFormatting sqref="T16">
    <cfRule type="colorScale" priority="832">
      <colorScale>
        <cfvo type="min"/>
        <cfvo type="percentile" val="50"/>
        <cfvo type="max"/>
        <color rgb="FFF8696B"/>
        <color rgb="FFFCFCFF"/>
        <color rgb="FF63BE7B"/>
      </colorScale>
    </cfRule>
  </conditionalFormatting>
  <conditionalFormatting sqref="U16">
    <cfRule type="colorScale" priority="831">
      <colorScale>
        <cfvo type="min"/>
        <cfvo type="percentile" val="50"/>
        <cfvo type="max"/>
        <color rgb="FFF8696B"/>
        <color rgb="FFFCFCFF"/>
        <color rgb="FF63BE7B"/>
      </colorScale>
    </cfRule>
  </conditionalFormatting>
  <conditionalFormatting sqref="V16">
    <cfRule type="colorScale" priority="830">
      <colorScale>
        <cfvo type="min"/>
        <cfvo type="percentile" val="50"/>
        <cfvo type="max"/>
        <color rgb="FF63BE7B"/>
        <color rgb="FFFCFCFF"/>
        <color rgb="FFF8696B"/>
      </colorScale>
    </cfRule>
  </conditionalFormatting>
  <conditionalFormatting sqref="W16">
    <cfRule type="colorScale" priority="829">
      <colorScale>
        <cfvo type="min"/>
        <cfvo type="percentile" val="50"/>
        <cfvo type="max"/>
        <color rgb="FF63BE7B"/>
        <color rgb="FFFCFCFF"/>
        <color rgb="FFF8696B"/>
      </colorScale>
    </cfRule>
  </conditionalFormatting>
  <conditionalFormatting sqref="N16">
    <cfRule type="colorScale" priority="828">
      <colorScale>
        <cfvo type="min"/>
        <cfvo type="max"/>
        <color rgb="FFFCFCFF"/>
        <color rgb="FF63BE7B"/>
      </colorScale>
    </cfRule>
  </conditionalFormatting>
  <conditionalFormatting sqref="N16">
    <cfRule type="colorScale" priority="827">
      <colorScale>
        <cfvo type="min"/>
        <cfvo type="max"/>
        <color rgb="FFFCFCFF"/>
        <color rgb="FF63BE7B"/>
      </colorScale>
    </cfRule>
  </conditionalFormatting>
  <conditionalFormatting sqref="E16:N16">
    <cfRule type="colorScale" priority="826">
      <colorScale>
        <cfvo type="min"/>
        <cfvo type="max"/>
        <color rgb="FFFCFCFF"/>
        <color rgb="FF63BE7B"/>
      </colorScale>
    </cfRule>
  </conditionalFormatting>
  <conditionalFormatting sqref="E16:N16">
    <cfRule type="colorScale" priority="825">
      <colorScale>
        <cfvo type="min"/>
        <cfvo type="max"/>
        <color rgb="FFFCFCFF"/>
        <color rgb="FF63BE7B"/>
      </colorScale>
    </cfRule>
  </conditionalFormatting>
  <conditionalFormatting sqref="Q16:W16">
    <cfRule type="colorScale" priority="824">
      <colorScale>
        <cfvo type="min"/>
        <cfvo type="max"/>
        <color rgb="FFFFEF9C"/>
        <color rgb="FF63BE7B"/>
      </colorScale>
    </cfRule>
  </conditionalFormatting>
  <conditionalFormatting sqref="R16:S16">
    <cfRule type="colorScale" priority="817">
      <colorScale>
        <cfvo type="min"/>
        <cfvo type="max"/>
        <color rgb="FFFFEF9C"/>
        <color rgb="FF63BE7B"/>
      </colorScale>
    </cfRule>
    <cfRule type="colorScale" priority="818">
      <colorScale>
        <cfvo type="min"/>
        <cfvo type="max"/>
        <color rgb="FFFFEF9C"/>
        <color rgb="FF63BE7B"/>
      </colorScale>
    </cfRule>
    <cfRule type="colorScale" priority="819">
      <colorScale>
        <cfvo type="min"/>
        <cfvo type="percentile" val="50"/>
        <cfvo type="max"/>
        <color rgb="FFF8696B"/>
        <color rgb="FFFCFCFF"/>
        <color rgb="FF63BE7B"/>
      </colorScale>
    </cfRule>
    <cfRule type="colorScale" priority="820">
      <colorScale>
        <cfvo type="min"/>
        <cfvo type="max"/>
        <color rgb="FFFCFCFF"/>
        <color rgb="FF63BE7B"/>
      </colorScale>
    </cfRule>
    <cfRule type="colorScale" priority="821">
      <colorScale>
        <cfvo type="min"/>
        <cfvo type="max"/>
        <color rgb="FFFCFCFF"/>
        <color rgb="FF63BE7B"/>
      </colorScale>
    </cfRule>
    <cfRule type="colorScale" priority="822">
      <colorScale>
        <cfvo type="min"/>
        <cfvo type="percentile" val="50"/>
        <cfvo type="max"/>
        <color rgb="FFF8696B"/>
        <color rgb="FFFCFCFF"/>
        <color rgb="FF63BE7B"/>
      </colorScale>
    </cfRule>
    <cfRule type="colorScale" priority="823">
      <colorScale>
        <cfvo type="min"/>
        <cfvo type="max"/>
        <color rgb="FFFCFCFF"/>
        <color rgb="FF63BE7B"/>
      </colorScale>
    </cfRule>
  </conditionalFormatting>
  <conditionalFormatting sqref="U16:W16">
    <cfRule type="colorScale" priority="814">
      <colorScale>
        <cfvo type="min"/>
        <cfvo type="max"/>
        <color rgb="FFFFEF9C"/>
        <color rgb="FF63BE7B"/>
      </colorScale>
    </cfRule>
    <cfRule type="colorScale" priority="815">
      <colorScale>
        <cfvo type="min"/>
        <cfvo type="max"/>
        <color rgb="FFFFEF9C"/>
        <color rgb="FF63BE7B"/>
      </colorScale>
    </cfRule>
    <cfRule type="colorScale" priority="816">
      <colorScale>
        <cfvo type="min"/>
        <cfvo type="max"/>
        <color rgb="FFFFEF9C"/>
        <color rgb="FF63BE7B"/>
      </colorScale>
    </cfRule>
  </conditionalFormatting>
  <conditionalFormatting sqref="D16">
    <cfRule type="colorScale" priority="813">
      <colorScale>
        <cfvo type="min"/>
        <cfvo type="percentile" val="50"/>
        <cfvo type="max"/>
        <color rgb="FFF8696B"/>
        <color rgb="FFFCFCFF"/>
        <color rgb="FF63BE7B"/>
      </colorScale>
    </cfRule>
  </conditionalFormatting>
  <conditionalFormatting sqref="G16">
    <cfRule type="colorScale" priority="812">
      <colorScale>
        <cfvo type="min"/>
        <cfvo type="max"/>
        <color rgb="FFFCFCFF"/>
        <color rgb="FF63BE7B"/>
      </colorScale>
    </cfRule>
  </conditionalFormatting>
  <conditionalFormatting sqref="J16">
    <cfRule type="colorScale" priority="811">
      <colorScale>
        <cfvo type="min"/>
        <cfvo type="max"/>
        <color rgb="FFFCFCFF"/>
        <color rgb="FF63BE7B"/>
      </colorScale>
    </cfRule>
  </conditionalFormatting>
  <conditionalFormatting sqref="M16">
    <cfRule type="colorScale" priority="810">
      <colorScale>
        <cfvo type="min"/>
        <cfvo type="max"/>
        <color rgb="FFFCFCFF"/>
        <color rgb="FF63BE7B"/>
      </colorScale>
    </cfRule>
  </conditionalFormatting>
  <conditionalFormatting sqref="N16">
    <cfRule type="colorScale" priority="809">
      <colorScale>
        <cfvo type="min"/>
        <cfvo type="max"/>
        <color rgb="FFFCFCFF"/>
        <color rgb="FF63BE7B"/>
      </colorScale>
    </cfRule>
  </conditionalFormatting>
  <conditionalFormatting sqref="O16">
    <cfRule type="colorScale" priority="808">
      <colorScale>
        <cfvo type="min"/>
        <cfvo type="percentile" val="50"/>
        <cfvo type="max"/>
        <color rgb="FF63BE7B"/>
        <color rgb="FFFCFCFF"/>
        <color rgb="FFF8696B"/>
      </colorScale>
    </cfRule>
  </conditionalFormatting>
  <conditionalFormatting sqref="P16">
    <cfRule type="colorScale" priority="807">
      <colorScale>
        <cfvo type="min"/>
        <cfvo type="percentile" val="50"/>
        <cfvo type="max"/>
        <color rgb="FF63BE7B"/>
        <color rgb="FFFCFCFF"/>
        <color rgb="FFF8696B"/>
      </colorScale>
    </cfRule>
  </conditionalFormatting>
  <conditionalFormatting sqref="Q16">
    <cfRule type="colorScale" priority="806">
      <colorScale>
        <cfvo type="min"/>
        <cfvo type="percentile" val="50"/>
        <cfvo type="max"/>
        <color rgb="FFF8696B"/>
        <color rgb="FFFCFCFF"/>
        <color rgb="FF63BE7B"/>
      </colorScale>
    </cfRule>
  </conditionalFormatting>
  <conditionalFormatting sqref="R16">
    <cfRule type="colorScale" priority="805">
      <colorScale>
        <cfvo type="min"/>
        <cfvo type="max"/>
        <color rgb="FFFCFCFF"/>
        <color rgb="FF63BE7B"/>
      </colorScale>
    </cfRule>
  </conditionalFormatting>
  <conditionalFormatting sqref="S16">
    <cfRule type="colorScale" priority="804">
      <colorScale>
        <cfvo type="min"/>
        <cfvo type="percentile" val="50"/>
        <cfvo type="max"/>
        <color rgb="FFF8696B"/>
        <color rgb="FFFCFCFF"/>
        <color rgb="FF63BE7B"/>
      </colorScale>
    </cfRule>
  </conditionalFormatting>
  <conditionalFormatting sqref="T16">
    <cfRule type="colorScale" priority="803">
      <colorScale>
        <cfvo type="min"/>
        <cfvo type="percentile" val="50"/>
        <cfvo type="max"/>
        <color rgb="FFF8696B"/>
        <color rgb="FFFCFCFF"/>
        <color rgb="FF63BE7B"/>
      </colorScale>
    </cfRule>
  </conditionalFormatting>
  <conditionalFormatting sqref="U16">
    <cfRule type="colorScale" priority="802">
      <colorScale>
        <cfvo type="min"/>
        <cfvo type="percentile" val="50"/>
        <cfvo type="max"/>
        <color rgb="FFF8696B"/>
        <color rgb="FFFCFCFF"/>
        <color rgb="FF63BE7B"/>
      </colorScale>
    </cfRule>
  </conditionalFormatting>
  <conditionalFormatting sqref="V16">
    <cfRule type="colorScale" priority="801">
      <colorScale>
        <cfvo type="min"/>
        <cfvo type="percentile" val="50"/>
        <cfvo type="max"/>
        <color rgb="FF63BE7B"/>
        <color rgb="FFFCFCFF"/>
        <color rgb="FFF8696B"/>
      </colorScale>
    </cfRule>
  </conditionalFormatting>
  <conditionalFormatting sqref="W16">
    <cfRule type="colorScale" priority="800">
      <colorScale>
        <cfvo type="min"/>
        <cfvo type="percentile" val="50"/>
        <cfvo type="max"/>
        <color rgb="FF63BE7B"/>
        <color rgb="FFFCFCFF"/>
        <color rgb="FFF8696B"/>
      </colorScale>
    </cfRule>
  </conditionalFormatting>
  <conditionalFormatting sqref="D16">
    <cfRule type="colorScale" priority="799">
      <colorScale>
        <cfvo type="min"/>
        <cfvo type="percentile" val="50"/>
        <cfvo type="max"/>
        <color rgb="FFF8696B"/>
        <color rgb="FFFCFCFF"/>
        <color rgb="FF63BE7B"/>
      </colorScale>
    </cfRule>
  </conditionalFormatting>
  <conditionalFormatting sqref="G16">
    <cfRule type="colorScale" priority="798">
      <colorScale>
        <cfvo type="min"/>
        <cfvo type="max"/>
        <color rgb="FFFCFCFF"/>
        <color rgb="FF63BE7B"/>
      </colorScale>
    </cfRule>
  </conditionalFormatting>
  <conditionalFormatting sqref="J16">
    <cfRule type="colorScale" priority="797">
      <colorScale>
        <cfvo type="min"/>
        <cfvo type="max"/>
        <color rgb="FFFCFCFF"/>
        <color rgb="FF63BE7B"/>
      </colorScale>
    </cfRule>
  </conditionalFormatting>
  <conditionalFormatting sqref="M16">
    <cfRule type="colorScale" priority="796">
      <colorScale>
        <cfvo type="min"/>
        <cfvo type="max"/>
        <color rgb="FFFCFCFF"/>
        <color rgb="FF63BE7B"/>
      </colorScale>
    </cfRule>
  </conditionalFormatting>
  <conditionalFormatting sqref="N16">
    <cfRule type="colorScale" priority="795">
      <colorScale>
        <cfvo type="min"/>
        <cfvo type="max"/>
        <color rgb="FFFCFCFF"/>
        <color rgb="FF63BE7B"/>
      </colorScale>
    </cfRule>
  </conditionalFormatting>
  <conditionalFormatting sqref="O16">
    <cfRule type="colorScale" priority="794">
      <colorScale>
        <cfvo type="min"/>
        <cfvo type="percentile" val="50"/>
        <cfvo type="max"/>
        <color rgb="FF63BE7B"/>
        <color rgb="FFFCFCFF"/>
        <color rgb="FFF8696B"/>
      </colorScale>
    </cfRule>
  </conditionalFormatting>
  <conditionalFormatting sqref="P16">
    <cfRule type="colorScale" priority="793">
      <colorScale>
        <cfvo type="min"/>
        <cfvo type="percentile" val="50"/>
        <cfvo type="max"/>
        <color rgb="FF63BE7B"/>
        <color rgb="FFFCFCFF"/>
        <color rgb="FFF8696B"/>
      </colorScale>
    </cfRule>
  </conditionalFormatting>
  <conditionalFormatting sqref="Q16">
    <cfRule type="colorScale" priority="792">
      <colorScale>
        <cfvo type="min"/>
        <cfvo type="percentile" val="50"/>
        <cfvo type="max"/>
        <color rgb="FFF8696B"/>
        <color rgb="FFFCFCFF"/>
        <color rgb="FF63BE7B"/>
      </colorScale>
    </cfRule>
  </conditionalFormatting>
  <conditionalFormatting sqref="R16">
    <cfRule type="colorScale" priority="791">
      <colorScale>
        <cfvo type="min"/>
        <cfvo type="max"/>
        <color rgb="FFFCFCFF"/>
        <color rgb="FF63BE7B"/>
      </colorScale>
    </cfRule>
  </conditionalFormatting>
  <conditionalFormatting sqref="D16">
    <cfRule type="colorScale" priority="790">
      <colorScale>
        <cfvo type="min"/>
        <cfvo type="percentile" val="50"/>
        <cfvo type="max"/>
        <color rgb="FFF8696B"/>
        <color rgb="FFFCFCFF"/>
        <color rgb="FF63BE7B"/>
      </colorScale>
    </cfRule>
  </conditionalFormatting>
  <conditionalFormatting sqref="G16">
    <cfRule type="colorScale" priority="789">
      <colorScale>
        <cfvo type="min"/>
        <cfvo type="max"/>
        <color rgb="FFFCFCFF"/>
        <color rgb="FF63BE7B"/>
      </colorScale>
    </cfRule>
  </conditionalFormatting>
  <conditionalFormatting sqref="J16">
    <cfRule type="colorScale" priority="788">
      <colorScale>
        <cfvo type="min"/>
        <cfvo type="max"/>
        <color rgb="FFFCFCFF"/>
        <color rgb="FF63BE7B"/>
      </colorScale>
    </cfRule>
  </conditionalFormatting>
  <conditionalFormatting sqref="M16">
    <cfRule type="colorScale" priority="787">
      <colorScale>
        <cfvo type="min"/>
        <cfvo type="max"/>
        <color rgb="FFFCFCFF"/>
        <color rgb="FF63BE7B"/>
      </colorScale>
    </cfRule>
  </conditionalFormatting>
  <conditionalFormatting sqref="N16">
    <cfRule type="colorScale" priority="786">
      <colorScale>
        <cfvo type="min"/>
        <cfvo type="max"/>
        <color rgb="FFFCFCFF"/>
        <color rgb="FF63BE7B"/>
      </colorScale>
    </cfRule>
  </conditionalFormatting>
  <conditionalFormatting sqref="O16">
    <cfRule type="colorScale" priority="785">
      <colorScale>
        <cfvo type="min"/>
        <cfvo type="percentile" val="50"/>
        <cfvo type="max"/>
        <color rgb="FF63BE7B"/>
        <color rgb="FFFCFCFF"/>
        <color rgb="FFF8696B"/>
      </colorScale>
    </cfRule>
  </conditionalFormatting>
  <conditionalFormatting sqref="P16">
    <cfRule type="colorScale" priority="784">
      <colorScale>
        <cfvo type="min"/>
        <cfvo type="percentile" val="50"/>
        <cfvo type="max"/>
        <color rgb="FF63BE7B"/>
        <color rgb="FFFCFCFF"/>
        <color rgb="FFF8696B"/>
      </colorScale>
    </cfRule>
  </conditionalFormatting>
  <conditionalFormatting sqref="Q16">
    <cfRule type="colorScale" priority="783">
      <colorScale>
        <cfvo type="min"/>
        <cfvo type="percentile" val="50"/>
        <cfvo type="max"/>
        <color rgb="FFF8696B"/>
        <color rgb="FFFCFCFF"/>
        <color rgb="FF63BE7B"/>
      </colorScale>
    </cfRule>
  </conditionalFormatting>
  <conditionalFormatting sqref="R16">
    <cfRule type="colorScale" priority="782">
      <colorScale>
        <cfvo type="min"/>
        <cfvo type="max"/>
        <color rgb="FFFCFCFF"/>
        <color rgb="FF63BE7B"/>
      </colorScale>
    </cfRule>
  </conditionalFormatting>
  <conditionalFormatting sqref="S16">
    <cfRule type="colorScale" priority="781">
      <colorScale>
        <cfvo type="min"/>
        <cfvo type="percentile" val="50"/>
        <cfvo type="max"/>
        <color rgb="FFF8696B"/>
        <color rgb="FFFCFCFF"/>
        <color rgb="FF63BE7B"/>
      </colorScale>
    </cfRule>
  </conditionalFormatting>
  <conditionalFormatting sqref="T16">
    <cfRule type="colorScale" priority="780">
      <colorScale>
        <cfvo type="min"/>
        <cfvo type="percentile" val="50"/>
        <cfvo type="max"/>
        <color rgb="FFF8696B"/>
        <color rgb="FFFCFCFF"/>
        <color rgb="FF63BE7B"/>
      </colorScale>
    </cfRule>
  </conditionalFormatting>
  <conditionalFormatting sqref="U16">
    <cfRule type="colorScale" priority="779">
      <colorScale>
        <cfvo type="min"/>
        <cfvo type="percentile" val="50"/>
        <cfvo type="max"/>
        <color rgb="FFF8696B"/>
        <color rgb="FFFCFCFF"/>
        <color rgb="FF63BE7B"/>
      </colorScale>
    </cfRule>
  </conditionalFormatting>
  <conditionalFormatting sqref="V16">
    <cfRule type="colorScale" priority="778">
      <colorScale>
        <cfvo type="min"/>
        <cfvo type="percentile" val="50"/>
        <cfvo type="max"/>
        <color rgb="FF63BE7B"/>
        <color rgb="FFFCFCFF"/>
        <color rgb="FFF8696B"/>
      </colorScale>
    </cfRule>
  </conditionalFormatting>
  <conditionalFormatting sqref="W16">
    <cfRule type="colorScale" priority="777">
      <colorScale>
        <cfvo type="min"/>
        <cfvo type="percentile" val="50"/>
        <cfvo type="max"/>
        <color rgb="FF63BE7B"/>
        <color rgb="FFFCFCFF"/>
        <color rgb="FFF8696B"/>
      </colorScale>
    </cfRule>
  </conditionalFormatting>
  <conditionalFormatting sqref="D16">
    <cfRule type="colorScale" priority="776">
      <colorScale>
        <cfvo type="min"/>
        <cfvo type="percentile" val="50"/>
        <cfvo type="max"/>
        <color rgb="FFF8696B"/>
        <color rgb="FFFCFCFF"/>
        <color rgb="FF63BE7B"/>
      </colorScale>
    </cfRule>
  </conditionalFormatting>
  <conditionalFormatting sqref="G16">
    <cfRule type="colorScale" priority="775">
      <colorScale>
        <cfvo type="min"/>
        <cfvo type="max"/>
        <color rgb="FFFCFCFF"/>
        <color rgb="FF63BE7B"/>
      </colorScale>
    </cfRule>
  </conditionalFormatting>
  <conditionalFormatting sqref="J16">
    <cfRule type="colorScale" priority="774">
      <colorScale>
        <cfvo type="min"/>
        <cfvo type="max"/>
        <color rgb="FFFCFCFF"/>
        <color rgb="FF63BE7B"/>
      </colorScale>
    </cfRule>
  </conditionalFormatting>
  <conditionalFormatting sqref="M16">
    <cfRule type="colorScale" priority="773">
      <colorScale>
        <cfvo type="min"/>
        <cfvo type="max"/>
        <color rgb="FFFCFCFF"/>
        <color rgb="FF63BE7B"/>
      </colorScale>
    </cfRule>
  </conditionalFormatting>
  <conditionalFormatting sqref="N16">
    <cfRule type="colorScale" priority="772">
      <colorScale>
        <cfvo type="min"/>
        <cfvo type="max"/>
        <color rgb="FFFCFCFF"/>
        <color rgb="FF63BE7B"/>
      </colorScale>
    </cfRule>
  </conditionalFormatting>
  <conditionalFormatting sqref="O16">
    <cfRule type="colorScale" priority="771">
      <colorScale>
        <cfvo type="min"/>
        <cfvo type="percentile" val="50"/>
        <cfvo type="max"/>
        <color rgb="FF63BE7B"/>
        <color rgb="FFFCFCFF"/>
        <color rgb="FFF8696B"/>
      </colorScale>
    </cfRule>
  </conditionalFormatting>
  <conditionalFormatting sqref="P16">
    <cfRule type="colorScale" priority="770">
      <colorScale>
        <cfvo type="min"/>
        <cfvo type="percentile" val="50"/>
        <cfvo type="max"/>
        <color rgb="FF63BE7B"/>
        <color rgb="FFFCFCFF"/>
        <color rgb="FFF8696B"/>
      </colorScale>
    </cfRule>
  </conditionalFormatting>
  <conditionalFormatting sqref="Q16">
    <cfRule type="colorScale" priority="769">
      <colorScale>
        <cfvo type="min"/>
        <cfvo type="percentile" val="50"/>
        <cfvo type="max"/>
        <color rgb="FFF8696B"/>
        <color rgb="FFFCFCFF"/>
        <color rgb="FF63BE7B"/>
      </colorScale>
    </cfRule>
  </conditionalFormatting>
  <conditionalFormatting sqref="R16">
    <cfRule type="colorScale" priority="768">
      <colorScale>
        <cfvo type="min"/>
        <cfvo type="max"/>
        <color rgb="FFFCFCFF"/>
        <color rgb="FF63BE7B"/>
      </colorScale>
    </cfRule>
  </conditionalFormatting>
  <conditionalFormatting sqref="S16">
    <cfRule type="colorScale" priority="767">
      <colorScale>
        <cfvo type="min"/>
        <cfvo type="percentile" val="50"/>
        <cfvo type="max"/>
        <color rgb="FF63BE7B"/>
        <color rgb="FFFCFCFF"/>
        <color rgb="FFF8696B"/>
      </colorScale>
    </cfRule>
  </conditionalFormatting>
  <conditionalFormatting sqref="S16">
    <cfRule type="colorScale" priority="766">
      <colorScale>
        <cfvo type="min"/>
        <cfvo type="percentile" val="50"/>
        <cfvo type="max"/>
        <color rgb="FFF8696B"/>
        <color rgb="FFFCFCFF"/>
        <color rgb="FF63BE7B"/>
      </colorScale>
    </cfRule>
  </conditionalFormatting>
  <conditionalFormatting sqref="T16">
    <cfRule type="colorScale" priority="765">
      <colorScale>
        <cfvo type="min"/>
        <cfvo type="percentile" val="50"/>
        <cfvo type="max"/>
        <color rgb="FFF8696B"/>
        <color rgb="FFFCFCFF"/>
        <color rgb="FF63BE7B"/>
      </colorScale>
    </cfRule>
  </conditionalFormatting>
  <conditionalFormatting sqref="U16">
    <cfRule type="colorScale" priority="764">
      <colorScale>
        <cfvo type="min"/>
        <cfvo type="percentile" val="50"/>
        <cfvo type="max"/>
        <color rgb="FFF8696B"/>
        <color rgb="FFFCFCFF"/>
        <color rgb="FF63BE7B"/>
      </colorScale>
    </cfRule>
  </conditionalFormatting>
  <conditionalFormatting sqref="V16">
    <cfRule type="colorScale" priority="763">
      <colorScale>
        <cfvo type="min"/>
        <cfvo type="percentile" val="50"/>
        <cfvo type="max"/>
        <color rgb="FF63BE7B"/>
        <color rgb="FFFCFCFF"/>
        <color rgb="FFF8696B"/>
      </colorScale>
    </cfRule>
  </conditionalFormatting>
  <conditionalFormatting sqref="W16">
    <cfRule type="colorScale" priority="762">
      <colorScale>
        <cfvo type="min"/>
        <cfvo type="percentile" val="50"/>
        <cfvo type="max"/>
        <color rgb="FF63BE7B"/>
        <color rgb="FFFCFCFF"/>
        <color rgb="FFF8696B"/>
      </colorScale>
    </cfRule>
  </conditionalFormatting>
  <conditionalFormatting sqref="D16">
    <cfRule type="colorScale" priority="761">
      <colorScale>
        <cfvo type="min"/>
        <cfvo type="percentile" val="50"/>
        <cfvo type="max"/>
        <color rgb="FFF8696B"/>
        <color rgb="FFFCFCFF"/>
        <color rgb="FF63BE7B"/>
      </colorScale>
    </cfRule>
  </conditionalFormatting>
  <conditionalFormatting sqref="G16">
    <cfRule type="colorScale" priority="760">
      <colorScale>
        <cfvo type="min"/>
        <cfvo type="max"/>
        <color rgb="FFFCFCFF"/>
        <color rgb="FF63BE7B"/>
      </colorScale>
    </cfRule>
  </conditionalFormatting>
  <conditionalFormatting sqref="J16">
    <cfRule type="colorScale" priority="759">
      <colorScale>
        <cfvo type="min"/>
        <cfvo type="max"/>
        <color rgb="FFFCFCFF"/>
        <color rgb="FF63BE7B"/>
      </colorScale>
    </cfRule>
  </conditionalFormatting>
  <conditionalFormatting sqref="M16">
    <cfRule type="colorScale" priority="758">
      <colorScale>
        <cfvo type="min"/>
        <cfvo type="max"/>
        <color rgb="FFFCFCFF"/>
        <color rgb="FF63BE7B"/>
      </colorScale>
    </cfRule>
  </conditionalFormatting>
  <conditionalFormatting sqref="N16">
    <cfRule type="colorScale" priority="757">
      <colorScale>
        <cfvo type="min"/>
        <cfvo type="max"/>
        <color rgb="FFFCFCFF"/>
        <color rgb="FF63BE7B"/>
      </colorScale>
    </cfRule>
  </conditionalFormatting>
  <conditionalFormatting sqref="O16">
    <cfRule type="colorScale" priority="756">
      <colorScale>
        <cfvo type="min"/>
        <cfvo type="percentile" val="50"/>
        <cfvo type="max"/>
        <color rgb="FF63BE7B"/>
        <color rgb="FFFCFCFF"/>
        <color rgb="FFF8696B"/>
      </colorScale>
    </cfRule>
  </conditionalFormatting>
  <conditionalFormatting sqref="P16">
    <cfRule type="colorScale" priority="755">
      <colorScale>
        <cfvo type="min"/>
        <cfvo type="percentile" val="50"/>
        <cfvo type="max"/>
        <color rgb="FF63BE7B"/>
        <color rgb="FFFCFCFF"/>
        <color rgb="FFF8696B"/>
      </colorScale>
    </cfRule>
  </conditionalFormatting>
  <conditionalFormatting sqref="Q16">
    <cfRule type="colorScale" priority="754">
      <colorScale>
        <cfvo type="min"/>
        <cfvo type="percentile" val="50"/>
        <cfvo type="max"/>
        <color rgb="FFF8696B"/>
        <color rgb="FFFCFCFF"/>
        <color rgb="FF63BE7B"/>
      </colorScale>
    </cfRule>
  </conditionalFormatting>
  <conditionalFormatting sqref="R16">
    <cfRule type="colorScale" priority="753">
      <colorScale>
        <cfvo type="min"/>
        <cfvo type="max"/>
        <color rgb="FFFCFCFF"/>
        <color rgb="FF63BE7B"/>
      </colorScale>
    </cfRule>
  </conditionalFormatting>
  <conditionalFormatting sqref="S16">
    <cfRule type="colorScale" priority="752">
      <colorScale>
        <cfvo type="min"/>
        <cfvo type="percentile" val="50"/>
        <cfvo type="max"/>
        <color rgb="FFF8696B"/>
        <color rgb="FFFCFCFF"/>
        <color rgb="FF63BE7B"/>
      </colorScale>
    </cfRule>
  </conditionalFormatting>
  <conditionalFormatting sqref="T16">
    <cfRule type="colorScale" priority="751">
      <colorScale>
        <cfvo type="min"/>
        <cfvo type="percentile" val="50"/>
        <cfvo type="max"/>
        <color rgb="FFF8696B"/>
        <color rgb="FFFCFCFF"/>
        <color rgb="FF63BE7B"/>
      </colorScale>
    </cfRule>
  </conditionalFormatting>
  <conditionalFormatting sqref="U16">
    <cfRule type="colorScale" priority="750">
      <colorScale>
        <cfvo type="min"/>
        <cfvo type="percentile" val="50"/>
        <cfvo type="max"/>
        <color rgb="FFF8696B"/>
        <color rgb="FFFCFCFF"/>
        <color rgb="FF63BE7B"/>
      </colorScale>
    </cfRule>
  </conditionalFormatting>
  <conditionalFormatting sqref="V16">
    <cfRule type="colorScale" priority="749">
      <colorScale>
        <cfvo type="min"/>
        <cfvo type="percentile" val="50"/>
        <cfvo type="max"/>
        <color rgb="FF63BE7B"/>
        <color rgb="FFFCFCFF"/>
        <color rgb="FFF8696B"/>
      </colorScale>
    </cfRule>
  </conditionalFormatting>
  <conditionalFormatting sqref="W16">
    <cfRule type="colorScale" priority="748">
      <colorScale>
        <cfvo type="min"/>
        <cfvo type="percentile" val="50"/>
        <cfvo type="max"/>
        <color rgb="FF63BE7B"/>
        <color rgb="FFFCFCFF"/>
        <color rgb="FFF8696B"/>
      </colorScale>
    </cfRule>
  </conditionalFormatting>
  <conditionalFormatting sqref="D16">
    <cfRule type="colorScale" priority="747">
      <colorScale>
        <cfvo type="min"/>
        <cfvo type="percentile" val="50"/>
        <cfvo type="max"/>
        <color rgb="FFF8696B"/>
        <color rgb="FFFCFCFF"/>
        <color rgb="FF63BE7B"/>
      </colorScale>
    </cfRule>
  </conditionalFormatting>
  <conditionalFormatting sqref="G16">
    <cfRule type="colorScale" priority="746">
      <colorScale>
        <cfvo type="min"/>
        <cfvo type="max"/>
        <color rgb="FFFCFCFF"/>
        <color rgb="FF63BE7B"/>
      </colorScale>
    </cfRule>
  </conditionalFormatting>
  <conditionalFormatting sqref="J16">
    <cfRule type="colorScale" priority="745">
      <colorScale>
        <cfvo type="min"/>
        <cfvo type="max"/>
        <color rgb="FFFCFCFF"/>
        <color rgb="FF63BE7B"/>
      </colorScale>
    </cfRule>
  </conditionalFormatting>
  <conditionalFormatting sqref="M16">
    <cfRule type="colorScale" priority="744">
      <colorScale>
        <cfvo type="min"/>
        <cfvo type="max"/>
        <color rgb="FFFCFCFF"/>
        <color rgb="FF63BE7B"/>
      </colorScale>
    </cfRule>
  </conditionalFormatting>
  <conditionalFormatting sqref="N16">
    <cfRule type="colorScale" priority="743">
      <colorScale>
        <cfvo type="min"/>
        <cfvo type="max"/>
        <color rgb="FFFCFCFF"/>
        <color rgb="FF63BE7B"/>
      </colorScale>
    </cfRule>
  </conditionalFormatting>
  <conditionalFormatting sqref="O16">
    <cfRule type="colorScale" priority="742">
      <colorScale>
        <cfvo type="min"/>
        <cfvo type="percentile" val="50"/>
        <cfvo type="max"/>
        <color rgb="FF63BE7B"/>
        <color rgb="FFFCFCFF"/>
        <color rgb="FFF8696B"/>
      </colorScale>
    </cfRule>
  </conditionalFormatting>
  <conditionalFormatting sqref="P16">
    <cfRule type="colorScale" priority="741">
      <colorScale>
        <cfvo type="min"/>
        <cfvo type="percentile" val="50"/>
        <cfvo type="max"/>
        <color rgb="FF63BE7B"/>
        <color rgb="FFFCFCFF"/>
        <color rgb="FFF8696B"/>
      </colorScale>
    </cfRule>
  </conditionalFormatting>
  <conditionalFormatting sqref="Q16">
    <cfRule type="colorScale" priority="740">
      <colorScale>
        <cfvo type="min"/>
        <cfvo type="percentile" val="50"/>
        <cfvo type="max"/>
        <color rgb="FFF8696B"/>
        <color rgb="FFFCFCFF"/>
        <color rgb="FF63BE7B"/>
      </colorScale>
    </cfRule>
  </conditionalFormatting>
  <conditionalFormatting sqref="R16">
    <cfRule type="colorScale" priority="739">
      <colorScale>
        <cfvo type="min"/>
        <cfvo type="max"/>
        <color rgb="FFFCFCFF"/>
        <color rgb="FF63BE7B"/>
      </colorScale>
    </cfRule>
  </conditionalFormatting>
  <conditionalFormatting sqref="S16">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onditionalFormatting>
  <conditionalFormatting sqref="T16">
    <cfRule type="colorScale" priority="736">
      <colorScale>
        <cfvo type="min"/>
        <cfvo type="percentile" val="50"/>
        <cfvo type="max"/>
        <color rgb="FFF8696B"/>
        <color rgb="FFFCFCFF"/>
        <color rgb="FF63BE7B"/>
      </colorScale>
    </cfRule>
  </conditionalFormatting>
  <conditionalFormatting sqref="U16">
    <cfRule type="colorScale" priority="735">
      <colorScale>
        <cfvo type="min"/>
        <cfvo type="percentile" val="50"/>
        <cfvo type="max"/>
        <color rgb="FFF8696B"/>
        <color rgb="FFFCFCFF"/>
        <color rgb="FF63BE7B"/>
      </colorScale>
    </cfRule>
  </conditionalFormatting>
  <conditionalFormatting sqref="V16">
    <cfRule type="colorScale" priority="734">
      <colorScale>
        <cfvo type="min"/>
        <cfvo type="percentile" val="50"/>
        <cfvo type="max"/>
        <color rgb="FF63BE7B"/>
        <color rgb="FFFCFCFF"/>
        <color rgb="FFF8696B"/>
      </colorScale>
    </cfRule>
  </conditionalFormatting>
  <conditionalFormatting sqref="W16">
    <cfRule type="colorScale" priority="733">
      <colorScale>
        <cfvo type="min"/>
        <cfvo type="percentile" val="50"/>
        <cfvo type="max"/>
        <color rgb="FF63BE7B"/>
        <color rgb="FFFCFCFF"/>
        <color rgb="FFF8696B"/>
      </colorScale>
    </cfRule>
  </conditionalFormatting>
  <conditionalFormatting sqref="D17">
    <cfRule type="colorScale" priority="557">
      <colorScale>
        <cfvo type="min"/>
        <cfvo type="percentile" val="50"/>
        <cfvo type="max"/>
        <color rgb="FFF8696B"/>
        <color rgb="FFFCFCFF"/>
        <color rgb="FF63BE7B"/>
      </colorScale>
    </cfRule>
    <cfRule type="colorScale" priority="571">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607">
      <colorScale>
        <cfvo type="min"/>
        <cfvo type="percentile" val="50"/>
        <cfvo type="max"/>
        <color rgb="FFF8696B"/>
        <color rgb="FFFCFCFF"/>
        <color rgb="FF63BE7B"/>
      </colorScale>
    </cfRule>
    <cfRule type="colorScale" priority="678">
      <colorScale>
        <cfvo type="min"/>
        <cfvo type="percentile" val="50"/>
        <cfvo type="max"/>
        <color rgb="FFF8696B"/>
        <color rgb="FFFCFCFF"/>
        <color rgb="FF63BE7B"/>
      </colorScale>
    </cfRule>
    <cfRule type="colorScale" priority="683">
      <colorScale>
        <cfvo type="min"/>
        <cfvo type="percentile" val="50"/>
        <cfvo type="max"/>
        <color rgb="FFF8696B"/>
        <color rgb="FFFCFCFF"/>
        <color rgb="FF63BE7B"/>
      </colorScale>
    </cfRule>
  </conditionalFormatting>
  <conditionalFormatting sqref="E17">
    <cfRule type="colorScale" priority="606">
      <colorScale>
        <cfvo type="min"/>
        <cfvo type="max"/>
        <color rgb="FFFCFCFF"/>
        <color rgb="FF63BE7B"/>
      </colorScale>
    </cfRule>
    <cfRule type="colorScale" priority="662">
      <colorScale>
        <cfvo type="min"/>
        <cfvo type="max"/>
        <color rgb="FFFCFCFF"/>
        <color rgb="FF63BE7B"/>
      </colorScale>
    </cfRule>
    <cfRule type="colorScale" priority="668">
      <colorScale>
        <cfvo type="min"/>
        <cfvo type="max"/>
        <color rgb="FFFCFCFF"/>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onditionalFormatting>
  <conditionalFormatting sqref="F17">
    <cfRule type="colorScale" priority="605">
      <colorScale>
        <cfvo type="min"/>
        <cfvo type="max"/>
        <color rgb="FFFCFCFF"/>
        <color rgb="FF63BE7B"/>
      </colorScale>
    </cfRule>
    <cfRule type="colorScale" priority="663">
      <colorScale>
        <cfvo type="min"/>
        <cfvo type="max"/>
        <color rgb="FFFCFCFF"/>
        <color rgb="FF63BE7B"/>
      </colorScale>
    </cfRule>
    <cfRule type="colorScale" priority="669">
      <colorScale>
        <cfvo type="min"/>
        <cfvo type="max"/>
        <color rgb="FFFCFCFF"/>
        <color rgb="FF63BE7B"/>
      </colorScale>
    </cfRule>
    <cfRule type="colorScale" priority="679">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CFCFF"/>
        <color rgb="FF63BE7B"/>
      </colorScale>
    </cfRule>
  </conditionalFormatting>
  <conditionalFormatting sqref="G17">
    <cfRule type="colorScale" priority="556">
      <colorScale>
        <cfvo type="min"/>
        <cfvo type="max"/>
        <color rgb="FFFCFCFF"/>
        <color rgb="FF63BE7B"/>
      </colorScale>
    </cfRule>
    <cfRule type="colorScale" priority="570">
      <colorScale>
        <cfvo type="min"/>
        <cfvo type="max"/>
        <color rgb="FFFCFCFF"/>
        <color rgb="FF63BE7B"/>
      </colorScale>
    </cfRule>
    <cfRule type="colorScale" priority="583">
      <colorScale>
        <cfvo type="min"/>
        <cfvo type="max"/>
        <color rgb="FFFCFCFF"/>
        <color rgb="FF63BE7B"/>
      </colorScale>
    </cfRule>
    <cfRule type="colorScale" priority="604">
      <colorScale>
        <cfvo type="min"/>
        <cfvo type="max"/>
        <color rgb="FFFCFCFF"/>
        <color rgb="FF63BE7B"/>
      </colorScale>
    </cfRule>
    <cfRule type="colorScale" priority="664">
      <colorScale>
        <cfvo type="min"/>
        <cfvo type="max"/>
        <color rgb="FFFCFCFF"/>
        <color rgb="FF63BE7B"/>
      </colorScale>
    </cfRule>
    <cfRule type="colorScale" priority="670">
      <colorScale>
        <cfvo type="min"/>
        <cfvo type="max"/>
        <color rgb="FFFCFCFF"/>
        <color rgb="FF63BE7B"/>
      </colorScale>
    </cfRule>
    <cfRule type="colorScale" priority="710">
      <colorScale>
        <cfvo type="min"/>
        <cfvo type="percentile" val="50"/>
        <cfvo type="max"/>
        <color rgb="FFF8696B"/>
        <color rgb="FFFCFCFF"/>
        <color rgb="FF63BE7B"/>
      </colorScale>
    </cfRule>
    <cfRule type="colorScale" priority="711">
      <colorScale>
        <cfvo type="min"/>
        <cfvo type="max"/>
        <color rgb="FFFCFCFF"/>
        <color rgb="FF63BE7B"/>
      </colorScale>
    </cfRule>
    <cfRule type="colorScale" priority="712">
      <colorScale>
        <cfvo type="min"/>
        <cfvo type="percentile" val="50"/>
        <cfvo type="max"/>
        <color rgb="FFF8696B"/>
        <color rgb="FFFCFCFF"/>
        <color rgb="FF63BE7B"/>
      </colorScale>
    </cfRule>
  </conditionalFormatting>
  <conditionalFormatting sqref="H17">
    <cfRule type="colorScale" priority="600">
      <colorScale>
        <cfvo type="min"/>
        <cfvo type="max"/>
        <color rgb="FFFCFCFF"/>
        <color rgb="FF63BE7B"/>
      </colorScale>
    </cfRule>
    <cfRule type="colorScale" priority="603">
      <colorScale>
        <cfvo type="min"/>
        <cfvo type="percentile" val="50"/>
        <cfvo type="max"/>
        <color rgb="FFF8696B"/>
        <color rgb="FFFCFCFF"/>
        <color rgb="FF63BE7B"/>
      </colorScale>
    </cfRule>
    <cfRule type="colorScale" priority="661">
      <colorScale>
        <cfvo type="min"/>
        <cfvo type="percentile" val="50"/>
        <cfvo type="max"/>
        <color rgb="FFF8696B"/>
        <color rgb="FFFCFCFF"/>
        <color rgb="FF5A8AC6"/>
      </colorScale>
    </cfRule>
    <cfRule type="colorScale" priority="671">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713">
      <colorScale>
        <cfvo type="min"/>
        <cfvo type="percentile" val="50"/>
        <cfvo type="max"/>
        <color rgb="FFF8696B"/>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onditionalFormatting>
  <conditionalFormatting sqref="I17">
    <cfRule type="colorScale" priority="599">
      <colorScale>
        <cfvo type="min"/>
        <cfvo type="max"/>
        <color rgb="FFFCFCFF"/>
        <color rgb="FF63BE7B"/>
      </colorScale>
    </cfRule>
    <cfRule type="colorScale" priority="602">
      <colorScale>
        <cfvo type="min"/>
        <cfvo type="percentile" val="50"/>
        <cfvo type="max"/>
        <color rgb="FFF8696B"/>
        <color rgb="FFFCFCFF"/>
        <color rgb="FF63BE7B"/>
      </colorScale>
    </cfRule>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onditionalFormatting>
  <conditionalFormatting sqref="J17">
    <cfRule type="colorScale" priority="555">
      <colorScale>
        <cfvo type="min"/>
        <cfvo type="max"/>
        <color rgb="FFFCFCFF"/>
        <color rgb="FF63BE7B"/>
      </colorScale>
    </cfRule>
    <cfRule type="colorScale" priority="569">
      <colorScale>
        <cfvo type="min"/>
        <cfvo type="max"/>
        <color rgb="FFFCFCFF"/>
        <color rgb="FF63BE7B"/>
      </colorScale>
    </cfRule>
    <cfRule type="colorScale" priority="582">
      <colorScale>
        <cfvo type="min"/>
        <cfvo type="max"/>
        <color rgb="FFFCFCFF"/>
        <color rgb="FF63BE7B"/>
      </colorScale>
    </cfRule>
    <cfRule type="colorScale" priority="598">
      <colorScale>
        <cfvo type="min"/>
        <cfvo type="max"/>
        <color rgb="FFFCFCFF"/>
        <color rgb="FF63BE7B"/>
      </colorScale>
    </cfRule>
    <cfRule type="colorScale" priority="601">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fRule type="colorScale" priority="720">
      <colorScale>
        <cfvo type="min"/>
        <cfvo type="percentile" val="50"/>
        <cfvo type="max"/>
        <color rgb="FFF8696B"/>
        <color rgb="FFFCFCFF"/>
        <color rgb="FF63BE7B"/>
      </colorScale>
    </cfRule>
    <cfRule type="colorScale" priority="721">
      <colorScale>
        <cfvo type="min"/>
        <cfvo type="max"/>
        <color rgb="FFFCFCFF"/>
        <color rgb="FF63BE7B"/>
      </colorScale>
    </cfRule>
    <cfRule type="colorScale" priority="722">
      <colorScale>
        <cfvo type="min"/>
        <cfvo type="percentile" val="50"/>
        <cfvo type="max"/>
        <color rgb="FFF8696B"/>
        <color rgb="FFFCFCFF"/>
        <color rgb="FF63BE7B"/>
      </colorScale>
    </cfRule>
  </conditionalFormatting>
  <conditionalFormatting sqref="K17">
    <cfRule type="colorScale" priority="597">
      <colorScale>
        <cfvo type="min"/>
        <cfvo type="max"/>
        <color rgb="FFFCFCFF"/>
        <color rgb="FF63BE7B"/>
      </colorScale>
    </cfRule>
    <cfRule type="colorScale" priority="723">
      <colorScale>
        <cfvo type="min"/>
        <cfvo type="percentile" val="50"/>
        <cfvo type="max"/>
        <color rgb="FFF8696B"/>
        <color rgb="FFFCFCFF"/>
        <color rgb="FF63BE7B"/>
      </colorScale>
    </cfRule>
  </conditionalFormatting>
  <conditionalFormatting sqref="L17">
    <cfRule type="colorScale" priority="596">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M17">
    <cfRule type="colorScale" priority="554">
      <colorScale>
        <cfvo type="min"/>
        <cfvo type="max"/>
        <color rgb="FFFCFCFF"/>
        <color rgb="FF63BE7B"/>
      </colorScale>
    </cfRule>
    <cfRule type="colorScale" priority="568">
      <colorScale>
        <cfvo type="min"/>
        <cfvo type="max"/>
        <color rgb="FFFCFCFF"/>
        <color rgb="FF63BE7B"/>
      </colorScale>
    </cfRule>
    <cfRule type="colorScale" priority="581">
      <colorScale>
        <cfvo type="min"/>
        <cfvo type="max"/>
        <color rgb="FFFCFCFF"/>
        <color rgb="FF63BE7B"/>
      </colorScale>
    </cfRule>
    <cfRule type="colorScale" priority="595">
      <colorScale>
        <cfvo type="min"/>
        <cfvo type="max"/>
        <color rgb="FFFCFCFF"/>
        <color rgb="FF63BE7B"/>
      </colorScale>
    </cfRule>
    <cfRule type="colorScale" priority="665">
      <colorScale>
        <cfvo type="min"/>
        <cfvo type="max"/>
        <color rgb="FFFCFCFF"/>
        <color rgb="FF63BE7B"/>
      </colorScale>
    </cfRule>
    <cfRule type="colorScale" priority="672">
      <colorScale>
        <cfvo type="min"/>
        <cfvo type="max"/>
        <color rgb="FFFCFCFF"/>
        <color rgb="FF63BE7B"/>
      </colorScale>
    </cfRule>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fRule type="colorScale" priority="727">
      <colorScale>
        <cfvo type="min"/>
        <cfvo type="percentile" val="50"/>
        <cfvo type="max"/>
        <color rgb="FFF8696B"/>
        <color rgb="FFFCFCFF"/>
        <color rgb="FF63BE7B"/>
      </colorScale>
    </cfRule>
  </conditionalFormatting>
  <conditionalFormatting sqref="N17">
    <cfRule type="colorScale" priority="553">
      <colorScale>
        <cfvo type="min"/>
        <cfvo type="max"/>
        <color rgb="FFFCFCFF"/>
        <color rgb="FF63BE7B"/>
      </colorScale>
    </cfRule>
    <cfRule type="colorScale" priority="594">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FEB84"/>
        <color rgb="FF63BE7B"/>
      </colorScale>
    </cfRule>
    <cfRule type="colorScale" priority="611">
      <colorScale>
        <cfvo type="min"/>
        <cfvo type="max"/>
        <color rgb="FFFFEF9C"/>
        <color rgb="FF63BE7B"/>
      </colorScale>
    </cfRule>
    <cfRule type="colorScale" priority="612">
      <colorScale>
        <cfvo type="min"/>
        <cfvo type="max"/>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FEB84"/>
        <color rgb="FF63BE7B"/>
      </colorScale>
    </cfRule>
    <cfRule type="colorScale" priority="615">
      <colorScale>
        <cfvo type="min"/>
        <cfvo type="max"/>
        <color rgb="FFFFEF9C"/>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CFCFF"/>
        <color rgb="FF63BE7B"/>
      </colorScale>
    </cfRule>
    <cfRule type="colorScale" priority="619">
      <colorScale>
        <cfvo type="min"/>
        <cfvo type="percentile" val="50"/>
        <cfvo type="max"/>
        <color rgb="FFF8696B"/>
        <color rgb="FFFCFCFF"/>
        <color rgb="FF5A8AC6"/>
      </colorScale>
    </cfRule>
    <cfRule type="colorScale" priority="620">
      <colorScale>
        <cfvo type="min"/>
        <cfvo type="percentile" val="50"/>
        <cfvo type="max"/>
        <color rgb="FFF8696B"/>
        <color rgb="FFFCFCFF"/>
        <color rgb="FF63BE7B"/>
      </colorScale>
    </cfRule>
    <cfRule type="colorScale" priority="621">
      <colorScale>
        <cfvo type="min"/>
        <cfvo type="percentile" val="50"/>
        <cfvo type="max"/>
        <color rgb="FFF8696B"/>
        <color rgb="FFFCFCFF"/>
        <color rgb="FF63BE7B"/>
      </colorScale>
    </cfRule>
    <cfRule type="colorScale" priority="622">
      <colorScale>
        <cfvo type="min"/>
        <cfvo type="max"/>
        <color rgb="FFFCFCFF"/>
        <color rgb="FF63BE7B"/>
      </colorScale>
    </cfRule>
    <cfRule type="colorScale" priority="623">
      <colorScale>
        <cfvo type="min"/>
        <cfvo type="percentile" val="50"/>
        <cfvo type="max"/>
        <color rgb="FFF8696B"/>
        <color rgb="FFFCFCFF"/>
        <color rgb="FF63BE7B"/>
      </colorScale>
    </cfRule>
    <cfRule type="colorScale" priority="624">
      <colorScale>
        <cfvo type="min"/>
        <cfvo type="percentile" val="50"/>
        <cfvo type="max"/>
        <color rgb="FFF8696B"/>
        <color rgb="FFFCFCFF"/>
        <color rgb="FF5A8AC6"/>
      </colorScale>
    </cfRule>
    <cfRule type="colorScale" priority="625">
      <colorScale>
        <cfvo type="min"/>
        <cfvo type="percentile" val="50"/>
        <cfvo type="max"/>
        <color rgb="FFF8696B"/>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fRule type="colorScale" priority="633">
      <colorScale>
        <cfvo type="min"/>
        <cfvo type="percentile" val="50"/>
        <cfvo type="max"/>
        <color rgb="FFF8696B"/>
        <color rgb="FFFFEB84"/>
        <color rgb="FF63BE7B"/>
      </colorScale>
    </cfRule>
    <cfRule type="colorScale" priority="634">
      <colorScale>
        <cfvo type="min"/>
        <cfvo type="max"/>
        <color rgb="FFFFEF9C"/>
        <color rgb="FF63BE7B"/>
      </colorScale>
    </cfRule>
    <cfRule type="colorScale" priority="635">
      <colorScale>
        <cfvo type="min"/>
        <cfvo type="max"/>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percentile" val="50"/>
        <cfvo type="max"/>
        <color rgb="FFF8696B"/>
        <color rgb="FFFCFCFF"/>
        <color rgb="FF63BE7B"/>
      </colorScale>
    </cfRule>
    <cfRule type="colorScale" priority="638">
      <colorScale>
        <cfvo type="min"/>
        <cfvo type="percentile" val="50"/>
        <cfvo type="max"/>
        <color rgb="FFF8696B"/>
        <color rgb="FFFCFCFF"/>
        <color rgb="FF5A8AC6"/>
      </colorScale>
    </cfRule>
    <cfRule type="colorScale" priority="639">
      <colorScale>
        <cfvo type="min"/>
        <cfvo type="percentile" val="50"/>
        <cfvo type="max"/>
        <color rgb="FFF8696B"/>
        <color rgb="FFFCFCFF"/>
        <color rgb="FF63BE7B"/>
      </colorScale>
    </cfRule>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fRule type="colorScale" priority="642">
      <colorScale>
        <cfvo type="min"/>
        <cfvo type="percentile" val="50"/>
        <cfvo type="max"/>
        <color rgb="FFF8696B"/>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45">
      <colorScale>
        <cfvo type="min"/>
        <cfvo type="percentile" val="50"/>
        <cfvo type="max"/>
        <color rgb="FFF8696B"/>
        <color rgb="FFFCFCFF"/>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FEB84"/>
        <color rgb="FF63BE7B"/>
      </colorScale>
    </cfRule>
    <cfRule type="colorScale" priority="650">
      <colorScale>
        <cfvo type="min"/>
        <cfvo type="max"/>
        <color rgb="FFFFEF9C"/>
        <color rgb="FF63BE7B"/>
      </colorScale>
    </cfRule>
  </conditionalFormatting>
  <conditionalFormatting sqref="O17">
    <cfRule type="colorScale" priority="552">
      <colorScale>
        <cfvo type="min"/>
        <cfvo type="percentile" val="50"/>
        <cfvo type="max"/>
        <color rgb="FF63BE7B"/>
        <color rgb="FFFCFCFF"/>
        <color rgb="FFF8696B"/>
      </colorScale>
    </cfRule>
    <cfRule type="colorScale" priority="566">
      <colorScale>
        <cfvo type="min"/>
        <cfvo type="percentile" val="50"/>
        <cfvo type="max"/>
        <color rgb="FF63BE7B"/>
        <color rgb="FFFCFCFF"/>
        <color rgb="FFF8696B"/>
      </colorScale>
    </cfRule>
    <cfRule type="colorScale" priority="567">
      <colorScale>
        <cfvo type="min"/>
        <cfvo type="max"/>
        <color rgb="FFFCFCFF"/>
        <color rgb="FF63BE7B"/>
      </colorScale>
    </cfRule>
    <cfRule type="colorScale" priority="580">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fRule type="colorScale" priority="659">
      <colorScale>
        <cfvo type="min"/>
        <cfvo type="percentile" val="50"/>
        <cfvo type="max"/>
        <color rgb="FF63BE7B"/>
        <color rgb="FFFCFCFF"/>
        <color rgb="FFF8696B"/>
      </colorScale>
    </cfRule>
    <cfRule type="colorScale" priority="666">
      <colorScale>
        <cfvo type="min"/>
        <cfvo type="percentile" val="50"/>
        <cfvo type="max"/>
        <color rgb="FF63BE7B"/>
        <color rgb="FFFCFCFF"/>
        <color rgb="FFF8696B"/>
      </colorScale>
    </cfRule>
    <cfRule type="colorScale" priority="673">
      <colorScale>
        <cfvo type="min"/>
        <cfvo type="percentile" val="50"/>
        <cfvo type="max"/>
        <color rgb="FF63BE7B"/>
        <color rgb="FFFCFCFF"/>
        <color rgb="FFF8696B"/>
      </colorScale>
    </cfRule>
    <cfRule type="colorScale" priority="680">
      <colorScale>
        <cfvo type="min"/>
        <cfvo type="percentile" val="50"/>
        <cfvo type="max"/>
        <color rgb="FF63BE7B"/>
        <color rgb="FFFCFCFF"/>
        <color rgb="FFF8696B"/>
      </colorScale>
    </cfRule>
  </conditionalFormatting>
  <conditionalFormatting sqref="P17">
    <cfRule type="colorScale" priority="551">
      <colorScale>
        <cfvo type="min"/>
        <cfvo type="percentile" val="50"/>
        <cfvo type="max"/>
        <color rgb="FF63BE7B"/>
        <color rgb="FFFCFCFF"/>
        <color rgb="FFF8696B"/>
      </colorScale>
    </cfRule>
    <cfRule type="colorScale" priority="565">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687">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fRule type="colorScale" priority="689">
      <colorScale>
        <cfvo type="min"/>
        <cfvo type="max"/>
        <color rgb="FFFCFCFF"/>
        <color rgb="FFF8696B"/>
      </colorScale>
    </cfRule>
    <cfRule type="colorScale" priority="728">
      <colorScale>
        <cfvo type="min"/>
        <cfvo type="percentile" val="50"/>
        <cfvo type="max"/>
        <color rgb="FF63BE7B"/>
        <color rgb="FFFCFCFF"/>
        <color rgb="FFF8696B"/>
      </colorScale>
    </cfRule>
  </conditionalFormatting>
  <conditionalFormatting sqref="Q17">
    <cfRule type="colorScale" priority="550">
      <colorScale>
        <cfvo type="min"/>
        <cfvo type="percentile" val="50"/>
        <cfvo type="max"/>
        <color rgb="FFF8696B"/>
        <color rgb="FFFCFCFF"/>
        <color rgb="FF63BE7B"/>
      </colorScale>
    </cfRule>
    <cfRule type="colorScale" priority="564">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674">
      <colorScale>
        <cfvo type="min"/>
        <cfvo type="max"/>
        <color rgb="FFFFEF9C"/>
        <color rgb="FF63BE7B"/>
      </colorScale>
    </cfRule>
    <cfRule type="colorScale" priority="690">
      <colorScale>
        <cfvo type="min"/>
        <cfvo type="percentile" val="50"/>
        <cfvo type="max"/>
        <color rgb="FFF8696B"/>
        <color rgb="FFFCFCFF"/>
        <color rgb="FF63BE7B"/>
      </colorScale>
    </cfRule>
    <cfRule type="colorScale" priority="691">
      <colorScale>
        <cfvo type="min"/>
        <cfvo type="max"/>
        <color rgb="FFFFEF9C"/>
        <color rgb="FF63BE7B"/>
      </colorScale>
    </cfRule>
    <cfRule type="colorScale" priority="692">
      <colorScale>
        <cfvo type="min"/>
        <cfvo type="max"/>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fRule type="colorScale" priority="729">
      <colorScale>
        <cfvo type="min"/>
        <cfvo type="percentile" val="50"/>
        <cfvo type="max"/>
        <color rgb="FFF8696B"/>
        <color rgb="FFFCFCFF"/>
        <color rgb="FF63BE7B"/>
      </colorScale>
    </cfRule>
  </conditionalFormatting>
  <conditionalFormatting sqref="Q17:U17 W17">
    <cfRule type="colorScale" priority="660">
      <colorScale>
        <cfvo type="min"/>
        <cfvo type="max"/>
        <color rgb="FFFFEF9C"/>
        <color rgb="FF63BE7B"/>
      </colorScale>
    </cfRule>
  </conditionalFormatting>
  <conditionalFormatting sqref="R17">
    <cfRule type="colorScale" priority="549">
      <colorScale>
        <cfvo type="min"/>
        <cfvo type="max"/>
        <color rgb="FFFCFCFF"/>
        <color rgb="FF63BE7B"/>
      </colorScale>
    </cfRule>
    <cfRule type="colorScale" priority="563">
      <colorScale>
        <cfvo type="min"/>
        <cfvo type="max"/>
        <color rgb="FFFCFCFF"/>
        <color rgb="FF63BE7B"/>
      </colorScale>
    </cfRule>
    <cfRule type="colorScale" priority="577">
      <colorScale>
        <cfvo type="min"/>
        <cfvo type="max"/>
        <color rgb="FFFCFCFF"/>
        <color rgb="FF63BE7B"/>
      </colorScale>
    </cfRule>
    <cfRule type="colorScale" priority="590">
      <colorScale>
        <cfvo type="min"/>
        <cfvo type="max"/>
        <color rgb="FFFCFCFF"/>
        <color rgb="FF63BE7B"/>
      </colorScale>
    </cfRule>
  </conditionalFormatting>
  <conditionalFormatting sqref="S17">
    <cfRule type="colorScale" priority="548">
      <colorScale>
        <cfvo type="min"/>
        <cfvo type="max"/>
        <color rgb="FFFCFCFF"/>
        <color rgb="FF63BE7B"/>
      </colorScale>
    </cfRule>
    <cfRule type="colorScale" priority="562">
      <colorScale>
        <cfvo type="min"/>
        <cfvo type="max"/>
        <color rgb="FFFCFCFF"/>
        <color rgb="FF63BE7B"/>
      </colorScale>
    </cfRule>
    <cfRule type="colorScale" priority="576">
      <colorScale>
        <cfvo type="min"/>
        <cfvo type="max"/>
        <color rgb="FFFCFCFF"/>
        <color rgb="FF63BE7B"/>
      </colorScale>
    </cfRule>
    <cfRule type="colorScale" priority="589">
      <colorScale>
        <cfvo type="min"/>
        <cfvo type="max"/>
        <color rgb="FFFCFCFF"/>
        <color rgb="FF63BE7B"/>
      </colorScale>
    </cfRule>
  </conditionalFormatting>
  <conditionalFormatting sqref="T17">
    <cfRule type="colorScale" priority="547">
      <colorScale>
        <cfvo type="min"/>
        <cfvo type="max"/>
        <color rgb="FFFCFCFF"/>
        <color rgb="FF63BE7B"/>
      </colorScale>
    </cfRule>
    <cfRule type="colorScale" priority="561">
      <colorScale>
        <cfvo type="min"/>
        <cfvo type="max"/>
        <color rgb="FFFCFCFF"/>
        <color rgb="FF63BE7B"/>
      </colorScale>
    </cfRule>
    <cfRule type="colorScale" priority="575">
      <colorScale>
        <cfvo type="min"/>
        <cfvo type="max"/>
        <color rgb="FFFCFCFF"/>
        <color rgb="FF63BE7B"/>
      </colorScale>
    </cfRule>
    <cfRule type="colorScale" priority="588">
      <colorScale>
        <cfvo type="min"/>
        <cfvo type="max"/>
        <color rgb="FFFCFCFF"/>
        <color rgb="FF63BE7B"/>
      </colorScale>
    </cfRule>
    <cfRule type="colorScale" priority="675">
      <colorScale>
        <cfvo type="min"/>
        <cfvo type="max"/>
        <color rgb="FFFFEF9C"/>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730">
      <colorScale>
        <cfvo type="min"/>
        <cfvo type="percentile" val="50"/>
        <cfvo type="max"/>
        <color rgb="FFF8696B"/>
        <color rgb="FFFCFCFF"/>
        <color rgb="FF63BE7B"/>
      </colorScale>
    </cfRule>
    <cfRule type="colorScale" priority="731">
      <colorScale>
        <cfvo type="min"/>
        <cfvo type="max"/>
        <color rgb="FFFCFCFF"/>
        <color rgb="FF63BE7B"/>
      </colorScale>
    </cfRule>
  </conditionalFormatting>
  <conditionalFormatting sqref="U17">
    <cfRule type="colorScale" priority="546">
      <colorScale>
        <cfvo type="min"/>
        <cfvo type="max"/>
        <color rgb="FFFCFCFF"/>
        <color rgb="FF63BE7B"/>
      </colorScale>
    </cfRule>
    <cfRule type="colorScale" priority="560">
      <colorScale>
        <cfvo type="min"/>
        <cfvo type="max"/>
        <color rgb="FFFCFCFF"/>
        <color rgb="FF63BE7B"/>
      </colorScale>
    </cfRule>
    <cfRule type="colorScale" priority="574">
      <colorScale>
        <cfvo type="min"/>
        <cfvo type="percentile" val="50"/>
        <cfvo type="max"/>
        <color rgb="FFF8696B"/>
        <color rgb="FFFCFCFF"/>
        <color rgb="FF63BE7B"/>
      </colorScale>
    </cfRule>
    <cfRule type="colorScale" priority="587">
      <colorScale>
        <cfvo type="min"/>
        <cfvo type="max"/>
        <color rgb="FFFCFCFF"/>
        <color rgb="FF63BE7B"/>
      </colorScale>
    </cfRule>
    <cfRule type="colorScale" priority="681">
      <colorScale>
        <cfvo type="min"/>
        <cfvo type="percentile" val="50"/>
        <cfvo type="max"/>
        <color rgb="FFF8696B"/>
        <color rgb="FFFCFCFF"/>
        <color rgb="FF63BE7B"/>
      </colorScale>
    </cfRule>
    <cfRule type="colorScale" priority="682">
      <colorScale>
        <cfvo type="min"/>
        <cfvo type="max"/>
        <color rgb="FFFCFCFF"/>
        <color rgb="FF63BE7B"/>
      </colorScale>
    </cfRule>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onditionalFormatting>
  <conditionalFormatting sqref="V17">
    <cfRule type="colorScale" priority="545">
      <colorScale>
        <cfvo type="min"/>
        <cfvo type="percentile" val="50"/>
        <cfvo type="max"/>
        <color rgb="FF63BE7B"/>
        <color rgb="FFFCFCFF"/>
        <color rgb="FFF8696B"/>
      </colorScale>
    </cfRule>
    <cfRule type="colorScale" priority="559">
      <colorScale>
        <cfvo type="min"/>
        <cfvo type="percentile" val="50"/>
        <cfvo type="max"/>
        <color rgb="FF63BE7B"/>
        <color rgb="FFFCFCFF"/>
        <color rgb="FFF8696B"/>
      </colorScale>
    </cfRule>
    <cfRule type="colorScale" priority="573">
      <colorScale>
        <cfvo type="min"/>
        <cfvo type="percentile" val="50"/>
        <cfvo type="max"/>
        <color rgb="FF63BE7B"/>
        <color rgb="FFFCFCFF"/>
        <color rgb="FFF8696B"/>
      </colorScale>
    </cfRule>
    <cfRule type="colorScale" priority="586">
      <colorScale>
        <cfvo type="min"/>
        <cfvo type="max"/>
        <color rgb="FF63BE7B"/>
        <color rgb="FFFCFCFF"/>
      </colorScale>
    </cfRule>
    <cfRule type="colorScale" priority="651">
      <colorScale>
        <cfvo type="min"/>
        <cfvo type="percentile" val="50"/>
        <cfvo type="max"/>
        <color rgb="FF63BE7B"/>
        <color rgb="FFFCFCFF"/>
        <color rgb="FFF8696B"/>
      </colorScale>
    </cfRule>
    <cfRule type="colorScale" priority="652">
      <colorScale>
        <cfvo type="min"/>
        <cfvo type="percentile" val="50"/>
        <cfvo type="max"/>
        <color rgb="FF63BE7B"/>
        <color rgb="FFFCFCFF"/>
        <color rgb="FFF8696B"/>
      </colorScale>
    </cfRule>
    <cfRule type="colorScale" priority="653">
      <colorScale>
        <cfvo type="min"/>
        <cfvo type="max"/>
        <color rgb="FF63BE7B"/>
        <color rgb="FFFCFCFF"/>
      </colorScale>
    </cfRule>
    <cfRule type="colorScale" priority="654">
      <colorScale>
        <cfvo type="min"/>
        <cfvo type="percentile" val="50"/>
        <cfvo type="max"/>
        <color rgb="FF63BE7B"/>
        <color rgb="FFFCFCFF"/>
        <color rgb="FFF8696B"/>
      </colorScale>
    </cfRule>
    <cfRule type="colorScale" priority="655">
      <colorScale>
        <cfvo type="min"/>
        <cfvo type="max"/>
        <color rgb="FFFFEF9C"/>
        <color rgb="FF63BE7B"/>
      </colorScale>
    </cfRule>
    <cfRule type="colorScale" priority="656">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max"/>
        <color rgb="FFFFEF9C"/>
        <color rgb="FF63BE7B"/>
      </colorScale>
    </cfRule>
  </conditionalFormatting>
  <conditionalFormatting sqref="W17 U17">
    <cfRule type="colorScale" priority="667">
      <colorScale>
        <cfvo type="min"/>
        <cfvo type="max"/>
        <color rgb="FFFFEF9C"/>
        <color rgb="FF63BE7B"/>
      </colorScale>
    </cfRule>
    <cfRule type="colorScale" priority="676">
      <colorScale>
        <cfvo type="min"/>
        <cfvo type="max"/>
        <color rgb="FFFFEF9C"/>
        <color rgb="FF63BE7B"/>
      </colorScale>
    </cfRule>
  </conditionalFormatting>
  <conditionalFormatting sqref="W17">
    <cfRule type="colorScale" priority="544">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fRule type="colorScale" priority="572">
      <colorScale>
        <cfvo type="min"/>
        <cfvo type="percentile" val="50"/>
        <cfvo type="max"/>
        <color rgb="FF63BE7B"/>
        <color rgb="FFFCFCFF"/>
        <color rgb="FFF8696B"/>
      </colorScale>
    </cfRule>
    <cfRule type="colorScale" priority="585">
      <colorScale>
        <cfvo type="min"/>
        <cfvo type="max"/>
        <color rgb="FF63BE7B"/>
        <color rgb="FFFCFCFF"/>
      </colorScale>
    </cfRule>
    <cfRule type="colorScale" priority="701">
      <colorScale>
        <cfvo type="min"/>
        <cfvo type="percentile" val="50"/>
        <cfvo type="max"/>
        <color rgb="FF63BE7B"/>
        <color rgb="FFFCFCFF"/>
        <color rgb="FFF8696B"/>
      </colorScale>
    </cfRule>
    <cfRule type="colorScale" priority="702">
      <colorScale>
        <cfvo type="min"/>
        <cfvo type="max"/>
        <color rgb="FF63BE7B"/>
        <color rgb="FFFCFCFF"/>
      </colorScale>
    </cfRule>
    <cfRule type="colorScale" priority="703">
      <colorScale>
        <cfvo type="min"/>
        <cfvo type="percentile" val="50"/>
        <cfvo type="max"/>
        <color rgb="FF63BE7B"/>
        <color rgb="FFFCFCFF"/>
        <color rgb="FFF8696B"/>
      </colorScale>
    </cfRule>
    <cfRule type="colorScale" priority="732">
      <colorScale>
        <cfvo type="min"/>
        <cfvo type="percentile" val="50"/>
        <cfvo type="max"/>
        <color rgb="FF63BE7B"/>
        <color rgb="FFFCFCFF"/>
        <color rgb="FFF8696B"/>
      </colorScale>
    </cfRule>
  </conditionalFormatting>
  <conditionalFormatting sqref="E17:M17">
    <cfRule type="colorScale" priority="520">
      <colorScale>
        <cfvo type="min"/>
        <cfvo type="max"/>
        <color rgb="FFFCFCFF"/>
        <color rgb="FF63BE7B"/>
      </colorScale>
    </cfRule>
    <cfRule type="colorScale" priority="521">
      <colorScale>
        <cfvo type="min"/>
        <cfvo type="max"/>
        <color rgb="FFFCFCFF"/>
        <color rgb="FF63BE7B"/>
      </colorScale>
    </cfRule>
    <cfRule type="colorScale" priority="522">
      <colorScale>
        <cfvo type="min"/>
        <cfvo type="percentile" val="50"/>
        <cfvo type="max"/>
        <color rgb="FFF8696B"/>
        <color rgb="FFFFEB84"/>
        <color rgb="FF63BE7B"/>
      </colorScale>
    </cfRule>
    <cfRule type="colorScale" priority="523">
      <colorScale>
        <cfvo type="min"/>
        <cfvo type="max"/>
        <color rgb="FFFFEF9C"/>
        <color rgb="FF63BE7B"/>
      </colorScale>
    </cfRule>
  </conditionalFormatting>
  <conditionalFormatting sqref="I17:J17">
    <cfRule type="colorScale" priority="530">
      <colorScale>
        <cfvo type="min"/>
        <cfvo type="max"/>
        <color rgb="FFFCFCFF"/>
        <color rgb="FF63BE7B"/>
      </colorScale>
    </cfRule>
    <cfRule type="colorScale" priority="531">
      <colorScale>
        <cfvo type="min"/>
        <cfvo type="percentile" val="50"/>
        <cfvo type="max"/>
        <color rgb="FFF8696B"/>
        <color rgb="FFFCFCFF"/>
        <color rgb="FF63BE7B"/>
      </colorScale>
    </cfRule>
    <cfRule type="colorScale" priority="532">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5A8AC6"/>
      </colorScale>
    </cfRule>
    <cfRule type="colorScale" priority="534">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onditionalFormatting>
  <conditionalFormatting sqref="K17:L17">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R17:S17">
    <cfRule type="colorScale" priority="526">
      <colorScale>
        <cfvo type="min"/>
        <cfvo type="max"/>
        <color rgb="FFFFEF9C"/>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max"/>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max"/>
        <color rgb="FFFCFCFF"/>
        <color rgb="FF63BE7B"/>
      </colorScale>
    </cfRule>
  </conditionalFormatting>
  <conditionalFormatting sqref="D17">
    <cfRule type="colorScale" priority="518">
      <colorScale>
        <cfvo type="min"/>
        <cfvo type="percentile" val="50"/>
        <cfvo type="max"/>
        <color rgb="FFF8696B"/>
        <color rgb="FFFCFCFF"/>
        <color rgb="FF63BE7B"/>
      </colorScale>
    </cfRule>
  </conditionalFormatting>
  <conditionalFormatting sqref="G17">
    <cfRule type="colorScale" priority="517">
      <colorScale>
        <cfvo type="min"/>
        <cfvo type="max"/>
        <color rgb="FFFCFCFF"/>
        <color rgb="FF63BE7B"/>
      </colorScale>
    </cfRule>
  </conditionalFormatting>
  <conditionalFormatting sqref="J17">
    <cfRule type="colorScale" priority="516">
      <colorScale>
        <cfvo type="min"/>
        <cfvo type="max"/>
        <color rgb="FFFCFCFF"/>
        <color rgb="FF63BE7B"/>
      </colorScale>
    </cfRule>
  </conditionalFormatting>
  <conditionalFormatting sqref="M17">
    <cfRule type="colorScale" priority="515">
      <colorScale>
        <cfvo type="min"/>
        <cfvo type="max"/>
        <color rgb="FFFCFCFF"/>
        <color rgb="FF63BE7B"/>
      </colorScale>
    </cfRule>
  </conditionalFormatting>
  <conditionalFormatting sqref="N17">
    <cfRule type="colorScale" priority="514">
      <colorScale>
        <cfvo type="min"/>
        <cfvo type="max"/>
        <color rgb="FFFCFCFF"/>
        <color rgb="FF63BE7B"/>
      </colorScale>
    </cfRule>
  </conditionalFormatting>
  <conditionalFormatting sqref="O17">
    <cfRule type="colorScale" priority="513">
      <colorScale>
        <cfvo type="min"/>
        <cfvo type="percentile" val="50"/>
        <cfvo type="max"/>
        <color rgb="FF63BE7B"/>
        <color rgb="FFFCFCFF"/>
        <color rgb="FFF8696B"/>
      </colorScale>
    </cfRule>
  </conditionalFormatting>
  <conditionalFormatting sqref="P17">
    <cfRule type="colorScale" priority="512">
      <colorScale>
        <cfvo type="min"/>
        <cfvo type="percentile" val="50"/>
        <cfvo type="max"/>
        <color rgb="FF63BE7B"/>
        <color rgb="FFFCFCFF"/>
        <color rgb="FFF8696B"/>
      </colorScale>
    </cfRule>
  </conditionalFormatting>
  <conditionalFormatting sqref="Q17">
    <cfRule type="colorScale" priority="511">
      <colorScale>
        <cfvo type="min"/>
        <cfvo type="percentile" val="50"/>
        <cfvo type="max"/>
        <color rgb="FFF8696B"/>
        <color rgb="FFFCFCFF"/>
        <color rgb="FF63BE7B"/>
      </colorScale>
    </cfRule>
  </conditionalFormatting>
  <conditionalFormatting sqref="R17">
    <cfRule type="colorScale" priority="510">
      <colorScale>
        <cfvo type="min"/>
        <cfvo type="max"/>
        <color rgb="FFFCFCFF"/>
        <color rgb="FF63BE7B"/>
      </colorScale>
    </cfRule>
  </conditionalFormatting>
  <conditionalFormatting sqref="S17">
    <cfRule type="colorScale" priority="509">
      <colorScale>
        <cfvo type="min"/>
        <cfvo type="max"/>
        <color rgb="FFFCFCFF"/>
        <color rgb="FF63BE7B"/>
      </colorScale>
    </cfRule>
  </conditionalFormatting>
  <conditionalFormatting sqref="T17">
    <cfRule type="colorScale" priority="508">
      <colorScale>
        <cfvo type="min"/>
        <cfvo type="max"/>
        <color rgb="FFFCFCFF"/>
        <color rgb="FF63BE7B"/>
      </colorScale>
    </cfRule>
  </conditionalFormatting>
  <conditionalFormatting sqref="U17">
    <cfRule type="colorScale" priority="507">
      <colorScale>
        <cfvo type="min"/>
        <cfvo type="max"/>
        <color rgb="FFFCFCFF"/>
        <color rgb="FF63BE7B"/>
      </colorScale>
    </cfRule>
  </conditionalFormatting>
  <conditionalFormatting sqref="V17">
    <cfRule type="colorScale" priority="506">
      <colorScale>
        <cfvo type="min"/>
        <cfvo type="percentile" val="50"/>
        <cfvo type="max"/>
        <color rgb="FF63BE7B"/>
        <color rgb="FFFCFCFF"/>
        <color rgb="FFF8696B"/>
      </colorScale>
    </cfRule>
    <cfRule type="colorScale" priority="519">
      <colorScale>
        <cfvo type="min"/>
        <cfvo type="max"/>
        <color rgb="FFFCFCFF"/>
        <color rgb="FF63BE7B"/>
      </colorScale>
    </cfRule>
  </conditionalFormatting>
  <conditionalFormatting sqref="W17">
    <cfRule type="colorScale" priority="505">
      <colorScale>
        <cfvo type="min"/>
        <cfvo type="percentile" val="50"/>
        <cfvo type="max"/>
        <color rgb="FF63BE7B"/>
        <color rgb="FFFCFCFF"/>
        <color rgb="FFF8696B"/>
      </colorScale>
    </cfRule>
  </conditionalFormatting>
  <conditionalFormatting sqref="D18">
    <cfRule type="colorScale" priority="379">
      <colorScale>
        <cfvo type="min"/>
        <cfvo type="percentile" val="50"/>
        <cfvo type="max"/>
        <color rgb="FFF8696B"/>
        <color rgb="FFFCFCFF"/>
        <color rgb="FF63BE7B"/>
      </colorScale>
    </cfRule>
  </conditionalFormatting>
  <conditionalFormatting sqref="D18">
    <cfRule type="colorScale" priority="359">
      <colorScale>
        <cfvo type="min"/>
        <cfvo type="percentile" val="50"/>
        <cfvo type="max"/>
        <color rgb="FFF8696B"/>
        <color rgb="FFFCFCFF"/>
        <color rgb="FF63BE7B"/>
      </colorScale>
    </cfRule>
  </conditionalFormatting>
  <conditionalFormatting sqref="D18">
    <cfRule type="colorScale" priority="352">
      <colorScale>
        <cfvo type="min"/>
        <cfvo type="percentile" val="50"/>
        <cfvo type="max"/>
        <color rgb="FFF8696B"/>
        <color rgb="FFFCFCFF"/>
        <color rgb="FF63BE7B"/>
      </colorScale>
    </cfRule>
  </conditionalFormatting>
  <conditionalFormatting sqref="D18">
    <cfRule type="colorScale" priority="424">
      <colorScale>
        <cfvo type="min"/>
        <cfvo type="percentile" val="50"/>
        <cfvo type="max"/>
        <color rgb="FFF8696B"/>
        <color rgb="FFFCFCFF"/>
        <color rgb="FF63BE7B"/>
      </colorScale>
    </cfRule>
    <cfRule type="colorScale" priority="426">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fRule type="colorScale" priority="495">
      <colorScale>
        <cfvo type="min"/>
        <cfvo type="percentile" val="50"/>
        <cfvo type="max"/>
        <color rgb="FFF8696B"/>
        <color rgb="FFFCFCFF"/>
        <color rgb="FF63BE7B"/>
      </colorScale>
    </cfRule>
  </conditionalFormatting>
  <conditionalFormatting sqref="E18">
    <cfRule type="colorScale" priority="378">
      <colorScale>
        <cfvo type="min"/>
        <cfvo type="max"/>
        <color rgb="FFFCFCFF"/>
        <color rgb="FF63BE7B"/>
      </colorScale>
    </cfRule>
  </conditionalFormatting>
  <conditionalFormatting sqref="E18">
    <cfRule type="colorScale" priority="367">
      <colorScale>
        <cfvo type="min"/>
        <cfvo type="max"/>
        <color rgb="FFFCFCFF"/>
        <color rgb="FF63BE7B"/>
      </colorScale>
    </cfRule>
  </conditionalFormatting>
  <conditionalFormatting sqref="E18">
    <cfRule type="colorScale" priority="418">
      <colorScale>
        <cfvo type="min"/>
        <cfvo type="max"/>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87">
      <colorScale>
        <cfvo type="min"/>
        <cfvo type="max"/>
        <color rgb="FFFCFCFF"/>
        <color rgb="FF63BE7B"/>
      </colorScale>
    </cfRule>
    <cfRule type="colorScale" priority="499">
      <colorScale>
        <cfvo type="min"/>
        <cfvo type="max"/>
        <color rgb="FFFCFCFF"/>
        <color rgb="FF63BE7B"/>
      </colorScale>
    </cfRule>
  </conditionalFormatting>
  <conditionalFormatting sqref="E18:N18">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FEB84"/>
        <color rgb="FF63BE7B"/>
      </colorScale>
    </cfRule>
    <cfRule type="colorScale" priority="400">
      <colorScale>
        <cfvo type="min"/>
        <cfvo type="max"/>
        <color rgb="FFFFEF9C"/>
        <color rgb="FF63BE7B"/>
      </colorScale>
    </cfRule>
  </conditionalFormatting>
  <conditionalFormatting sqref="F18">
    <cfRule type="colorScale" priority="377">
      <colorScale>
        <cfvo type="min"/>
        <cfvo type="max"/>
        <color rgb="FFFCFCFF"/>
        <color rgb="FF63BE7B"/>
      </colorScale>
    </cfRule>
  </conditionalFormatting>
  <conditionalFormatting sqref="F18">
    <cfRule type="colorScale" priority="366">
      <colorScale>
        <cfvo type="min"/>
        <cfvo type="max"/>
        <color rgb="FFFCFCFF"/>
        <color rgb="FF63BE7B"/>
      </colorScale>
    </cfRule>
  </conditionalFormatting>
  <conditionalFormatting sqref="F18">
    <cfRule type="colorScale" priority="388">
      <colorScale>
        <cfvo type="min"/>
        <cfvo type="max"/>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onditionalFormatting>
  <conditionalFormatting sqref="G18">
    <cfRule type="colorScale" priority="375">
      <colorScale>
        <cfvo type="min"/>
        <cfvo type="max"/>
        <color rgb="FFFCFCFF"/>
        <color rgb="FF63BE7B"/>
      </colorScale>
    </cfRule>
  </conditionalFormatting>
  <conditionalFormatting sqref="G18">
    <cfRule type="colorScale" priority="358">
      <colorScale>
        <cfvo type="min"/>
        <cfvo type="max"/>
        <color rgb="FFFCFCFF"/>
        <color rgb="FF63BE7B"/>
      </colorScale>
    </cfRule>
  </conditionalFormatting>
  <conditionalFormatting sqref="G18">
    <cfRule type="colorScale" priority="351">
      <colorScale>
        <cfvo type="min"/>
        <cfvo type="max"/>
        <color rgb="FFFCFCFF"/>
        <color rgb="FF63BE7B"/>
      </colorScale>
    </cfRule>
  </conditionalFormatting>
  <conditionalFormatting sqref="G18">
    <cfRule type="colorScale" priority="380">
      <colorScale>
        <cfvo type="min"/>
        <cfvo type="max"/>
        <color rgb="FFFCFCFF"/>
        <color rgb="FF63BE7B"/>
      </colorScale>
    </cfRule>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max"/>
        <color rgb="FFFCFCFF"/>
        <color rgb="FF63BE7B"/>
      </colorScale>
    </cfRule>
    <cfRule type="colorScale" priority="387">
      <colorScale>
        <cfvo type="min"/>
        <cfvo type="max"/>
        <color rgb="FFFCFCFF"/>
        <color rgb="FF63BE7B"/>
      </colorScale>
    </cfRule>
  </conditionalFormatting>
  <conditionalFormatting sqref="H18">
    <cfRule type="colorScale" priority="376">
      <colorScale>
        <cfvo type="min"/>
        <cfvo type="max"/>
        <color rgb="FFFCFCFF"/>
        <color rgb="FF63BE7B"/>
      </colorScale>
    </cfRule>
  </conditionalFormatting>
  <conditionalFormatting sqref="H18">
    <cfRule type="colorScale" priority="365">
      <colorScale>
        <cfvo type="min"/>
        <cfvo type="max"/>
        <color rgb="FFFCFCFF"/>
        <color rgb="FF63BE7B"/>
      </colorScale>
    </cfRule>
  </conditionalFormatting>
  <conditionalFormatting sqref="H18">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1">
      <colorScale>
        <cfvo type="min"/>
        <cfvo type="percentile" val="50"/>
        <cfvo type="max"/>
        <color rgb="FFF8696B"/>
        <color rgb="FFFCFCFF"/>
        <color rgb="FF5A8AC6"/>
      </colorScale>
    </cfRule>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79">
      <colorScale>
        <cfvo type="min"/>
        <cfvo type="percentile" val="50"/>
        <cfvo type="max"/>
        <color rgb="FFF8696B"/>
        <color rgb="FFFCFCFF"/>
        <color rgb="FF63BE7B"/>
      </colorScale>
    </cfRule>
    <cfRule type="colorScale" priority="480">
      <colorScale>
        <cfvo type="min"/>
        <cfvo type="max"/>
        <color rgb="FFFCFCFF"/>
        <color rgb="FF63BE7B"/>
      </colorScale>
    </cfRule>
    <cfRule type="colorScale" priority="488">
      <colorScale>
        <cfvo type="min"/>
        <cfvo type="percentile" val="50"/>
        <cfvo type="max"/>
        <color rgb="FFF8696B"/>
        <color rgb="FFFCFCFF"/>
        <color rgb="FF63BE7B"/>
      </colorScale>
    </cfRule>
    <cfRule type="colorScale" priority="500">
      <colorScale>
        <cfvo type="min"/>
        <cfvo type="max"/>
        <color rgb="FFFCFCFF"/>
        <color rgb="FF63BE7B"/>
      </colorScale>
    </cfRule>
  </conditionalFormatting>
  <conditionalFormatting sqref="I18">
    <cfRule type="colorScale" priority="396">
      <colorScale>
        <cfvo type="min"/>
        <cfvo type="max"/>
        <color rgb="FFFCFCFF"/>
        <color rgb="FF63BE7B"/>
      </colorScale>
    </cfRule>
  </conditionalFormatting>
  <conditionalFormatting sqref="I18">
    <cfRule type="colorScale" priority="374">
      <colorScale>
        <cfvo type="min"/>
        <cfvo type="max"/>
        <color rgb="FFFCFCFF"/>
        <color rgb="FF63BE7B"/>
      </colorScale>
    </cfRule>
  </conditionalFormatting>
  <conditionalFormatting sqref="I18">
    <cfRule type="colorScale" priority="364">
      <colorScale>
        <cfvo type="min"/>
        <cfvo type="max"/>
        <color rgb="FFFCFCFF"/>
        <color rgb="FF63BE7B"/>
      </colorScale>
    </cfRule>
  </conditionalFormatting>
  <conditionalFormatting sqref="I18">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percentile" val="50"/>
        <cfvo type="max"/>
        <color rgb="FFF8696B"/>
        <color rgb="FFFCFCFF"/>
        <color rgb="FF5A8AC6"/>
      </colorScale>
    </cfRule>
    <cfRule type="colorScale" priority="445">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fRule type="colorScale" priority="468">
      <colorScale>
        <cfvo type="min"/>
        <cfvo type="max"/>
        <color rgb="FFFCFCFF"/>
        <color rgb="FF63BE7B"/>
      </colorScale>
    </cfRule>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fRule type="colorScale" priority="489">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K18">
    <cfRule type="colorScale" priority="373">
      <colorScale>
        <cfvo type="min"/>
        <cfvo type="max"/>
        <color rgb="FFFCFCFF"/>
        <color rgb="FF63BE7B"/>
      </colorScale>
    </cfRule>
  </conditionalFormatting>
  <conditionalFormatting sqref="K18">
    <cfRule type="colorScale" priority="363">
      <colorScale>
        <cfvo type="min"/>
        <cfvo type="max"/>
        <color rgb="FFFCFCFF"/>
        <color rgb="FF63BE7B"/>
      </colorScale>
    </cfRule>
  </conditionalFormatting>
  <conditionalFormatting sqref="K18">
    <cfRule type="colorScale" priority="451">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470">
      <colorScale>
        <cfvo type="min"/>
        <cfvo type="percentile" val="50"/>
        <cfvo type="max"/>
        <color rgb="FFF8696B"/>
        <color rgb="FFFCFCFF"/>
        <color rgb="FF63BE7B"/>
      </colorScale>
    </cfRule>
    <cfRule type="colorScale" priority="483">
      <colorScale>
        <cfvo type="min"/>
        <cfvo type="percentile" val="50"/>
        <cfvo type="max"/>
        <color rgb="FFF8696B"/>
        <color rgb="FFFCFCFF"/>
        <color rgb="FF63BE7B"/>
      </colorScale>
    </cfRule>
    <cfRule type="colorScale" priority="490">
      <colorScale>
        <cfvo type="min"/>
        <cfvo type="percentile" val="50"/>
        <cfvo type="max"/>
        <color rgb="FFF8696B"/>
        <color rgb="FFFCFCFF"/>
        <color rgb="FF63BE7B"/>
      </colorScale>
    </cfRule>
    <cfRule type="colorScale" priority="502">
      <colorScale>
        <cfvo type="min"/>
        <cfvo type="max"/>
        <color rgb="FFFCFCFF"/>
        <color rgb="FF63BE7B"/>
      </colorScale>
    </cfRule>
  </conditionalFormatting>
  <conditionalFormatting sqref="K18:L18">
    <cfRule type="colorScale" priority="405">
      <colorScale>
        <cfvo type="min"/>
        <cfvo type="max"/>
        <color rgb="FFFCFCFF"/>
        <color rgb="FF63BE7B"/>
      </colorScale>
    </cfRule>
    <cfRule type="colorScale" priority="408">
      <colorScale>
        <cfvo type="min"/>
        <cfvo type="max"/>
        <color rgb="FFFCFCFF"/>
        <color rgb="FF63BE7B"/>
      </colorScale>
    </cfRule>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L18">
    <cfRule type="colorScale" priority="372">
      <colorScale>
        <cfvo type="min"/>
        <cfvo type="max"/>
        <color rgb="FFFCFCFF"/>
        <color rgb="FF63BE7B"/>
      </colorScale>
    </cfRule>
  </conditionalFormatting>
  <conditionalFormatting sqref="L18">
    <cfRule type="colorScale" priority="362">
      <colorScale>
        <cfvo type="min"/>
        <cfvo type="max"/>
        <color rgb="FFFCFCFF"/>
        <color rgb="FF63BE7B"/>
      </colorScale>
    </cfRule>
  </conditionalFormatting>
  <conditionalFormatting sqref="L18">
    <cfRule type="colorScale" priority="452">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503">
      <colorScale>
        <cfvo type="min"/>
        <cfvo type="max"/>
        <color rgb="FFFCFCFF"/>
        <color rgb="FF63BE7B"/>
      </colorScale>
    </cfRule>
  </conditionalFormatting>
  <conditionalFormatting sqref="O18">
    <cfRule type="colorScale" priority="371">
      <colorScale>
        <cfvo type="min"/>
        <cfvo type="percentile" val="50"/>
        <cfvo type="max"/>
        <color rgb="FF63BE7B"/>
        <color rgb="FFFCFCFF"/>
        <color rgb="FFF8696B"/>
      </colorScale>
    </cfRule>
  </conditionalFormatting>
  <conditionalFormatting sqref="O18">
    <cfRule type="colorScale" priority="357">
      <colorScale>
        <cfvo type="min"/>
        <cfvo type="percentile" val="50"/>
        <cfvo type="max"/>
        <color rgb="FF63BE7B"/>
        <color rgb="FFFCFCFF"/>
        <color rgb="FFF8696B"/>
      </colorScale>
    </cfRule>
  </conditionalFormatting>
  <conditionalFormatting sqref="O18">
    <cfRule type="colorScale" priority="291">
      <colorScale>
        <cfvo type="min"/>
        <cfvo type="percentile" val="50"/>
        <cfvo type="max"/>
        <color rgb="FF63BE7B"/>
        <color rgb="FFFCFCFF"/>
        <color rgb="FFF8696B"/>
      </colorScale>
    </cfRule>
  </conditionalFormatting>
  <conditionalFormatting sqref="O18">
    <cfRule type="colorScale" priority="416">
      <colorScale>
        <cfvo type="min"/>
        <cfvo type="percentile" val="50"/>
        <cfvo type="max"/>
        <color rgb="FF63BE7B"/>
        <color rgb="FFFCFCFF"/>
        <color rgb="FFF8696B"/>
      </colorScale>
    </cfRule>
    <cfRule type="colorScale" priority="417">
      <colorScale>
        <cfvo type="min"/>
        <cfvo type="percentile" val="50"/>
        <cfvo type="max"/>
        <color rgb="FF63BE7B"/>
        <color rgb="FFFCFCFF"/>
        <color rgb="FFF8696B"/>
      </colorScale>
    </cfRule>
    <cfRule type="colorScale" priority="423">
      <colorScale>
        <cfvo type="min"/>
        <cfvo type="percentile" val="50"/>
        <cfvo type="max"/>
        <color rgb="FF63BE7B"/>
        <color rgb="FFFCFCFF"/>
        <color rgb="FFF8696B"/>
      </colorScale>
    </cfRule>
    <cfRule type="colorScale" priority="430">
      <colorScale>
        <cfvo type="min"/>
        <cfvo type="percentile" val="50"/>
        <cfvo type="max"/>
        <color rgb="FF63BE7B"/>
        <color rgb="FFFCFCFF"/>
        <color rgb="FFF8696B"/>
      </colorScale>
    </cfRule>
    <cfRule type="colorScale" priority="453">
      <colorScale>
        <cfvo type="min"/>
        <cfvo type="percentile" val="50"/>
        <cfvo type="max"/>
        <color rgb="FF63BE7B"/>
        <color rgb="FFFCFCFF"/>
        <color rgb="FFF8696B"/>
      </colorScale>
    </cfRule>
    <cfRule type="colorScale" priority="473">
      <colorScale>
        <cfvo type="min"/>
        <cfvo type="percentile" val="50"/>
        <cfvo type="max"/>
        <color rgb="FF63BE7B"/>
        <color rgb="FFFCFCFF"/>
        <color rgb="FFF8696B"/>
      </colorScale>
    </cfRule>
    <cfRule type="colorScale" priority="492">
      <colorScale>
        <cfvo type="min"/>
        <cfvo type="percentile" val="50"/>
        <cfvo type="max"/>
        <color rgb="FF63BE7B"/>
        <color rgb="FFFCFCFF"/>
        <color rgb="FFF8696B"/>
      </colorScale>
    </cfRule>
    <cfRule type="colorScale" priority="496">
      <colorScale>
        <cfvo type="min"/>
        <cfvo type="percentile" val="50"/>
        <cfvo type="max"/>
        <color rgb="FF63BE7B"/>
        <color rgb="FFFCFCFF"/>
        <color rgb="FFF8696B"/>
      </colorScale>
    </cfRule>
  </conditionalFormatting>
  <conditionalFormatting sqref="S18:W18">
    <cfRule type="colorScale" priority="401">
      <colorScale>
        <cfvo type="min"/>
        <cfvo type="max"/>
        <color rgb="FFFFEF9C"/>
        <color rgb="FF63BE7B"/>
      </colorScale>
    </cfRule>
    <cfRule type="colorScale" priority="402">
      <colorScale>
        <cfvo type="min"/>
        <cfvo type="max"/>
        <color rgb="FFFFEF9C"/>
        <color rgb="FF63BE7B"/>
      </colorScale>
    </cfRule>
    <cfRule type="colorScale" priority="403">
      <colorScale>
        <cfvo type="min"/>
        <cfvo type="max"/>
        <color rgb="FFFFEF9C"/>
        <color rgb="FF63BE7B"/>
      </colorScale>
    </cfRule>
  </conditionalFormatting>
  <conditionalFormatting sqref="S18:U18">
    <cfRule type="colorScale" priority="406">
      <colorScale>
        <cfvo type="min"/>
        <cfvo type="max"/>
        <color rgb="FFFFEF9C"/>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onditionalFormatting>
  <conditionalFormatting sqref="S18">
    <cfRule type="colorScale" priority="370">
      <colorScale>
        <cfvo type="min"/>
        <cfvo type="max"/>
        <color rgb="FFFCFCFF"/>
        <color rgb="FF63BE7B"/>
      </colorScale>
    </cfRule>
  </conditionalFormatting>
  <conditionalFormatting sqref="S18">
    <cfRule type="colorScale" priority="356">
      <colorScale>
        <cfvo type="min"/>
        <cfvo type="percentile" val="50"/>
        <cfvo type="max"/>
        <color rgb="FFF8696B"/>
        <color rgb="FFFCFCFF"/>
        <color rgb="FF63BE7B"/>
      </colorScale>
    </cfRule>
  </conditionalFormatting>
  <conditionalFormatting sqref="S18">
    <cfRule type="colorScale" priority="279">
      <colorScale>
        <cfvo type="min"/>
        <cfvo type="percentile" val="50"/>
        <cfvo type="max"/>
        <color rgb="FFF8696B"/>
        <color rgb="FFFCFCFF"/>
        <color rgb="FF63BE7B"/>
      </colorScale>
    </cfRule>
    <cfRule type="colorScale" priority="353">
      <colorScale>
        <cfvo type="min"/>
        <cfvo type="max"/>
        <color rgb="FFFCFCFF"/>
        <color rgb="FF63BE7B"/>
      </colorScale>
    </cfRule>
  </conditionalFormatting>
  <conditionalFormatting sqref="S18">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fRule type="colorScale" priority="474">
      <colorScale>
        <cfvo type="min"/>
        <cfvo type="max"/>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fRule type="colorScale" priority="478">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V18:W18">
    <cfRule type="colorScale" priority="404">
      <colorScale>
        <cfvo type="min"/>
        <cfvo type="max"/>
        <color rgb="FFFFEF9C"/>
        <color rgb="FF63BE7B"/>
      </colorScale>
    </cfRule>
    <cfRule type="colorScale" priority="407">
      <colorScale>
        <cfvo type="min"/>
        <cfvo type="max"/>
        <color rgb="FFFFEF9C"/>
        <color rgb="FF63BE7B"/>
      </colorScale>
    </cfRule>
  </conditionalFormatting>
  <conditionalFormatting sqref="V18">
    <cfRule type="colorScale" priority="369">
      <colorScale>
        <cfvo type="min"/>
        <cfvo type="percentile" val="50"/>
        <cfvo type="max"/>
        <color rgb="FF63BE7B"/>
        <color rgb="FFFCFCFF"/>
        <color rgb="FFF8696B"/>
      </colorScale>
    </cfRule>
  </conditionalFormatting>
  <conditionalFormatting sqref="V18">
    <cfRule type="colorScale" priority="361">
      <colorScale>
        <cfvo type="min"/>
        <cfvo type="percentile" val="50"/>
        <cfvo type="max"/>
        <color rgb="FF63BE7B"/>
        <color rgb="FFFCFCFF"/>
        <color rgb="FFF8696B"/>
      </colorScale>
    </cfRule>
  </conditionalFormatting>
  <conditionalFormatting sqref="V18">
    <cfRule type="colorScale" priority="256">
      <colorScale>
        <cfvo type="min"/>
        <cfvo type="percentile" val="50"/>
        <cfvo type="max"/>
        <color rgb="FF63BE7B"/>
        <color rgb="FFFCFCFF"/>
        <color rgb="FFF8696B"/>
      </colorScale>
    </cfRule>
  </conditionalFormatting>
  <conditionalFormatting sqref="V18">
    <cfRule type="colorScale" priority="355">
      <colorScale>
        <cfvo type="min"/>
        <cfvo type="percentile" val="50"/>
        <cfvo type="max"/>
        <color rgb="FF63BE7B"/>
        <color rgb="FFFCFCFF"/>
        <color rgb="FFF8696B"/>
      </colorScale>
    </cfRule>
  </conditionalFormatting>
  <conditionalFormatting sqref="V18">
    <cfRule type="colorScale" priority="425">
      <colorScale>
        <cfvo type="min"/>
        <cfvo type="max"/>
        <color rgb="FFFFEF9C"/>
        <color rgb="FF63BE7B"/>
      </colorScale>
    </cfRule>
    <cfRule type="colorScale" priority="456">
      <colorScale>
        <cfvo type="min"/>
        <cfvo type="max"/>
        <color rgb="FFFFEF9C"/>
        <color rgb="FF63BE7B"/>
      </colorScale>
    </cfRule>
    <cfRule type="colorScale" priority="457">
      <colorScale>
        <cfvo type="min"/>
        <cfvo type="percentile" val="50"/>
        <cfvo type="max"/>
        <color rgb="FF63BE7B"/>
        <color rgb="FFFCFCFF"/>
        <color rgb="FFF8696B"/>
      </colorScale>
    </cfRule>
    <cfRule type="colorScale" priority="458">
      <colorScale>
        <cfvo type="min"/>
        <cfvo type="percentile" val="50"/>
        <cfvo type="max"/>
        <color rgb="FF63BE7B"/>
        <color rgb="FFFCFCFF"/>
        <color rgb="FFF8696B"/>
      </colorScale>
    </cfRule>
    <cfRule type="colorScale" priority="459">
      <colorScale>
        <cfvo type="min"/>
        <cfvo type="max"/>
        <color rgb="FF63BE7B"/>
        <color rgb="FFFCFCFF"/>
      </colorScale>
    </cfRule>
    <cfRule type="colorScale" priority="460">
      <colorScale>
        <cfvo type="min"/>
        <cfvo type="percentile" val="50"/>
        <cfvo type="max"/>
        <color rgb="FF63BE7B"/>
        <color rgb="FFFCFCFF"/>
        <color rgb="FFF8696B"/>
      </colorScale>
    </cfRule>
    <cfRule type="colorScale" priority="461">
      <colorScale>
        <cfvo type="min"/>
        <cfvo type="max"/>
        <color rgb="FFFFEF9C"/>
        <color rgb="FF63BE7B"/>
      </colorScale>
    </cfRule>
    <cfRule type="colorScale" priority="475">
      <colorScale>
        <cfvo type="min"/>
        <cfvo type="percentile" val="50"/>
        <cfvo type="max"/>
        <color rgb="FF63BE7B"/>
        <color rgb="FFFCFCFF"/>
        <color rgb="FFF8696B"/>
      </colorScale>
    </cfRule>
    <cfRule type="colorScale" priority="493">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onditionalFormatting>
  <conditionalFormatting sqref="W18">
    <cfRule type="colorScale" priority="368">
      <colorScale>
        <cfvo type="min"/>
        <cfvo type="percentile" val="50"/>
        <cfvo type="max"/>
        <color rgb="FF63BE7B"/>
        <color rgb="FFFCFCFF"/>
        <color rgb="FFF8696B"/>
      </colorScale>
    </cfRule>
  </conditionalFormatting>
  <conditionalFormatting sqref="W18">
    <cfRule type="colorScale" priority="360">
      <colorScale>
        <cfvo type="min"/>
        <cfvo type="percentile" val="50"/>
        <cfvo type="max"/>
        <color rgb="FF63BE7B"/>
        <color rgb="FFFCFCFF"/>
        <color rgb="FFF8696B"/>
      </colorScale>
    </cfRule>
  </conditionalFormatting>
  <conditionalFormatting sqref="W18">
    <cfRule type="colorScale" priority="255">
      <colorScale>
        <cfvo type="min"/>
        <cfvo type="percentile" val="50"/>
        <cfvo type="max"/>
        <color rgb="FF63BE7B"/>
        <color rgb="FFFCFCFF"/>
        <color rgb="FFF8696B"/>
      </colorScale>
    </cfRule>
  </conditionalFormatting>
  <conditionalFormatting sqref="W18">
    <cfRule type="colorScale" priority="354">
      <colorScale>
        <cfvo type="min"/>
        <cfvo type="percentile" val="50"/>
        <cfvo type="max"/>
        <color rgb="FF63BE7B"/>
        <color rgb="FFFCFCFF"/>
        <color rgb="FFF8696B"/>
      </colorScale>
    </cfRule>
  </conditionalFormatting>
  <conditionalFormatting sqref="W18">
    <cfRule type="colorScale" priority="462">
      <colorScale>
        <cfvo type="min"/>
        <cfvo type="percentile" val="50"/>
        <cfvo type="max"/>
        <color rgb="FF63BE7B"/>
        <color rgb="FFFCFCFF"/>
        <color rgb="FFF8696B"/>
      </colorScale>
    </cfRule>
    <cfRule type="colorScale" priority="463">
      <colorScale>
        <cfvo type="min"/>
        <cfvo type="max"/>
        <color rgb="FF63BE7B"/>
        <color rgb="FFFCFCFF"/>
      </colorScale>
    </cfRule>
    <cfRule type="colorScale" priority="464">
      <colorScale>
        <cfvo type="min"/>
        <cfvo type="percentile" val="50"/>
        <cfvo type="max"/>
        <color rgb="FF63BE7B"/>
        <color rgb="FFFCFCFF"/>
        <color rgb="FFF8696B"/>
      </colorScale>
    </cfRule>
    <cfRule type="colorScale" priority="465">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94">
      <colorScale>
        <cfvo type="min"/>
        <cfvo type="percentile" val="50"/>
        <cfvo type="max"/>
        <color rgb="FF63BE7B"/>
        <color rgb="FFFCFCFF"/>
        <color rgb="FFF8696B"/>
      </colorScale>
    </cfRule>
    <cfRule type="colorScale" priority="504">
      <colorScale>
        <cfvo type="min"/>
        <cfvo type="percentile" val="50"/>
        <cfvo type="max"/>
        <color rgb="FF63BE7B"/>
        <color rgb="FFFCFCFF"/>
        <color rgb="FFF8696B"/>
      </colorScale>
    </cfRule>
  </conditionalFormatting>
  <conditionalFormatting sqref="J18">
    <cfRule type="colorScale" priority="342">
      <colorScale>
        <cfvo type="min"/>
        <cfvo type="max"/>
        <color rgb="FFFCFCFF"/>
        <color rgb="FF63BE7B"/>
      </colorScale>
    </cfRule>
  </conditionalFormatting>
  <conditionalFormatting sqref="J18">
    <cfRule type="colorScale" priority="341">
      <colorScale>
        <cfvo type="min"/>
        <cfvo type="max"/>
        <color rgb="FFFCFCFF"/>
        <color rgb="FF63BE7B"/>
      </colorScale>
    </cfRule>
  </conditionalFormatting>
  <conditionalFormatting sqref="J18">
    <cfRule type="colorScale" priority="340">
      <colorScale>
        <cfvo type="min"/>
        <cfvo type="max"/>
        <color rgb="FFFCFCFF"/>
        <color rgb="FF63BE7B"/>
      </colorScale>
    </cfRule>
  </conditionalFormatting>
  <conditionalFormatting sqref="J18">
    <cfRule type="colorScale" priority="343">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max"/>
        <color rgb="FFFCFCFF"/>
        <color rgb="FF63BE7B"/>
      </colorScale>
    </cfRule>
  </conditionalFormatting>
  <conditionalFormatting sqref="M18">
    <cfRule type="colorScale" priority="331">
      <colorScale>
        <cfvo type="min"/>
        <cfvo type="max"/>
        <color rgb="FFFCFCFF"/>
        <color rgb="FF63BE7B"/>
      </colorScale>
    </cfRule>
  </conditionalFormatting>
  <conditionalFormatting sqref="M18">
    <cfRule type="colorScale" priority="330">
      <colorScale>
        <cfvo type="min"/>
        <cfvo type="max"/>
        <color rgb="FFFCFCFF"/>
        <color rgb="FF63BE7B"/>
      </colorScale>
    </cfRule>
  </conditionalFormatting>
  <conditionalFormatting sqref="M18">
    <cfRule type="colorScale" priority="329">
      <colorScale>
        <cfvo type="min"/>
        <cfvo type="max"/>
        <color rgb="FFFCFCFF"/>
        <color rgb="FF63BE7B"/>
      </colorScale>
    </cfRule>
  </conditionalFormatting>
  <conditionalFormatting sqref="M18">
    <cfRule type="colorScale" priority="332">
      <colorScale>
        <cfvo type="min"/>
        <cfvo type="max"/>
        <color rgb="FFFCFCFF"/>
        <color rgb="FF63BE7B"/>
      </colorScale>
    </cfRule>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onditionalFormatting>
  <conditionalFormatting sqref="N18">
    <cfRule type="colorScale" priority="320">
      <colorScale>
        <cfvo type="min"/>
        <cfvo type="max"/>
        <color rgb="FFFCFCFF"/>
        <color rgb="FF63BE7B"/>
      </colorScale>
    </cfRule>
  </conditionalFormatting>
  <conditionalFormatting sqref="N18">
    <cfRule type="colorScale" priority="319">
      <colorScale>
        <cfvo type="min"/>
        <cfvo type="max"/>
        <color rgb="FFFCFCFF"/>
        <color rgb="FF63BE7B"/>
      </colorScale>
    </cfRule>
  </conditionalFormatting>
  <conditionalFormatting sqref="N18">
    <cfRule type="colorScale" priority="318">
      <colorScale>
        <cfvo type="min"/>
        <cfvo type="max"/>
        <color rgb="FFFCFCFF"/>
        <color rgb="FF63BE7B"/>
      </colorScale>
    </cfRule>
  </conditionalFormatting>
  <conditionalFormatting sqref="N18">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CFCFF"/>
        <color rgb="FF63BE7B"/>
      </colorScale>
    </cfRule>
    <cfRule type="colorScale" priority="324">
      <colorScale>
        <cfvo type="min"/>
        <cfvo type="max"/>
        <color rgb="FFFCFCFF"/>
        <color rgb="FF63BE7B"/>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27">
      <colorScale>
        <cfvo type="min"/>
        <cfvo type="max"/>
        <color rgb="FFFCFCFF"/>
        <color rgb="FF63BE7B"/>
      </colorScale>
    </cfRule>
    <cfRule type="colorScale" priority="328">
      <colorScale>
        <cfvo type="min"/>
        <cfvo type="max"/>
        <color rgb="FFFCFCFF"/>
        <color rgb="FF63BE7B"/>
      </colorScale>
    </cfRule>
  </conditionalFormatting>
  <conditionalFormatting sqref="Q18:R18">
    <cfRule type="colorScale" priority="314">
      <colorScale>
        <cfvo type="min"/>
        <cfvo type="max"/>
        <color rgb="FFFCFCFF"/>
        <color rgb="FF63BE7B"/>
      </colorScale>
    </cfRule>
    <cfRule type="colorScale" priority="315">
      <colorScale>
        <cfvo type="min"/>
        <cfvo type="max"/>
        <color rgb="FFFCFCFF"/>
        <color rgb="FF63BE7B"/>
      </colorScale>
    </cfRule>
    <cfRule type="colorScale" priority="316">
      <colorScale>
        <cfvo type="min"/>
        <cfvo type="percentile" val="50"/>
        <cfvo type="max"/>
        <color rgb="FFF8696B"/>
        <color rgb="FFFFEB84"/>
        <color rgb="FF63BE7B"/>
      </colorScale>
    </cfRule>
    <cfRule type="colorScale" priority="317">
      <colorScale>
        <cfvo type="min"/>
        <cfvo type="max"/>
        <color rgb="FFFFEF9C"/>
        <color rgb="FF63BE7B"/>
      </colorScale>
    </cfRule>
  </conditionalFormatting>
  <conditionalFormatting sqref="R18">
    <cfRule type="colorScale" priority="305">
      <colorScale>
        <cfvo type="min"/>
        <cfvo type="max"/>
        <color rgb="FFFCFCFF"/>
        <color rgb="FF63BE7B"/>
      </colorScale>
    </cfRule>
  </conditionalFormatting>
  <conditionalFormatting sqref="R18">
    <cfRule type="colorScale" priority="304">
      <colorScale>
        <cfvo type="min"/>
        <cfvo type="max"/>
        <color rgb="FFFCFCFF"/>
        <color rgb="FF63BE7B"/>
      </colorScale>
    </cfRule>
  </conditionalFormatting>
  <conditionalFormatting sqref="R18">
    <cfRule type="colorScale" priority="303">
      <colorScale>
        <cfvo type="min"/>
        <cfvo type="max"/>
        <color rgb="FFFCFCFF"/>
        <color rgb="FF63BE7B"/>
      </colorScale>
    </cfRule>
  </conditionalFormatting>
  <conditionalFormatting sqref="R18">
    <cfRule type="colorScale" priority="306">
      <colorScale>
        <cfvo type="min"/>
        <cfvo type="max"/>
        <color rgb="FFFCFCFF"/>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max"/>
        <color rgb="FFFCFCFF"/>
        <color rgb="FF63BE7B"/>
      </colorScale>
    </cfRule>
  </conditionalFormatting>
  <conditionalFormatting sqref="Q18">
    <cfRule type="colorScale" priority="294">
      <colorScale>
        <cfvo type="min"/>
        <cfvo type="max"/>
        <color rgb="FFFCFCFF"/>
        <color rgb="FF63BE7B"/>
      </colorScale>
    </cfRule>
  </conditionalFormatting>
  <conditionalFormatting sqref="Q18">
    <cfRule type="colorScale" priority="293">
      <colorScale>
        <cfvo type="min"/>
        <cfvo type="max"/>
        <color rgb="FFFCFCFF"/>
        <color rgb="FF63BE7B"/>
      </colorScale>
    </cfRule>
  </conditionalFormatting>
  <conditionalFormatting sqref="Q18">
    <cfRule type="colorScale" priority="292">
      <colorScale>
        <cfvo type="min"/>
        <cfvo type="max"/>
        <color rgb="FFFCFCFF"/>
        <color rgb="FF63BE7B"/>
      </colorScale>
    </cfRule>
  </conditionalFormatting>
  <conditionalFormatting sqref="Q18">
    <cfRule type="colorScale" priority="295">
      <colorScale>
        <cfvo type="min"/>
        <cfvo type="max"/>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onditionalFormatting>
  <conditionalFormatting sqref="P18">
    <cfRule type="colorScale" priority="282">
      <colorScale>
        <cfvo type="min"/>
        <cfvo type="percentile" val="50"/>
        <cfvo type="max"/>
        <color rgb="FF63BE7B"/>
        <color rgb="FFFCFCFF"/>
        <color rgb="FFF8696B"/>
      </colorScale>
    </cfRule>
  </conditionalFormatting>
  <conditionalFormatting sqref="P18">
    <cfRule type="colorScale" priority="281">
      <colorScale>
        <cfvo type="min"/>
        <cfvo type="percentile" val="50"/>
        <cfvo type="max"/>
        <color rgb="FF63BE7B"/>
        <color rgb="FFFCFCFF"/>
        <color rgb="FFF8696B"/>
      </colorScale>
    </cfRule>
  </conditionalFormatting>
  <conditionalFormatting sqref="P18">
    <cfRule type="colorScale" priority="280">
      <colorScale>
        <cfvo type="min"/>
        <cfvo type="percentile" val="50"/>
        <cfvo type="max"/>
        <color rgb="FF63BE7B"/>
        <color rgb="FFFCFCFF"/>
        <color rgb="FFF8696B"/>
      </colorScale>
    </cfRule>
  </conditionalFormatting>
  <conditionalFormatting sqref="P18">
    <cfRule type="colorScale" priority="283">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onditionalFormatting>
  <conditionalFormatting sqref="T18">
    <cfRule type="colorScale" priority="271">
      <colorScale>
        <cfvo type="min"/>
        <cfvo type="max"/>
        <color rgb="FFFCFCFF"/>
        <color rgb="FF63BE7B"/>
      </colorScale>
    </cfRule>
  </conditionalFormatting>
  <conditionalFormatting sqref="T18">
    <cfRule type="colorScale" priority="270">
      <colorScale>
        <cfvo type="min"/>
        <cfvo type="percentile" val="50"/>
        <cfvo type="max"/>
        <color rgb="FFF8696B"/>
        <color rgb="FFFCFCFF"/>
        <color rgb="FF63BE7B"/>
      </colorScale>
    </cfRule>
  </conditionalFormatting>
  <conditionalFormatting sqref="T18">
    <cfRule type="colorScale" priority="268">
      <colorScale>
        <cfvo type="min"/>
        <cfvo type="percentile" val="50"/>
        <cfvo type="max"/>
        <color rgb="FFF8696B"/>
        <color rgb="FFFCFCFF"/>
        <color rgb="FF63BE7B"/>
      </colorScale>
    </cfRule>
    <cfRule type="colorScale" priority="269">
      <colorScale>
        <cfvo type="min"/>
        <cfvo type="max"/>
        <color rgb="FFFCFCFF"/>
        <color rgb="FF63BE7B"/>
      </colorScale>
    </cfRule>
  </conditionalFormatting>
  <conditionalFormatting sqref="T18">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max"/>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onditionalFormatting>
  <conditionalFormatting sqref="U18">
    <cfRule type="colorScale" priority="260">
      <colorScale>
        <cfvo type="min"/>
        <cfvo type="max"/>
        <color rgb="FFFCFCFF"/>
        <color rgb="FF63BE7B"/>
      </colorScale>
    </cfRule>
  </conditionalFormatting>
  <conditionalFormatting sqref="U18">
    <cfRule type="colorScale" priority="259">
      <colorScale>
        <cfvo type="min"/>
        <cfvo type="percentile" val="50"/>
        <cfvo type="max"/>
        <color rgb="FFF8696B"/>
        <color rgb="FFFCFCFF"/>
        <color rgb="FF63BE7B"/>
      </colorScale>
    </cfRule>
  </conditionalFormatting>
  <conditionalFormatting sqref="U18">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onditionalFormatting>
  <conditionalFormatting sqref="U18">
    <cfRule type="colorScale" priority="261">
      <colorScale>
        <cfvo type="min"/>
        <cfvo type="max"/>
        <color rgb="FFFCFCFF"/>
        <color rgb="FF63BE7B"/>
      </colorScale>
    </cfRule>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percentile" val="50"/>
        <cfvo type="max"/>
        <color rgb="FFF8696B"/>
        <color rgb="FFFCFCFF"/>
        <color rgb="FF63BE7B"/>
      </colorScale>
    </cfRule>
  </conditionalFormatting>
  <conditionalFormatting sqref="D2:D18">
    <cfRule type="colorScale" priority="254">
      <colorScale>
        <cfvo type="min"/>
        <cfvo type="percentile" val="50"/>
        <cfvo type="max"/>
        <color rgb="FFF8696B"/>
        <color rgb="FFFCFCFF"/>
        <color rgb="FF63BE7B"/>
      </colorScale>
    </cfRule>
  </conditionalFormatting>
  <conditionalFormatting sqref="G2:G18">
    <cfRule type="colorScale" priority="253">
      <colorScale>
        <cfvo type="min"/>
        <cfvo type="max"/>
        <color rgb="FFFCFCFF"/>
        <color rgb="FF63BE7B"/>
      </colorScale>
    </cfRule>
  </conditionalFormatting>
  <conditionalFormatting sqref="J2:J18">
    <cfRule type="colorScale" priority="252">
      <colorScale>
        <cfvo type="min"/>
        <cfvo type="max"/>
        <color rgb="FFFCFCFF"/>
        <color rgb="FF63BE7B"/>
      </colorScale>
    </cfRule>
  </conditionalFormatting>
  <conditionalFormatting sqref="M2:M18">
    <cfRule type="colorScale" priority="251">
      <colorScale>
        <cfvo type="min"/>
        <cfvo type="max"/>
        <color rgb="FFFCFCFF"/>
        <color rgb="FF63BE7B"/>
      </colorScale>
    </cfRule>
  </conditionalFormatting>
  <conditionalFormatting sqref="N2:N18">
    <cfRule type="colorScale" priority="250">
      <colorScale>
        <cfvo type="min"/>
        <cfvo type="max"/>
        <color rgb="FFFCFCFF"/>
        <color rgb="FF63BE7B"/>
      </colorScale>
    </cfRule>
  </conditionalFormatting>
  <conditionalFormatting sqref="O2:O18">
    <cfRule type="colorScale" priority="249">
      <colorScale>
        <cfvo type="min"/>
        <cfvo type="percentile" val="50"/>
        <cfvo type="max"/>
        <color rgb="FF63BE7B"/>
        <color rgb="FFFCFCFF"/>
        <color rgb="FFF8696B"/>
      </colorScale>
    </cfRule>
  </conditionalFormatting>
  <conditionalFormatting sqref="P2:P18">
    <cfRule type="colorScale" priority="248">
      <colorScale>
        <cfvo type="min"/>
        <cfvo type="percentile" val="50"/>
        <cfvo type="max"/>
        <color rgb="FF63BE7B"/>
        <color rgb="FFFCFCFF"/>
        <color rgb="FFF8696B"/>
      </colorScale>
    </cfRule>
  </conditionalFormatting>
  <conditionalFormatting sqref="Q2:Q18">
    <cfRule type="colorScale" priority="247">
      <colorScale>
        <cfvo type="min"/>
        <cfvo type="percentile" val="50"/>
        <cfvo type="max"/>
        <color rgb="FFF8696B"/>
        <color rgb="FFFCFCFF"/>
        <color rgb="FF63BE7B"/>
      </colorScale>
    </cfRule>
  </conditionalFormatting>
  <conditionalFormatting sqref="R2:R18">
    <cfRule type="colorScale" priority="246">
      <colorScale>
        <cfvo type="min"/>
        <cfvo type="max"/>
        <color rgb="FFFCFCFF"/>
        <color rgb="FF63BE7B"/>
      </colorScale>
    </cfRule>
  </conditionalFormatting>
  <conditionalFormatting sqref="S2:S18">
    <cfRule type="colorScale" priority="242">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T2:T18">
    <cfRule type="colorScale" priority="241">
      <colorScale>
        <cfvo type="min"/>
        <cfvo type="max"/>
        <color rgb="FFFCFCFF"/>
        <color rgb="FF63BE7B"/>
      </colorScale>
    </cfRule>
    <cfRule type="colorScale" priority="244">
      <colorScale>
        <cfvo type="min"/>
        <cfvo type="percentile" val="50"/>
        <cfvo type="max"/>
        <color rgb="FFF8696B"/>
        <color rgb="FFFCFCFF"/>
        <color rgb="FF63BE7B"/>
      </colorScale>
    </cfRule>
  </conditionalFormatting>
  <conditionalFormatting sqref="U2:U18">
    <cfRule type="colorScale" priority="240">
      <colorScale>
        <cfvo type="min"/>
        <cfvo type="max"/>
        <color rgb="FFFCFCFF"/>
        <color rgb="FF63BE7B"/>
      </colorScale>
    </cfRule>
    <cfRule type="colorScale" priority="243">
      <colorScale>
        <cfvo type="min"/>
        <cfvo type="percentile" val="50"/>
        <cfvo type="max"/>
        <color rgb="FFF8696B"/>
        <color rgb="FFFCFCFF"/>
        <color rgb="FF63BE7B"/>
      </colorScale>
    </cfRule>
  </conditionalFormatting>
  <conditionalFormatting sqref="V2:V18">
    <cfRule type="colorScale" priority="239">
      <colorScale>
        <cfvo type="min"/>
        <cfvo type="percentile" val="50"/>
        <cfvo type="max"/>
        <color rgb="FF63BE7B"/>
        <color rgb="FFFCFCFF"/>
        <color rgb="FFF8696B"/>
      </colorScale>
    </cfRule>
  </conditionalFormatting>
  <conditionalFormatting sqref="W2:W18">
    <cfRule type="colorScale" priority="238">
      <colorScale>
        <cfvo type="min"/>
        <cfvo type="percentile" val="50"/>
        <cfvo type="max"/>
        <color rgb="FF63BE7B"/>
        <color rgb="FFFCFCFF"/>
        <color rgb="FFF8696B"/>
      </colorScale>
    </cfRule>
  </conditionalFormatting>
  <conditionalFormatting sqref="D19">
    <cfRule type="colorScale" priority="195">
      <colorScale>
        <cfvo type="min"/>
        <cfvo type="percentile" val="50"/>
        <cfvo type="max"/>
        <color rgb="FFF8696B"/>
        <color rgb="FFFCFCFF"/>
        <color rgb="FF63BE7B"/>
      </colorScale>
    </cfRule>
  </conditionalFormatting>
  <conditionalFormatting sqref="D19">
    <cfRule type="colorScale" priority="216">
      <colorScale>
        <cfvo type="min"/>
        <cfvo type="percentile" val="50"/>
        <cfvo type="max"/>
        <color rgb="FFF8696B"/>
        <color rgb="FFFCFCFF"/>
        <color rgb="FF63BE7B"/>
      </colorScale>
    </cfRule>
  </conditionalFormatting>
  <conditionalFormatting sqref="E19">
    <cfRule type="colorScale" priority="185">
      <colorScale>
        <cfvo type="min"/>
        <cfvo type="max"/>
        <color rgb="FFFCFCFF"/>
        <color rgb="FF63BE7B"/>
      </colorScale>
    </cfRule>
  </conditionalFormatting>
  <conditionalFormatting sqref="E19:N19">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percentile" val="50"/>
        <cfvo type="max"/>
        <color rgb="FFF8696B"/>
        <color rgb="FFFCFCFF"/>
        <color rgb="FF63BE7B"/>
      </colorScale>
    </cfRule>
  </conditionalFormatting>
  <conditionalFormatting sqref="E19">
    <cfRule type="colorScale" priority="190">
      <colorScale>
        <cfvo type="min"/>
        <cfvo type="max"/>
        <color rgb="FFFCFCFF"/>
        <color rgb="FF63BE7B"/>
      </colorScale>
    </cfRule>
  </conditionalFormatting>
  <conditionalFormatting sqref="E19:N19">
    <cfRule type="colorScale" priority="181">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fRule type="colorScale" priority="184">
      <colorScale>
        <cfvo type="min"/>
        <cfvo type="max"/>
        <color rgb="FFFFEF9C"/>
        <color rgb="FF63BE7B"/>
      </colorScale>
    </cfRule>
  </conditionalFormatting>
  <conditionalFormatting sqref="O19">
    <cfRule type="colorScale" priority="186">
      <colorScale>
        <cfvo type="min"/>
        <cfvo type="percentile" val="50"/>
        <cfvo type="max"/>
        <color rgb="FF63BE7B"/>
        <color rgb="FFFCFCFF"/>
        <color rgb="FFF8696B"/>
      </colorScale>
    </cfRule>
  </conditionalFormatting>
  <conditionalFormatting sqref="O19">
    <cfRule type="colorScale" priority="220">
      <colorScale>
        <cfvo type="min"/>
        <cfvo type="percentile" val="50"/>
        <cfvo type="max"/>
        <color rgb="FF63BE7B"/>
        <color rgb="FFFCFCFF"/>
        <color rgb="FFF8696B"/>
      </colorScale>
    </cfRule>
  </conditionalFormatting>
  <conditionalFormatting sqref="O19">
    <cfRule type="colorScale" priority="191">
      <colorScale>
        <cfvo type="min"/>
        <cfvo type="percentile" val="50"/>
        <cfvo type="max"/>
        <color rgb="FF63BE7B"/>
        <color rgb="FFFCFCFF"/>
        <color rgb="FFF8696B"/>
      </colorScale>
    </cfRule>
  </conditionalFormatting>
  <conditionalFormatting sqref="O19">
    <cfRule type="colorScale" priority="188">
      <colorScale>
        <cfvo type="min"/>
        <cfvo type="percentile" val="50"/>
        <cfvo type="max"/>
        <color rgb="FF63BE7B"/>
        <color rgb="FFFCFCFF"/>
        <color rgb="FFF8696B"/>
      </colorScale>
    </cfRule>
  </conditionalFormatting>
  <conditionalFormatting sqref="P19">
    <cfRule type="colorScale" priority="196">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198">
      <colorScale>
        <cfvo type="min"/>
        <cfvo type="max"/>
        <color rgb="FFFCFCFF"/>
        <color rgb="FFF8696B"/>
      </colorScale>
    </cfRule>
  </conditionalFormatting>
  <conditionalFormatting sqref="P19">
    <cfRule type="colorScale" priority="221">
      <colorScale>
        <cfvo type="min"/>
        <cfvo type="percentile" val="50"/>
        <cfvo type="max"/>
        <color rgb="FF63BE7B"/>
        <color rgb="FFFCFCFF"/>
        <color rgb="FFF8696B"/>
      </colorScale>
    </cfRule>
  </conditionalFormatting>
  <conditionalFormatting sqref="Q19">
    <cfRule type="colorScale" priority="199">
      <colorScale>
        <cfvo type="min"/>
        <cfvo type="percentile" val="50"/>
        <cfvo type="max"/>
        <color rgb="FFF8696B"/>
        <color rgb="FFFCFCFF"/>
        <color rgb="FF63BE7B"/>
      </colorScale>
    </cfRule>
    <cfRule type="colorScale" priority="200">
      <colorScale>
        <cfvo type="min"/>
        <cfvo type="max"/>
        <color rgb="FFFFEF9C"/>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CFCFF"/>
        <color rgb="FF63BE7B"/>
      </colorScale>
    </cfRule>
  </conditionalFormatting>
  <conditionalFormatting sqref="Q19">
    <cfRule type="colorScale" priority="222">
      <colorScale>
        <cfvo type="min"/>
        <cfvo type="percentile" val="50"/>
        <cfvo type="max"/>
        <color rgb="FFF8696B"/>
        <color rgb="FFFCFCFF"/>
        <color rgb="FF63BE7B"/>
      </colorScale>
    </cfRule>
  </conditionalFormatting>
  <conditionalFormatting sqref="Q19">
    <cfRule type="colorScale" priority="192">
      <colorScale>
        <cfvo type="min"/>
        <cfvo type="max"/>
        <color rgb="FFFFEF9C"/>
        <color rgb="FF63BE7B"/>
      </colorScale>
    </cfRule>
  </conditionalFormatting>
  <conditionalFormatting sqref="Q19:U19 W19">
    <cfRule type="colorScale" priority="180">
      <colorScale>
        <cfvo type="min"/>
        <cfvo type="max"/>
        <color rgb="FFFFEF9C"/>
        <color rgb="FF63BE7B"/>
      </colorScale>
    </cfRule>
  </conditionalFormatting>
  <conditionalFormatting sqref="R19:S19">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onditionalFormatting>
  <conditionalFormatting sqref="R19:S19">
    <cfRule type="colorScale" priority="193">
      <colorScale>
        <cfvo type="min"/>
        <cfvo type="max"/>
        <color rgb="FFFFEF9C"/>
        <color rgb="FF63BE7B"/>
      </colorScale>
    </cfRule>
  </conditionalFormatting>
  <conditionalFormatting sqref="T19">
    <cfRule type="colorScale" priority="207">
      <colorScale>
        <cfvo type="min"/>
        <cfvo type="percentile" val="50"/>
        <cfvo type="max"/>
        <color rgb="FFF8696B"/>
        <color rgb="FFFCFCFF"/>
        <color rgb="FF63BE7B"/>
      </colorScale>
    </cfRule>
    <cfRule type="colorScale" priority="208">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max"/>
        <color rgb="FFFCFCFF"/>
        <color rgb="FF63BE7B"/>
      </colorScale>
    </cfRule>
  </conditionalFormatting>
  <conditionalFormatting sqref="T19">
    <cfRule type="colorScale" priority="225">
      <colorScale>
        <cfvo type="min"/>
        <cfvo type="percentile" val="50"/>
        <cfvo type="max"/>
        <color rgb="FFF8696B"/>
        <color rgb="FFFCFCFF"/>
        <color rgb="FF63BE7B"/>
      </colorScale>
    </cfRule>
    <cfRule type="colorScale" priority="226">
      <colorScale>
        <cfvo type="min"/>
        <cfvo type="max"/>
        <color rgb="FFFCFCFF"/>
        <color rgb="FF63BE7B"/>
      </colorScale>
    </cfRule>
  </conditionalFormatting>
  <conditionalFormatting sqref="T19">
    <cfRule type="colorScale" priority="194">
      <colorScale>
        <cfvo type="min"/>
        <cfvo type="max"/>
        <color rgb="FFFFEF9C"/>
        <color rgb="FF63BE7B"/>
      </colorScale>
    </cfRule>
  </conditionalFormatting>
  <conditionalFormatting sqref="U19">
    <cfRule type="colorScale" priority="211">
      <colorScale>
        <cfvo type="min"/>
        <cfvo type="percentile" val="50"/>
        <cfvo type="max"/>
        <color rgb="FFF8696B"/>
        <color rgb="FFFCFCFF"/>
        <color rgb="FF63BE7B"/>
      </colorScale>
    </cfRule>
    <cfRule type="colorScale" priority="212">
      <colorScale>
        <cfvo type="min"/>
        <cfvo type="max"/>
        <color rgb="FFFCFCFF"/>
        <color rgb="FF63BE7B"/>
      </colorScale>
    </cfRule>
  </conditionalFormatting>
  <conditionalFormatting sqref="U19">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onditionalFormatting>
  <conditionalFormatting sqref="W19 U19">
    <cfRule type="colorScale" priority="187">
      <colorScale>
        <cfvo type="min"/>
        <cfvo type="max"/>
        <color rgb="FFFFEF9C"/>
        <color rgb="FF63BE7B"/>
      </colorScale>
    </cfRule>
  </conditionalFormatting>
  <conditionalFormatting sqref="U19 W19">
    <cfRule type="colorScale" priority="189">
      <colorScale>
        <cfvo type="min"/>
        <cfvo type="max"/>
        <color rgb="FFFFEF9C"/>
        <color rgb="FF63BE7B"/>
      </colorScale>
    </cfRule>
  </conditionalFormatting>
  <conditionalFormatting sqref="V19">
    <cfRule type="colorScale" priority="229">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fRule type="colorScale" priority="231">
      <colorScale>
        <cfvo type="min"/>
        <cfvo type="max"/>
        <color rgb="FF63BE7B"/>
        <color rgb="FFFCFCFF"/>
      </colorScale>
    </cfRule>
    <cfRule type="colorScale" priority="232">
      <colorScale>
        <cfvo type="min"/>
        <cfvo type="percentile" val="50"/>
        <cfvo type="max"/>
        <color rgb="FF63BE7B"/>
        <color rgb="FFFCFCFF"/>
        <color rgb="FFF8696B"/>
      </colorScale>
    </cfRule>
    <cfRule type="colorScale" priority="233">
      <colorScale>
        <cfvo type="min"/>
        <cfvo type="max"/>
        <color rgb="FFFFEF9C"/>
        <color rgb="FF63BE7B"/>
      </colorScale>
    </cfRule>
    <cfRule type="colorScale" priority="234">
      <colorScale>
        <cfvo type="min"/>
        <cfvo type="max"/>
        <color rgb="FFFFEF9C"/>
        <color rgb="FF63BE7B"/>
      </colorScale>
    </cfRule>
    <cfRule type="colorScale" priority="235">
      <colorScale>
        <cfvo type="min"/>
        <cfvo type="max"/>
        <color rgb="FFFFEF9C"/>
        <color rgb="FF63BE7B"/>
      </colorScale>
    </cfRule>
  </conditionalFormatting>
  <conditionalFormatting sqref="V19">
    <cfRule type="colorScale" priority="236">
      <colorScale>
        <cfvo type="min"/>
        <cfvo type="max"/>
        <color rgb="FFFFEF9C"/>
        <color rgb="FF63BE7B"/>
      </colorScale>
    </cfRule>
  </conditionalFormatting>
  <conditionalFormatting sqref="V19">
    <cfRule type="colorScale" priority="179">
      <colorScale>
        <cfvo type="min"/>
        <cfvo type="max"/>
        <color rgb="FFFFEF9C"/>
        <color rgb="FF63BE7B"/>
      </colorScale>
    </cfRule>
  </conditionalFormatting>
  <conditionalFormatting sqref="W19">
    <cfRule type="colorScale" priority="213">
      <colorScale>
        <cfvo type="min"/>
        <cfvo type="percentile" val="50"/>
        <cfvo type="max"/>
        <color rgb="FF63BE7B"/>
        <color rgb="FFFCFCFF"/>
        <color rgb="FFF8696B"/>
      </colorScale>
    </cfRule>
    <cfRule type="colorScale" priority="214">
      <colorScale>
        <cfvo type="min"/>
        <cfvo type="max"/>
        <color rgb="FF63BE7B"/>
        <color rgb="FFFCFCFF"/>
      </colorScale>
    </cfRule>
    <cfRule type="colorScale" priority="215">
      <colorScale>
        <cfvo type="min"/>
        <cfvo type="percentile" val="50"/>
        <cfvo type="max"/>
        <color rgb="FF63BE7B"/>
        <color rgb="FFFCFCFF"/>
        <color rgb="FFF8696B"/>
      </colorScale>
    </cfRule>
  </conditionalFormatting>
  <conditionalFormatting sqref="W19">
    <cfRule type="colorScale" priority="237">
      <colorScale>
        <cfvo type="min"/>
        <cfvo type="percentile" val="50"/>
        <cfvo type="max"/>
        <color rgb="FF63BE7B"/>
        <color rgb="FFFCFCFF"/>
        <color rgb="FFF8696B"/>
      </colorScale>
    </cfRule>
  </conditionalFormatting>
  <conditionalFormatting sqref="D19">
    <cfRule type="colorScale" priority="178">
      <colorScale>
        <cfvo type="min"/>
        <cfvo type="percentile" val="50"/>
        <cfvo type="max"/>
        <color rgb="FFF8696B"/>
        <color rgb="FFFCFCFF"/>
        <color rgb="FF63BE7B"/>
      </colorScale>
    </cfRule>
  </conditionalFormatting>
  <conditionalFormatting sqref="D19">
    <cfRule type="colorScale" priority="177">
      <colorScale>
        <cfvo type="min"/>
        <cfvo type="percentile" val="50"/>
        <cfvo type="max"/>
        <color rgb="FFF8696B"/>
        <color rgb="FFFCFCFF"/>
        <color rgb="FF63BE7B"/>
      </colorScale>
    </cfRule>
  </conditionalFormatting>
  <conditionalFormatting sqref="E19">
    <cfRule type="colorScale" priority="176">
      <colorScale>
        <cfvo type="min"/>
        <cfvo type="max"/>
        <color rgb="FFFCFCFF"/>
        <color rgb="FF63BE7B"/>
      </colorScale>
    </cfRule>
  </conditionalFormatting>
  <conditionalFormatting sqref="O19">
    <cfRule type="colorScale" priority="175">
      <colorScale>
        <cfvo type="min"/>
        <cfvo type="percentile" val="50"/>
        <cfvo type="max"/>
        <color rgb="FF63BE7B"/>
        <color rgb="FFFCFCFF"/>
        <color rgb="FFF8696B"/>
      </colorScale>
    </cfRule>
  </conditionalFormatting>
  <conditionalFormatting sqref="P19">
    <cfRule type="colorScale" priority="174">
      <colorScale>
        <cfvo type="min"/>
        <cfvo type="percentile" val="50"/>
        <cfvo type="max"/>
        <color rgb="FF63BE7B"/>
        <color rgb="FFFCFCFF"/>
        <color rgb="FFF8696B"/>
      </colorScale>
    </cfRule>
  </conditionalFormatting>
  <conditionalFormatting sqref="Q19">
    <cfRule type="colorScale" priority="173">
      <colorScale>
        <cfvo type="min"/>
        <cfvo type="percentile" val="50"/>
        <cfvo type="max"/>
        <color rgb="FFF8696B"/>
        <color rgb="FFFCFCFF"/>
        <color rgb="FF63BE7B"/>
      </colorScale>
    </cfRule>
  </conditionalFormatting>
  <conditionalFormatting sqref="R19">
    <cfRule type="colorScale" priority="168">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S19">
    <cfRule type="colorScale" priority="169">
      <colorScale>
        <cfvo type="min"/>
        <cfvo type="percentile" val="50"/>
        <cfvo type="max"/>
        <color rgb="FFF8696B"/>
        <color rgb="FFFCFCFF"/>
        <color rgb="FF63BE7B"/>
      </colorScale>
    </cfRule>
  </conditionalFormatting>
  <conditionalFormatting sqref="S19">
    <cfRule type="colorScale" priority="171">
      <colorScale>
        <cfvo type="min"/>
        <cfvo type="max"/>
        <color rgb="FFFCFCFF"/>
        <color rgb="FF63BE7B"/>
      </colorScale>
    </cfRule>
  </conditionalFormatting>
  <conditionalFormatting sqref="T19">
    <cfRule type="colorScale" priority="170">
      <colorScale>
        <cfvo type="min"/>
        <cfvo type="percentile" val="50"/>
        <cfvo type="max"/>
        <color rgb="FFF8696B"/>
        <color rgb="FFFCFCFF"/>
        <color rgb="FF63BE7B"/>
      </colorScale>
    </cfRule>
  </conditionalFormatting>
  <conditionalFormatting sqref="U19">
    <cfRule type="colorScale" priority="167">
      <colorScale>
        <cfvo type="min"/>
        <cfvo type="percentile" val="50"/>
        <cfvo type="max"/>
        <color rgb="FFF8696B"/>
        <color rgb="FFFCFCFF"/>
        <color rgb="FF63BE7B"/>
      </colorScale>
    </cfRule>
  </conditionalFormatting>
  <conditionalFormatting sqref="V19">
    <cfRule type="colorScale" priority="143">
      <colorScale>
        <cfvo type="min"/>
        <cfvo type="percentile" val="50"/>
        <cfvo type="max"/>
        <color rgb="FF63BE7B"/>
        <color rgb="FFFCFCFF"/>
        <color rgb="FFF8696B"/>
      </colorScale>
    </cfRule>
  </conditionalFormatting>
  <conditionalFormatting sqref="W19">
    <cfRule type="colorScale" priority="166">
      <colorScale>
        <cfvo type="min"/>
        <cfvo type="percentile" val="50"/>
        <cfvo type="max"/>
        <color rgb="FF63BE7B"/>
        <color rgb="FFFCFCFF"/>
        <color rgb="FFF8696B"/>
      </colorScale>
    </cfRule>
  </conditionalFormatting>
  <conditionalFormatting sqref="D19">
    <cfRule type="colorScale" priority="165">
      <colorScale>
        <cfvo type="min"/>
        <cfvo type="percentile" val="50"/>
        <cfvo type="max"/>
        <color rgb="FFF8696B"/>
        <color rgb="FFFCFCFF"/>
        <color rgb="FF63BE7B"/>
      </colorScale>
    </cfRule>
  </conditionalFormatting>
  <conditionalFormatting sqref="E19">
    <cfRule type="colorScale" priority="164">
      <colorScale>
        <cfvo type="min"/>
        <cfvo type="max"/>
        <color rgb="FFFCFCFF"/>
        <color rgb="FF63BE7B"/>
      </colorScale>
    </cfRule>
  </conditionalFormatting>
  <conditionalFormatting sqref="O19">
    <cfRule type="colorScale" priority="163">
      <colorScale>
        <cfvo type="min"/>
        <cfvo type="percentile" val="50"/>
        <cfvo type="max"/>
        <color rgb="FF63BE7B"/>
        <color rgb="FFFCFCFF"/>
        <color rgb="FFF8696B"/>
      </colorScale>
    </cfRule>
  </conditionalFormatting>
  <conditionalFormatting sqref="P19">
    <cfRule type="colorScale" priority="162">
      <colorScale>
        <cfvo type="min"/>
        <cfvo type="percentile" val="50"/>
        <cfvo type="max"/>
        <color rgb="FF63BE7B"/>
        <color rgb="FFFCFCFF"/>
        <color rgb="FFF8696B"/>
      </colorScale>
    </cfRule>
  </conditionalFormatting>
  <conditionalFormatting sqref="Q19">
    <cfRule type="colorScale" priority="161">
      <colorScale>
        <cfvo type="min"/>
        <cfvo type="percentile" val="50"/>
        <cfvo type="max"/>
        <color rgb="FFF8696B"/>
        <color rgb="FFFCFCFF"/>
        <color rgb="FF63BE7B"/>
      </colorScale>
    </cfRule>
  </conditionalFormatting>
  <conditionalFormatting sqref="R19">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S19">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T19">
    <cfRule type="colorScale" priority="156">
      <colorScale>
        <cfvo type="min"/>
        <cfvo type="percentile" val="50"/>
        <cfvo type="max"/>
        <color rgb="FFF8696B"/>
        <color rgb="FFFCFCFF"/>
        <color rgb="FF63BE7B"/>
      </colorScale>
    </cfRule>
  </conditionalFormatting>
  <conditionalFormatting sqref="U19">
    <cfRule type="colorScale" priority="155">
      <colorScale>
        <cfvo type="min"/>
        <cfvo type="percentile" val="50"/>
        <cfvo type="max"/>
        <color rgb="FFF8696B"/>
        <color rgb="FFFCFCFF"/>
        <color rgb="FF63BE7B"/>
      </colorScale>
    </cfRule>
  </conditionalFormatting>
  <conditionalFormatting sqref="W19">
    <cfRule type="colorScale" priority="154">
      <colorScale>
        <cfvo type="min"/>
        <cfvo type="percentile" val="50"/>
        <cfvo type="max"/>
        <color rgb="FF63BE7B"/>
        <color rgb="FFFCFCFF"/>
        <color rgb="FFF8696B"/>
      </colorScale>
    </cfRule>
  </conditionalFormatting>
  <conditionalFormatting sqref="D19">
    <cfRule type="colorScale" priority="153">
      <colorScale>
        <cfvo type="min"/>
        <cfvo type="percentile" val="50"/>
        <cfvo type="max"/>
        <color rgb="FFF8696B"/>
        <color rgb="FFFCFCFF"/>
        <color rgb="FF63BE7B"/>
      </colorScale>
    </cfRule>
  </conditionalFormatting>
  <conditionalFormatting sqref="E19">
    <cfRule type="colorScale" priority="152">
      <colorScale>
        <cfvo type="min"/>
        <cfvo type="max"/>
        <color rgb="FFFCFCFF"/>
        <color rgb="FF63BE7B"/>
      </colorScale>
    </cfRule>
  </conditionalFormatting>
  <conditionalFormatting sqref="O19">
    <cfRule type="colorScale" priority="151">
      <colorScale>
        <cfvo type="min"/>
        <cfvo type="percentile" val="50"/>
        <cfvo type="max"/>
        <color rgb="FF63BE7B"/>
        <color rgb="FFFCFCFF"/>
        <color rgb="FFF8696B"/>
      </colorScale>
    </cfRule>
  </conditionalFormatting>
  <conditionalFormatting sqref="P19">
    <cfRule type="colorScale" priority="150">
      <colorScale>
        <cfvo type="min"/>
        <cfvo type="percentile" val="50"/>
        <cfvo type="max"/>
        <color rgb="FF63BE7B"/>
        <color rgb="FFFCFCFF"/>
        <color rgb="FFF8696B"/>
      </colorScale>
    </cfRule>
  </conditionalFormatting>
  <conditionalFormatting sqref="Q19">
    <cfRule type="colorScale" priority="149">
      <colorScale>
        <cfvo type="min"/>
        <cfvo type="percentile" val="50"/>
        <cfvo type="max"/>
        <color rgb="FFF8696B"/>
        <color rgb="FFFCFCFF"/>
        <color rgb="FF63BE7B"/>
      </colorScale>
    </cfRule>
  </conditionalFormatting>
  <conditionalFormatting sqref="R19">
    <cfRule type="colorScale" priority="148">
      <colorScale>
        <cfvo type="min"/>
        <cfvo type="max"/>
        <color rgb="FFFCFCFF"/>
        <color rgb="FF63BE7B"/>
      </colorScale>
    </cfRule>
  </conditionalFormatting>
  <conditionalFormatting sqref="S19">
    <cfRule type="colorScale" priority="145">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T19">
    <cfRule type="colorScale" priority="146">
      <colorScale>
        <cfvo type="min"/>
        <cfvo type="percentile" val="50"/>
        <cfvo type="max"/>
        <color rgb="FFF8696B"/>
        <color rgb="FFFCFCFF"/>
        <color rgb="FF63BE7B"/>
      </colorScale>
    </cfRule>
  </conditionalFormatting>
  <conditionalFormatting sqref="U19">
    <cfRule type="colorScale" priority="144">
      <colorScale>
        <cfvo type="min"/>
        <cfvo type="percentile" val="50"/>
        <cfvo type="max"/>
        <color rgb="FFF8696B"/>
        <color rgb="FFFCFCFF"/>
        <color rgb="FF63BE7B"/>
      </colorScale>
    </cfRule>
  </conditionalFormatting>
  <conditionalFormatting sqref="W19">
    <cfRule type="colorScale" priority="142">
      <colorScale>
        <cfvo type="min"/>
        <cfvo type="percentile" val="50"/>
        <cfvo type="max"/>
        <color rgb="FF63BE7B"/>
        <color rgb="FFFCFCFF"/>
        <color rgb="FFF8696B"/>
      </colorScale>
    </cfRule>
  </conditionalFormatting>
  <conditionalFormatting sqref="D19">
    <cfRule type="colorScale" priority="141">
      <colorScale>
        <cfvo type="min"/>
        <cfvo type="percentile" val="50"/>
        <cfvo type="max"/>
        <color rgb="FFF8696B"/>
        <color rgb="FFFCFCFF"/>
        <color rgb="FF63BE7B"/>
      </colorScale>
    </cfRule>
  </conditionalFormatting>
  <conditionalFormatting sqref="O19">
    <cfRule type="colorScale" priority="138">
      <colorScale>
        <cfvo type="min"/>
        <cfvo type="percentile" val="50"/>
        <cfvo type="max"/>
        <color rgb="FF63BE7B"/>
        <color rgb="FFFCFCFF"/>
        <color rgb="FFF8696B"/>
      </colorScale>
    </cfRule>
  </conditionalFormatting>
  <conditionalFormatting sqref="P19">
    <cfRule type="colorScale" priority="137">
      <colorScale>
        <cfvo type="min"/>
        <cfvo type="percentile" val="50"/>
        <cfvo type="max"/>
        <color rgb="FF63BE7B"/>
        <color rgb="FFFCFCFF"/>
        <color rgb="FFF8696B"/>
      </colorScale>
    </cfRule>
  </conditionalFormatting>
  <conditionalFormatting sqref="Q19">
    <cfRule type="colorScale" priority="136">
      <colorScale>
        <cfvo type="min"/>
        <cfvo type="percentile" val="50"/>
        <cfvo type="max"/>
        <color rgb="FFF8696B"/>
        <color rgb="FFFCFCFF"/>
        <color rgb="FF63BE7B"/>
      </colorScale>
    </cfRule>
  </conditionalFormatting>
  <conditionalFormatting sqref="R19">
    <cfRule type="colorScale" priority="135">
      <colorScale>
        <cfvo type="min"/>
        <cfvo type="max"/>
        <color rgb="FFFCFCFF"/>
        <color rgb="FF63BE7B"/>
      </colorScale>
    </cfRule>
  </conditionalFormatting>
  <conditionalFormatting sqref="S19">
    <cfRule type="colorScale" priority="134">
      <colorScale>
        <cfvo type="min"/>
        <cfvo type="percentile" val="50"/>
        <cfvo type="max"/>
        <color rgb="FFF8696B"/>
        <color rgb="FFFCFCFF"/>
        <color rgb="FF63BE7B"/>
      </colorScale>
    </cfRule>
  </conditionalFormatting>
  <conditionalFormatting sqref="T19">
    <cfRule type="colorScale" priority="133">
      <colorScale>
        <cfvo type="min"/>
        <cfvo type="percentile" val="50"/>
        <cfvo type="max"/>
        <color rgb="FFF8696B"/>
        <color rgb="FFFCFCFF"/>
        <color rgb="FF63BE7B"/>
      </colorScale>
    </cfRule>
  </conditionalFormatting>
  <conditionalFormatting sqref="U19">
    <cfRule type="colorScale" priority="132">
      <colorScale>
        <cfvo type="min"/>
        <cfvo type="percentile" val="50"/>
        <cfvo type="max"/>
        <color rgb="FFF8696B"/>
        <color rgb="FFFCFCFF"/>
        <color rgb="FF63BE7B"/>
      </colorScale>
    </cfRule>
  </conditionalFormatting>
  <conditionalFormatting sqref="V19">
    <cfRule type="colorScale" priority="131">
      <colorScale>
        <cfvo type="min"/>
        <cfvo type="percentile" val="50"/>
        <cfvo type="max"/>
        <color rgb="FF63BE7B"/>
        <color rgb="FFFCFCFF"/>
        <color rgb="FFF8696B"/>
      </colorScale>
    </cfRule>
  </conditionalFormatting>
  <conditionalFormatting sqref="W19">
    <cfRule type="colorScale" priority="130">
      <colorScale>
        <cfvo type="min"/>
        <cfvo type="percentile" val="50"/>
        <cfvo type="max"/>
        <color rgb="FF63BE7B"/>
        <color rgb="FFFCFCFF"/>
        <color rgb="FFF8696B"/>
      </colorScale>
    </cfRule>
  </conditionalFormatting>
  <conditionalFormatting sqref="D19">
    <cfRule type="colorScale" priority="140">
      <colorScale>
        <cfvo type="min"/>
        <cfvo type="percentile" val="50"/>
        <cfvo type="max"/>
        <color rgb="FFF8696B"/>
        <color rgb="FFFCFCFF"/>
        <color rgb="FF63BE7B"/>
      </colorScale>
    </cfRule>
  </conditionalFormatting>
  <conditionalFormatting sqref="E19">
    <cfRule type="colorScale" priority="139">
      <colorScale>
        <cfvo type="min"/>
        <cfvo type="max"/>
        <color rgb="FFFCFCFF"/>
        <color rgb="FF63BE7B"/>
      </colorScale>
    </cfRule>
  </conditionalFormatting>
  <conditionalFormatting sqref="D19">
    <cfRule type="colorScale" priority="128">
      <colorScale>
        <cfvo type="min"/>
        <cfvo type="percentile" val="50"/>
        <cfvo type="max"/>
        <color rgb="FFF8696B"/>
        <color rgb="FFFCFCFF"/>
        <color rgb="FF63BE7B"/>
      </colorScale>
    </cfRule>
  </conditionalFormatting>
  <conditionalFormatting sqref="O19">
    <cfRule type="colorScale" priority="77">
      <colorScale>
        <cfvo type="min"/>
        <cfvo type="percentile" val="50"/>
        <cfvo type="max"/>
        <color rgb="FF63BE7B"/>
        <color rgb="FFFCFCFF"/>
        <color rgb="FFF8696B"/>
      </colorScale>
    </cfRule>
    <cfRule type="colorScale" priority="129">
      <colorScale>
        <cfvo type="min"/>
        <cfvo type="max"/>
        <color rgb="FFFCFCFF"/>
        <color rgb="FF63BE7B"/>
      </colorScale>
    </cfRule>
  </conditionalFormatting>
  <conditionalFormatting sqref="P19">
    <cfRule type="colorScale" priority="76">
      <colorScale>
        <cfvo type="min"/>
        <cfvo type="percentile" val="50"/>
        <cfvo type="max"/>
        <color rgb="FF63BE7B"/>
        <color rgb="FFFCFCFF"/>
        <color rgb="FFF8696B"/>
      </colorScale>
    </cfRule>
  </conditionalFormatting>
  <conditionalFormatting sqref="Q19">
    <cfRule type="colorScale" priority="75">
      <colorScale>
        <cfvo type="min"/>
        <cfvo type="percentile" val="50"/>
        <cfvo type="max"/>
        <color rgb="FFF8696B"/>
        <color rgb="FFFCFCFF"/>
        <color rgb="FF63BE7B"/>
      </colorScale>
    </cfRule>
  </conditionalFormatting>
  <conditionalFormatting sqref="R19">
    <cfRule type="colorScale" priority="74">
      <colorScale>
        <cfvo type="min"/>
        <cfvo type="max"/>
        <color rgb="FFFCFCFF"/>
        <color rgb="FF63BE7B"/>
      </colorScale>
    </cfRule>
  </conditionalFormatting>
  <conditionalFormatting sqref="S19">
    <cfRule type="colorScale" priority="73">
      <colorScale>
        <cfvo type="min"/>
        <cfvo type="percentile" val="50"/>
        <cfvo type="max"/>
        <color rgb="FFF8696B"/>
        <color rgb="FFFCFCFF"/>
        <color rgb="FF63BE7B"/>
      </colorScale>
    </cfRule>
  </conditionalFormatting>
  <conditionalFormatting sqref="T19">
    <cfRule type="colorScale" priority="72">
      <colorScale>
        <cfvo type="min"/>
        <cfvo type="percentile" val="50"/>
        <cfvo type="max"/>
        <color rgb="FFF8696B"/>
        <color rgb="FFFCFCFF"/>
        <color rgb="FF63BE7B"/>
      </colorScale>
    </cfRule>
  </conditionalFormatting>
  <conditionalFormatting sqref="U19">
    <cfRule type="colorScale" priority="71">
      <colorScale>
        <cfvo type="min"/>
        <cfvo type="percentile" val="50"/>
        <cfvo type="max"/>
        <color rgb="FFF8696B"/>
        <color rgb="FFFCFCFF"/>
        <color rgb="FF63BE7B"/>
      </colorScale>
    </cfRule>
  </conditionalFormatting>
  <conditionalFormatting sqref="V19">
    <cfRule type="colorScale" priority="70">
      <colorScale>
        <cfvo type="min"/>
        <cfvo type="percentile" val="50"/>
        <cfvo type="max"/>
        <color rgb="FF63BE7B"/>
        <color rgb="FFFCFCFF"/>
        <color rgb="FFF8696B"/>
      </colorScale>
    </cfRule>
  </conditionalFormatting>
  <conditionalFormatting sqref="W19">
    <cfRule type="colorScale" priority="69">
      <colorScale>
        <cfvo type="min"/>
        <cfvo type="percentile" val="50"/>
        <cfvo type="max"/>
        <color rgb="FF63BE7B"/>
        <color rgb="FFFCFCFF"/>
        <color rgb="FFF8696B"/>
      </colorScale>
    </cfRule>
  </conditionalFormatting>
  <conditionalFormatting sqref="E19">
    <cfRule type="colorScale" priority="127">
      <colorScale>
        <cfvo type="min"/>
        <cfvo type="max"/>
        <color rgb="FFFCFCFF"/>
        <color rgb="FF63BE7B"/>
      </colorScale>
    </cfRule>
  </conditionalFormatting>
  <conditionalFormatting sqref="F19">
    <cfRule type="colorScale" priority="125">
      <colorScale>
        <cfvo type="min"/>
        <cfvo type="max"/>
        <color rgb="FFFCFCFF"/>
        <color rgb="FF63BE7B"/>
      </colorScale>
    </cfRule>
  </conditionalFormatting>
  <conditionalFormatting sqref="F19">
    <cfRule type="colorScale" priority="126">
      <colorScale>
        <cfvo type="min"/>
        <cfvo type="max"/>
        <color rgb="FFFCFCFF"/>
        <color rgb="FF63BE7B"/>
      </colorScale>
    </cfRule>
  </conditionalFormatting>
  <conditionalFormatting sqref="F19">
    <cfRule type="colorScale" priority="124">
      <colorScale>
        <cfvo type="min"/>
        <cfvo type="max"/>
        <color rgb="FFFCFCFF"/>
        <color rgb="FF63BE7B"/>
      </colorScale>
    </cfRule>
  </conditionalFormatting>
  <conditionalFormatting sqref="F19">
    <cfRule type="colorScale" priority="123">
      <colorScale>
        <cfvo type="min"/>
        <cfvo type="max"/>
        <color rgb="FFFCFCFF"/>
        <color rgb="FF63BE7B"/>
      </colorScale>
    </cfRule>
  </conditionalFormatting>
  <conditionalFormatting sqref="F19">
    <cfRule type="colorScale" priority="122">
      <colorScale>
        <cfvo type="min"/>
        <cfvo type="max"/>
        <color rgb="FFFCFCFF"/>
        <color rgb="FF63BE7B"/>
      </colorScale>
    </cfRule>
  </conditionalFormatting>
  <conditionalFormatting sqref="F19">
    <cfRule type="colorScale" priority="121">
      <colorScale>
        <cfvo type="min"/>
        <cfvo type="max"/>
        <color rgb="FFFCFCFF"/>
        <color rgb="FF63BE7B"/>
      </colorScale>
    </cfRule>
  </conditionalFormatting>
  <conditionalFormatting sqref="F19">
    <cfRule type="colorScale" priority="120">
      <colorScale>
        <cfvo type="min"/>
        <cfvo type="max"/>
        <color rgb="FFFCFCFF"/>
        <color rgb="FF63BE7B"/>
      </colorScale>
    </cfRule>
  </conditionalFormatting>
  <conditionalFormatting sqref="G19">
    <cfRule type="colorScale" priority="118">
      <colorScale>
        <cfvo type="min"/>
        <cfvo type="max"/>
        <color rgb="FFFCFCFF"/>
        <color rgb="FF63BE7B"/>
      </colorScale>
    </cfRule>
  </conditionalFormatting>
  <conditionalFormatting sqref="G19">
    <cfRule type="colorScale" priority="119">
      <colorScale>
        <cfvo type="min"/>
        <cfvo type="max"/>
        <color rgb="FFFCFCFF"/>
        <color rgb="FF63BE7B"/>
      </colorScale>
    </cfRule>
  </conditionalFormatting>
  <conditionalFormatting sqref="G19">
    <cfRule type="colorScale" priority="117">
      <colorScale>
        <cfvo type="min"/>
        <cfvo type="max"/>
        <color rgb="FFFCFCFF"/>
        <color rgb="FF63BE7B"/>
      </colorScale>
    </cfRule>
  </conditionalFormatting>
  <conditionalFormatting sqref="G19">
    <cfRule type="colorScale" priority="116">
      <colorScale>
        <cfvo type="min"/>
        <cfvo type="max"/>
        <color rgb="FFFCFCFF"/>
        <color rgb="FF63BE7B"/>
      </colorScale>
    </cfRule>
  </conditionalFormatting>
  <conditionalFormatting sqref="G19">
    <cfRule type="colorScale" priority="115">
      <colorScale>
        <cfvo type="min"/>
        <cfvo type="max"/>
        <color rgb="FFFCFCFF"/>
        <color rgb="FF63BE7B"/>
      </colorScale>
    </cfRule>
  </conditionalFormatting>
  <conditionalFormatting sqref="G19">
    <cfRule type="colorScale" priority="114">
      <colorScale>
        <cfvo type="min"/>
        <cfvo type="max"/>
        <color rgb="FFFCFCFF"/>
        <color rgb="FF63BE7B"/>
      </colorScale>
    </cfRule>
  </conditionalFormatting>
  <conditionalFormatting sqref="G19">
    <cfRule type="colorScale" priority="113">
      <colorScale>
        <cfvo type="min"/>
        <cfvo type="max"/>
        <color rgb="FFFCFCFF"/>
        <color rgb="FF63BE7B"/>
      </colorScale>
    </cfRule>
  </conditionalFormatting>
  <conditionalFormatting sqref="H19">
    <cfRule type="colorScale" priority="111">
      <colorScale>
        <cfvo type="min"/>
        <cfvo type="max"/>
        <color rgb="FFFCFCFF"/>
        <color rgb="FF63BE7B"/>
      </colorScale>
    </cfRule>
  </conditionalFormatting>
  <conditionalFormatting sqref="H19">
    <cfRule type="colorScale" priority="112">
      <colorScale>
        <cfvo type="min"/>
        <cfvo type="max"/>
        <color rgb="FFFCFCFF"/>
        <color rgb="FF63BE7B"/>
      </colorScale>
    </cfRule>
  </conditionalFormatting>
  <conditionalFormatting sqref="H19">
    <cfRule type="colorScale" priority="110">
      <colorScale>
        <cfvo type="min"/>
        <cfvo type="max"/>
        <color rgb="FFFCFCFF"/>
        <color rgb="FF63BE7B"/>
      </colorScale>
    </cfRule>
  </conditionalFormatting>
  <conditionalFormatting sqref="H19">
    <cfRule type="colorScale" priority="109">
      <colorScale>
        <cfvo type="min"/>
        <cfvo type="max"/>
        <color rgb="FFFCFCFF"/>
        <color rgb="FF63BE7B"/>
      </colorScale>
    </cfRule>
  </conditionalFormatting>
  <conditionalFormatting sqref="H19">
    <cfRule type="colorScale" priority="108">
      <colorScale>
        <cfvo type="min"/>
        <cfvo type="max"/>
        <color rgb="FFFCFCFF"/>
        <color rgb="FF63BE7B"/>
      </colorScale>
    </cfRule>
  </conditionalFormatting>
  <conditionalFormatting sqref="H19">
    <cfRule type="colorScale" priority="107">
      <colorScale>
        <cfvo type="min"/>
        <cfvo type="max"/>
        <color rgb="FFFCFCFF"/>
        <color rgb="FF63BE7B"/>
      </colorScale>
    </cfRule>
  </conditionalFormatting>
  <conditionalFormatting sqref="H19">
    <cfRule type="colorScale" priority="106">
      <colorScale>
        <cfvo type="min"/>
        <cfvo type="max"/>
        <color rgb="FFFCFCFF"/>
        <color rgb="FF63BE7B"/>
      </colorScale>
    </cfRule>
  </conditionalFormatting>
  <conditionalFormatting sqref="I19">
    <cfRule type="colorScale" priority="104">
      <colorScale>
        <cfvo type="min"/>
        <cfvo type="max"/>
        <color rgb="FFFCFCFF"/>
        <color rgb="FF63BE7B"/>
      </colorScale>
    </cfRule>
  </conditionalFormatting>
  <conditionalFormatting sqref="I19">
    <cfRule type="colorScale" priority="105">
      <colorScale>
        <cfvo type="min"/>
        <cfvo type="max"/>
        <color rgb="FFFCFCFF"/>
        <color rgb="FF63BE7B"/>
      </colorScale>
    </cfRule>
  </conditionalFormatting>
  <conditionalFormatting sqref="I19">
    <cfRule type="colorScale" priority="103">
      <colorScale>
        <cfvo type="min"/>
        <cfvo type="max"/>
        <color rgb="FFFCFCFF"/>
        <color rgb="FF63BE7B"/>
      </colorScale>
    </cfRule>
  </conditionalFormatting>
  <conditionalFormatting sqref="I19">
    <cfRule type="colorScale" priority="102">
      <colorScale>
        <cfvo type="min"/>
        <cfvo type="max"/>
        <color rgb="FFFCFCFF"/>
        <color rgb="FF63BE7B"/>
      </colorScale>
    </cfRule>
  </conditionalFormatting>
  <conditionalFormatting sqref="I19">
    <cfRule type="colorScale" priority="101">
      <colorScale>
        <cfvo type="min"/>
        <cfvo type="max"/>
        <color rgb="FFFCFCFF"/>
        <color rgb="FF63BE7B"/>
      </colorScale>
    </cfRule>
  </conditionalFormatting>
  <conditionalFormatting sqref="I19">
    <cfRule type="colorScale" priority="100">
      <colorScale>
        <cfvo type="min"/>
        <cfvo type="max"/>
        <color rgb="FFFCFCFF"/>
        <color rgb="FF63BE7B"/>
      </colorScale>
    </cfRule>
  </conditionalFormatting>
  <conditionalFormatting sqref="I19">
    <cfRule type="colorScale" priority="99">
      <colorScale>
        <cfvo type="min"/>
        <cfvo type="max"/>
        <color rgb="FFFCFCFF"/>
        <color rgb="FF63BE7B"/>
      </colorScale>
    </cfRule>
  </conditionalFormatting>
  <conditionalFormatting sqref="J19">
    <cfRule type="colorScale" priority="97">
      <colorScale>
        <cfvo type="min"/>
        <cfvo type="max"/>
        <color rgb="FFFCFCFF"/>
        <color rgb="FF63BE7B"/>
      </colorScale>
    </cfRule>
  </conditionalFormatting>
  <conditionalFormatting sqref="J19">
    <cfRule type="colorScale" priority="98">
      <colorScale>
        <cfvo type="min"/>
        <cfvo type="max"/>
        <color rgb="FFFCFCFF"/>
        <color rgb="FF63BE7B"/>
      </colorScale>
    </cfRule>
  </conditionalFormatting>
  <conditionalFormatting sqref="J19">
    <cfRule type="colorScale" priority="96">
      <colorScale>
        <cfvo type="min"/>
        <cfvo type="max"/>
        <color rgb="FFFCFCFF"/>
        <color rgb="FF63BE7B"/>
      </colorScale>
    </cfRule>
  </conditionalFormatting>
  <conditionalFormatting sqref="J19">
    <cfRule type="colorScale" priority="95">
      <colorScale>
        <cfvo type="min"/>
        <cfvo type="max"/>
        <color rgb="FFFCFCFF"/>
        <color rgb="FF63BE7B"/>
      </colorScale>
    </cfRule>
  </conditionalFormatting>
  <conditionalFormatting sqref="J19">
    <cfRule type="colorScale" priority="94">
      <colorScale>
        <cfvo type="min"/>
        <cfvo type="max"/>
        <color rgb="FFFCFCFF"/>
        <color rgb="FF63BE7B"/>
      </colorScale>
    </cfRule>
  </conditionalFormatting>
  <conditionalFormatting sqref="J19">
    <cfRule type="colorScale" priority="93">
      <colorScale>
        <cfvo type="min"/>
        <cfvo type="max"/>
        <color rgb="FFFCFCFF"/>
        <color rgb="FF63BE7B"/>
      </colorScale>
    </cfRule>
  </conditionalFormatting>
  <conditionalFormatting sqref="J19">
    <cfRule type="colorScale" priority="92">
      <colorScale>
        <cfvo type="min"/>
        <cfvo type="max"/>
        <color rgb="FFFCFCFF"/>
        <color rgb="FF63BE7B"/>
      </colorScale>
    </cfRule>
  </conditionalFormatting>
  <conditionalFormatting sqref="K19">
    <cfRule type="colorScale" priority="90">
      <colorScale>
        <cfvo type="min"/>
        <cfvo type="max"/>
        <color rgb="FFFCFCFF"/>
        <color rgb="FF63BE7B"/>
      </colorScale>
    </cfRule>
  </conditionalFormatting>
  <conditionalFormatting sqref="K19">
    <cfRule type="colorScale" priority="91">
      <colorScale>
        <cfvo type="min"/>
        <cfvo type="max"/>
        <color rgb="FFFCFCFF"/>
        <color rgb="FF63BE7B"/>
      </colorScale>
    </cfRule>
  </conditionalFormatting>
  <conditionalFormatting sqref="K19">
    <cfRule type="colorScale" priority="89">
      <colorScale>
        <cfvo type="min"/>
        <cfvo type="max"/>
        <color rgb="FFFCFCFF"/>
        <color rgb="FF63BE7B"/>
      </colorScale>
    </cfRule>
  </conditionalFormatting>
  <conditionalFormatting sqref="K19">
    <cfRule type="colorScale" priority="88">
      <colorScale>
        <cfvo type="min"/>
        <cfvo type="max"/>
        <color rgb="FFFCFCFF"/>
        <color rgb="FF63BE7B"/>
      </colorScale>
    </cfRule>
  </conditionalFormatting>
  <conditionalFormatting sqref="K19">
    <cfRule type="colorScale" priority="87">
      <colorScale>
        <cfvo type="min"/>
        <cfvo type="max"/>
        <color rgb="FFFCFCFF"/>
        <color rgb="FF63BE7B"/>
      </colorScale>
    </cfRule>
  </conditionalFormatting>
  <conditionalFormatting sqref="K19">
    <cfRule type="colorScale" priority="86">
      <colorScale>
        <cfvo type="min"/>
        <cfvo type="max"/>
        <color rgb="FFFCFCFF"/>
        <color rgb="FF63BE7B"/>
      </colorScale>
    </cfRule>
  </conditionalFormatting>
  <conditionalFormatting sqref="K19">
    <cfRule type="colorScale" priority="85">
      <colorScale>
        <cfvo type="min"/>
        <cfvo type="max"/>
        <color rgb="FFFCFCFF"/>
        <color rgb="FF63BE7B"/>
      </colorScale>
    </cfRule>
  </conditionalFormatting>
  <conditionalFormatting sqref="L19">
    <cfRule type="colorScale" priority="83">
      <colorScale>
        <cfvo type="min"/>
        <cfvo type="max"/>
        <color rgb="FFFCFCFF"/>
        <color rgb="FF63BE7B"/>
      </colorScale>
    </cfRule>
  </conditionalFormatting>
  <conditionalFormatting sqref="L19">
    <cfRule type="colorScale" priority="84">
      <colorScale>
        <cfvo type="min"/>
        <cfvo type="max"/>
        <color rgb="FFFCFCFF"/>
        <color rgb="FF63BE7B"/>
      </colorScale>
    </cfRule>
  </conditionalFormatting>
  <conditionalFormatting sqref="L19">
    <cfRule type="colorScale" priority="82">
      <colorScale>
        <cfvo type="min"/>
        <cfvo type="max"/>
        <color rgb="FFFCFCFF"/>
        <color rgb="FF63BE7B"/>
      </colorScale>
    </cfRule>
  </conditionalFormatting>
  <conditionalFormatting sqref="L19">
    <cfRule type="colorScale" priority="81">
      <colorScale>
        <cfvo type="min"/>
        <cfvo type="max"/>
        <color rgb="FFFCFCFF"/>
        <color rgb="FF63BE7B"/>
      </colorScale>
    </cfRule>
  </conditionalFormatting>
  <conditionalFormatting sqref="L19">
    <cfRule type="colorScale" priority="80">
      <colorScale>
        <cfvo type="min"/>
        <cfvo type="max"/>
        <color rgb="FFFCFCFF"/>
        <color rgb="FF63BE7B"/>
      </colorScale>
    </cfRule>
  </conditionalFormatting>
  <conditionalFormatting sqref="L19">
    <cfRule type="colorScale" priority="79">
      <colorScale>
        <cfvo type="min"/>
        <cfvo type="max"/>
        <color rgb="FFFCFCFF"/>
        <color rgb="FF63BE7B"/>
      </colorScale>
    </cfRule>
  </conditionalFormatting>
  <conditionalFormatting sqref="L19">
    <cfRule type="colorScale" priority="78">
      <colorScale>
        <cfvo type="min"/>
        <cfvo type="max"/>
        <color rgb="FFFCFCFF"/>
        <color rgb="FF63BE7B"/>
      </colorScale>
    </cfRule>
  </conditionalFormatting>
  <conditionalFormatting sqref="D19">
    <cfRule type="colorScale" priority="68">
      <colorScale>
        <cfvo type="min"/>
        <cfvo type="percentile" val="50"/>
        <cfvo type="max"/>
        <color rgb="FFF8696B"/>
        <color rgb="FFFCFCFF"/>
        <color rgb="FF63BE7B"/>
      </colorScale>
    </cfRule>
  </conditionalFormatting>
  <conditionalFormatting sqref="G19">
    <cfRule type="colorScale" priority="67">
      <colorScale>
        <cfvo type="min"/>
        <cfvo type="max"/>
        <color rgb="FFFCFCFF"/>
        <color rgb="FF63BE7B"/>
      </colorScale>
    </cfRule>
  </conditionalFormatting>
  <conditionalFormatting sqref="J19">
    <cfRule type="colorScale" priority="66">
      <colorScale>
        <cfvo type="min"/>
        <cfvo type="max"/>
        <color rgb="FFFCFCFF"/>
        <color rgb="FF63BE7B"/>
      </colorScale>
    </cfRule>
  </conditionalFormatting>
  <conditionalFormatting sqref="O19">
    <cfRule type="colorScale" priority="65">
      <colorScale>
        <cfvo type="min"/>
        <cfvo type="percentile" val="50"/>
        <cfvo type="max"/>
        <color rgb="FF63BE7B"/>
        <color rgb="FFFCFCFF"/>
        <color rgb="FFF8696B"/>
      </colorScale>
    </cfRule>
  </conditionalFormatting>
  <conditionalFormatting sqref="P19">
    <cfRule type="colorScale" priority="64">
      <colorScale>
        <cfvo type="min"/>
        <cfvo type="percentile" val="50"/>
        <cfvo type="max"/>
        <color rgb="FF63BE7B"/>
        <color rgb="FFFCFCFF"/>
        <color rgb="FFF8696B"/>
      </colorScale>
    </cfRule>
  </conditionalFormatting>
  <conditionalFormatting sqref="Q19">
    <cfRule type="colorScale" priority="63">
      <colorScale>
        <cfvo type="min"/>
        <cfvo type="percentile" val="50"/>
        <cfvo type="max"/>
        <color rgb="FFF8696B"/>
        <color rgb="FFFCFCFF"/>
        <color rgb="FF63BE7B"/>
      </colorScale>
    </cfRule>
  </conditionalFormatting>
  <conditionalFormatting sqref="R19">
    <cfRule type="colorScale" priority="62">
      <colorScale>
        <cfvo type="min"/>
        <cfvo type="max"/>
        <color rgb="FFFCFCFF"/>
        <color rgb="FF63BE7B"/>
      </colorScale>
    </cfRule>
  </conditionalFormatting>
  <conditionalFormatting sqref="S19">
    <cfRule type="colorScale" priority="61">
      <colorScale>
        <cfvo type="min"/>
        <cfvo type="percentile" val="50"/>
        <cfvo type="max"/>
        <color rgb="FFF8696B"/>
        <color rgb="FFFCFCFF"/>
        <color rgb="FF63BE7B"/>
      </colorScale>
    </cfRule>
  </conditionalFormatting>
  <conditionalFormatting sqref="T19">
    <cfRule type="colorScale" priority="60">
      <colorScale>
        <cfvo type="min"/>
        <cfvo type="percentile" val="50"/>
        <cfvo type="max"/>
        <color rgb="FFF8696B"/>
        <color rgb="FFFCFCFF"/>
        <color rgb="FF63BE7B"/>
      </colorScale>
    </cfRule>
  </conditionalFormatting>
  <conditionalFormatting sqref="U19">
    <cfRule type="colorScale" priority="59">
      <colorScale>
        <cfvo type="min"/>
        <cfvo type="percentile" val="50"/>
        <cfvo type="max"/>
        <color rgb="FFF8696B"/>
        <color rgb="FFFCFCFF"/>
        <color rgb="FF63BE7B"/>
      </colorScale>
    </cfRule>
  </conditionalFormatting>
  <conditionalFormatting sqref="V19">
    <cfRule type="colorScale" priority="58">
      <colorScale>
        <cfvo type="min"/>
        <cfvo type="percentile" val="50"/>
        <cfvo type="max"/>
        <color rgb="FF63BE7B"/>
        <color rgb="FFFCFCFF"/>
        <color rgb="FFF8696B"/>
      </colorScale>
    </cfRule>
  </conditionalFormatting>
  <conditionalFormatting sqref="W19">
    <cfRule type="colorScale" priority="57">
      <colorScale>
        <cfvo type="min"/>
        <cfvo type="percentile" val="50"/>
        <cfvo type="max"/>
        <color rgb="FF63BE7B"/>
        <color rgb="FFFCFCFF"/>
        <color rgb="FFF8696B"/>
      </colorScale>
    </cfRule>
  </conditionalFormatting>
  <conditionalFormatting sqref="D19">
    <cfRule type="colorScale" priority="56">
      <colorScale>
        <cfvo type="min"/>
        <cfvo type="percentile" val="50"/>
        <cfvo type="max"/>
        <color rgb="FFF8696B"/>
        <color rgb="FFFCFCFF"/>
        <color rgb="FF63BE7B"/>
      </colorScale>
    </cfRule>
  </conditionalFormatting>
  <conditionalFormatting sqref="G19">
    <cfRule type="colorScale" priority="55">
      <colorScale>
        <cfvo type="min"/>
        <cfvo type="max"/>
        <color rgb="FFFCFCFF"/>
        <color rgb="FF63BE7B"/>
      </colorScale>
    </cfRule>
  </conditionalFormatting>
  <conditionalFormatting sqref="J19">
    <cfRule type="colorScale" priority="54">
      <colorScale>
        <cfvo type="min"/>
        <cfvo type="max"/>
        <color rgb="FFFCFCFF"/>
        <color rgb="FF63BE7B"/>
      </colorScale>
    </cfRule>
  </conditionalFormatting>
  <conditionalFormatting sqref="O19">
    <cfRule type="colorScale" priority="53">
      <colorScale>
        <cfvo type="min"/>
        <cfvo type="percentile" val="50"/>
        <cfvo type="max"/>
        <color rgb="FF63BE7B"/>
        <color rgb="FFFCFCFF"/>
        <color rgb="FFF8696B"/>
      </colorScale>
    </cfRule>
  </conditionalFormatting>
  <conditionalFormatting sqref="P19">
    <cfRule type="colorScale" priority="52">
      <colorScale>
        <cfvo type="min"/>
        <cfvo type="percentile" val="50"/>
        <cfvo type="max"/>
        <color rgb="FF63BE7B"/>
        <color rgb="FFFCFCFF"/>
        <color rgb="FFF8696B"/>
      </colorScale>
    </cfRule>
  </conditionalFormatting>
  <conditionalFormatting sqref="Q19">
    <cfRule type="colorScale" priority="51">
      <colorScale>
        <cfvo type="min"/>
        <cfvo type="percentile" val="50"/>
        <cfvo type="max"/>
        <color rgb="FFF8696B"/>
        <color rgb="FFFCFCFF"/>
        <color rgb="FF63BE7B"/>
      </colorScale>
    </cfRule>
  </conditionalFormatting>
  <conditionalFormatting sqref="R19">
    <cfRule type="colorScale" priority="50">
      <colorScale>
        <cfvo type="min"/>
        <cfvo type="max"/>
        <color rgb="FFFCFCFF"/>
        <color rgb="FF63BE7B"/>
      </colorScale>
    </cfRule>
  </conditionalFormatting>
  <conditionalFormatting sqref="S19">
    <cfRule type="colorScale" priority="49">
      <colorScale>
        <cfvo type="min"/>
        <cfvo type="percentile" val="50"/>
        <cfvo type="max"/>
        <color rgb="FFF8696B"/>
        <color rgb="FFFCFCFF"/>
        <color rgb="FF63BE7B"/>
      </colorScale>
    </cfRule>
  </conditionalFormatting>
  <conditionalFormatting sqref="T19">
    <cfRule type="colorScale" priority="48">
      <colorScale>
        <cfvo type="min"/>
        <cfvo type="percentile" val="50"/>
        <cfvo type="max"/>
        <color rgb="FFF8696B"/>
        <color rgb="FFFCFCFF"/>
        <color rgb="FF63BE7B"/>
      </colorScale>
    </cfRule>
  </conditionalFormatting>
  <conditionalFormatting sqref="U19">
    <cfRule type="colorScale" priority="47">
      <colorScale>
        <cfvo type="min"/>
        <cfvo type="percentile" val="50"/>
        <cfvo type="max"/>
        <color rgb="FFF8696B"/>
        <color rgb="FFFCFCFF"/>
        <color rgb="FF63BE7B"/>
      </colorScale>
    </cfRule>
  </conditionalFormatting>
  <conditionalFormatting sqref="V19">
    <cfRule type="colorScale" priority="46">
      <colorScale>
        <cfvo type="min"/>
        <cfvo type="percentile" val="50"/>
        <cfvo type="max"/>
        <color rgb="FF63BE7B"/>
        <color rgb="FFFCFCFF"/>
        <color rgb="FFF8696B"/>
      </colorScale>
    </cfRule>
  </conditionalFormatting>
  <conditionalFormatting sqref="W19">
    <cfRule type="colorScale" priority="45">
      <colorScale>
        <cfvo type="min"/>
        <cfvo type="percentile" val="50"/>
        <cfvo type="max"/>
        <color rgb="FF63BE7B"/>
        <color rgb="FFFCFCFF"/>
        <color rgb="FFF8696B"/>
      </colorScale>
    </cfRule>
  </conditionalFormatting>
  <conditionalFormatting sqref="D19">
    <cfRule type="colorScale" priority="29">
      <colorScale>
        <cfvo type="min"/>
        <cfvo type="percentile" val="50"/>
        <cfvo type="max"/>
        <color rgb="FFF8696B"/>
        <color rgb="FFFCFCFF"/>
        <color rgb="FF63BE7B"/>
      </colorScale>
    </cfRule>
  </conditionalFormatting>
  <conditionalFormatting sqref="G19">
    <cfRule type="colorScale" priority="28">
      <colorScale>
        <cfvo type="min"/>
        <cfvo type="max"/>
        <color rgb="FFFCFCFF"/>
        <color rgb="FF63BE7B"/>
      </colorScale>
    </cfRule>
  </conditionalFormatting>
  <conditionalFormatting sqref="J19">
    <cfRule type="colorScale" priority="43">
      <colorScale>
        <cfvo type="min"/>
        <cfvo type="max"/>
        <color rgb="FFFCFCFF"/>
        <color rgb="FF63BE7B"/>
      </colorScale>
    </cfRule>
  </conditionalFormatting>
  <conditionalFormatting sqref="O19">
    <cfRule type="colorScale" priority="24">
      <colorScale>
        <cfvo type="min"/>
        <cfvo type="percentile" val="50"/>
        <cfvo type="max"/>
        <color rgb="FF63BE7B"/>
        <color rgb="FFFCFCFF"/>
        <color rgb="FFF8696B"/>
      </colorScale>
    </cfRule>
  </conditionalFormatting>
  <conditionalFormatting sqref="P19">
    <cfRule type="colorScale" priority="23">
      <colorScale>
        <cfvo type="min"/>
        <cfvo type="percentile" val="50"/>
        <cfvo type="max"/>
        <color rgb="FF63BE7B"/>
        <color rgb="FFFCFCFF"/>
        <color rgb="FFF8696B"/>
      </colorScale>
    </cfRule>
  </conditionalFormatting>
  <conditionalFormatting sqref="Q19">
    <cfRule type="colorScale" priority="22">
      <colorScale>
        <cfvo type="min"/>
        <cfvo type="percentile" val="50"/>
        <cfvo type="max"/>
        <color rgb="FFF8696B"/>
        <color rgb="FFFCFCFF"/>
        <color rgb="FF63BE7B"/>
      </colorScale>
    </cfRule>
  </conditionalFormatting>
  <conditionalFormatting sqref="R19">
    <cfRule type="colorScale" priority="15">
      <colorScale>
        <cfvo type="min"/>
        <cfvo type="max"/>
        <color rgb="FFFCFCFF"/>
        <color rgb="FF63BE7B"/>
      </colorScale>
    </cfRule>
    <cfRule type="colorScale" priority="16">
      <colorScale>
        <cfvo type="min"/>
        <cfvo type="percentile" val="50"/>
        <cfvo type="max"/>
        <color rgb="FFF8696B"/>
        <color rgb="FFFCFCFF"/>
        <color rgb="FF63BE7B"/>
      </colorScale>
    </cfRule>
  </conditionalFormatting>
  <conditionalFormatting sqref="S19">
    <cfRule type="colorScale" priority="21">
      <colorScale>
        <cfvo type="min"/>
        <cfvo type="percentile" val="50"/>
        <cfvo type="max"/>
        <color rgb="FFF8696B"/>
        <color rgb="FFFCFCFF"/>
        <color rgb="FF63BE7B"/>
      </colorScale>
    </cfRule>
    <cfRule type="colorScale" priority="44">
      <colorScale>
        <cfvo type="min"/>
        <cfvo type="max"/>
        <color rgb="FFFCFCFF"/>
        <color rgb="FF63BE7B"/>
      </colorScale>
    </cfRule>
  </conditionalFormatting>
  <conditionalFormatting sqref="T19">
    <cfRule type="colorScale" priority="20">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U19">
    <cfRule type="colorScale" priority="19">
      <colorScale>
        <cfvo type="min"/>
        <cfvo type="percentile" val="50"/>
        <cfvo type="max"/>
        <color rgb="FFF8696B"/>
        <color rgb="FFFCFCFF"/>
        <color rgb="FF63BE7B"/>
      </colorScale>
    </cfRule>
  </conditionalFormatting>
  <conditionalFormatting sqref="V19">
    <cfRule type="colorScale" priority="18">
      <colorScale>
        <cfvo type="min"/>
        <cfvo type="percentile" val="50"/>
        <cfvo type="max"/>
        <color rgb="FF63BE7B"/>
        <color rgb="FFFCFCFF"/>
        <color rgb="FFF8696B"/>
      </colorScale>
    </cfRule>
  </conditionalFormatting>
  <conditionalFormatting sqref="W19">
    <cfRule type="colorScale" priority="17">
      <colorScale>
        <cfvo type="min"/>
        <cfvo type="percentile" val="50"/>
        <cfvo type="max"/>
        <color rgb="FF63BE7B"/>
        <color rgb="FFFCFCFF"/>
        <color rgb="FFF8696B"/>
      </colorScale>
    </cfRule>
  </conditionalFormatting>
  <conditionalFormatting sqref="J19">
    <cfRule type="colorScale" priority="27">
      <colorScale>
        <cfvo type="min"/>
        <cfvo type="max"/>
        <color rgb="FFFCFCFF"/>
        <color rgb="FF63BE7B"/>
      </colorScale>
    </cfRule>
  </conditionalFormatting>
  <conditionalFormatting sqref="M19:N19">
    <cfRule type="colorScale" priority="41">
      <colorScale>
        <cfvo type="min"/>
        <cfvo type="max"/>
        <color rgb="FFFCFCFF"/>
        <color rgb="FF63BE7B"/>
      </colorScale>
    </cfRule>
  </conditionalFormatting>
  <conditionalFormatting sqref="M19">
    <cfRule type="colorScale" priority="42">
      <colorScale>
        <cfvo type="min"/>
        <cfvo type="max"/>
        <color rgb="FFFCFCFF"/>
        <color rgb="FF63BE7B"/>
      </colorScale>
    </cfRule>
  </conditionalFormatting>
  <conditionalFormatting sqref="M19:N19">
    <cfRule type="colorScale" priority="40">
      <colorScale>
        <cfvo type="min"/>
        <cfvo type="max"/>
        <color rgb="FFFCFCFF"/>
        <color rgb="FF63BE7B"/>
      </colorScale>
    </cfRule>
  </conditionalFormatting>
  <conditionalFormatting sqref="M19:N19">
    <cfRule type="colorScale" priority="39">
      <colorScale>
        <cfvo type="min"/>
        <cfvo type="max"/>
        <color rgb="FFFCFCFF"/>
        <color rgb="FF63BE7B"/>
      </colorScale>
    </cfRule>
  </conditionalFormatting>
  <conditionalFormatting sqref="M19:N19">
    <cfRule type="colorScale" priority="38">
      <colorScale>
        <cfvo type="min"/>
        <cfvo type="max"/>
        <color rgb="FFFCFCFF"/>
        <color rgb="FF63BE7B"/>
      </colorScale>
    </cfRule>
  </conditionalFormatting>
  <conditionalFormatting sqref="M19:N19">
    <cfRule type="colorScale" priority="37">
      <colorScale>
        <cfvo type="min"/>
        <cfvo type="max"/>
        <color rgb="FFFCFCFF"/>
        <color rgb="FF63BE7B"/>
      </colorScale>
    </cfRule>
  </conditionalFormatting>
  <conditionalFormatting sqref="M19:N19">
    <cfRule type="colorScale" priority="36">
      <colorScale>
        <cfvo type="min"/>
        <cfvo type="max"/>
        <color rgb="FFFCFCFF"/>
        <color rgb="FF63BE7B"/>
      </colorScale>
    </cfRule>
  </conditionalFormatting>
  <conditionalFormatting sqref="M19:N19">
    <cfRule type="colorScale" priority="35">
      <colorScale>
        <cfvo type="min"/>
        <cfvo type="max"/>
        <color rgb="FFFCFCFF"/>
        <color rgb="FF63BE7B"/>
      </colorScale>
    </cfRule>
  </conditionalFormatting>
  <conditionalFormatting sqref="M19:N19">
    <cfRule type="colorScale" priority="34">
      <colorScale>
        <cfvo type="min"/>
        <cfvo type="max"/>
        <color rgb="FFFCFCFF"/>
        <color rgb="FF63BE7B"/>
      </colorScale>
    </cfRule>
  </conditionalFormatting>
  <conditionalFormatting sqref="M19">
    <cfRule type="colorScale" priority="33">
      <colorScale>
        <cfvo type="min"/>
        <cfvo type="max"/>
        <color rgb="FFFCFCFF"/>
        <color rgb="FF63BE7B"/>
      </colorScale>
    </cfRule>
  </conditionalFormatting>
  <conditionalFormatting sqref="M19">
    <cfRule type="colorScale" priority="26">
      <colorScale>
        <cfvo type="min"/>
        <cfvo type="max"/>
        <color rgb="FFFCFCFF"/>
        <color rgb="FF63BE7B"/>
      </colorScale>
    </cfRule>
  </conditionalFormatting>
  <conditionalFormatting sqref="N19">
    <cfRule type="colorScale" priority="32">
      <colorScale>
        <cfvo type="min"/>
        <cfvo type="max"/>
        <color rgb="FFFCFCFF"/>
        <color rgb="FF63BE7B"/>
      </colorScale>
    </cfRule>
  </conditionalFormatting>
  <conditionalFormatting sqref="N19">
    <cfRule type="colorScale" priority="31">
      <colorScale>
        <cfvo type="min"/>
        <cfvo type="max"/>
        <color rgb="FFFCFCFF"/>
        <color rgb="FF63BE7B"/>
      </colorScale>
    </cfRule>
  </conditionalFormatting>
  <conditionalFormatting sqref="N19">
    <cfRule type="colorScale" priority="25">
      <colorScale>
        <cfvo type="min"/>
        <cfvo type="max"/>
        <color rgb="FFFCFCFF"/>
        <color rgb="FF63BE7B"/>
      </colorScale>
    </cfRule>
  </conditionalFormatting>
  <conditionalFormatting sqref="D2:D19">
    <cfRule type="colorScale" priority="14">
      <colorScale>
        <cfvo type="min"/>
        <cfvo type="percentile" val="50"/>
        <cfvo type="max"/>
        <color rgb="FFF8696B"/>
        <color rgb="FFFCFCFF"/>
        <color rgb="FF63BE7B"/>
      </colorScale>
    </cfRule>
  </conditionalFormatting>
  <conditionalFormatting sqref="G2:G19">
    <cfRule type="colorScale" priority="13">
      <colorScale>
        <cfvo type="min"/>
        <cfvo type="max"/>
        <color rgb="FFFCFCFF"/>
        <color rgb="FF63BE7B"/>
      </colorScale>
    </cfRule>
  </conditionalFormatting>
  <conditionalFormatting sqref="J2:J19">
    <cfRule type="colorScale" priority="12">
      <colorScale>
        <cfvo type="min"/>
        <cfvo type="max"/>
        <color rgb="FFFCFCFF"/>
        <color rgb="FF63BE7B"/>
      </colorScale>
    </cfRule>
  </conditionalFormatting>
  <conditionalFormatting sqref="M2:M19">
    <cfRule type="colorScale" priority="11">
      <colorScale>
        <cfvo type="min"/>
        <cfvo type="max"/>
        <color rgb="FFFCFCFF"/>
        <color rgb="FF63BE7B"/>
      </colorScale>
    </cfRule>
  </conditionalFormatting>
  <conditionalFormatting sqref="N2:N19">
    <cfRule type="colorScale" priority="10">
      <colorScale>
        <cfvo type="min"/>
        <cfvo type="max"/>
        <color rgb="FFFCFCFF"/>
        <color rgb="FF63BE7B"/>
      </colorScale>
    </cfRule>
  </conditionalFormatting>
  <conditionalFormatting sqref="O2:O19">
    <cfRule type="colorScale" priority="9">
      <colorScale>
        <cfvo type="min"/>
        <cfvo type="percentile" val="50"/>
        <cfvo type="max"/>
        <color rgb="FF63BE7B"/>
        <color rgb="FFFCFCFF"/>
        <color rgb="FFF8696B"/>
      </colorScale>
    </cfRule>
  </conditionalFormatting>
  <conditionalFormatting sqref="P2:P19">
    <cfRule type="colorScale" priority="8">
      <colorScale>
        <cfvo type="min"/>
        <cfvo type="percentile" val="50"/>
        <cfvo type="max"/>
        <color rgb="FF63BE7B"/>
        <color rgb="FFFCFCFF"/>
        <color rgb="FFF8696B"/>
      </colorScale>
    </cfRule>
  </conditionalFormatting>
  <conditionalFormatting sqref="Q2:Q19">
    <cfRule type="colorScale" priority="7">
      <colorScale>
        <cfvo type="min"/>
        <cfvo type="percentile" val="50"/>
        <cfvo type="max"/>
        <color rgb="FFF8696B"/>
        <color rgb="FFFCFCFF"/>
        <color rgb="FF63BE7B"/>
      </colorScale>
    </cfRule>
  </conditionalFormatting>
  <conditionalFormatting sqref="R2:R19">
    <cfRule type="colorScale" priority="6">
      <colorScale>
        <cfvo type="min"/>
        <cfvo type="max"/>
        <color rgb="FFFCFCFF"/>
        <color rgb="FF63BE7B"/>
      </colorScale>
    </cfRule>
  </conditionalFormatting>
  <conditionalFormatting sqref="S2:S19">
    <cfRule type="colorScale" priority="5">
      <colorScale>
        <cfvo type="min"/>
        <cfvo type="max"/>
        <color rgb="FFFCFCFF"/>
        <color rgb="FF63BE7B"/>
      </colorScale>
    </cfRule>
  </conditionalFormatting>
  <conditionalFormatting sqref="T2:T19">
    <cfRule type="colorScale" priority="4">
      <colorScale>
        <cfvo type="min"/>
        <cfvo type="max"/>
        <color rgb="FFFCFCFF"/>
        <color rgb="FF63BE7B"/>
      </colorScale>
    </cfRule>
  </conditionalFormatting>
  <conditionalFormatting sqref="U2:U19">
    <cfRule type="colorScale" priority="3">
      <colorScale>
        <cfvo type="min"/>
        <cfvo type="max"/>
        <color rgb="FFFCFCFF"/>
        <color rgb="FF63BE7B"/>
      </colorScale>
    </cfRule>
  </conditionalFormatting>
  <conditionalFormatting sqref="V2:V19">
    <cfRule type="colorScale" priority="2">
      <colorScale>
        <cfvo type="min"/>
        <cfvo type="percentile" val="50"/>
        <cfvo type="max"/>
        <color rgb="FF63BE7B"/>
        <color rgb="FFFCFCFF"/>
        <color rgb="FFF8696B"/>
      </colorScale>
    </cfRule>
  </conditionalFormatting>
  <conditionalFormatting sqref="W2:W19">
    <cfRule type="colorScale" priority="1">
      <colorScale>
        <cfvo type="min"/>
        <cfvo type="percentile" val="50"/>
        <cfvo type="max"/>
        <color rgb="FF63BE7B"/>
        <color rgb="FFFCFCFF"/>
        <color rgb="FFF8696B"/>
      </colorScale>
    </cfRule>
  </conditionalFormatting>
  <hyperlinks>
    <hyperlink ref="A11" r:id="rId1" display="Technology/Software/Twilio.xlsx" xr:uid="{B1DB5E15-1393-D643-A552-9B3A2AD751CA}"/>
    <hyperlink ref="A17" r:id="rId2" display="Healthcare/Intuitive Surgical.xlsx" xr:uid="{5F1DD41B-D237-9849-BC23-3A9340C7FB43}"/>
    <hyperlink ref="A13" r:id="rId3" display="Technology/Software/Manhattan Associates.xlsx" xr:uid="{0E185887-2B58-F24D-8699-4B1590E8B752}"/>
    <hyperlink ref="A10" r:id="rId4" display="Technology/Software/Bill Holdings.xlsx" xr:uid="{EC0202D8-71B2-F546-8D11-8B4F2C9D5EDB}"/>
    <hyperlink ref="A8" r:id="rId5" display="Technology/Software/Monday.com.xlsx" xr:uid="{D0849876-E39D-9B49-BA18-A6483243AFD2}"/>
    <hyperlink ref="A5" r:id="rId6" display="Financials/PayPal.xlsx" xr:uid="{5CBCA633-D522-3C45-8386-FF4EE9E7F462}"/>
    <hyperlink ref="A2" r:id="rId7" display="Technology/Software/DLocal.xlsx" xr:uid="{08786B5A-CCB7-FB4D-99F3-4372E91A9C97}"/>
    <hyperlink ref="A4" r:id="rId8" display="Technology/Hardware/Aehr Test Systems.xlsx" xr:uid="{D0C27445-A55C-DF40-8620-DBFFABA7DCC2}"/>
    <hyperlink ref="A6" r:id="rId9" display="Technology/Hardware/Super Micro Computer.xlsx" xr:uid="{AAD08CEB-2321-E949-AD04-C3FC3CC73A63}"/>
    <hyperlink ref="A7" r:id="rId10" display="Technology/Software/Qualys.xlsx" xr:uid="{5649163D-A69E-334B-92DD-CB198578270C}"/>
    <hyperlink ref="A12" r:id="rId11" display="Technology/Software/Synopsys.xlsx" xr:uid="{B5325952-B5FB-A643-8D2A-C8996F7FF9F8}"/>
    <hyperlink ref="A3" r:id="rId12" display="Consumer/Evolution AB.xlsx" xr:uid="{B635A45E-C092-5B49-9956-62F215594B76}"/>
    <hyperlink ref="A14" r:id="rId13" display="Technology/Software/Global-E.xlsx" xr:uid="{427E8638-6C7B-D745-B03A-F64F2DCAFC0A}"/>
    <hyperlink ref="A16" r:id="rId14" display="Industrials/Symbiotic.xlsx" xr:uid="{B6FE954E-D200-D544-A3BE-9A58EA8BB14B}"/>
    <hyperlink ref="A15" r:id="rId15" display="Consumer/Celsius Holdings.xlsx" xr:uid="{37BD9860-87B2-BC4E-BBEB-0D54F601342A}"/>
    <hyperlink ref="A18" r:id="rId16" display="Industrials/Lifco AB.xlsx" xr:uid="{42597E71-CD33-0349-B369-A5C50491E062}"/>
    <hyperlink ref="A19" r:id="rId17" display="Consumer/Ulta Beauty.xlsx" xr:uid="{58A3429C-DD00-6045-86B8-C8BF40E12454}"/>
    <hyperlink ref="A9" r:id="rId18" display="Technology/Software/Alphabet.xlsx" xr:uid="{3AD2CDD3-19D8-4B44-BCA3-8E625DB496C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851D9-2346-5C45-8B4C-E06A8C49E0AF}">
  <dimension ref="A1:AI17"/>
  <sheetViews>
    <sheetView zoomScale="80" zoomScaleNormal="80" workbookViewId="0">
      <pane ySplit="1" topLeftCell="A4" activePane="bottomLeft" state="frozen"/>
      <selection pane="bottomLeft" activeCell="V12" sqref="V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594</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595</v>
      </c>
      <c r="X1" s="3" t="s">
        <v>1</v>
      </c>
      <c r="Y1" s="3" t="s">
        <v>7</v>
      </c>
      <c r="Z1" s="3" t="s">
        <v>10</v>
      </c>
      <c r="AA1" s="3" t="s">
        <v>6</v>
      </c>
    </row>
    <row r="2" spans="1:35" ht="50" customHeight="1">
      <c r="A2" s="29" t="e" vm="22">
        <v>#VALUE!</v>
      </c>
      <c r="B2" s="12" cm="1">
        <f t="array" ref="B2">_FV(A2,"Price")</f>
        <v>175.03</v>
      </c>
      <c r="C2" s="12">
        <f>[22]Model!$K$6</f>
        <v>127.35135766204384</v>
      </c>
      <c r="D2" s="4">
        <f>[22]Model!$K$7</f>
        <v>-0.27240268718480354</v>
      </c>
      <c r="E2" s="4">
        <f>[22]Model!$E$11</f>
        <v>0.6843387960408891</v>
      </c>
      <c r="F2" s="4">
        <f>[22]Model!$F$11</f>
        <v>0.37949902606598096</v>
      </c>
      <c r="G2" s="4">
        <f>[22]Model!$K$11</f>
        <v>0.33046877502397953</v>
      </c>
      <c r="H2" s="4">
        <f>[22]Model!$E$13</f>
        <v>5.8571936826148141E-2</v>
      </c>
      <c r="I2" s="4">
        <f>[22]Model!$F$13</f>
        <v>-1.3507054293584282</v>
      </c>
      <c r="J2" s="4">
        <f>[22]Model!$K$13</f>
        <v>0.48257815567108542</v>
      </c>
      <c r="K2" s="4">
        <f>[22]Model!$E$16</f>
        <v>1.3309608540925266</v>
      </c>
      <c r="L2" s="4">
        <f>[22]Model!$F$16</f>
        <v>8.8787606645711712</v>
      </c>
      <c r="M2" s="4">
        <f>[22]Model!$K$16</f>
        <v>0.51337635799317205</v>
      </c>
      <c r="N2" s="4">
        <f t="shared" ref="N2" si="0">SUM(D2,G2,M2,J2,Q2,R2,S2,T2,U2)/9</f>
        <v>0.23371256961509346</v>
      </c>
      <c r="O2" s="24">
        <f>[22]Model!$A$6</f>
        <v>11.801691096368716</v>
      </c>
      <c r="P2" s="24">
        <f>[22]Model!$A$7</f>
        <v>176.0418921875</v>
      </c>
      <c r="Q2" s="21">
        <f>[22]Model!$C$7</f>
        <v>1.301773480272435E-2</v>
      </c>
      <c r="R2" s="4">
        <f>[22]Model!$C$3</f>
        <v>0.88519999999999999</v>
      </c>
      <c r="S2" s="4">
        <f>[22]Model!$C$5</f>
        <v>6.7039106145251395E-2</v>
      </c>
      <c r="T2" s="4">
        <f>[22]Model!$C$6</f>
        <v>0.15363128491620112</v>
      </c>
      <c r="U2" s="4">
        <f>[22]Model!$E$7</f>
        <v>-6.949560083176913E-2</v>
      </c>
      <c r="V2" s="25">
        <f>[22]Model!$G$7</f>
        <v>9.6148940182126733E-2</v>
      </c>
      <c r="W2" s="4">
        <f>[22]Model!$G$3</f>
        <v>1.4503181853365188E-2</v>
      </c>
      <c r="X2" s="5">
        <f>[22]Model!$A$3</f>
        <v>8450010825</v>
      </c>
      <c r="Y2" s="9" t="str" cm="1">
        <f t="array" ref="Y2">_FV(A2,"Industry")</f>
        <v>Software &amp; IT Services</v>
      </c>
      <c r="Z2" s="14" cm="1">
        <f t="array" ref="Z2">_FV(A2,"Year incorporated",TRUE)</f>
        <v>2012</v>
      </c>
      <c r="AA2" s="8" t="str" cm="1">
        <f t="array" ref="AA2">_FV(A2,"Description")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2" s="4"/>
      <c r="AC2" s="22"/>
      <c r="AD2" s="6"/>
      <c r="AI2" s="6"/>
    </row>
    <row r="3" spans="1:35" ht="50" customHeight="1">
      <c r="A3" s="29" t="e" vm="8">
        <v>#VALUE!</v>
      </c>
      <c r="B3" s="12" cm="1">
        <f t="array" ref="B3">_FV(A3,"Price")</f>
        <v>70.98</v>
      </c>
      <c r="C3" s="12">
        <f>[8]Model!$K$6</f>
        <v>73.400409685445311</v>
      </c>
      <c r="D3" s="4">
        <f>[8]Model!$K$7</f>
        <v>3.4099882860598951E-2</v>
      </c>
      <c r="E3" s="4">
        <f>[8]Model!$E$11</f>
        <v>0.64880934763746589</v>
      </c>
      <c r="F3" s="4">
        <f>[8]Model!$F$11</f>
        <v>0.15733305116451324</v>
      </c>
      <c r="G3" s="4">
        <f>[8]Model!$K$11</f>
        <v>0.20023783299779593</v>
      </c>
      <c r="H3" s="4">
        <f>[8]Model!$E$13</f>
        <v>-0.31448610587662129</v>
      </c>
      <c r="I3" s="4">
        <f>[8]Model!$F$13</f>
        <v>-1.9699407755056431</v>
      </c>
      <c r="J3" s="4">
        <f>[8]Model!$K$13</f>
        <v>0.23512484731396976</v>
      </c>
      <c r="K3" s="4">
        <f>[8]Model!$E$16</f>
        <v>-8.6769919045590118</v>
      </c>
      <c r="L3" s="4">
        <f>[8]Model!$F$16</f>
        <v>-0.76689847318499937</v>
      </c>
      <c r="M3" s="4">
        <f>[8]Model!$K$16</f>
        <v>0.49050521580814282</v>
      </c>
      <c r="N3" s="4">
        <f>SUM(D3,G3,M3,J3,Q3,R3,S3,T3,U3)/9</f>
        <v>0.2174063108545822</v>
      </c>
      <c r="O3" s="24">
        <f>[8]Model!$A$6</f>
        <v>6.1857302742857145</v>
      </c>
      <c r="P3" s="24">
        <f>[8]Model!$A$7</f>
        <v>34.91944509677419</v>
      </c>
      <c r="Q3" s="21">
        <f>[8]Model!$C$7</f>
        <v>5.5427108466466982E-3</v>
      </c>
      <c r="R3" s="4">
        <f>[8]Model!$C$3</f>
        <v>0.81669999999999998</v>
      </c>
      <c r="S3" s="4">
        <f>[8]Model!$C$5</f>
        <v>0.17714285714285713</v>
      </c>
      <c r="T3" s="4">
        <f>[8]Model!$C$6</f>
        <v>3.4285714285714287E-2</v>
      </c>
      <c r="U3" s="4">
        <f>[8]Model!$E$7</f>
        <v>-3.6982263564485383E-2</v>
      </c>
      <c r="V3" s="25">
        <f>[8]Model!$G$7</f>
        <v>0.4680175008669914</v>
      </c>
      <c r="W3" s="4">
        <f>[8]Model!$G$3</f>
        <v>2.9056508493482589E-3</v>
      </c>
      <c r="X3" s="5">
        <f>[8]Model!$A$3</f>
        <v>7577519586</v>
      </c>
      <c r="Y3" s="9" t="str" cm="1">
        <f t="array" ref="Y3">_FV(A3,"Industry")</f>
        <v>Software &amp; IT Services</v>
      </c>
      <c r="Z3" s="14" cm="1">
        <f t="array" ref="Z3">_FV(A3,"Year incorporated",TRUE)</f>
        <v>2018</v>
      </c>
      <c r="AA3" s="8" t="str" cm="1">
        <f t="array" ref="AA3">_FV(A3,"Description")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3" s="4"/>
      <c r="AC3" s="22"/>
      <c r="AD3" s="6"/>
    </row>
    <row r="4" spans="1:35" ht="49" customHeight="1">
      <c r="A4" s="29" t="e" vm="10">
        <v>#VALUE!</v>
      </c>
      <c r="B4" s="12" cm="1">
        <f t="array" ref="B4">_FV(A4,"Price")</f>
        <v>188.32</v>
      </c>
      <c r="C4" s="12">
        <f>[10]Model!$K$6</f>
        <v>174.71899901985506</v>
      </c>
      <c r="D4" s="4">
        <f>[10]Model!$K$7</f>
        <v>-7.222281743917236E-2</v>
      </c>
      <c r="E4" s="4">
        <f>[10]Model!$E$11</f>
        <v>0.19104170517447683</v>
      </c>
      <c r="F4" s="4">
        <f>[10]Model!$F$11</f>
        <v>0.13125174843738185</v>
      </c>
      <c r="G4" s="4">
        <f>[10]Model!$K$11</f>
        <v>0.12082205480047818</v>
      </c>
      <c r="H4" s="4">
        <f>[10]Model!$E$13</f>
        <v>0.52187147688838786</v>
      </c>
      <c r="I4" s="4">
        <f>[10]Model!$F$13</f>
        <v>0.59271057115341885</v>
      </c>
      <c r="J4" s="4">
        <f>[10]Model!$K$13</f>
        <v>0.24191720998090588</v>
      </c>
      <c r="K4" s="4">
        <f>[10]Model!$E$16</f>
        <v>-5.0868188520936108E-4</v>
      </c>
      <c r="L4" s="4">
        <f>[10]Model!$F$16</f>
        <v>0.26949271757218085</v>
      </c>
      <c r="M4" s="4">
        <f>[10]Model!$K$16</f>
        <v>9.1072097271658575E-2</v>
      </c>
      <c r="N4" s="4">
        <f>SUM(D4,G4,M4,J4,Q4,R4,S4,T4,U4)/9</f>
        <v>0.25129837289052365</v>
      </c>
      <c r="O4" s="24">
        <f>[10]Model!$A$6</f>
        <v>12.504400409747292</v>
      </c>
      <c r="P4" s="24">
        <f>[10]Model!$A$7</f>
        <v>40.275801319767439</v>
      </c>
      <c r="Q4" s="21">
        <f>[10]Model!$C$7</f>
        <v>3.2046480321302202E-2</v>
      </c>
      <c r="R4" s="4">
        <f>[10]Model!$C$3</f>
        <v>0.79520000000000002</v>
      </c>
      <c r="S4" s="4">
        <f>[10]Model!$C$5</f>
        <v>0.31046931407942241</v>
      </c>
      <c r="T4" s="4">
        <f>[10]Model!$C$6</f>
        <v>0.4007220216606498</v>
      </c>
      <c r="U4" s="4">
        <f>[10]Model!$E$7</f>
        <v>0.34165899533946825</v>
      </c>
      <c r="V4" s="25">
        <f>[10]Model!$G$7</f>
        <v>0.12543950212621563</v>
      </c>
      <c r="W4" s="4">
        <f>[10]Model!$G$3</f>
        <v>-9.2412727878429246E-3</v>
      </c>
      <c r="X4" s="5">
        <f>[10]Model!$O$20</f>
        <v>6927437827</v>
      </c>
      <c r="Y4" s="9" t="str" cm="1">
        <f t="array" ref="Y4">_FV(A4,"Industry")</f>
        <v>Software &amp; IT Services</v>
      </c>
      <c r="Z4" s="14" cm="1">
        <f t="array" ref="Z4">_FV(A4,"Year incorporated",TRUE)</f>
        <v>1999</v>
      </c>
      <c r="AA4" s="8" t="str" cm="1">
        <f t="array" ref="AA4">_FV(A4,"Description")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4" s="5"/>
    </row>
    <row r="5" spans="1:35" ht="49" customHeight="1">
      <c r="A5" s="29" t="e" vm="2">
        <v>#VALUE!</v>
      </c>
      <c r="B5" s="12">
        <v>17.82</v>
      </c>
      <c r="C5" s="12">
        <v>32.595264264660763</v>
      </c>
      <c r="D5" s="4">
        <v>0.82913940879128867</v>
      </c>
      <c r="E5" s="4">
        <v>0.71606177289857453</v>
      </c>
      <c r="F5" s="4">
        <v>0.53249388315330903</v>
      </c>
      <c r="G5" s="4">
        <v>0.34928497954038329</v>
      </c>
      <c r="H5" s="4">
        <v>0.39559042580512616</v>
      </c>
      <c r="I5" s="4">
        <v>0.61018742581636509</v>
      </c>
      <c r="J5" s="4">
        <v>0.412377664423275</v>
      </c>
      <c r="K5" s="4">
        <v>1.7127973557013974</v>
      </c>
      <c r="L5" s="4">
        <v>0.64242659940779689</v>
      </c>
      <c r="M5" s="4">
        <v>0.30718589572010974</v>
      </c>
      <c r="N5" s="4">
        <v>0.3776734451638013</v>
      </c>
      <c r="O5" s="24">
        <v>8.0372613364485979</v>
      </c>
      <c r="P5" s="24">
        <v>29.485267302857142</v>
      </c>
      <c r="Q5" s="21">
        <v>5.2326374626681403E-2</v>
      </c>
      <c r="R5" s="4">
        <v>0.45689999999999997</v>
      </c>
      <c r="S5" s="4">
        <v>0.27258566978193144</v>
      </c>
      <c r="T5" s="4">
        <v>0.42056074766355139</v>
      </c>
      <c r="U5" s="4">
        <v>0.29870026592699095</v>
      </c>
      <c r="V5" s="25">
        <v>1.0197995876585484E-2</v>
      </c>
      <c r="W5" s="4">
        <v>-3.0766680534768387E-3</v>
      </c>
      <c r="X5" s="5">
        <v>5159921778</v>
      </c>
      <c r="Y5" s="9" t="s">
        <v>596</v>
      </c>
      <c r="Z5" s="14">
        <v>2021</v>
      </c>
      <c r="AA5" s="8" t="s">
        <v>597</v>
      </c>
    </row>
    <row r="6" spans="1:35" ht="50" customHeight="1">
      <c r="A6" s="29" t="e" vm="41">
        <v>#VALUE!</v>
      </c>
      <c r="B6" s="12">
        <v>22.83</v>
      </c>
      <c r="C6" s="12">
        <v>9.2130192970488416</v>
      </c>
      <c r="D6" s="4">
        <v>-0.56583320937564363</v>
      </c>
      <c r="E6" s="4">
        <v>0.51069447022667736</v>
      </c>
      <c r="F6" s="4">
        <v>0.31411875537594036</v>
      </c>
      <c r="G6" s="4">
        <v>0.25756774437111679</v>
      </c>
      <c r="H6" s="4">
        <v>0.32015659230865712</v>
      </c>
      <c r="I6" s="4">
        <v>-1.0441939140560954</v>
      </c>
      <c r="J6" s="4">
        <v>0.82319769601355985</v>
      </c>
      <c r="K6" s="4">
        <v>0.48586416344561023</v>
      </c>
      <c r="L6" s="4">
        <v>-0.77702627373741129</v>
      </c>
      <c r="M6" s="4">
        <v>0.59768213405419224</v>
      </c>
      <c r="N6" s="4">
        <v>0.17402234204446099</v>
      </c>
      <c r="O6" s="24">
        <v>8.48455795064935</v>
      </c>
      <c r="P6" s="24" t="s">
        <v>593</v>
      </c>
      <c r="Q6" s="21">
        <v>-5.5103927659152325E-3</v>
      </c>
      <c r="R6" s="4">
        <v>0.67370000000000008</v>
      </c>
      <c r="S6" s="4">
        <v>2.5974025974025976E-2</v>
      </c>
      <c r="T6" s="4">
        <v>-4.6753246753246755E-2</v>
      </c>
      <c r="U6" s="4">
        <v>-0.19382367311794038</v>
      </c>
      <c r="V6" s="25">
        <v>1.4649612680033517</v>
      </c>
      <c r="W6" s="4">
        <v>4.6047373947046277E-2</v>
      </c>
      <c r="X6" s="5">
        <v>6533109622</v>
      </c>
      <c r="Y6" s="9" t="s">
        <v>598</v>
      </c>
      <c r="Z6" s="14">
        <v>2014</v>
      </c>
      <c r="AA6" s="8" t="s">
        <v>599</v>
      </c>
      <c r="AB6" s="4"/>
      <c r="AC6" s="22"/>
      <c r="AD6" s="6"/>
      <c r="AI6" s="6"/>
    </row>
    <row r="7" spans="1:35" ht="50" customHeight="1">
      <c r="A7" s="29" t="e" vm="13">
        <v>#VALUE!</v>
      </c>
      <c r="B7" s="12">
        <v>36.520000000000003</v>
      </c>
      <c r="C7" s="12">
        <v>29.37682313769383</v>
      </c>
      <c r="D7" s="4">
        <v>-0.14228253612572761</v>
      </c>
      <c r="E7" s="4">
        <v>0.66772262857049669</v>
      </c>
      <c r="F7" s="4">
        <v>0.40814425655606046</v>
      </c>
      <c r="G7" s="4">
        <v>0.30806332687495303</v>
      </c>
      <c r="H7" s="4">
        <v>1.607729571750764</v>
      </c>
      <c r="I7" s="4">
        <v>-1.4861697500063968</v>
      </c>
      <c r="J7" s="4">
        <v>0.20540261623852957</v>
      </c>
      <c r="K7" s="4">
        <v>4.6846482705013601</v>
      </c>
      <c r="L7" s="4">
        <v>0.4220666457002995</v>
      </c>
      <c r="M7" s="4">
        <v>0.4587406609175872</v>
      </c>
      <c r="N7" s="4">
        <v>0.16219469509682705</v>
      </c>
      <c r="O7" s="24">
        <v>9.7668156249999996</v>
      </c>
      <c r="P7" s="24">
        <v>59.217745263157894</v>
      </c>
      <c r="Q7" s="21">
        <v>1.8486634998349891E-2</v>
      </c>
      <c r="R7" s="4">
        <v>0.39770000000000005</v>
      </c>
      <c r="S7" s="4">
        <v>0.16493055555555555</v>
      </c>
      <c r="T7" s="4">
        <v>0.18055555555555555</v>
      </c>
      <c r="U7" s="4">
        <v>-0.13184455814335974</v>
      </c>
      <c r="V7" s="25">
        <v>2.4392957081744378E-2</v>
      </c>
      <c r="W7" s="4">
        <v>1.8206388663315032E-2</v>
      </c>
      <c r="X7" s="5">
        <v>5625685800</v>
      </c>
      <c r="Y7" s="9" t="s">
        <v>598</v>
      </c>
      <c r="Z7" s="14">
        <v>2013</v>
      </c>
      <c r="AA7" s="8" t="s">
        <v>600</v>
      </c>
      <c r="AB7" s="4"/>
      <c r="AC7" s="22"/>
      <c r="AD7" s="6"/>
      <c r="AI7" s="6"/>
    </row>
    <row r="8" spans="1:35" ht="50" customHeight="1">
      <c r="A8" s="29" t="e" vm="44">
        <v>#VALUE!</v>
      </c>
      <c r="B8" s="12">
        <v>52.47</v>
      </c>
      <c r="C8" s="12">
        <v>22.024294750504861</v>
      </c>
      <c r="D8" s="4">
        <v>-0.54438777926138071</v>
      </c>
      <c r="E8" s="4">
        <v>0.67952092395498975</v>
      </c>
      <c r="F8" s="4">
        <v>0.31028241770672293</v>
      </c>
      <c r="G8" s="4">
        <v>0.31719743601869332</v>
      </c>
      <c r="H8" s="4">
        <v>0.11069499413425476</v>
      </c>
      <c r="I8" s="4">
        <v>-0.94196539977134364</v>
      </c>
      <c r="J8" s="4">
        <v>4.2675127200894988E-2</v>
      </c>
      <c r="K8" s="4">
        <v>0.56457689063817829</v>
      </c>
      <c r="L8" s="4">
        <v>-1.2395840820335897</v>
      </c>
      <c r="M8" s="4">
        <v>0.79512133708810306</v>
      </c>
      <c r="N8" s="4">
        <v>0.1469645279174846</v>
      </c>
      <c r="O8" s="24">
        <v>13.449996402877698</v>
      </c>
      <c r="P8" s="24" t="s">
        <v>593</v>
      </c>
      <c r="Q8" s="21">
        <v>2.6744410886151986E-3</v>
      </c>
      <c r="R8" s="4">
        <v>0.88569999999999993</v>
      </c>
      <c r="S8" s="4">
        <v>-1.7985611510791366E-2</v>
      </c>
      <c r="T8" s="4">
        <v>3.5971223021582732E-2</v>
      </c>
      <c r="U8" s="4">
        <v>-0.19428542238835569</v>
      </c>
      <c r="V8" s="25">
        <v>9.0828160338770995E-4</v>
      </c>
      <c r="W8" s="4">
        <v>1.9703780196814624E-2</v>
      </c>
      <c r="X8" s="5">
        <v>7478198000</v>
      </c>
      <c r="Y8" s="9" t="s">
        <v>598</v>
      </c>
      <c r="Z8" s="14">
        <v>2014</v>
      </c>
      <c r="AA8" s="8" t="s">
        <v>601</v>
      </c>
      <c r="AB8" s="4"/>
      <c r="AC8" s="22"/>
      <c r="AD8" s="6"/>
      <c r="AE8" s="6"/>
    </row>
    <row r="9" spans="1:35" ht="50" customHeight="1">
      <c r="A9" s="29" t="e" vm="94">
        <v>#VALUE!</v>
      </c>
      <c r="B9" s="12">
        <v>51.99</v>
      </c>
      <c r="C9" s="12">
        <v>22.458490813568115</v>
      </c>
      <c r="D9" s="4">
        <v>-0.54638475432098332</v>
      </c>
      <c r="E9" s="4">
        <v>1.0797427615777346</v>
      </c>
      <c r="F9" s="4">
        <v>1.0088616348737154</v>
      </c>
      <c r="G9" s="4">
        <v>0.42180825389260124</v>
      </c>
      <c r="H9" s="4">
        <v>-48.566424781822342</v>
      </c>
      <c r="I9" s="4">
        <v>-1.9931547078736878</v>
      </c>
      <c r="J9" s="4">
        <v>0.34287407043385437</v>
      </c>
      <c r="K9" s="4">
        <v>-2.0018178464989025</v>
      </c>
      <c r="L9" s="4">
        <v>0.13092736043555719</v>
      </c>
      <c r="M9" s="4">
        <v>0.46268676261955449</v>
      </c>
      <c r="N9" s="4">
        <v>0.14613050452695983</v>
      </c>
      <c r="O9" s="24">
        <v>8.9282254379284076</v>
      </c>
      <c r="P9" s="24">
        <v>63.02559139784946</v>
      </c>
      <c r="Q9" s="21">
        <v>9.6393682033923747E-3</v>
      </c>
      <c r="R9" s="4">
        <v>0.45219999999999999</v>
      </c>
      <c r="S9" s="4">
        <v>0.14166031987814165</v>
      </c>
      <c r="T9" s="4">
        <v>8.6062452399086067E-2</v>
      </c>
      <c r="U9" s="4">
        <v>-5.537193236300833E-2</v>
      </c>
      <c r="V9" s="25">
        <v>1.0130291455182879E-3</v>
      </c>
      <c r="W9" s="4">
        <v>2.7758419032147263E-2</v>
      </c>
      <c r="X9" s="5">
        <v>11722760000</v>
      </c>
      <c r="Y9" s="9" t="s">
        <v>602</v>
      </c>
      <c r="Z9" s="14">
        <v>2005</v>
      </c>
      <c r="AA9" s="8" t="s">
        <v>603</v>
      </c>
    </row>
    <row r="10" spans="1:35" ht="50" customHeight="1">
      <c r="A10" s="29" t="e" vm="25">
        <v>#VALUE!</v>
      </c>
      <c r="B10" s="12">
        <v>19.829999999999998</v>
      </c>
      <c r="C10" s="12">
        <v>14.381848029622939</v>
      </c>
      <c r="D10" s="4">
        <v>-0.24662922841157997</v>
      </c>
      <c r="E10" s="4">
        <v>1.061430964018379</v>
      </c>
      <c r="F10" s="4">
        <v>0.43304143503111248</v>
      </c>
      <c r="G10" s="4">
        <v>0.34823071636643138</v>
      </c>
      <c r="H10" s="4">
        <v>0.39681520909181445</v>
      </c>
      <c r="I10" s="4">
        <v>-0.6989526721911492</v>
      </c>
      <c r="J10" s="4">
        <v>0.69972374450682717</v>
      </c>
      <c r="K10" s="4">
        <v>0.98561618504043258</v>
      </c>
      <c r="L10" s="4">
        <v>-0.64761612307258609</v>
      </c>
      <c r="M10" s="4">
        <v>0.17894841480040918</v>
      </c>
      <c r="N10" s="4">
        <v>0.12774409158013003</v>
      </c>
      <c r="O10" s="24">
        <v>9.3296080033057844</v>
      </c>
      <c r="P10" s="24" t="s">
        <v>593</v>
      </c>
      <c r="Q10" s="21">
        <v>-1.2401644238197982E-2</v>
      </c>
      <c r="R10" s="4">
        <v>0.67949999999999999</v>
      </c>
      <c r="S10" s="4">
        <v>-0.1884297520661157</v>
      </c>
      <c r="T10" s="4">
        <v>-0.11570247933884298</v>
      </c>
      <c r="U10" s="4">
        <v>-0.19354294739776087</v>
      </c>
      <c r="V10" s="25">
        <v>1.582816287982463E-2</v>
      </c>
      <c r="W10" s="4">
        <v>3.8856562110105408E-2</v>
      </c>
      <c r="X10" s="5">
        <v>5644412842</v>
      </c>
      <c r="Y10" s="9" t="s">
        <v>598</v>
      </c>
      <c r="Z10" s="14">
        <v>2013</v>
      </c>
      <c r="AA10" s="8" t="s">
        <v>604</v>
      </c>
    </row>
    <row r="11" spans="1:35" ht="50" customHeight="1">
      <c r="A11" s="29" t="e" vm="98">
        <v>#VALUE!</v>
      </c>
      <c r="B11" s="12">
        <v>28.295000000000002</v>
      </c>
      <c r="C11" s="12">
        <v>9.9261142027470175</v>
      </c>
      <c r="D11" s="4">
        <v>-0.62865266731212055</v>
      </c>
      <c r="E11" s="4">
        <v>0.4843294314246922</v>
      </c>
      <c r="F11" s="4">
        <v>0.30309115413552146</v>
      </c>
      <c r="G11" s="4">
        <v>0.21746940143089222</v>
      </c>
      <c r="H11" s="4">
        <v>-0.66134663341645883</v>
      </c>
      <c r="I11" s="4">
        <v>-10.678098043341048</v>
      </c>
      <c r="J11" s="4">
        <v>0.27286047422548942</v>
      </c>
      <c r="K11" s="4">
        <v>2.3622369907273635</v>
      </c>
      <c r="L11" s="4">
        <v>-1.3125073243904155</v>
      </c>
      <c r="M11" s="4">
        <v>0.27968328585505475</v>
      </c>
      <c r="N11" s="4">
        <v>5.7895699717284935E-2</v>
      </c>
      <c r="O11" s="24">
        <v>4.9161938130841119</v>
      </c>
      <c r="P11" s="24">
        <v>102.91944873913043</v>
      </c>
      <c r="Q11" s="21">
        <v>8.4489882917599783E-3</v>
      </c>
      <c r="R11" s="4">
        <v>0.26179999999999998</v>
      </c>
      <c r="S11" s="4">
        <v>4.7767393561786088E-2</v>
      </c>
      <c r="T11" s="4">
        <v>4.1536863966770511E-2</v>
      </c>
      <c r="U11" s="4">
        <v>2.0147557435932006E-2</v>
      </c>
      <c r="V11" s="25">
        <v>2.8997204480236971</v>
      </c>
      <c r="W11" s="4">
        <v>2.2352169786903353E-3</v>
      </c>
      <c r="X11" s="5">
        <v>4734294642</v>
      </c>
      <c r="Y11" s="9" t="s">
        <v>605</v>
      </c>
      <c r="Z11" s="14">
        <v>2021</v>
      </c>
      <c r="AA11" s="8" t="s">
        <v>606</v>
      </c>
      <c r="AB11" s="4"/>
      <c r="AC11" s="22"/>
      <c r="AD11" s="6"/>
    </row>
    <row r="12" spans="1:35" ht="49" customHeight="1">
      <c r="A12" s="29" t="e" vm="4">
        <v>#VALUE!</v>
      </c>
      <c r="B12" s="12">
        <v>66.760000000000005</v>
      </c>
      <c r="C12" s="12">
        <v>75.999386860505666</v>
      </c>
      <c r="D12" s="4">
        <v>0.21317562232429821</v>
      </c>
      <c r="E12" s="4">
        <v>0.34642426963666839</v>
      </c>
      <c r="F12" s="4">
        <v>6.1594152712226791E-2</v>
      </c>
      <c r="G12" s="4">
        <v>0.10090216642100902</v>
      </c>
      <c r="H12" s="4">
        <v>0.32239709443099263</v>
      </c>
      <c r="I12" s="4">
        <v>-1.2555437469400428</v>
      </c>
      <c r="J12" s="4">
        <v>0.34971832669035119</v>
      </c>
      <c r="K12" s="4">
        <v>1.7704240214888718</v>
      </c>
      <c r="L12" s="4">
        <v>-3.0568650467988738</v>
      </c>
      <c r="M12" s="4">
        <v>0.26246259468056382</v>
      </c>
      <c r="N12" s="4">
        <v>0.18144300215832881</v>
      </c>
      <c r="O12" s="24">
        <v>2.7927498769079273</v>
      </c>
      <c r="P12" s="24">
        <v>35.340031152647974</v>
      </c>
      <c r="Q12" s="21">
        <v>5.2361789997487689E-2</v>
      </c>
      <c r="R12" s="4">
        <v>0.47869999999999996</v>
      </c>
      <c r="S12" s="4">
        <v>7.9025110782865587E-2</v>
      </c>
      <c r="T12" s="4">
        <v>0.14623338257016247</v>
      </c>
      <c r="U12" s="4">
        <v>-4.9591974041778841E-2</v>
      </c>
      <c r="V12" s="25">
        <v>0.12048432731165123</v>
      </c>
      <c r="W12" s="4">
        <v>0.10956148926666953</v>
      </c>
      <c r="X12" s="5">
        <v>11344150000</v>
      </c>
      <c r="Y12" s="9" t="s">
        <v>598</v>
      </c>
      <c r="Z12" s="14">
        <v>2008</v>
      </c>
      <c r="AA12" s="8" t="s">
        <v>609</v>
      </c>
    </row>
    <row r="13" spans="1:35" ht="50" customHeight="1">
      <c r="A13" s="29" t="e" vm="49">
        <v>#VALUE!</v>
      </c>
      <c r="B13" s="12">
        <v>34.590000000000003</v>
      </c>
      <c r="C13" s="12">
        <v>8.6189394050042285</v>
      </c>
      <c r="D13" s="4">
        <v>-0.75082568936096483</v>
      </c>
      <c r="E13" s="4">
        <v>0.52340986821370628</v>
      </c>
      <c r="F13" s="4">
        <v>0.37921522653610107</v>
      </c>
      <c r="G13" s="4">
        <v>0.27096056425458515</v>
      </c>
      <c r="H13" s="4">
        <v>-0.30308373518410026</v>
      </c>
      <c r="I13" s="4">
        <v>-1.0808335556256112</v>
      </c>
      <c r="J13" s="4">
        <v>0.763502260765345</v>
      </c>
      <c r="K13" s="4">
        <v>-0.28597105337623274</v>
      </c>
      <c r="L13" s="4">
        <v>-1.4036371375521977</v>
      </c>
      <c r="M13" s="4">
        <v>0.31851499673198475</v>
      </c>
      <c r="N13" s="4">
        <v>0.13490690594149302</v>
      </c>
      <c r="O13" s="24">
        <v>20.559992376666667</v>
      </c>
      <c r="P13" s="31" t="s">
        <v>586</v>
      </c>
      <c r="Q13" s="21">
        <v>2.9723314090556526E-3</v>
      </c>
      <c r="R13" s="4">
        <v>0.71909999999999996</v>
      </c>
      <c r="S13" s="4">
        <v>2.2222222222222223E-2</v>
      </c>
      <c r="T13" s="4">
        <v>6.1111111111111109E-2</v>
      </c>
      <c r="U13" s="4">
        <v>-0.19339564365990158</v>
      </c>
      <c r="V13" s="25">
        <v>0.11421913190511546</v>
      </c>
      <c r="W13" s="4">
        <v>8.3009004884004867E-3</v>
      </c>
      <c r="X13" s="5">
        <v>18503993139</v>
      </c>
      <c r="Y13" s="9" t="s">
        <v>598</v>
      </c>
      <c r="Z13" s="14">
        <v>2015</v>
      </c>
      <c r="AA13" s="8" t="s">
        <v>607</v>
      </c>
      <c r="AB13" s="4"/>
      <c r="AC13" s="22"/>
      <c r="AD13" s="23"/>
    </row>
    <row r="14" spans="1:35" ht="50" customHeight="1">
      <c r="A14" s="29" t="e" vm="133">
        <v>#VALUE!</v>
      </c>
      <c r="B14" s="12">
        <v>56.73</v>
      </c>
      <c r="C14" s="12">
        <v>22.79096056561097</v>
      </c>
      <c r="D14" s="4">
        <v>-0.5982555867158299</v>
      </c>
      <c r="E14" s="4">
        <v>0.98377919206083808</v>
      </c>
      <c r="F14" s="4">
        <v>0.4851316907391674</v>
      </c>
      <c r="G14" s="4">
        <v>0.30801083146151398</v>
      </c>
      <c r="H14" s="4">
        <v>-0.69619099459473144</v>
      </c>
      <c r="I14" s="4">
        <v>-6.375</v>
      </c>
      <c r="J14" s="4">
        <v>0.66841243852904364</v>
      </c>
      <c r="K14" s="4">
        <v>9.8756174225415361</v>
      </c>
      <c r="L14" s="4">
        <v>2.124690338563171</v>
      </c>
      <c r="M14" s="4">
        <v>0.74549023636187051</v>
      </c>
      <c r="N14" s="4">
        <v>0.17653394950356796</v>
      </c>
      <c r="O14" s="24">
        <v>18.080305359267733</v>
      </c>
      <c r="P14" s="24">
        <v>244.99514548837209</v>
      </c>
      <c r="Q14" s="21">
        <v>1.1973026353179535E-2</v>
      </c>
      <c r="R14" s="4">
        <v>0.16289999999999999</v>
      </c>
      <c r="S14" s="4">
        <v>7.3798627002288328E-2</v>
      </c>
      <c r="T14" s="4">
        <v>0.21647597254004577</v>
      </c>
      <c r="U14" s="4">
        <v>0</v>
      </c>
      <c r="V14" s="25">
        <v>5.0852942536174934E-6</v>
      </c>
      <c r="W14" s="4">
        <v>5.5269556131986419E-2</v>
      </c>
      <c r="X14" s="5">
        <v>31604373768</v>
      </c>
      <c r="Y14" s="9" t="s">
        <v>610</v>
      </c>
      <c r="Z14" s="14">
        <v>2022</v>
      </c>
      <c r="AA14" s="8" t="s">
        <v>611</v>
      </c>
      <c r="AB14" s="5"/>
    </row>
    <row r="15" spans="1:35" ht="50" customHeight="1">
      <c r="A15" s="2" t="e" vm="45">
        <v>#VALUE!</v>
      </c>
      <c r="B15" s="12">
        <v>435.23</v>
      </c>
      <c r="C15" s="12">
        <v>106.1332821861541</v>
      </c>
      <c r="D15" s="4">
        <v>-0.75614437840646531</v>
      </c>
      <c r="E15" s="4">
        <v>0.46951985735572488</v>
      </c>
      <c r="F15" s="4">
        <v>0.25073985234104867</v>
      </c>
      <c r="G15" s="4">
        <v>0.2616465881801347</v>
      </c>
      <c r="H15" s="4">
        <v>0.12556620805172281</v>
      </c>
      <c r="I15" s="4">
        <v>-1.5587756732812581</v>
      </c>
      <c r="J15" s="4">
        <v>0.40954618727782977</v>
      </c>
      <c r="K15" s="4">
        <v>17.510989010989011</v>
      </c>
      <c r="L15" s="4">
        <v>-11.759869397447314</v>
      </c>
      <c r="M15" s="4">
        <v>0.37084780780919524</v>
      </c>
      <c r="N15" s="4">
        <v>0.13225386883732118</v>
      </c>
      <c r="O15" s="24">
        <v>19.334569714819427</v>
      </c>
      <c r="P15" s="24">
        <v>160.88766301554404</v>
      </c>
      <c r="Q15" s="21">
        <v>7.004533374771367E-3</v>
      </c>
      <c r="R15" s="4">
        <v>0.74069999999999991</v>
      </c>
      <c r="S15" s="4">
        <v>0.12017434620174346</v>
      </c>
      <c r="T15" s="4">
        <v>0.13542963885429637</v>
      </c>
      <c r="U15" s="4">
        <v>-9.8919903755614894E-2</v>
      </c>
      <c r="V15" s="25">
        <v>1.3422112000542321</v>
      </c>
      <c r="W15" s="4">
        <v>5.6431246089247947E-2</v>
      </c>
      <c r="X15" s="5">
        <v>31051318962</v>
      </c>
      <c r="Y15" s="9" t="s">
        <v>598</v>
      </c>
      <c r="Z15" s="14">
        <v>2007</v>
      </c>
      <c r="AA15" s="8" t="s">
        <v>608</v>
      </c>
      <c r="AB15" s="4"/>
      <c r="AC15" s="22"/>
      <c r="AD15" s="23"/>
    </row>
    <row r="16" spans="1:35" ht="49" customHeight="1">
      <c r="A16" s="29" t="e" vm="66">
        <v>#VALUE!</v>
      </c>
      <c r="B16" s="12">
        <v>39.270000000000003</v>
      </c>
      <c r="C16" s="12">
        <v>27.698850473399567</v>
      </c>
      <c r="D16" s="4">
        <v>-0.29465621407182163</v>
      </c>
      <c r="E16" s="4">
        <v>0.3484848484848484</v>
      </c>
      <c r="F16" s="4">
        <v>0.11182450508293207</v>
      </c>
      <c r="G16" s="4">
        <v>0.3114407351914138</v>
      </c>
      <c r="H16" s="4">
        <v>9.3333333333333268E-2</v>
      </c>
      <c r="I16" s="4">
        <v>-8.5975609756097562</v>
      </c>
      <c r="J16" s="4">
        <v>0.38574016376596498</v>
      </c>
      <c r="K16" s="4">
        <v>-4.6052631578947345E-2</v>
      </c>
      <c r="L16" s="4">
        <v>9.6551724137931005E-2</v>
      </c>
      <c r="M16" s="4">
        <v>0.44635029752216804</v>
      </c>
      <c r="N16" s="4">
        <v>0.20886445784544089</v>
      </c>
      <c r="O16" s="24">
        <v>16.09961501443696</v>
      </c>
      <c r="P16" s="24">
        <v>53.699839486356339</v>
      </c>
      <c r="Q16" s="21">
        <v>1.4257958451651473E-2</v>
      </c>
      <c r="R16" s="4">
        <v>0.49200000000000005</v>
      </c>
      <c r="S16" s="4">
        <v>0.29980750721847932</v>
      </c>
      <c r="T16" s="4">
        <v>0.22954764196342636</v>
      </c>
      <c r="U16" s="4">
        <v>-4.7079694323144102E-3</v>
      </c>
      <c r="V16" s="25">
        <v>0.23783783783783785</v>
      </c>
      <c r="W16" s="4">
        <v>3.1011912512605155E-3</v>
      </c>
      <c r="X16" s="5">
        <v>33455000000</v>
      </c>
      <c r="Y16" s="9" t="s">
        <v>612</v>
      </c>
      <c r="Z16" s="14">
        <v>2022</v>
      </c>
      <c r="AA16" s="8" t="s">
        <v>613</v>
      </c>
      <c r="AB16" s="5"/>
    </row>
    <row r="17" spans="1:30" ht="50" customHeight="1">
      <c r="A17" s="29" t="e" vm="108">
        <v>#VALUE!</v>
      </c>
      <c r="B17" s="12">
        <v>1082.8</v>
      </c>
      <c r="C17" s="12">
        <v>780.67286884357247</v>
      </c>
      <c r="D17" s="4">
        <v>-0.27108042124783149</v>
      </c>
      <c r="E17" s="4">
        <v>0.39872238436112273</v>
      </c>
      <c r="F17" s="4">
        <v>0.21999999999999997</v>
      </c>
      <c r="G17" s="4">
        <v>0.156</v>
      </c>
      <c r="H17" s="4">
        <v>0.12713687022409315</v>
      </c>
      <c r="I17" s="4">
        <v>0.12444314237139675</v>
      </c>
      <c r="J17" s="4">
        <v>0.23114182072782655</v>
      </c>
      <c r="K17" s="4">
        <v>2.0699052160038311E-2</v>
      </c>
      <c r="L17" s="4">
        <v>-0.5616629750339196</v>
      </c>
      <c r="M17" s="4">
        <v>5.5695031299951861E-2</v>
      </c>
      <c r="N17" s="4">
        <v>8.2531472115503435E-2</v>
      </c>
      <c r="O17" s="24">
        <v>2.9002931639793395</v>
      </c>
      <c r="P17" s="24">
        <v>49.842791728212703</v>
      </c>
      <c r="Q17" s="21">
        <v>2.6825851562238375E-2</v>
      </c>
      <c r="R17" s="4">
        <v>0.25010000000000004</v>
      </c>
      <c r="S17" s="4">
        <v>5.8188818551623694E-2</v>
      </c>
      <c r="T17" s="4">
        <v>7.7802833903884441E-2</v>
      </c>
      <c r="U17" s="4">
        <v>0.15810931424183738</v>
      </c>
      <c r="V17" s="25">
        <v>7.5756555911242293E-2</v>
      </c>
      <c r="W17" s="4">
        <v>1.011263015278363E-2</v>
      </c>
      <c r="X17" s="5">
        <v>33743570000</v>
      </c>
      <c r="Y17" s="9" t="s">
        <v>614</v>
      </c>
      <c r="Z17" s="14">
        <v>2006</v>
      </c>
      <c r="AA17" s="8" t="s">
        <v>615</v>
      </c>
      <c r="AB17" s="4"/>
      <c r="AC17" s="22"/>
      <c r="AD17" s="23"/>
    </row>
  </sheetData>
  <autoFilter ref="A1:X1" xr:uid="{FAB1ACF9-D4B9-FB4D-8299-9FC1FBDA430F}">
    <sortState xmlns:xlrd2="http://schemas.microsoft.com/office/spreadsheetml/2017/richdata2" ref="A2:X17">
      <sortCondition descending="1" ref="N1:N17"/>
    </sortState>
  </autoFilter>
  <conditionalFormatting sqref="G18:N1048576">
    <cfRule type="colorScale" priority="7311">
      <colorScale>
        <cfvo type="min"/>
        <cfvo type="percentile" val="50"/>
        <cfvo type="max"/>
        <color rgb="FFF8696B"/>
        <color rgb="FFFCFCFF"/>
        <color rgb="FF63BE7B"/>
      </colorScale>
    </cfRule>
  </conditionalFormatting>
  <conditionalFormatting sqref="H1">
    <cfRule type="colorScale" priority="7310">
      <colorScale>
        <cfvo type="min"/>
        <cfvo type="percentile" val="50"/>
        <cfvo type="max"/>
        <color rgb="FFF8696B"/>
        <color rgb="FFFCFCFF"/>
        <color rgb="FF63BE7B"/>
      </colorScale>
    </cfRule>
  </conditionalFormatting>
  <conditionalFormatting sqref="H18:H1048576 H1">
    <cfRule type="colorScale" priority="7309">
      <colorScale>
        <cfvo type="min"/>
        <cfvo type="percentile" val="50"/>
        <cfvo type="max"/>
        <color rgb="FFF8696B"/>
        <color rgb="FFFCFCFF"/>
        <color rgb="FF5A8AC6"/>
      </colorScale>
    </cfRule>
  </conditionalFormatting>
  <conditionalFormatting sqref="I1:N1 G1">
    <cfRule type="colorScale" priority="7308">
      <colorScale>
        <cfvo type="min"/>
        <cfvo type="percentile" val="50"/>
        <cfvo type="max"/>
        <color rgb="FFF8696B"/>
        <color rgb="FFFCFCFF"/>
        <color rgb="FF63BE7B"/>
      </colorScale>
    </cfRule>
  </conditionalFormatting>
  <conditionalFormatting sqref="D2">
    <cfRule type="colorScale" priority="7307">
      <colorScale>
        <cfvo type="min"/>
        <cfvo type="percentile" val="50"/>
        <cfvo type="max"/>
        <color rgb="FFF8696B"/>
        <color rgb="FFFCFCFF"/>
        <color rgb="FF63BE7B"/>
      </colorScale>
    </cfRule>
  </conditionalFormatting>
  <conditionalFormatting sqref="G2">
    <cfRule type="colorScale" priority="7306">
      <colorScale>
        <cfvo type="min"/>
        <cfvo type="max"/>
        <color rgb="FFFCFCFF"/>
        <color rgb="FF63BE7B"/>
      </colorScale>
    </cfRule>
  </conditionalFormatting>
  <conditionalFormatting sqref="O2">
    <cfRule type="colorScale" priority="7305">
      <colorScale>
        <cfvo type="min"/>
        <cfvo type="percentile" val="50"/>
        <cfvo type="max"/>
        <color rgb="FF63BE7B"/>
        <color rgb="FFFCFCFF"/>
        <color rgb="FFF8696B"/>
      </colorScale>
    </cfRule>
  </conditionalFormatting>
  <conditionalFormatting sqref="P2">
    <cfRule type="colorScale" priority="7304">
      <colorScale>
        <cfvo type="min"/>
        <cfvo type="percentile" val="50"/>
        <cfvo type="max"/>
        <color rgb="FF63BE7B"/>
        <color rgb="FFFCFCFF"/>
        <color rgb="FFF8696B"/>
      </colorScale>
    </cfRule>
  </conditionalFormatting>
  <conditionalFormatting sqref="Q2">
    <cfRule type="colorScale" priority="7303">
      <colorScale>
        <cfvo type="min"/>
        <cfvo type="percentile" val="50"/>
        <cfvo type="max"/>
        <color rgb="FFF8696B"/>
        <color rgb="FFFCFCFF"/>
        <color rgb="FF63BE7B"/>
      </colorScale>
    </cfRule>
  </conditionalFormatting>
  <conditionalFormatting sqref="R2">
    <cfRule type="colorScale" priority="7302">
      <colorScale>
        <cfvo type="min"/>
        <cfvo type="max"/>
        <color rgb="FFFCFCFF"/>
        <color rgb="FF63BE7B"/>
      </colorScale>
    </cfRule>
  </conditionalFormatting>
  <conditionalFormatting sqref="S2">
    <cfRule type="colorScale" priority="7301">
      <colorScale>
        <cfvo type="min"/>
        <cfvo type="max"/>
        <color rgb="FFFCFCFF"/>
        <color rgb="FF63BE7B"/>
      </colorScale>
    </cfRule>
  </conditionalFormatting>
  <conditionalFormatting sqref="T2">
    <cfRule type="colorScale" priority="7300">
      <colorScale>
        <cfvo type="min"/>
        <cfvo type="max"/>
        <color rgb="FFFCFCFF"/>
        <color rgb="FF63BE7B"/>
      </colorScale>
    </cfRule>
  </conditionalFormatting>
  <conditionalFormatting sqref="V2">
    <cfRule type="colorScale" priority="7299">
      <colorScale>
        <cfvo type="min"/>
        <cfvo type="percentile" val="50"/>
        <cfvo type="max"/>
        <color rgb="FF63BE7B"/>
        <color rgb="FFFCFCFF"/>
        <color rgb="FFF8696B"/>
      </colorScale>
    </cfRule>
  </conditionalFormatting>
  <conditionalFormatting sqref="W2">
    <cfRule type="colorScale" priority="7298">
      <colorScale>
        <cfvo type="min"/>
        <cfvo type="percentile" val="50"/>
        <cfvo type="max"/>
        <color rgb="FF63BE7B"/>
        <color rgb="FFFCFCFF"/>
        <color rgb="FFF8696B"/>
      </colorScale>
    </cfRule>
  </conditionalFormatting>
  <conditionalFormatting sqref="U2">
    <cfRule type="colorScale" priority="7297">
      <colorScale>
        <cfvo type="min"/>
        <cfvo type="percentile" val="50"/>
        <cfvo type="max"/>
        <color rgb="FFF8696B"/>
        <color rgb="FFFCFCFF"/>
        <color rgb="FF63BE7B"/>
      </colorScale>
    </cfRule>
  </conditionalFormatting>
  <conditionalFormatting sqref="S2">
    <cfRule type="colorScale" priority="7296">
      <colorScale>
        <cfvo type="min"/>
        <cfvo type="percentile" val="50"/>
        <cfvo type="max"/>
        <color rgb="FFF8696B"/>
        <color rgb="FFFCFCFF"/>
        <color rgb="FF63BE7B"/>
      </colorScale>
    </cfRule>
  </conditionalFormatting>
  <conditionalFormatting sqref="T2">
    <cfRule type="colorScale" priority="7295">
      <colorScale>
        <cfvo type="min"/>
        <cfvo type="percentile" val="50"/>
        <cfvo type="max"/>
        <color rgb="FFF8696B"/>
        <color rgb="FFFCFCFF"/>
        <color rgb="FF63BE7B"/>
      </colorScale>
    </cfRule>
  </conditionalFormatting>
  <conditionalFormatting sqref="D2">
    <cfRule type="colorScale" priority="7294">
      <colorScale>
        <cfvo type="min"/>
        <cfvo type="percentile" val="50"/>
        <cfvo type="max"/>
        <color rgb="FFF8696B"/>
        <color rgb="FFFCFCFF"/>
        <color rgb="FF63BE7B"/>
      </colorScale>
    </cfRule>
  </conditionalFormatting>
  <conditionalFormatting sqref="D2">
    <cfRule type="colorScale" priority="7293">
      <colorScale>
        <cfvo type="min"/>
        <cfvo type="percentile" val="50"/>
        <cfvo type="max"/>
        <color rgb="FFF8696B"/>
        <color rgb="FFFCFCFF"/>
        <color rgb="FF63BE7B"/>
      </colorScale>
    </cfRule>
  </conditionalFormatting>
  <conditionalFormatting sqref="D2">
    <cfRule type="colorScale" priority="7292">
      <colorScale>
        <cfvo type="min"/>
        <cfvo type="percentile" val="50"/>
        <cfvo type="max"/>
        <color rgb="FFF8696B"/>
        <color rgb="FFFCFCFF"/>
        <color rgb="FF63BE7B"/>
      </colorScale>
    </cfRule>
  </conditionalFormatting>
  <conditionalFormatting sqref="E2">
    <cfRule type="colorScale" priority="7291">
      <colorScale>
        <cfvo type="min"/>
        <cfvo type="max"/>
        <color rgb="FFFCFCFF"/>
        <color rgb="FF63BE7B"/>
      </colorScale>
    </cfRule>
  </conditionalFormatting>
  <conditionalFormatting sqref="E2">
    <cfRule type="colorScale" priority="7290">
      <colorScale>
        <cfvo type="min"/>
        <cfvo type="max"/>
        <color rgb="FFFCFCFF"/>
        <color rgb="FF63BE7B"/>
      </colorScale>
    </cfRule>
  </conditionalFormatting>
  <conditionalFormatting sqref="E2">
    <cfRule type="colorScale" priority="7289">
      <colorScale>
        <cfvo type="min"/>
        <cfvo type="max"/>
        <color rgb="FFFCFCFF"/>
        <color rgb="FF63BE7B"/>
      </colorScale>
    </cfRule>
  </conditionalFormatting>
  <conditionalFormatting sqref="E2">
    <cfRule type="colorScale" priority="7286">
      <colorScale>
        <cfvo type="min"/>
        <cfvo type="percentile" val="50"/>
        <cfvo type="max"/>
        <color rgb="FFF8696B"/>
        <color rgb="FFFCFCFF"/>
        <color rgb="FF63BE7B"/>
      </colorScale>
    </cfRule>
    <cfRule type="colorScale" priority="7287">
      <colorScale>
        <cfvo type="min"/>
        <cfvo type="max"/>
        <color rgb="FFFCFCFF"/>
        <color rgb="FF63BE7B"/>
      </colorScale>
    </cfRule>
    <cfRule type="colorScale" priority="7288">
      <colorScale>
        <cfvo type="min"/>
        <cfvo type="percentile" val="50"/>
        <cfvo type="max"/>
        <color rgb="FFF8696B"/>
        <color rgb="FFFCFCFF"/>
        <color rgb="FF63BE7B"/>
      </colorScale>
    </cfRule>
  </conditionalFormatting>
  <conditionalFormatting sqref="E2:N2">
    <cfRule type="colorScale" priority="7282">
      <colorScale>
        <cfvo type="min"/>
        <cfvo type="max"/>
        <color rgb="FFFCFCFF"/>
        <color rgb="FF63BE7B"/>
      </colorScale>
    </cfRule>
    <cfRule type="colorScale" priority="7283">
      <colorScale>
        <cfvo type="min"/>
        <cfvo type="max"/>
        <color rgb="FFFCFCFF"/>
        <color rgb="FF63BE7B"/>
      </colorScale>
    </cfRule>
    <cfRule type="colorScale" priority="7284">
      <colorScale>
        <cfvo type="min"/>
        <cfvo type="percentile" val="50"/>
        <cfvo type="max"/>
        <color rgb="FFF8696B"/>
        <color rgb="FFFFEB84"/>
        <color rgb="FF63BE7B"/>
      </colorScale>
    </cfRule>
    <cfRule type="colorScale" priority="7285">
      <colorScale>
        <cfvo type="min"/>
        <cfvo type="max"/>
        <color rgb="FFFFEF9C"/>
        <color rgb="FF63BE7B"/>
      </colorScale>
    </cfRule>
  </conditionalFormatting>
  <conditionalFormatting sqref="F2">
    <cfRule type="colorScale" priority="7281">
      <colorScale>
        <cfvo type="min"/>
        <cfvo type="max"/>
        <color rgb="FFFCFCFF"/>
        <color rgb="FF63BE7B"/>
      </colorScale>
    </cfRule>
  </conditionalFormatting>
  <conditionalFormatting sqref="F2">
    <cfRule type="colorScale" priority="7280">
      <colorScale>
        <cfvo type="min"/>
        <cfvo type="max"/>
        <color rgb="FFFCFCFF"/>
        <color rgb="FF63BE7B"/>
      </colorScale>
    </cfRule>
  </conditionalFormatting>
  <conditionalFormatting sqref="F2">
    <cfRule type="colorScale" priority="7279">
      <colorScale>
        <cfvo type="min"/>
        <cfvo type="max"/>
        <color rgb="FFFCFCFF"/>
        <color rgb="FF63BE7B"/>
      </colorScale>
    </cfRule>
  </conditionalFormatting>
  <conditionalFormatting sqref="F2">
    <cfRule type="colorScale" priority="7275">
      <colorScale>
        <cfvo type="min"/>
        <cfvo type="max"/>
        <color rgb="FFFCFCFF"/>
        <color rgb="FF63BE7B"/>
      </colorScale>
    </cfRule>
    <cfRule type="colorScale" priority="7276">
      <colorScale>
        <cfvo type="min"/>
        <cfvo type="percentile" val="50"/>
        <cfvo type="max"/>
        <color rgb="FFF8696B"/>
        <color rgb="FFFCFCFF"/>
        <color rgb="FF63BE7B"/>
      </colorScale>
    </cfRule>
    <cfRule type="colorScale" priority="7277">
      <colorScale>
        <cfvo type="min"/>
        <cfvo type="max"/>
        <color rgb="FFFCFCFF"/>
        <color rgb="FF63BE7B"/>
      </colorScale>
    </cfRule>
    <cfRule type="colorScale" priority="7278">
      <colorScale>
        <cfvo type="min"/>
        <cfvo type="percentile" val="50"/>
        <cfvo type="max"/>
        <color rgb="FFF8696B"/>
        <color rgb="FFFCFCFF"/>
        <color rgb="FF63BE7B"/>
      </colorScale>
    </cfRule>
  </conditionalFormatting>
  <conditionalFormatting sqref="G2">
    <cfRule type="colorScale" priority="7274">
      <colorScale>
        <cfvo type="min"/>
        <cfvo type="max"/>
        <color rgb="FFFCFCFF"/>
        <color rgb="FF63BE7B"/>
      </colorScale>
    </cfRule>
  </conditionalFormatting>
  <conditionalFormatting sqref="G2">
    <cfRule type="colorScale" priority="7273">
      <colorScale>
        <cfvo type="min"/>
        <cfvo type="max"/>
        <color rgb="FFFCFCFF"/>
        <color rgb="FF63BE7B"/>
      </colorScale>
    </cfRule>
  </conditionalFormatting>
  <conditionalFormatting sqref="G2">
    <cfRule type="colorScale" priority="7272">
      <colorScale>
        <cfvo type="min"/>
        <cfvo type="max"/>
        <color rgb="FFFCFCFF"/>
        <color rgb="FF63BE7B"/>
      </colorScale>
    </cfRule>
  </conditionalFormatting>
  <conditionalFormatting sqref="G2">
    <cfRule type="colorScale" priority="7269">
      <colorScale>
        <cfvo type="min"/>
        <cfvo type="percentile" val="50"/>
        <cfvo type="max"/>
        <color rgb="FFF8696B"/>
        <color rgb="FFFCFCFF"/>
        <color rgb="FF63BE7B"/>
      </colorScale>
    </cfRule>
    <cfRule type="colorScale" priority="7270">
      <colorScale>
        <cfvo type="min"/>
        <cfvo type="max"/>
        <color rgb="FFFCFCFF"/>
        <color rgb="FF63BE7B"/>
      </colorScale>
    </cfRule>
    <cfRule type="colorScale" priority="7271">
      <colorScale>
        <cfvo type="min"/>
        <cfvo type="percentile" val="50"/>
        <cfvo type="max"/>
        <color rgb="FFF8696B"/>
        <color rgb="FFFCFCFF"/>
        <color rgb="FF63BE7B"/>
      </colorScale>
    </cfRule>
  </conditionalFormatting>
  <conditionalFormatting sqref="H2">
    <cfRule type="colorScale" priority="7267">
      <colorScale>
        <cfvo type="min"/>
        <cfvo type="max"/>
        <color rgb="FFFCFCFF"/>
        <color rgb="FF63BE7B"/>
      </colorScale>
    </cfRule>
    <cfRule type="colorScale" priority="7268">
      <colorScale>
        <cfvo type="min"/>
        <cfvo type="percentile" val="50"/>
        <cfvo type="max"/>
        <color rgb="FFF8696B"/>
        <color rgb="FFFCFCFF"/>
        <color rgb="FF63BE7B"/>
      </colorScale>
    </cfRule>
  </conditionalFormatting>
  <conditionalFormatting sqref="H2">
    <cfRule type="colorScale" priority="7265">
      <colorScale>
        <cfvo type="min"/>
        <cfvo type="max"/>
        <color rgb="FFFCFCFF"/>
        <color rgb="FF63BE7B"/>
      </colorScale>
    </cfRule>
    <cfRule type="colorScale" priority="7266">
      <colorScale>
        <cfvo type="min"/>
        <cfvo type="percentile" val="50"/>
        <cfvo type="max"/>
        <color rgb="FFF8696B"/>
        <color rgb="FFFCFCFF"/>
        <color rgb="FF63BE7B"/>
      </colorScale>
    </cfRule>
  </conditionalFormatting>
  <conditionalFormatting sqref="H2">
    <cfRule type="colorScale" priority="7262">
      <colorScale>
        <cfvo type="min"/>
        <cfvo type="percentile" val="50"/>
        <cfvo type="max"/>
        <color rgb="FFF8696B"/>
        <color rgb="FFFCFCFF"/>
        <color rgb="FF63BE7B"/>
      </colorScale>
    </cfRule>
    <cfRule type="colorScale" priority="7263">
      <colorScale>
        <cfvo type="min"/>
        <cfvo type="max"/>
        <color rgb="FFFCFCFF"/>
        <color rgb="FF63BE7B"/>
      </colorScale>
    </cfRule>
    <cfRule type="colorScale" priority="7264">
      <colorScale>
        <cfvo type="min"/>
        <cfvo type="percentile" val="50"/>
        <cfvo type="max"/>
        <color rgb="FFF8696B"/>
        <color rgb="FFFCFCFF"/>
        <color rgb="FF63BE7B"/>
      </colorScale>
    </cfRule>
  </conditionalFormatting>
  <conditionalFormatting sqref="H2">
    <cfRule type="colorScale" priority="7259">
      <colorScale>
        <cfvo type="min"/>
        <cfvo type="percentile" val="50"/>
        <cfvo type="max"/>
        <color rgb="FFF8696B"/>
        <color rgb="FFFCFCFF"/>
        <color rgb="FF63BE7B"/>
      </colorScale>
    </cfRule>
    <cfRule type="colorScale" priority="7260">
      <colorScale>
        <cfvo type="min"/>
        <cfvo type="max"/>
        <color rgb="FFFCFCFF"/>
        <color rgb="FF63BE7B"/>
      </colorScale>
    </cfRule>
    <cfRule type="colorScale" priority="7261">
      <colorScale>
        <cfvo type="min"/>
        <cfvo type="percentile" val="50"/>
        <cfvo type="max"/>
        <color rgb="FFF8696B"/>
        <color rgb="FFFCFCFF"/>
        <color rgb="FF63BE7B"/>
      </colorScale>
    </cfRule>
  </conditionalFormatting>
  <conditionalFormatting sqref="H2">
    <cfRule type="colorScale" priority="7258">
      <colorScale>
        <cfvo type="min"/>
        <cfvo type="percentile" val="50"/>
        <cfvo type="max"/>
        <color rgb="FFF8696B"/>
        <color rgb="FFFCFCFF"/>
        <color rgb="FF5A8AC6"/>
      </colorScale>
    </cfRule>
  </conditionalFormatting>
  <conditionalFormatting sqref="I2">
    <cfRule type="colorScale" priority="7256">
      <colorScale>
        <cfvo type="min"/>
        <cfvo type="max"/>
        <color rgb="FFFCFCFF"/>
        <color rgb="FF63BE7B"/>
      </colorScale>
    </cfRule>
    <cfRule type="colorScale" priority="7257">
      <colorScale>
        <cfvo type="min"/>
        <cfvo type="percentile" val="50"/>
        <cfvo type="max"/>
        <color rgb="FFF8696B"/>
        <color rgb="FFFCFCFF"/>
        <color rgb="FF63BE7B"/>
      </colorScale>
    </cfRule>
  </conditionalFormatting>
  <conditionalFormatting sqref="I2">
    <cfRule type="colorScale" priority="7253">
      <colorScale>
        <cfvo type="min"/>
        <cfvo type="percentile" val="50"/>
        <cfvo type="max"/>
        <color rgb="FFF8696B"/>
        <color rgb="FFFCFCFF"/>
        <color rgb="FF63BE7B"/>
      </colorScale>
    </cfRule>
    <cfRule type="colorScale" priority="7254">
      <colorScale>
        <cfvo type="min"/>
        <cfvo type="max"/>
        <color rgb="FFFCFCFF"/>
        <color rgb="FF63BE7B"/>
      </colorScale>
    </cfRule>
    <cfRule type="colorScale" priority="7255">
      <colorScale>
        <cfvo type="min"/>
        <cfvo type="percentile" val="50"/>
        <cfvo type="max"/>
        <color rgb="FFF8696B"/>
        <color rgb="FFFCFCFF"/>
        <color rgb="FF63BE7B"/>
      </colorScale>
    </cfRule>
  </conditionalFormatting>
  <conditionalFormatting sqref="K2">
    <cfRule type="colorScale" priority="7252">
      <colorScale>
        <cfvo type="min"/>
        <cfvo type="max"/>
        <color rgb="FFFCFCFF"/>
        <color rgb="FF63BE7B"/>
      </colorScale>
    </cfRule>
  </conditionalFormatting>
  <conditionalFormatting sqref="K2">
    <cfRule type="colorScale" priority="7251">
      <colorScale>
        <cfvo type="min"/>
        <cfvo type="percentile" val="50"/>
        <cfvo type="max"/>
        <color rgb="FFF8696B"/>
        <color rgb="FFFCFCFF"/>
        <color rgb="FF63BE7B"/>
      </colorScale>
    </cfRule>
  </conditionalFormatting>
  <conditionalFormatting sqref="K2:L2">
    <cfRule type="colorScale" priority="7250">
      <colorScale>
        <cfvo type="min"/>
        <cfvo type="max"/>
        <color rgb="FFFCFCFF"/>
        <color rgb="FF63BE7B"/>
      </colorScale>
    </cfRule>
  </conditionalFormatting>
  <conditionalFormatting sqref="K2:L2">
    <cfRule type="colorScale" priority="7249">
      <colorScale>
        <cfvo type="min"/>
        <cfvo type="max"/>
        <color rgb="FFFCFCFF"/>
        <color rgb="FF63BE7B"/>
      </colorScale>
    </cfRule>
  </conditionalFormatting>
  <conditionalFormatting sqref="K2:L2">
    <cfRule type="colorScale" priority="7247">
      <colorScale>
        <cfvo type="min"/>
        <cfvo type="percentile" val="50"/>
        <cfvo type="max"/>
        <color rgb="FFF8696B"/>
        <color rgb="FFFCFCFF"/>
        <color rgb="FF63BE7B"/>
      </colorScale>
    </cfRule>
    <cfRule type="colorScale" priority="7248">
      <colorScale>
        <cfvo type="min"/>
        <cfvo type="max"/>
        <color rgb="FFFCFCFF"/>
        <color rgb="FF63BE7B"/>
      </colorScale>
    </cfRule>
  </conditionalFormatting>
  <conditionalFormatting sqref="L2">
    <cfRule type="colorScale" priority="7246">
      <colorScale>
        <cfvo type="min"/>
        <cfvo type="max"/>
        <color rgb="FFFCFCFF"/>
        <color rgb="FF63BE7B"/>
      </colorScale>
    </cfRule>
  </conditionalFormatting>
  <conditionalFormatting sqref="L2">
    <cfRule type="colorScale" priority="7245">
      <colorScale>
        <cfvo type="min"/>
        <cfvo type="percentile" val="50"/>
        <cfvo type="max"/>
        <color rgb="FFF8696B"/>
        <color rgb="FFFCFCFF"/>
        <color rgb="FF63BE7B"/>
      </colorScale>
    </cfRule>
  </conditionalFormatting>
  <conditionalFormatting sqref="I2">
    <cfRule type="colorScale" priority="7243">
      <colorScale>
        <cfvo type="min"/>
        <cfvo type="max"/>
        <color rgb="FFFCFCFF"/>
        <color rgb="FF63BE7B"/>
      </colorScale>
    </cfRule>
    <cfRule type="colorScale" priority="7244">
      <colorScale>
        <cfvo type="min"/>
        <cfvo type="percentile" val="50"/>
        <cfvo type="max"/>
        <color rgb="FFF8696B"/>
        <color rgb="FFFCFCFF"/>
        <color rgb="FF63BE7B"/>
      </colorScale>
    </cfRule>
  </conditionalFormatting>
  <conditionalFormatting sqref="I2">
    <cfRule type="colorScale" priority="7237">
      <colorScale>
        <cfvo type="min"/>
        <cfvo type="percentile" val="50"/>
        <cfvo type="max"/>
        <color rgb="FFF8696B"/>
        <color rgb="FFFCFCFF"/>
        <color rgb="FF63BE7B"/>
      </colorScale>
    </cfRule>
    <cfRule type="colorScale" priority="7238">
      <colorScale>
        <cfvo type="min"/>
        <cfvo type="percentile" val="50"/>
        <cfvo type="max"/>
        <color rgb="FFF8696B"/>
        <color rgb="FFFCFCFF"/>
        <color rgb="FF5A8AC6"/>
      </colorScale>
    </cfRule>
    <cfRule type="colorScale" priority="7239">
      <colorScale>
        <cfvo type="min"/>
        <cfvo type="percentile" val="50"/>
        <cfvo type="max"/>
        <color rgb="FFF8696B"/>
        <color rgb="FFFCFCFF"/>
        <color rgb="FF63BE7B"/>
      </colorScale>
    </cfRule>
    <cfRule type="colorScale" priority="7240">
      <colorScale>
        <cfvo type="min"/>
        <cfvo type="percentile" val="50"/>
        <cfvo type="max"/>
        <color rgb="FFF8696B"/>
        <color rgb="FFFCFCFF"/>
        <color rgb="FF63BE7B"/>
      </colorScale>
    </cfRule>
    <cfRule type="colorScale" priority="7241">
      <colorScale>
        <cfvo type="min"/>
        <cfvo type="max"/>
        <color rgb="FFFCFCFF"/>
        <color rgb="FF63BE7B"/>
      </colorScale>
    </cfRule>
    <cfRule type="colorScale" priority="7242">
      <colorScale>
        <cfvo type="min"/>
        <cfvo type="percentile" val="50"/>
        <cfvo type="max"/>
        <color rgb="FFF8696B"/>
        <color rgb="FFFCFCFF"/>
        <color rgb="FF63BE7B"/>
      </colorScale>
    </cfRule>
  </conditionalFormatting>
  <conditionalFormatting sqref="I2">
    <cfRule type="colorScale" priority="7235">
      <colorScale>
        <cfvo type="min"/>
        <cfvo type="percentile" val="50"/>
        <cfvo type="max"/>
        <color rgb="FFF8696B"/>
        <color rgb="FFFCFCFF"/>
        <color rgb="FF63BE7B"/>
      </colorScale>
    </cfRule>
    <cfRule type="colorScale" priority="7236">
      <colorScale>
        <cfvo type="min"/>
        <cfvo type="max"/>
        <color rgb="FFFCFCFF"/>
        <color rgb="FF63BE7B"/>
      </colorScale>
    </cfRule>
  </conditionalFormatting>
  <conditionalFormatting sqref="O2">
    <cfRule type="colorScale" priority="7233">
      <colorScale>
        <cfvo type="min"/>
        <cfvo type="percentile" val="50"/>
        <cfvo type="max"/>
        <color rgb="FF63BE7B"/>
        <color rgb="FFFCFCFF"/>
        <color rgb="FFF8696B"/>
      </colorScale>
    </cfRule>
    <cfRule type="colorScale" priority="7234">
      <colorScale>
        <cfvo type="min"/>
        <cfvo type="percentile" val="50"/>
        <cfvo type="max"/>
        <color rgb="FF63BE7B"/>
        <color rgb="FFFCFCFF"/>
        <color rgb="FFF8696B"/>
      </colorScale>
    </cfRule>
  </conditionalFormatting>
  <conditionalFormatting sqref="O2">
    <cfRule type="colorScale" priority="7232">
      <colorScale>
        <cfvo type="min"/>
        <cfvo type="percentile" val="50"/>
        <cfvo type="max"/>
        <color rgb="FF63BE7B"/>
        <color rgb="FFFCFCFF"/>
        <color rgb="FFF8696B"/>
      </colorScale>
    </cfRule>
  </conditionalFormatting>
  <conditionalFormatting sqref="O2">
    <cfRule type="colorScale" priority="7231">
      <colorScale>
        <cfvo type="min"/>
        <cfvo type="percentile" val="50"/>
        <cfvo type="max"/>
        <color rgb="FF63BE7B"/>
        <color rgb="FFFCFCFF"/>
        <color rgb="FFF8696B"/>
      </colorScale>
    </cfRule>
  </conditionalFormatting>
  <conditionalFormatting sqref="O2">
    <cfRule type="colorScale" priority="7230">
      <colorScale>
        <cfvo type="min"/>
        <cfvo type="percentile" val="50"/>
        <cfvo type="max"/>
        <color rgb="FF63BE7B"/>
        <color rgb="FFFCFCFF"/>
        <color rgb="FFF8696B"/>
      </colorScale>
    </cfRule>
  </conditionalFormatting>
  <conditionalFormatting sqref="P2">
    <cfRule type="colorScale" priority="7229">
      <colorScale>
        <cfvo type="min"/>
        <cfvo type="percentile" val="50"/>
        <cfvo type="max"/>
        <color rgb="FF63BE7B"/>
        <color rgb="FFFCFCFF"/>
        <color rgb="FFF8696B"/>
      </colorScale>
    </cfRule>
  </conditionalFormatting>
  <conditionalFormatting sqref="P2">
    <cfRule type="colorScale" priority="7226">
      <colorScale>
        <cfvo type="min"/>
        <cfvo type="percentile" val="50"/>
        <cfvo type="max"/>
        <color rgb="FF63BE7B"/>
        <color rgb="FFFCFCFF"/>
        <color rgb="FFF8696B"/>
      </colorScale>
    </cfRule>
    <cfRule type="colorScale" priority="7227">
      <colorScale>
        <cfvo type="min"/>
        <cfvo type="percentile" val="50"/>
        <cfvo type="max"/>
        <color rgb="FF63BE7B"/>
        <color rgb="FFFCFCFF"/>
        <color rgb="FFF8696B"/>
      </colorScale>
    </cfRule>
    <cfRule type="colorScale" priority="7228">
      <colorScale>
        <cfvo type="min"/>
        <cfvo type="max"/>
        <color rgb="FFFCFCFF"/>
        <color rgb="FFF8696B"/>
      </colorScale>
    </cfRule>
  </conditionalFormatting>
  <conditionalFormatting sqref="P2">
    <cfRule type="colorScale" priority="7225">
      <colorScale>
        <cfvo type="min"/>
        <cfvo type="percentile" val="50"/>
        <cfvo type="max"/>
        <color rgb="FF63BE7B"/>
        <color rgb="FFFCFCFF"/>
        <color rgb="FFF8696B"/>
      </colorScale>
    </cfRule>
  </conditionalFormatting>
  <conditionalFormatting sqref="Q2">
    <cfRule type="colorScale" priority="7224">
      <colorScale>
        <cfvo type="min"/>
        <cfvo type="max"/>
        <color rgb="FFFFEF9C"/>
        <color rgb="FF63BE7B"/>
      </colorScale>
    </cfRule>
  </conditionalFormatting>
  <conditionalFormatting sqref="Q2">
    <cfRule type="colorScale" priority="7223">
      <colorScale>
        <cfvo type="min"/>
        <cfvo type="max"/>
        <color rgb="FFFCFCFF"/>
        <color rgb="FF63BE7B"/>
      </colorScale>
    </cfRule>
  </conditionalFormatting>
  <conditionalFormatting sqref="Q2">
    <cfRule type="colorScale" priority="7218">
      <colorScale>
        <cfvo type="min"/>
        <cfvo type="percentile" val="50"/>
        <cfvo type="max"/>
        <color rgb="FFF8696B"/>
        <color rgb="FFFCFCFF"/>
        <color rgb="FF63BE7B"/>
      </colorScale>
    </cfRule>
    <cfRule type="colorScale" priority="7219">
      <colorScale>
        <cfvo type="min"/>
        <cfvo type="max"/>
        <color rgb="FFFFEF9C"/>
        <color rgb="FF63BE7B"/>
      </colorScale>
    </cfRule>
    <cfRule type="colorScale" priority="7220">
      <colorScale>
        <cfvo type="min"/>
        <cfvo type="max"/>
        <color rgb="FFFCFCFF"/>
        <color rgb="FF63BE7B"/>
      </colorScale>
    </cfRule>
    <cfRule type="colorScale" priority="7221">
      <colorScale>
        <cfvo type="min"/>
        <cfvo type="max"/>
        <color rgb="FFFCFCFF"/>
        <color rgb="FF63BE7B"/>
      </colorScale>
    </cfRule>
    <cfRule type="colorScale" priority="7222">
      <colorScale>
        <cfvo type="min"/>
        <cfvo type="percentile" val="50"/>
        <cfvo type="max"/>
        <color rgb="FFF8696B"/>
        <color rgb="FFFCFCFF"/>
        <color rgb="FF63BE7B"/>
      </colorScale>
    </cfRule>
  </conditionalFormatting>
  <conditionalFormatting sqref="Q2">
    <cfRule type="colorScale" priority="7217">
      <colorScale>
        <cfvo type="min"/>
        <cfvo type="percentile" val="50"/>
        <cfvo type="max"/>
        <color rgb="FFF8696B"/>
        <color rgb="FFFCFCFF"/>
        <color rgb="FF63BE7B"/>
      </colorScale>
    </cfRule>
  </conditionalFormatting>
  <conditionalFormatting sqref="Q2:U2 W2">
    <cfRule type="colorScale" priority="7216">
      <colorScale>
        <cfvo type="min"/>
        <cfvo type="max"/>
        <color rgb="FFFFEF9C"/>
        <color rgb="FF63BE7B"/>
      </colorScale>
    </cfRule>
  </conditionalFormatting>
  <conditionalFormatting sqref="R2">
    <cfRule type="colorScale" priority="7215">
      <colorScale>
        <cfvo type="min"/>
        <cfvo type="max"/>
        <color rgb="FFFCFCFF"/>
        <color rgb="FF63BE7B"/>
      </colorScale>
    </cfRule>
  </conditionalFormatting>
  <conditionalFormatting sqref="R2:S2">
    <cfRule type="colorScale" priority="7214">
      <colorScale>
        <cfvo type="min"/>
        <cfvo type="max"/>
        <color rgb="FFFFEF9C"/>
        <color rgb="FF63BE7B"/>
      </colorScale>
    </cfRule>
  </conditionalFormatting>
  <conditionalFormatting sqref="R2:S2">
    <cfRule type="colorScale" priority="7211">
      <colorScale>
        <cfvo type="min"/>
        <cfvo type="percentile" val="50"/>
        <cfvo type="max"/>
        <color rgb="FFF8696B"/>
        <color rgb="FFFCFCFF"/>
        <color rgb="FF63BE7B"/>
      </colorScale>
    </cfRule>
    <cfRule type="colorScale" priority="7212">
      <colorScale>
        <cfvo type="min"/>
        <cfvo type="max"/>
        <color rgb="FFFCFCFF"/>
        <color rgb="FF63BE7B"/>
      </colorScale>
    </cfRule>
    <cfRule type="colorScale" priority="7213">
      <colorScale>
        <cfvo type="min"/>
        <cfvo type="max"/>
        <color rgb="FFFCFCFF"/>
        <color rgb="FF63BE7B"/>
      </colorScale>
    </cfRule>
  </conditionalFormatting>
  <conditionalFormatting sqref="R2:S2">
    <cfRule type="colorScale" priority="7209">
      <colorScale>
        <cfvo type="min"/>
        <cfvo type="percentile" val="50"/>
        <cfvo type="max"/>
        <color rgb="FFF8696B"/>
        <color rgb="FFFCFCFF"/>
        <color rgb="FF63BE7B"/>
      </colorScale>
    </cfRule>
    <cfRule type="colorScale" priority="7210">
      <colorScale>
        <cfvo type="min"/>
        <cfvo type="max"/>
        <color rgb="FFFCFCFF"/>
        <color rgb="FF63BE7B"/>
      </colorScale>
    </cfRule>
  </conditionalFormatting>
  <conditionalFormatting sqref="S2">
    <cfRule type="colorScale" priority="7208">
      <colorScale>
        <cfvo type="min"/>
        <cfvo type="max"/>
        <color rgb="FFFCFCFF"/>
        <color rgb="FF63BE7B"/>
      </colorScale>
    </cfRule>
  </conditionalFormatting>
  <conditionalFormatting sqref="T2">
    <cfRule type="colorScale" priority="7207">
      <colorScale>
        <cfvo type="min"/>
        <cfvo type="max"/>
        <color rgb="FFFFEF9C"/>
        <color rgb="FF63BE7B"/>
      </colorScale>
    </cfRule>
  </conditionalFormatting>
  <conditionalFormatting sqref="T2">
    <cfRule type="colorScale" priority="7206">
      <colorScale>
        <cfvo type="min"/>
        <cfvo type="max"/>
        <color rgb="FFFCFCFF"/>
        <color rgb="FF63BE7B"/>
      </colorScale>
    </cfRule>
  </conditionalFormatting>
  <conditionalFormatting sqref="T2">
    <cfRule type="colorScale" priority="7202">
      <colorScale>
        <cfvo type="min"/>
        <cfvo type="percentile" val="50"/>
        <cfvo type="max"/>
        <color rgb="FFF8696B"/>
        <color rgb="FFFCFCFF"/>
        <color rgb="FF63BE7B"/>
      </colorScale>
    </cfRule>
    <cfRule type="colorScale" priority="7203">
      <colorScale>
        <cfvo type="min"/>
        <cfvo type="max"/>
        <color rgb="FFFCFCFF"/>
        <color rgb="FF63BE7B"/>
      </colorScale>
    </cfRule>
    <cfRule type="colorScale" priority="7204">
      <colorScale>
        <cfvo type="min"/>
        <cfvo type="max"/>
        <color rgb="FFFCFCFF"/>
        <color rgb="FF63BE7B"/>
      </colorScale>
    </cfRule>
    <cfRule type="colorScale" priority="7205">
      <colorScale>
        <cfvo type="min"/>
        <cfvo type="max"/>
        <color rgb="FFFCFCFF"/>
        <color rgb="FF63BE7B"/>
      </colorScale>
    </cfRule>
  </conditionalFormatting>
  <conditionalFormatting sqref="T2">
    <cfRule type="colorScale" priority="7200">
      <colorScale>
        <cfvo type="min"/>
        <cfvo type="percentile" val="50"/>
        <cfvo type="max"/>
        <color rgb="FFF8696B"/>
        <color rgb="FFFCFCFF"/>
        <color rgb="FF63BE7B"/>
      </colorScale>
    </cfRule>
    <cfRule type="colorScale" priority="7201">
      <colorScale>
        <cfvo type="min"/>
        <cfvo type="max"/>
        <color rgb="FFFCFCFF"/>
        <color rgb="FF63BE7B"/>
      </colorScale>
    </cfRule>
  </conditionalFormatting>
  <conditionalFormatting sqref="U2">
    <cfRule type="colorScale" priority="7199">
      <colorScale>
        <cfvo type="min"/>
        <cfvo type="max"/>
        <color rgb="FFFCFCFF"/>
        <color rgb="FF63BE7B"/>
      </colorScale>
    </cfRule>
  </conditionalFormatting>
  <conditionalFormatting sqref="W2 U2">
    <cfRule type="colorScale" priority="7198">
      <colorScale>
        <cfvo type="min"/>
        <cfvo type="max"/>
        <color rgb="FFFFEF9C"/>
        <color rgb="FF63BE7B"/>
      </colorScale>
    </cfRule>
  </conditionalFormatting>
  <conditionalFormatting sqref="U2">
    <cfRule type="colorScale" priority="7196">
      <colorScale>
        <cfvo type="min"/>
        <cfvo type="percentile" val="50"/>
        <cfvo type="max"/>
        <color rgb="FFF8696B"/>
        <color rgb="FFFCFCFF"/>
        <color rgb="FF63BE7B"/>
      </colorScale>
    </cfRule>
    <cfRule type="colorScale" priority="7197">
      <colorScale>
        <cfvo type="min"/>
        <cfvo type="max"/>
        <color rgb="FFFCFCFF"/>
        <color rgb="FF63BE7B"/>
      </colorScale>
    </cfRule>
  </conditionalFormatting>
  <conditionalFormatting sqref="U2">
    <cfRule type="colorScale" priority="7194">
      <colorScale>
        <cfvo type="min"/>
        <cfvo type="percentile" val="50"/>
        <cfvo type="max"/>
        <color rgb="FFF8696B"/>
        <color rgb="FFFCFCFF"/>
        <color rgb="FF63BE7B"/>
      </colorScale>
    </cfRule>
    <cfRule type="colorScale" priority="7195">
      <colorScale>
        <cfvo type="min"/>
        <cfvo type="max"/>
        <color rgb="FFFCFCFF"/>
        <color rgb="FF63BE7B"/>
      </colorScale>
    </cfRule>
  </conditionalFormatting>
  <conditionalFormatting sqref="V2">
    <cfRule type="colorScale" priority="7193">
      <colorScale>
        <cfvo type="min"/>
        <cfvo type="max"/>
        <color rgb="FFFFEF9C"/>
        <color rgb="FF63BE7B"/>
      </colorScale>
    </cfRule>
  </conditionalFormatting>
  <conditionalFormatting sqref="V2">
    <cfRule type="colorScale" priority="7192">
      <colorScale>
        <cfvo type="min"/>
        <cfvo type="max"/>
        <color rgb="FF63BE7B"/>
        <color rgb="FFFCFCFF"/>
      </colorScale>
    </cfRule>
  </conditionalFormatting>
  <conditionalFormatting sqref="V2">
    <cfRule type="colorScale" priority="7185">
      <colorScale>
        <cfvo type="min"/>
        <cfvo type="percentile" val="50"/>
        <cfvo type="max"/>
        <color rgb="FF63BE7B"/>
        <color rgb="FFFCFCFF"/>
        <color rgb="FFF8696B"/>
      </colorScale>
    </cfRule>
    <cfRule type="colorScale" priority="7186">
      <colorScale>
        <cfvo type="min"/>
        <cfvo type="percentile" val="50"/>
        <cfvo type="max"/>
        <color rgb="FF63BE7B"/>
        <color rgb="FFFCFCFF"/>
        <color rgb="FFF8696B"/>
      </colorScale>
    </cfRule>
    <cfRule type="colorScale" priority="7187">
      <colorScale>
        <cfvo type="min"/>
        <cfvo type="max"/>
        <color rgb="FF63BE7B"/>
        <color rgb="FFFCFCFF"/>
      </colorScale>
    </cfRule>
    <cfRule type="colorScale" priority="7188">
      <colorScale>
        <cfvo type="min"/>
        <cfvo type="percentile" val="50"/>
        <cfvo type="max"/>
        <color rgb="FF63BE7B"/>
        <color rgb="FFFCFCFF"/>
        <color rgb="FFF8696B"/>
      </colorScale>
    </cfRule>
    <cfRule type="colorScale" priority="7189">
      <colorScale>
        <cfvo type="min"/>
        <cfvo type="max"/>
        <color rgb="FFFFEF9C"/>
        <color rgb="FF63BE7B"/>
      </colorScale>
    </cfRule>
    <cfRule type="colorScale" priority="7190">
      <colorScale>
        <cfvo type="min"/>
        <cfvo type="max"/>
        <color rgb="FFFFEF9C"/>
        <color rgb="FF63BE7B"/>
      </colorScale>
    </cfRule>
    <cfRule type="colorScale" priority="7191">
      <colorScale>
        <cfvo type="min"/>
        <cfvo type="max"/>
        <color rgb="FFFFEF9C"/>
        <color rgb="FF63BE7B"/>
      </colorScale>
    </cfRule>
  </conditionalFormatting>
  <conditionalFormatting sqref="U2">
    <cfRule type="colorScale" priority="7184">
      <colorScale>
        <cfvo type="min"/>
        <cfvo type="max"/>
        <color rgb="FFFFEF9C"/>
        <color rgb="FF63BE7B"/>
      </colorScale>
    </cfRule>
  </conditionalFormatting>
  <conditionalFormatting sqref="W2">
    <cfRule type="colorScale" priority="7183">
      <colorScale>
        <cfvo type="min"/>
        <cfvo type="max"/>
        <color rgb="FF63BE7B"/>
        <color rgb="FFFCFCFF"/>
      </colorScale>
    </cfRule>
  </conditionalFormatting>
  <conditionalFormatting sqref="W2">
    <cfRule type="colorScale" priority="7180">
      <colorScale>
        <cfvo type="min"/>
        <cfvo type="percentile" val="50"/>
        <cfvo type="max"/>
        <color rgb="FF63BE7B"/>
        <color rgb="FFFCFCFF"/>
        <color rgb="FFF8696B"/>
      </colorScale>
    </cfRule>
    <cfRule type="colorScale" priority="7181">
      <colorScale>
        <cfvo type="min"/>
        <cfvo type="max"/>
        <color rgb="FF63BE7B"/>
        <color rgb="FFFCFCFF"/>
      </colorScale>
    </cfRule>
    <cfRule type="colorScale" priority="7182">
      <colorScale>
        <cfvo type="min"/>
        <cfvo type="percentile" val="50"/>
        <cfvo type="max"/>
        <color rgb="FF63BE7B"/>
        <color rgb="FFFCFCFF"/>
        <color rgb="FFF8696B"/>
      </colorScale>
    </cfRule>
  </conditionalFormatting>
  <conditionalFormatting sqref="W2">
    <cfRule type="colorScale" priority="7179">
      <colorScale>
        <cfvo type="min"/>
        <cfvo type="percentile" val="50"/>
        <cfvo type="max"/>
        <color rgb="FF63BE7B"/>
        <color rgb="FFFCFCFF"/>
        <color rgb="FFF8696B"/>
      </colorScale>
    </cfRule>
  </conditionalFormatting>
  <conditionalFormatting sqref="D2">
    <cfRule type="colorScale" priority="7178">
      <colorScale>
        <cfvo type="min"/>
        <cfvo type="percentile" val="50"/>
        <cfvo type="max"/>
        <color rgb="FFF8696B"/>
        <color rgb="FFFCFCFF"/>
        <color rgb="FF63BE7B"/>
      </colorScale>
    </cfRule>
  </conditionalFormatting>
  <conditionalFormatting sqref="G2">
    <cfRule type="colorScale" priority="7177">
      <colorScale>
        <cfvo type="min"/>
        <cfvo type="max"/>
        <color rgb="FFFCFCFF"/>
        <color rgb="FF63BE7B"/>
      </colorScale>
    </cfRule>
  </conditionalFormatting>
  <conditionalFormatting sqref="O2">
    <cfRule type="colorScale" priority="7176">
      <colorScale>
        <cfvo type="min"/>
        <cfvo type="percentile" val="50"/>
        <cfvo type="max"/>
        <color rgb="FF63BE7B"/>
        <color rgb="FFFCFCFF"/>
        <color rgb="FFF8696B"/>
      </colorScale>
    </cfRule>
  </conditionalFormatting>
  <conditionalFormatting sqref="P2">
    <cfRule type="colorScale" priority="7175">
      <colorScale>
        <cfvo type="min"/>
        <cfvo type="percentile" val="50"/>
        <cfvo type="max"/>
        <color rgb="FF63BE7B"/>
        <color rgb="FFFCFCFF"/>
        <color rgb="FFF8696B"/>
      </colorScale>
    </cfRule>
  </conditionalFormatting>
  <conditionalFormatting sqref="Q2">
    <cfRule type="colorScale" priority="7174">
      <colorScale>
        <cfvo type="min"/>
        <cfvo type="percentile" val="50"/>
        <cfvo type="max"/>
        <color rgb="FFF8696B"/>
        <color rgb="FFFCFCFF"/>
        <color rgb="FF63BE7B"/>
      </colorScale>
    </cfRule>
  </conditionalFormatting>
  <conditionalFormatting sqref="R2">
    <cfRule type="colorScale" priority="7173">
      <colorScale>
        <cfvo type="min"/>
        <cfvo type="max"/>
        <color rgb="FFFCFCFF"/>
        <color rgb="FF63BE7B"/>
      </colorScale>
    </cfRule>
  </conditionalFormatting>
  <conditionalFormatting sqref="S2">
    <cfRule type="colorScale" priority="7172">
      <colorScale>
        <cfvo type="min"/>
        <cfvo type="max"/>
        <color rgb="FFFCFCFF"/>
        <color rgb="FF63BE7B"/>
      </colorScale>
    </cfRule>
  </conditionalFormatting>
  <conditionalFormatting sqref="T2">
    <cfRule type="colorScale" priority="7171">
      <colorScale>
        <cfvo type="min"/>
        <cfvo type="max"/>
        <color rgb="FFFCFCFF"/>
        <color rgb="FF63BE7B"/>
      </colorScale>
    </cfRule>
  </conditionalFormatting>
  <conditionalFormatting sqref="U2">
    <cfRule type="colorScale" priority="7170">
      <colorScale>
        <cfvo type="min"/>
        <cfvo type="percentile" val="50"/>
        <cfvo type="max"/>
        <color rgb="FFF8696B"/>
        <color rgb="FFFCFCFF"/>
        <color rgb="FF63BE7B"/>
      </colorScale>
    </cfRule>
  </conditionalFormatting>
  <conditionalFormatting sqref="V2">
    <cfRule type="colorScale" priority="7169">
      <colorScale>
        <cfvo type="min"/>
        <cfvo type="percentile" val="50"/>
        <cfvo type="max"/>
        <color rgb="FF63BE7B"/>
        <color rgb="FFFCFCFF"/>
        <color rgb="FFF8696B"/>
      </colorScale>
    </cfRule>
  </conditionalFormatting>
  <conditionalFormatting sqref="W2">
    <cfRule type="colorScale" priority="7168">
      <colorScale>
        <cfvo type="min"/>
        <cfvo type="percentile" val="50"/>
        <cfvo type="max"/>
        <color rgb="FF63BE7B"/>
        <color rgb="FFFCFCFF"/>
        <color rgb="FFF8696B"/>
      </colorScale>
    </cfRule>
  </conditionalFormatting>
  <conditionalFormatting sqref="J2">
    <cfRule type="colorScale" priority="7167">
      <colorScale>
        <cfvo type="min"/>
        <cfvo type="max"/>
        <color rgb="FFFCFCFF"/>
        <color rgb="FF63BE7B"/>
      </colorScale>
    </cfRule>
  </conditionalFormatting>
  <conditionalFormatting sqref="J2">
    <cfRule type="colorScale" priority="7166">
      <colorScale>
        <cfvo type="min"/>
        <cfvo type="max"/>
        <color rgb="FFFCFCFF"/>
        <color rgb="FF63BE7B"/>
      </colorScale>
    </cfRule>
  </conditionalFormatting>
  <conditionalFormatting sqref="J2">
    <cfRule type="colorScale" priority="7165">
      <colorScale>
        <cfvo type="min"/>
        <cfvo type="max"/>
        <color rgb="FFFCFCFF"/>
        <color rgb="FF63BE7B"/>
      </colorScale>
    </cfRule>
  </conditionalFormatting>
  <conditionalFormatting sqref="J2">
    <cfRule type="colorScale" priority="7164">
      <colorScale>
        <cfvo type="min"/>
        <cfvo type="max"/>
        <color rgb="FFFCFCFF"/>
        <color rgb="FF63BE7B"/>
      </colorScale>
    </cfRule>
  </conditionalFormatting>
  <conditionalFormatting sqref="J2">
    <cfRule type="colorScale" priority="7161">
      <colorScale>
        <cfvo type="min"/>
        <cfvo type="percentile" val="50"/>
        <cfvo type="max"/>
        <color rgb="FFF8696B"/>
        <color rgb="FFFCFCFF"/>
        <color rgb="FF63BE7B"/>
      </colorScale>
    </cfRule>
    <cfRule type="colorScale" priority="7162">
      <colorScale>
        <cfvo type="min"/>
        <cfvo type="max"/>
        <color rgb="FFFCFCFF"/>
        <color rgb="FF63BE7B"/>
      </colorScale>
    </cfRule>
    <cfRule type="colorScale" priority="7163">
      <colorScale>
        <cfvo type="min"/>
        <cfvo type="percentile" val="50"/>
        <cfvo type="max"/>
        <color rgb="FFF8696B"/>
        <color rgb="FFFCFCFF"/>
        <color rgb="FF63BE7B"/>
      </colorScale>
    </cfRule>
  </conditionalFormatting>
  <conditionalFormatting sqref="J2">
    <cfRule type="colorScale" priority="7160">
      <colorScale>
        <cfvo type="min"/>
        <cfvo type="max"/>
        <color rgb="FFFCFCFF"/>
        <color rgb="FF63BE7B"/>
      </colorScale>
    </cfRule>
  </conditionalFormatting>
  <conditionalFormatting sqref="M2:N2">
    <cfRule type="colorScale" priority="7159">
      <colorScale>
        <cfvo type="min"/>
        <cfvo type="max"/>
        <color rgb="FFFCFCFF"/>
        <color rgb="FF63BE7B"/>
      </colorScale>
    </cfRule>
  </conditionalFormatting>
  <conditionalFormatting sqref="M2:N2">
    <cfRule type="colorScale" priority="7158">
      <colorScale>
        <cfvo type="min"/>
        <cfvo type="max"/>
        <color rgb="FFFCFCFF"/>
        <color rgb="FF63BE7B"/>
      </colorScale>
    </cfRule>
  </conditionalFormatting>
  <conditionalFormatting sqref="M2:N2">
    <cfRule type="colorScale" priority="7157">
      <colorScale>
        <cfvo type="min"/>
        <cfvo type="max"/>
        <color rgb="FFFCFCFF"/>
        <color rgb="FF63BE7B"/>
      </colorScale>
    </cfRule>
  </conditionalFormatting>
  <conditionalFormatting sqref="M2:N2">
    <cfRule type="colorScale" priority="7154">
      <colorScale>
        <cfvo type="min"/>
        <cfvo type="percentile" val="50"/>
        <cfvo type="max"/>
        <color rgb="FFF8696B"/>
        <color rgb="FFFCFCFF"/>
        <color rgb="FF63BE7B"/>
      </colorScale>
    </cfRule>
    <cfRule type="colorScale" priority="7155">
      <colorScale>
        <cfvo type="min"/>
        <cfvo type="max"/>
        <color rgb="FFFCFCFF"/>
        <color rgb="FF63BE7B"/>
      </colorScale>
    </cfRule>
    <cfRule type="colorScale" priority="7156">
      <colorScale>
        <cfvo type="min"/>
        <cfvo type="percentile" val="50"/>
        <cfvo type="max"/>
        <color rgb="FFF8696B"/>
        <color rgb="FFFCFCFF"/>
        <color rgb="FF63BE7B"/>
      </colorScale>
    </cfRule>
  </conditionalFormatting>
  <conditionalFormatting sqref="M2:N2">
    <cfRule type="colorScale" priority="7153">
      <colorScale>
        <cfvo type="min"/>
        <cfvo type="max"/>
        <color rgb="FFFCFCFF"/>
        <color rgb="FF63BE7B"/>
      </colorScale>
    </cfRule>
  </conditionalFormatting>
  <conditionalFormatting sqref="S3">
    <cfRule type="colorScale" priority="5874">
      <colorScale>
        <cfvo type="min"/>
        <cfvo type="percentile" val="50"/>
        <cfvo type="max"/>
        <color rgb="FFF8696B"/>
        <color rgb="FFFCFCFF"/>
        <color rgb="FF63BE7B"/>
      </colorScale>
    </cfRule>
  </conditionalFormatting>
  <conditionalFormatting sqref="D3">
    <cfRule type="colorScale" priority="5873">
      <colorScale>
        <cfvo type="min"/>
        <cfvo type="percentile" val="50"/>
        <cfvo type="max"/>
        <color rgb="FFF8696B"/>
        <color rgb="FFFCFCFF"/>
        <color rgb="FF63BE7B"/>
      </colorScale>
    </cfRule>
  </conditionalFormatting>
  <conditionalFormatting sqref="E3:N3">
    <cfRule type="colorScale" priority="5872">
      <colorScale>
        <cfvo type="min"/>
        <cfvo type="max"/>
        <color rgb="FFFCFCFF"/>
        <color rgb="FF63BE7B"/>
      </colorScale>
    </cfRule>
  </conditionalFormatting>
  <conditionalFormatting sqref="O3">
    <cfRule type="colorScale" priority="5871">
      <colorScale>
        <cfvo type="min"/>
        <cfvo type="percentile" val="50"/>
        <cfvo type="max"/>
        <color rgb="FF63BE7B"/>
        <color rgb="FFFCFCFF"/>
        <color rgb="FFF8696B"/>
      </colorScale>
    </cfRule>
  </conditionalFormatting>
  <conditionalFormatting sqref="P3">
    <cfRule type="colorScale" priority="5870">
      <colorScale>
        <cfvo type="min"/>
        <cfvo type="percentile" val="50"/>
        <cfvo type="max"/>
        <color rgb="FF63BE7B"/>
        <color rgb="FFFCFCFF"/>
        <color rgb="FFF8696B"/>
      </colorScale>
    </cfRule>
  </conditionalFormatting>
  <conditionalFormatting sqref="Q3">
    <cfRule type="colorScale" priority="5869">
      <colorScale>
        <cfvo type="min"/>
        <cfvo type="percentile" val="50"/>
        <cfvo type="max"/>
        <color rgb="FFF8696B"/>
        <color rgb="FFFCFCFF"/>
        <color rgb="FF63BE7B"/>
      </colorScale>
    </cfRule>
  </conditionalFormatting>
  <conditionalFormatting sqref="R3">
    <cfRule type="colorScale" priority="5867">
      <colorScale>
        <cfvo type="min"/>
        <cfvo type="percentile" val="50"/>
        <cfvo type="max"/>
        <color rgb="FFF8696B"/>
        <color rgb="FFFCFCFF"/>
        <color rgb="FF63BE7B"/>
      </colorScale>
    </cfRule>
    <cfRule type="colorScale" priority="5868">
      <colorScale>
        <cfvo type="min"/>
        <cfvo type="max"/>
        <color rgb="FFFCFCFF"/>
        <color rgb="FF63BE7B"/>
      </colorScale>
    </cfRule>
  </conditionalFormatting>
  <conditionalFormatting sqref="S3">
    <cfRule type="colorScale" priority="5866">
      <colorScale>
        <cfvo type="min"/>
        <cfvo type="percentile" val="50"/>
        <cfvo type="max"/>
        <color rgb="FFF8696B"/>
        <color rgb="FFFCFCFF"/>
        <color rgb="FF63BE7B"/>
      </colorScale>
    </cfRule>
  </conditionalFormatting>
  <conditionalFormatting sqref="T3">
    <cfRule type="colorScale" priority="5865">
      <colorScale>
        <cfvo type="min"/>
        <cfvo type="percentile" val="50"/>
        <cfvo type="max"/>
        <color rgb="FFF8696B"/>
        <color rgb="FFFCFCFF"/>
        <color rgb="FF63BE7B"/>
      </colorScale>
    </cfRule>
  </conditionalFormatting>
  <conditionalFormatting sqref="U3">
    <cfRule type="colorScale" priority="5864">
      <colorScale>
        <cfvo type="min"/>
        <cfvo type="percentile" val="50"/>
        <cfvo type="max"/>
        <color rgb="FFF8696B"/>
        <color rgb="FFFCFCFF"/>
        <color rgb="FF63BE7B"/>
      </colorScale>
    </cfRule>
  </conditionalFormatting>
  <conditionalFormatting sqref="V3">
    <cfRule type="colorScale" priority="5863">
      <colorScale>
        <cfvo type="min"/>
        <cfvo type="percentile" val="50"/>
        <cfvo type="max"/>
        <color rgb="FF63BE7B"/>
        <color rgb="FFFCFCFF"/>
        <color rgb="FFF8696B"/>
      </colorScale>
    </cfRule>
  </conditionalFormatting>
  <conditionalFormatting sqref="W3">
    <cfRule type="colorScale" priority="5862">
      <colorScale>
        <cfvo type="min"/>
        <cfvo type="percentile" val="50"/>
        <cfvo type="max"/>
        <color rgb="FF63BE7B"/>
        <color rgb="FFFCFCFF"/>
        <color rgb="FFF8696B"/>
      </colorScale>
    </cfRule>
  </conditionalFormatting>
  <conditionalFormatting sqref="D3">
    <cfRule type="colorScale" priority="5861">
      <colorScale>
        <cfvo type="min"/>
        <cfvo type="percentile" val="50"/>
        <cfvo type="max"/>
        <color rgb="FFF8696B"/>
        <color rgb="FFFCFCFF"/>
        <color rgb="FF63BE7B"/>
      </colorScale>
    </cfRule>
  </conditionalFormatting>
  <conditionalFormatting sqref="O3">
    <cfRule type="colorScale" priority="5860">
      <colorScale>
        <cfvo type="min"/>
        <cfvo type="percentile" val="50"/>
        <cfvo type="max"/>
        <color rgb="FF63BE7B"/>
        <color rgb="FFFCFCFF"/>
        <color rgb="FFF8696B"/>
      </colorScale>
    </cfRule>
  </conditionalFormatting>
  <conditionalFormatting sqref="P3">
    <cfRule type="colorScale" priority="5859">
      <colorScale>
        <cfvo type="min"/>
        <cfvo type="percentile" val="50"/>
        <cfvo type="max"/>
        <color rgb="FF63BE7B"/>
        <color rgb="FFFCFCFF"/>
        <color rgb="FFF8696B"/>
      </colorScale>
    </cfRule>
  </conditionalFormatting>
  <conditionalFormatting sqref="Q3">
    <cfRule type="colorScale" priority="5858">
      <colorScale>
        <cfvo type="min"/>
        <cfvo type="percentile" val="50"/>
        <cfvo type="max"/>
        <color rgb="FFF8696B"/>
        <color rgb="FFFCFCFF"/>
        <color rgb="FF63BE7B"/>
      </colorScale>
    </cfRule>
  </conditionalFormatting>
  <conditionalFormatting sqref="R3">
    <cfRule type="colorScale" priority="5856">
      <colorScale>
        <cfvo type="min"/>
        <cfvo type="max"/>
        <color rgb="FFFCFCFF"/>
        <color rgb="FF63BE7B"/>
      </colorScale>
    </cfRule>
    <cfRule type="colorScale" priority="5857">
      <colorScale>
        <cfvo type="min"/>
        <cfvo type="percentile" val="50"/>
        <cfvo type="max"/>
        <color rgb="FFF8696B"/>
        <color rgb="FFFCFCFF"/>
        <color rgb="FF63BE7B"/>
      </colorScale>
    </cfRule>
  </conditionalFormatting>
  <conditionalFormatting sqref="S3">
    <cfRule type="colorScale" priority="5855">
      <colorScale>
        <cfvo type="min"/>
        <cfvo type="percentile" val="50"/>
        <cfvo type="max"/>
        <color rgb="FFF8696B"/>
        <color rgb="FFFCFCFF"/>
        <color rgb="FF63BE7B"/>
      </colorScale>
    </cfRule>
  </conditionalFormatting>
  <conditionalFormatting sqref="T3">
    <cfRule type="colorScale" priority="5854">
      <colorScale>
        <cfvo type="min"/>
        <cfvo type="percentile" val="50"/>
        <cfvo type="max"/>
        <color rgb="FFF8696B"/>
        <color rgb="FFFCFCFF"/>
        <color rgb="FF63BE7B"/>
      </colorScale>
    </cfRule>
  </conditionalFormatting>
  <conditionalFormatting sqref="U3">
    <cfRule type="colorScale" priority="5853">
      <colorScale>
        <cfvo type="min"/>
        <cfvo type="percentile" val="50"/>
        <cfvo type="max"/>
        <color rgb="FFF8696B"/>
        <color rgb="FFFCFCFF"/>
        <color rgb="FF63BE7B"/>
      </colorScale>
    </cfRule>
  </conditionalFormatting>
  <conditionalFormatting sqref="V3">
    <cfRule type="colorScale" priority="5852">
      <colorScale>
        <cfvo type="min"/>
        <cfvo type="percentile" val="50"/>
        <cfvo type="max"/>
        <color rgb="FF63BE7B"/>
        <color rgb="FFFCFCFF"/>
        <color rgb="FFF8696B"/>
      </colorScale>
    </cfRule>
  </conditionalFormatting>
  <conditionalFormatting sqref="E3:N3">
    <cfRule type="colorScale" priority="5851">
      <colorScale>
        <cfvo type="min"/>
        <cfvo type="max"/>
        <color rgb="FFFCFCFF"/>
        <color rgb="FF63BE7B"/>
      </colorScale>
    </cfRule>
  </conditionalFormatting>
  <conditionalFormatting sqref="W3">
    <cfRule type="colorScale" priority="5850">
      <colorScale>
        <cfvo type="min"/>
        <cfvo type="percentile" val="50"/>
        <cfvo type="max"/>
        <color rgb="FF63BE7B"/>
        <color rgb="FFFCFCFF"/>
        <color rgb="FFF8696B"/>
      </colorScale>
    </cfRule>
  </conditionalFormatting>
  <conditionalFormatting sqref="E3:N3">
    <cfRule type="colorScale" priority="5849">
      <colorScale>
        <cfvo type="min"/>
        <cfvo type="max"/>
        <color rgb="FFFCFCFF"/>
        <color rgb="FF63BE7B"/>
      </colorScale>
    </cfRule>
  </conditionalFormatting>
  <conditionalFormatting sqref="E3:N3">
    <cfRule type="colorScale" priority="5843">
      <colorScale>
        <cfvo type="min"/>
        <cfvo type="max"/>
        <color rgb="FFFCFCFF"/>
        <color rgb="FF63BE7B"/>
      </colorScale>
    </cfRule>
    <cfRule type="colorScale" priority="5844">
      <colorScale>
        <cfvo type="min"/>
        <cfvo type="max"/>
        <color rgb="FFFCFCFF"/>
        <color rgb="FF63BE7B"/>
      </colorScale>
    </cfRule>
    <cfRule type="colorScale" priority="5845">
      <colorScale>
        <cfvo type="min"/>
        <cfvo type="max"/>
        <color rgb="FFFCFCFF"/>
        <color rgb="FF63BE7B"/>
      </colorScale>
    </cfRule>
    <cfRule type="colorScale" priority="5846">
      <colorScale>
        <cfvo type="min"/>
        <cfvo type="percentile" val="50"/>
        <cfvo type="max"/>
        <color rgb="FFF8696B"/>
        <color rgb="FFFFEB84"/>
        <color rgb="FF63BE7B"/>
      </colorScale>
    </cfRule>
    <cfRule type="colorScale" priority="5847">
      <colorScale>
        <cfvo type="min"/>
        <cfvo type="max"/>
        <color rgb="FFFCFCFF"/>
        <color rgb="FF63BE7B"/>
      </colorScale>
    </cfRule>
    <cfRule type="colorScale" priority="5848">
      <colorScale>
        <cfvo type="min"/>
        <cfvo type="max"/>
        <color rgb="FFFFEF9C"/>
        <color rgb="FF63BE7B"/>
      </colorScale>
    </cfRule>
  </conditionalFormatting>
  <conditionalFormatting sqref="O3">
    <cfRule type="colorScale" priority="5842">
      <colorScale>
        <cfvo type="min"/>
        <cfvo type="percentile" val="50"/>
        <cfvo type="max"/>
        <color rgb="FF63BE7B"/>
        <color rgb="FFFCFCFF"/>
        <color rgb="FFF8696B"/>
      </colorScale>
    </cfRule>
  </conditionalFormatting>
  <conditionalFormatting sqref="O3">
    <cfRule type="colorScale" priority="5840">
      <colorScale>
        <cfvo type="min"/>
        <cfvo type="percentile" val="50"/>
        <cfvo type="max"/>
        <color rgb="FF63BE7B"/>
        <color rgb="FFFCFCFF"/>
        <color rgb="FFF8696B"/>
      </colorScale>
    </cfRule>
    <cfRule type="colorScale" priority="5841">
      <colorScale>
        <cfvo type="min"/>
        <cfvo type="percentile" val="50"/>
        <cfvo type="max"/>
        <color rgb="FF63BE7B"/>
        <color rgb="FFFCFCFF"/>
        <color rgb="FFF8696B"/>
      </colorScale>
    </cfRule>
  </conditionalFormatting>
  <conditionalFormatting sqref="Q3">
    <cfRule type="colorScale" priority="5839">
      <colorScale>
        <cfvo type="min"/>
        <cfvo type="max"/>
        <color rgb="FFFFEF9C"/>
        <color rgb="FF63BE7B"/>
      </colorScale>
    </cfRule>
  </conditionalFormatting>
  <conditionalFormatting sqref="Q3:W3">
    <cfRule type="colorScale" priority="5837">
      <colorScale>
        <cfvo type="min"/>
        <cfvo type="max"/>
        <color rgb="FFFFEF9C"/>
        <color rgb="FF63BE7B"/>
      </colorScale>
    </cfRule>
    <cfRule type="colorScale" priority="5838">
      <colorScale>
        <cfvo type="min"/>
        <cfvo type="max"/>
        <color rgb="FFFFEF9C"/>
        <color rgb="FF63BE7B"/>
      </colorScale>
    </cfRule>
  </conditionalFormatting>
  <conditionalFormatting sqref="R3:S3">
    <cfRule type="colorScale" priority="5836">
      <colorScale>
        <cfvo type="min"/>
        <cfvo type="max"/>
        <color rgb="FFFFEF9C"/>
        <color rgb="FF63BE7B"/>
      </colorScale>
    </cfRule>
  </conditionalFormatting>
  <conditionalFormatting sqref="T3">
    <cfRule type="colorScale" priority="5835">
      <colorScale>
        <cfvo type="min"/>
        <cfvo type="max"/>
        <color rgb="FFFFEF9C"/>
        <color rgb="FF63BE7B"/>
      </colorScale>
    </cfRule>
  </conditionalFormatting>
  <conditionalFormatting sqref="D3">
    <cfRule type="colorScale" priority="5834">
      <colorScale>
        <cfvo type="min"/>
        <cfvo type="percentile" val="50"/>
        <cfvo type="max"/>
        <color rgb="FFF8696B"/>
        <color rgb="FFFCFCFF"/>
        <color rgb="FF63BE7B"/>
      </colorScale>
    </cfRule>
  </conditionalFormatting>
  <conditionalFormatting sqref="D3">
    <cfRule type="colorScale" priority="5833">
      <colorScale>
        <cfvo type="min"/>
        <cfvo type="percentile" val="50"/>
        <cfvo type="max"/>
        <color rgb="FFF8696B"/>
        <color rgb="FFFCFCFF"/>
        <color rgb="FF63BE7B"/>
      </colorScale>
    </cfRule>
  </conditionalFormatting>
  <conditionalFormatting sqref="O3">
    <cfRule type="colorScale" priority="5832">
      <colorScale>
        <cfvo type="min"/>
        <cfvo type="percentile" val="50"/>
        <cfvo type="max"/>
        <color rgb="FF63BE7B"/>
        <color rgb="FFFCFCFF"/>
        <color rgb="FFF8696B"/>
      </colorScale>
    </cfRule>
  </conditionalFormatting>
  <conditionalFormatting sqref="U3:W3">
    <cfRule type="colorScale" priority="5831">
      <colorScale>
        <cfvo type="min"/>
        <cfvo type="max"/>
        <color rgb="FFFFEF9C"/>
        <color rgb="FF63BE7B"/>
      </colorScale>
    </cfRule>
  </conditionalFormatting>
  <conditionalFormatting sqref="U3:W3">
    <cfRule type="colorScale" priority="5830">
      <colorScale>
        <cfvo type="min"/>
        <cfvo type="max"/>
        <color rgb="FFFFEF9C"/>
        <color rgb="FF63BE7B"/>
      </colorScale>
    </cfRule>
  </conditionalFormatting>
  <conditionalFormatting sqref="E3:N3">
    <cfRule type="colorScale" priority="5829">
      <colorScale>
        <cfvo type="min"/>
        <cfvo type="max"/>
        <color rgb="FFFCFCFF"/>
        <color rgb="FF63BE7B"/>
      </colorScale>
    </cfRule>
  </conditionalFormatting>
  <conditionalFormatting sqref="O3">
    <cfRule type="colorScale" priority="5828">
      <colorScale>
        <cfvo type="min"/>
        <cfvo type="percentile" val="50"/>
        <cfvo type="max"/>
        <color rgb="FF63BE7B"/>
        <color rgb="FFFCFCFF"/>
        <color rgb="FFF8696B"/>
      </colorScale>
    </cfRule>
  </conditionalFormatting>
  <conditionalFormatting sqref="Q3">
    <cfRule type="colorScale" priority="5827">
      <colorScale>
        <cfvo type="min"/>
        <cfvo type="max"/>
        <color rgb="FFFFEF9C"/>
        <color rgb="FF63BE7B"/>
      </colorScale>
    </cfRule>
  </conditionalFormatting>
  <conditionalFormatting sqref="R3:S3">
    <cfRule type="colorScale" priority="5826">
      <colorScale>
        <cfvo type="min"/>
        <cfvo type="max"/>
        <color rgb="FFFFEF9C"/>
        <color rgb="FF63BE7B"/>
      </colorScale>
    </cfRule>
  </conditionalFormatting>
  <conditionalFormatting sqref="T3">
    <cfRule type="colorScale" priority="5825">
      <colorScale>
        <cfvo type="min"/>
        <cfvo type="max"/>
        <color rgb="FFFFEF9C"/>
        <color rgb="FF63BE7B"/>
      </colorScale>
    </cfRule>
  </conditionalFormatting>
  <conditionalFormatting sqref="D3">
    <cfRule type="colorScale" priority="5824">
      <colorScale>
        <cfvo type="min"/>
        <cfvo type="percentile" val="50"/>
        <cfvo type="max"/>
        <color rgb="FFF8696B"/>
        <color rgb="FFFCFCFF"/>
        <color rgb="FF63BE7B"/>
      </colorScale>
    </cfRule>
  </conditionalFormatting>
  <conditionalFormatting sqref="E3">
    <cfRule type="colorScale" priority="5823">
      <colorScale>
        <cfvo type="min"/>
        <cfvo type="max"/>
        <color rgb="FFFCFCFF"/>
        <color rgb="FF63BE7B"/>
      </colorScale>
    </cfRule>
  </conditionalFormatting>
  <conditionalFormatting sqref="E3">
    <cfRule type="colorScale" priority="5820">
      <colorScale>
        <cfvo type="min"/>
        <cfvo type="percentile" val="50"/>
        <cfvo type="max"/>
        <color rgb="FFF8696B"/>
        <color rgb="FFFCFCFF"/>
        <color rgb="FF63BE7B"/>
      </colorScale>
    </cfRule>
    <cfRule type="colorScale" priority="5821">
      <colorScale>
        <cfvo type="min"/>
        <cfvo type="max"/>
        <color rgb="FFFCFCFF"/>
        <color rgb="FF63BE7B"/>
      </colorScale>
    </cfRule>
    <cfRule type="colorScale" priority="5822">
      <colorScale>
        <cfvo type="min"/>
        <cfvo type="percentile" val="50"/>
        <cfvo type="max"/>
        <color rgb="FFF8696B"/>
        <color rgb="FFFCFCFF"/>
        <color rgb="FF63BE7B"/>
      </colorScale>
    </cfRule>
  </conditionalFormatting>
  <conditionalFormatting sqref="O3">
    <cfRule type="colorScale" priority="5819">
      <colorScale>
        <cfvo type="min"/>
        <cfvo type="percentile" val="50"/>
        <cfvo type="max"/>
        <color rgb="FF63BE7B"/>
        <color rgb="FFFCFCFF"/>
        <color rgb="FFF8696B"/>
      </colorScale>
    </cfRule>
  </conditionalFormatting>
  <conditionalFormatting sqref="P3">
    <cfRule type="colorScale" priority="5816">
      <colorScale>
        <cfvo type="min"/>
        <cfvo type="percentile" val="50"/>
        <cfvo type="max"/>
        <color rgb="FF63BE7B"/>
        <color rgb="FFFCFCFF"/>
        <color rgb="FFF8696B"/>
      </colorScale>
    </cfRule>
    <cfRule type="colorScale" priority="5817">
      <colorScale>
        <cfvo type="min"/>
        <cfvo type="percentile" val="50"/>
        <cfvo type="max"/>
        <color rgb="FF63BE7B"/>
        <color rgb="FFFCFCFF"/>
        <color rgb="FFF8696B"/>
      </colorScale>
    </cfRule>
    <cfRule type="colorScale" priority="5818">
      <colorScale>
        <cfvo type="min"/>
        <cfvo type="max"/>
        <color rgb="FFFCFCFF"/>
        <color rgb="FFF8696B"/>
      </colorScale>
    </cfRule>
  </conditionalFormatting>
  <conditionalFormatting sqref="P3">
    <cfRule type="colorScale" priority="5815">
      <colorScale>
        <cfvo type="min"/>
        <cfvo type="percentile" val="50"/>
        <cfvo type="max"/>
        <color rgb="FF63BE7B"/>
        <color rgb="FFFCFCFF"/>
        <color rgb="FFF8696B"/>
      </colorScale>
    </cfRule>
  </conditionalFormatting>
  <conditionalFormatting sqref="Q3">
    <cfRule type="colorScale" priority="5810">
      <colorScale>
        <cfvo type="min"/>
        <cfvo type="percentile" val="50"/>
        <cfvo type="max"/>
        <color rgb="FFF8696B"/>
        <color rgb="FFFCFCFF"/>
        <color rgb="FF63BE7B"/>
      </colorScale>
    </cfRule>
    <cfRule type="colorScale" priority="5811">
      <colorScale>
        <cfvo type="min"/>
        <cfvo type="max"/>
        <color rgb="FFFFEF9C"/>
        <color rgb="FF63BE7B"/>
      </colorScale>
    </cfRule>
    <cfRule type="colorScale" priority="5812">
      <colorScale>
        <cfvo type="min"/>
        <cfvo type="max"/>
        <color rgb="FFFCFCFF"/>
        <color rgb="FF63BE7B"/>
      </colorScale>
    </cfRule>
    <cfRule type="colorScale" priority="5813">
      <colorScale>
        <cfvo type="min"/>
        <cfvo type="max"/>
        <color rgb="FFFCFCFF"/>
        <color rgb="FF63BE7B"/>
      </colorScale>
    </cfRule>
    <cfRule type="colorScale" priority="5814">
      <colorScale>
        <cfvo type="min"/>
        <cfvo type="percentile" val="50"/>
        <cfvo type="max"/>
        <color rgb="FFF8696B"/>
        <color rgb="FFFCFCFF"/>
        <color rgb="FF63BE7B"/>
      </colorScale>
    </cfRule>
  </conditionalFormatting>
  <conditionalFormatting sqref="Q3">
    <cfRule type="colorScale" priority="5808">
      <colorScale>
        <cfvo type="min"/>
        <cfvo type="percentile" val="50"/>
        <cfvo type="max"/>
        <color rgb="FFF8696B"/>
        <color rgb="FFFCFCFF"/>
        <color rgb="FF63BE7B"/>
      </colorScale>
    </cfRule>
    <cfRule type="colorScale" priority="5809">
      <colorScale>
        <cfvo type="min"/>
        <cfvo type="max"/>
        <color rgb="FFFCFCFF"/>
        <color rgb="FF63BE7B"/>
      </colorScale>
    </cfRule>
  </conditionalFormatting>
  <conditionalFormatting sqref="R3">
    <cfRule type="colorScale" priority="5806">
      <colorScale>
        <cfvo type="min"/>
        <cfvo type="max"/>
        <color rgb="FFFCFCFF"/>
        <color rgb="FF63BE7B"/>
      </colorScale>
    </cfRule>
    <cfRule type="colorScale" priority="5807">
      <colorScale>
        <cfvo type="min"/>
        <cfvo type="percentile" val="50"/>
        <cfvo type="max"/>
        <color rgb="FFF8696B"/>
        <color rgb="FFFCFCFF"/>
        <color rgb="FF63BE7B"/>
      </colorScale>
    </cfRule>
  </conditionalFormatting>
  <conditionalFormatting sqref="R3:S3">
    <cfRule type="colorScale" priority="5803">
      <colorScale>
        <cfvo type="min"/>
        <cfvo type="percentile" val="50"/>
        <cfvo type="max"/>
        <color rgb="FFF8696B"/>
        <color rgb="FFFCFCFF"/>
        <color rgb="FF63BE7B"/>
      </colorScale>
    </cfRule>
    <cfRule type="colorScale" priority="5804">
      <colorScale>
        <cfvo type="min"/>
        <cfvo type="max"/>
        <color rgb="FFFCFCFF"/>
        <color rgb="FF63BE7B"/>
      </colorScale>
    </cfRule>
    <cfRule type="colorScale" priority="5805">
      <colorScale>
        <cfvo type="min"/>
        <cfvo type="max"/>
        <color rgb="FFFCFCFF"/>
        <color rgb="FF63BE7B"/>
      </colorScale>
    </cfRule>
  </conditionalFormatting>
  <conditionalFormatting sqref="R3:S3">
    <cfRule type="colorScale" priority="5801">
      <colorScale>
        <cfvo type="min"/>
        <cfvo type="percentile" val="50"/>
        <cfvo type="max"/>
        <color rgb="FFF8696B"/>
        <color rgb="FFFCFCFF"/>
        <color rgb="FF63BE7B"/>
      </colorScale>
    </cfRule>
    <cfRule type="colorScale" priority="5802">
      <colorScale>
        <cfvo type="min"/>
        <cfvo type="max"/>
        <color rgb="FFFCFCFF"/>
        <color rgb="FF63BE7B"/>
      </colorScale>
    </cfRule>
  </conditionalFormatting>
  <conditionalFormatting sqref="S3">
    <cfRule type="colorScale" priority="5799">
      <colorScale>
        <cfvo type="min"/>
        <cfvo type="max"/>
        <color rgb="FFFCFCFF"/>
        <color rgb="FF63BE7B"/>
      </colorScale>
    </cfRule>
    <cfRule type="colorScale" priority="5800">
      <colorScale>
        <cfvo type="min"/>
        <cfvo type="percentile" val="50"/>
        <cfvo type="max"/>
        <color rgb="FFF8696B"/>
        <color rgb="FFFCFCFF"/>
        <color rgb="FF63BE7B"/>
      </colorScale>
    </cfRule>
  </conditionalFormatting>
  <conditionalFormatting sqref="T3">
    <cfRule type="colorScale" priority="5795">
      <colorScale>
        <cfvo type="min"/>
        <cfvo type="percentile" val="50"/>
        <cfvo type="max"/>
        <color rgb="FFF8696B"/>
        <color rgb="FFFCFCFF"/>
        <color rgb="FF63BE7B"/>
      </colorScale>
    </cfRule>
    <cfRule type="colorScale" priority="5796">
      <colorScale>
        <cfvo type="min"/>
        <cfvo type="max"/>
        <color rgb="FFFCFCFF"/>
        <color rgb="FF63BE7B"/>
      </colorScale>
    </cfRule>
    <cfRule type="colorScale" priority="5797">
      <colorScale>
        <cfvo type="min"/>
        <cfvo type="max"/>
        <color rgb="FFFCFCFF"/>
        <color rgb="FF63BE7B"/>
      </colorScale>
    </cfRule>
    <cfRule type="colorScale" priority="5798">
      <colorScale>
        <cfvo type="min"/>
        <cfvo type="max"/>
        <color rgb="FFFCFCFF"/>
        <color rgb="FF63BE7B"/>
      </colorScale>
    </cfRule>
  </conditionalFormatting>
  <conditionalFormatting sqref="T3">
    <cfRule type="colorScale" priority="5793">
      <colorScale>
        <cfvo type="min"/>
        <cfvo type="max"/>
        <color rgb="FFFCFCFF"/>
        <color rgb="FF63BE7B"/>
      </colorScale>
    </cfRule>
    <cfRule type="colorScale" priority="5794">
      <colorScale>
        <cfvo type="min"/>
        <cfvo type="percentile" val="50"/>
        <cfvo type="max"/>
        <color rgb="FFF8696B"/>
        <color rgb="FFFCFCFF"/>
        <color rgb="FF63BE7B"/>
      </colorScale>
    </cfRule>
  </conditionalFormatting>
  <conditionalFormatting sqref="U3">
    <cfRule type="colorScale" priority="5791">
      <colorScale>
        <cfvo type="min"/>
        <cfvo type="percentile" val="50"/>
        <cfvo type="max"/>
        <color rgb="FFF8696B"/>
        <color rgb="FFFCFCFF"/>
        <color rgb="FF63BE7B"/>
      </colorScale>
    </cfRule>
    <cfRule type="colorScale" priority="5792">
      <colorScale>
        <cfvo type="min"/>
        <cfvo type="max"/>
        <color rgb="FFFCFCFF"/>
        <color rgb="FF63BE7B"/>
      </colorScale>
    </cfRule>
  </conditionalFormatting>
  <conditionalFormatting sqref="U3">
    <cfRule type="colorScale" priority="5789">
      <colorScale>
        <cfvo type="min"/>
        <cfvo type="max"/>
        <color rgb="FFFCFCFF"/>
        <color rgb="FF63BE7B"/>
      </colorScale>
    </cfRule>
    <cfRule type="colorScale" priority="5790">
      <colorScale>
        <cfvo type="min"/>
        <cfvo type="percentile" val="50"/>
        <cfvo type="max"/>
        <color rgb="FFF8696B"/>
        <color rgb="FFFCFCFF"/>
        <color rgb="FF63BE7B"/>
      </colorScale>
    </cfRule>
  </conditionalFormatting>
  <conditionalFormatting sqref="U3:W3">
    <cfRule type="colorScale" priority="5788">
      <colorScale>
        <cfvo type="min"/>
        <cfvo type="max"/>
        <color rgb="FFFFEF9C"/>
        <color rgb="FF63BE7B"/>
      </colorScale>
    </cfRule>
  </conditionalFormatting>
  <conditionalFormatting sqref="V3">
    <cfRule type="colorScale" priority="5784">
      <colorScale>
        <cfvo type="min"/>
        <cfvo type="percentile" val="50"/>
        <cfvo type="max"/>
        <color rgb="FF63BE7B"/>
        <color rgb="FFFCFCFF"/>
        <color rgb="FFF8696B"/>
      </colorScale>
    </cfRule>
    <cfRule type="colorScale" priority="5785">
      <colorScale>
        <cfvo type="min"/>
        <cfvo type="percentile" val="50"/>
        <cfvo type="max"/>
        <color rgb="FF63BE7B"/>
        <color rgb="FFFCFCFF"/>
        <color rgb="FFF8696B"/>
      </colorScale>
    </cfRule>
    <cfRule type="colorScale" priority="5786">
      <colorScale>
        <cfvo type="min"/>
        <cfvo type="max"/>
        <color rgb="FF63BE7B"/>
        <color rgb="FFFCFCFF"/>
      </colorScale>
    </cfRule>
    <cfRule type="colorScale" priority="5787">
      <colorScale>
        <cfvo type="min"/>
        <cfvo type="percentile" val="50"/>
        <cfvo type="max"/>
        <color rgb="FF63BE7B"/>
        <color rgb="FFFCFCFF"/>
        <color rgb="FFF8696B"/>
      </colorScale>
    </cfRule>
  </conditionalFormatting>
  <conditionalFormatting sqref="V3">
    <cfRule type="colorScale" priority="5783">
      <colorScale>
        <cfvo type="min"/>
        <cfvo type="max"/>
        <color rgb="FFFFEF9C"/>
        <color rgb="FF63BE7B"/>
      </colorScale>
    </cfRule>
  </conditionalFormatting>
  <conditionalFormatting sqref="W3">
    <cfRule type="colorScale" priority="5780">
      <colorScale>
        <cfvo type="min"/>
        <cfvo type="percentile" val="50"/>
        <cfvo type="max"/>
        <color rgb="FF63BE7B"/>
        <color rgb="FFFCFCFF"/>
        <color rgb="FFF8696B"/>
      </colorScale>
    </cfRule>
    <cfRule type="colorScale" priority="5781">
      <colorScale>
        <cfvo type="min"/>
        <cfvo type="max"/>
        <color rgb="FF63BE7B"/>
        <color rgb="FFFCFCFF"/>
      </colorScale>
    </cfRule>
    <cfRule type="colorScale" priority="5782">
      <colorScale>
        <cfvo type="min"/>
        <cfvo type="percentile" val="50"/>
        <cfvo type="max"/>
        <color rgb="FF63BE7B"/>
        <color rgb="FFFCFCFF"/>
        <color rgb="FFF8696B"/>
      </colorScale>
    </cfRule>
  </conditionalFormatting>
  <conditionalFormatting sqref="W3">
    <cfRule type="colorScale" priority="5779">
      <colorScale>
        <cfvo type="min"/>
        <cfvo type="percentile" val="50"/>
        <cfvo type="max"/>
        <color rgb="FF63BE7B"/>
        <color rgb="FFFCFCFF"/>
        <color rgb="FFF8696B"/>
      </colorScale>
    </cfRule>
  </conditionalFormatting>
  <conditionalFormatting sqref="D3">
    <cfRule type="colorScale" priority="5778">
      <colorScale>
        <cfvo type="min"/>
        <cfvo type="percentile" val="50"/>
        <cfvo type="max"/>
        <color rgb="FFF8696B"/>
        <color rgb="FFFCFCFF"/>
        <color rgb="FF63BE7B"/>
      </colorScale>
    </cfRule>
  </conditionalFormatting>
  <conditionalFormatting sqref="E3">
    <cfRule type="colorScale" priority="5777">
      <colorScale>
        <cfvo type="min"/>
        <cfvo type="max"/>
        <color rgb="FFFCFCFF"/>
        <color rgb="FF63BE7B"/>
      </colorScale>
    </cfRule>
  </conditionalFormatting>
  <conditionalFormatting sqref="O3">
    <cfRule type="colorScale" priority="5776">
      <colorScale>
        <cfvo type="min"/>
        <cfvo type="percentile" val="50"/>
        <cfvo type="max"/>
        <color rgb="FF63BE7B"/>
        <color rgb="FFFCFCFF"/>
        <color rgb="FFF8696B"/>
      </colorScale>
    </cfRule>
  </conditionalFormatting>
  <conditionalFormatting sqref="P3">
    <cfRule type="colorScale" priority="5775">
      <colorScale>
        <cfvo type="min"/>
        <cfvo type="percentile" val="50"/>
        <cfvo type="max"/>
        <color rgb="FF63BE7B"/>
        <color rgb="FFFCFCFF"/>
        <color rgb="FFF8696B"/>
      </colorScale>
    </cfRule>
  </conditionalFormatting>
  <conditionalFormatting sqref="Q3">
    <cfRule type="colorScale" priority="5774">
      <colorScale>
        <cfvo type="min"/>
        <cfvo type="percentile" val="50"/>
        <cfvo type="max"/>
        <color rgb="FFF8696B"/>
        <color rgb="FFFCFCFF"/>
        <color rgb="FF63BE7B"/>
      </colorScale>
    </cfRule>
  </conditionalFormatting>
  <conditionalFormatting sqref="R3">
    <cfRule type="colorScale" priority="5773">
      <colorScale>
        <cfvo type="min"/>
        <cfvo type="max"/>
        <color rgb="FFFCFCFF"/>
        <color rgb="FF63BE7B"/>
      </colorScale>
    </cfRule>
  </conditionalFormatting>
  <conditionalFormatting sqref="S3">
    <cfRule type="colorScale" priority="5771">
      <colorScale>
        <cfvo type="min"/>
        <cfvo type="max"/>
        <color rgb="FFFCFCFF"/>
        <color rgb="FF63BE7B"/>
      </colorScale>
    </cfRule>
    <cfRule type="colorScale" priority="5772">
      <colorScale>
        <cfvo type="min"/>
        <cfvo type="percentile" val="50"/>
        <cfvo type="max"/>
        <color rgb="FFF8696B"/>
        <color rgb="FFFCFCFF"/>
        <color rgb="FF63BE7B"/>
      </colorScale>
    </cfRule>
  </conditionalFormatting>
  <conditionalFormatting sqref="T3">
    <cfRule type="colorScale" priority="5770">
      <colorScale>
        <cfvo type="min"/>
        <cfvo type="max"/>
        <color rgb="FFFCFCFF"/>
        <color rgb="FF63BE7B"/>
      </colorScale>
    </cfRule>
  </conditionalFormatting>
  <conditionalFormatting sqref="U3">
    <cfRule type="colorScale" priority="5769">
      <colorScale>
        <cfvo type="min"/>
        <cfvo type="percentile" val="50"/>
        <cfvo type="max"/>
        <color rgb="FFF8696B"/>
        <color rgb="FFFCFCFF"/>
        <color rgb="FF63BE7B"/>
      </colorScale>
    </cfRule>
  </conditionalFormatting>
  <conditionalFormatting sqref="V3">
    <cfRule type="colorScale" priority="5768">
      <colorScale>
        <cfvo type="min"/>
        <cfvo type="percentile" val="50"/>
        <cfvo type="max"/>
        <color rgb="FF63BE7B"/>
        <color rgb="FFFCFCFF"/>
        <color rgb="FFF8696B"/>
      </colorScale>
    </cfRule>
  </conditionalFormatting>
  <conditionalFormatting sqref="W3">
    <cfRule type="colorScale" priority="5767">
      <colorScale>
        <cfvo type="min"/>
        <cfvo type="percentile" val="50"/>
        <cfvo type="max"/>
        <color rgb="FF63BE7B"/>
        <color rgb="FFFCFCFF"/>
        <color rgb="FFF8696B"/>
      </colorScale>
    </cfRule>
  </conditionalFormatting>
  <conditionalFormatting sqref="D3">
    <cfRule type="colorScale" priority="5766">
      <colorScale>
        <cfvo type="min"/>
        <cfvo type="percentile" val="50"/>
        <cfvo type="max"/>
        <color rgb="FFF8696B"/>
        <color rgb="FFFCFCFF"/>
        <color rgb="FF63BE7B"/>
      </colorScale>
    </cfRule>
  </conditionalFormatting>
  <conditionalFormatting sqref="E3">
    <cfRule type="colorScale" priority="5765">
      <colorScale>
        <cfvo type="min"/>
        <cfvo type="max"/>
        <color rgb="FFFCFCFF"/>
        <color rgb="FF63BE7B"/>
      </colorScale>
    </cfRule>
  </conditionalFormatting>
  <conditionalFormatting sqref="O3">
    <cfRule type="colorScale" priority="5764">
      <colorScale>
        <cfvo type="min"/>
        <cfvo type="percentile" val="50"/>
        <cfvo type="max"/>
        <color rgb="FF63BE7B"/>
        <color rgb="FFFCFCFF"/>
        <color rgb="FFF8696B"/>
      </colorScale>
    </cfRule>
  </conditionalFormatting>
  <conditionalFormatting sqref="P3">
    <cfRule type="colorScale" priority="5763">
      <colorScale>
        <cfvo type="min"/>
        <cfvo type="percentile" val="50"/>
        <cfvo type="max"/>
        <color rgb="FF63BE7B"/>
        <color rgb="FFFCFCFF"/>
        <color rgb="FFF8696B"/>
      </colorScale>
    </cfRule>
  </conditionalFormatting>
  <conditionalFormatting sqref="Q3">
    <cfRule type="colorScale" priority="5762">
      <colorScale>
        <cfvo type="min"/>
        <cfvo type="percentile" val="50"/>
        <cfvo type="max"/>
        <color rgb="FFF8696B"/>
        <color rgb="FFFCFCFF"/>
        <color rgb="FF63BE7B"/>
      </colorScale>
    </cfRule>
  </conditionalFormatting>
  <conditionalFormatting sqref="R3">
    <cfRule type="colorScale" priority="5760">
      <colorScale>
        <cfvo type="min"/>
        <cfvo type="percentile" val="50"/>
        <cfvo type="max"/>
        <color rgb="FFF8696B"/>
        <color rgb="FFFCFCFF"/>
        <color rgb="FF63BE7B"/>
      </colorScale>
    </cfRule>
    <cfRule type="colorScale" priority="5761">
      <colorScale>
        <cfvo type="min"/>
        <cfvo type="max"/>
        <color rgb="FFFCFCFF"/>
        <color rgb="FF63BE7B"/>
      </colorScale>
    </cfRule>
  </conditionalFormatting>
  <conditionalFormatting sqref="S3">
    <cfRule type="colorScale" priority="5759">
      <colorScale>
        <cfvo type="min"/>
        <cfvo type="percentile" val="50"/>
        <cfvo type="max"/>
        <color rgb="FFF8696B"/>
        <color rgb="FFFCFCFF"/>
        <color rgb="FF63BE7B"/>
      </colorScale>
    </cfRule>
  </conditionalFormatting>
  <conditionalFormatting sqref="S3">
    <cfRule type="colorScale" priority="5758">
      <colorScale>
        <cfvo type="min"/>
        <cfvo type="max"/>
        <color rgb="FFFCFCFF"/>
        <color rgb="FF63BE7B"/>
      </colorScale>
    </cfRule>
  </conditionalFormatting>
  <conditionalFormatting sqref="T3">
    <cfRule type="colorScale" priority="5757">
      <colorScale>
        <cfvo type="min"/>
        <cfvo type="percentile" val="50"/>
        <cfvo type="max"/>
        <color rgb="FFF8696B"/>
        <color rgb="FFFCFCFF"/>
        <color rgb="FF63BE7B"/>
      </colorScale>
    </cfRule>
  </conditionalFormatting>
  <conditionalFormatting sqref="U3">
    <cfRule type="colorScale" priority="5756">
      <colorScale>
        <cfvo type="min"/>
        <cfvo type="percentile" val="50"/>
        <cfvo type="max"/>
        <color rgb="FFF8696B"/>
        <color rgb="FFFCFCFF"/>
        <color rgb="FF63BE7B"/>
      </colorScale>
    </cfRule>
  </conditionalFormatting>
  <conditionalFormatting sqref="V3">
    <cfRule type="colorScale" priority="5755">
      <colorScale>
        <cfvo type="min"/>
        <cfvo type="percentile" val="50"/>
        <cfvo type="max"/>
        <color rgb="FF63BE7B"/>
        <color rgb="FFFCFCFF"/>
        <color rgb="FFF8696B"/>
      </colorScale>
    </cfRule>
  </conditionalFormatting>
  <conditionalFormatting sqref="W3">
    <cfRule type="colorScale" priority="5754">
      <colorScale>
        <cfvo type="min"/>
        <cfvo type="percentile" val="50"/>
        <cfvo type="max"/>
        <color rgb="FF63BE7B"/>
        <color rgb="FFFCFCFF"/>
        <color rgb="FFF8696B"/>
      </colorScale>
    </cfRule>
  </conditionalFormatting>
  <conditionalFormatting sqref="D3">
    <cfRule type="colorScale" priority="5753">
      <colorScale>
        <cfvo type="min"/>
        <cfvo type="percentile" val="50"/>
        <cfvo type="max"/>
        <color rgb="FFF8696B"/>
        <color rgb="FFFCFCFF"/>
        <color rgb="FF63BE7B"/>
      </colorScale>
    </cfRule>
  </conditionalFormatting>
  <conditionalFormatting sqref="E3">
    <cfRule type="colorScale" priority="5752">
      <colorScale>
        <cfvo type="min"/>
        <cfvo type="max"/>
        <color rgb="FFFCFCFF"/>
        <color rgb="FF63BE7B"/>
      </colorScale>
    </cfRule>
  </conditionalFormatting>
  <conditionalFormatting sqref="O3">
    <cfRule type="colorScale" priority="5751">
      <colorScale>
        <cfvo type="min"/>
        <cfvo type="percentile" val="50"/>
        <cfvo type="max"/>
        <color rgb="FF63BE7B"/>
        <color rgb="FFFCFCFF"/>
        <color rgb="FFF8696B"/>
      </colorScale>
    </cfRule>
  </conditionalFormatting>
  <conditionalFormatting sqref="P3">
    <cfRule type="colorScale" priority="5750">
      <colorScale>
        <cfvo type="min"/>
        <cfvo type="percentile" val="50"/>
        <cfvo type="max"/>
        <color rgb="FF63BE7B"/>
        <color rgb="FFFCFCFF"/>
        <color rgb="FFF8696B"/>
      </colorScale>
    </cfRule>
  </conditionalFormatting>
  <conditionalFormatting sqref="Q3">
    <cfRule type="colorScale" priority="5749">
      <colorScale>
        <cfvo type="min"/>
        <cfvo type="percentile" val="50"/>
        <cfvo type="max"/>
        <color rgb="FFF8696B"/>
        <color rgb="FFFCFCFF"/>
        <color rgb="FF63BE7B"/>
      </colorScale>
    </cfRule>
  </conditionalFormatting>
  <conditionalFormatting sqref="R3">
    <cfRule type="colorScale" priority="5747">
      <colorScale>
        <cfvo type="min"/>
        <cfvo type="percentile" val="50"/>
        <cfvo type="max"/>
        <color rgb="FFF8696B"/>
        <color rgb="FFFCFCFF"/>
        <color rgb="FF63BE7B"/>
      </colorScale>
    </cfRule>
    <cfRule type="colorScale" priority="5748">
      <colorScale>
        <cfvo type="min"/>
        <cfvo type="max"/>
        <color rgb="FFFCFCFF"/>
        <color rgb="FF63BE7B"/>
      </colorScale>
    </cfRule>
  </conditionalFormatting>
  <conditionalFormatting sqref="S3">
    <cfRule type="colorScale" priority="5745">
      <colorScale>
        <cfvo type="min"/>
        <cfvo type="percentile" val="50"/>
        <cfvo type="max"/>
        <color rgb="FFF8696B"/>
        <color rgb="FFFCFCFF"/>
        <color rgb="FF63BE7B"/>
      </colorScale>
    </cfRule>
    <cfRule type="colorScale" priority="5746">
      <colorScale>
        <cfvo type="min"/>
        <cfvo type="max"/>
        <color rgb="FFFCFCFF"/>
        <color rgb="FF63BE7B"/>
      </colorScale>
    </cfRule>
  </conditionalFormatting>
  <conditionalFormatting sqref="T3">
    <cfRule type="colorScale" priority="5744">
      <colorScale>
        <cfvo type="min"/>
        <cfvo type="percentile" val="50"/>
        <cfvo type="max"/>
        <color rgb="FFF8696B"/>
        <color rgb="FFFCFCFF"/>
        <color rgb="FF63BE7B"/>
      </colorScale>
    </cfRule>
  </conditionalFormatting>
  <conditionalFormatting sqref="U3">
    <cfRule type="colorScale" priority="5743">
      <colorScale>
        <cfvo type="min"/>
        <cfvo type="percentile" val="50"/>
        <cfvo type="max"/>
        <color rgb="FFF8696B"/>
        <color rgb="FFFCFCFF"/>
        <color rgb="FF63BE7B"/>
      </colorScale>
    </cfRule>
  </conditionalFormatting>
  <conditionalFormatting sqref="W3">
    <cfRule type="colorScale" priority="5742">
      <colorScale>
        <cfvo type="min"/>
        <cfvo type="percentile" val="50"/>
        <cfvo type="max"/>
        <color rgb="FF63BE7B"/>
        <color rgb="FFFCFCFF"/>
        <color rgb="FFF8696B"/>
      </colorScale>
    </cfRule>
  </conditionalFormatting>
  <conditionalFormatting sqref="D3">
    <cfRule type="colorScale" priority="5741">
      <colorScale>
        <cfvo type="min"/>
        <cfvo type="percentile" val="50"/>
        <cfvo type="max"/>
        <color rgb="FFF8696B"/>
        <color rgb="FFFCFCFF"/>
        <color rgb="FF63BE7B"/>
      </colorScale>
    </cfRule>
  </conditionalFormatting>
  <conditionalFormatting sqref="E3">
    <cfRule type="colorScale" priority="5740">
      <colorScale>
        <cfvo type="min"/>
        <cfvo type="max"/>
        <color rgb="FFFCFCFF"/>
        <color rgb="FF63BE7B"/>
      </colorScale>
    </cfRule>
  </conditionalFormatting>
  <conditionalFormatting sqref="O3">
    <cfRule type="colorScale" priority="5739">
      <colorScale>
        <cfvo type="min"/>
        <cfvo type="percentile" val="50"/>
        <cfvo type="max"/>
        <color rgb="FF63BE7B"/>
        <color rgb="FFFCFCFF"/>
        <color rgb="FFF8696B"/>
      </colorScale>
    </cfRule>
  </conditionalFormatting>
  <conditionalFormatting sqref="P3">
    <cfRule type="colorScale" priority="5738">
      <colorScale>
        <cfvo type="min"/>
        <cfvo type="percentile" val="50"/>
        <cfvo type="max"/>
        <color rgb="FF63BE7B"/>
        <color rgb="FFFCFCFF"/>
        <color rgb="FFF8696B"/>
      </colorScale>
    </cfRule>
  </conditionalFormatting>
  <conditionalFormatting sqref="Q3">
    <cfRule type="colorScale" priority="5737">
      <colorScale>
        <cfvo type="min"/>
        <cfvo type="percentile" val="50"/>
        <cfvo type="max"/>
        <color rgb="FFF8696B"/>
        <color rgb="FFFCFCFF"/>
        <color rgb="FF63BE7B"/>
      </colorScale>
    </cfRule>
  </conditionalFormatting>
  <conditionalFormatting sqref="R3">
    <cfRule type="colorScale" priority="5736">
      <colorScale>
        <cfvo type="min"/>
        <cfvo type="max"/>
        <color rgb="FFFCFCFF"/>
        <color rgb="FF63BE7B"/>
      </colorScale>
    </cfRule>
  </conditionalFormatting>
  <conditionalFormatting sqref="S3">
    <cfRule type="colorScale" priority="5734">
      <colorScale>
        <cfvo type="min"/>
        <cfvo type="percentile" val="50"/>
        <cfvo type="max"/>
        <color rgb="FFF8696B"/>
        <color rgb="FFFCFCFF"/>
        <color rgb="FF63BE7B"/>
      </colorScale>
    </cfRule>
    <cfRule type="colorScale" priority="5735">
      <colorScale>
        <cfvo type="min"/>
        <cfvo type="max"/>
        <color rgb="FFFCFCFF"/>
        <color rgb="FF63BE7B"/>
      </colorScale>
    </cfRule>
  </conditionalFormatting>
  <conditionalFormatting sqref="T3">
    <cfRule type="colorScale" priority="5733">
      <colorScale>
        <cfvo type="min"/>
        <cfvo type="percentile" val="50"/>
        <cfvo type="max"/>
        <color rgb="FFF8696B"/>
        <color rgb="FFFCFCFF"/>
        <color rgb="FF63BE7B"/>
      </colorScale>
    </cfRule>
  </conditionalFormatting>
  <conditionalFormatting sqref="U3">
    <cfRule type="colorScale" priority="5732">
      <colorScale>
        <cfvo type="min"/>
        <cfvo type="percentile" val="50"/>
        <cfvo type="max"/>
        <color rgb="FFF8696B"/>
        <color rgb="FFFCFCFF"/>
        <color rgb="FF63BE7B"/>
      </colorScale>
    </cfRule>
  </conditionalFormatting>
  <conditionalFormatting sqref="W3">
    <cfRule type="colorScale" priority="5731">
      <colorScale>
        <cfvo type="min"/>
        <cfvo type="percentile" val="50"/>
        <cfvo type="max"/>
        <color rgb="FF63BE7B"/>
        <color rgb="FFFCFCFF"/>
        <color rgb="FFF8696B"/>
      </colorScale>
    </cfRule>
  </conditionalFormatting>
  <conditionalFormatting sqref="D3">
    <cfRule type="colorScale" priority="5730">
      <colorScale>
        <cfvo type="min"/>
        <cfvo type="percentile" val="50"/>
        <cfvo type="max"/>
        <color rgb="FFF8696B"/>
        <color rgb="FFFCFCFF"/>
        <color rgb="FF63BE7B"/>
      </colorScale>
    </cfRule>
  </conditionalFormatting>
  <conditionalFormatting sqref="E3">
    <cfRule type="colorScale" priority="5729">
      <colorScale>
        <cfvo type="min"/>
        <cfvo type="max"/>
        <color rgb="FFFCFCFF"/>
        <color rgb="FF63BE7B"/>
      </colorScale>
    </cfRule>
  </conditionalFormatting>
  <conditionalFormatting sqref="O3">
    <cfRule type="colorScale" priority="5728">
      <colorScale>
        <cfvo type="min"/>
        <cfvo type="percentile" val="50"/>
        <cfvo type="max"/>
        <color rgb="FF63BE7B"/>
        <color rgb="FFFCFCFF"/>
        <color rgb="FFF8696B"/>
      </colorScale>
    </cfRule>
  </conditionalFormatting>
  <conditionalFormatting sqref="P3">
    <cfRule type="colorScale" priority="5727">
      <colorScale>
        <cfvo type="min"/>
        <cfvo type="percentile" val="50"/>
        <cfvo type="max"/>
        <color rgb="FF63BE7B"/>
        <color rgb="FFFCFCFF"/>
        <color rgb="FFF8696B"/>
      </colorScale>
    </cfRule>
  </conditionalFormatting>
  <conditionalFormatting sqref="Q3">
    <cfRule type="colorScale" priority="5726">
      <colorScale>
        <cfvo type="min"/>
        <cfvo type="percentile" val="50"/>
        <cfvo type="max"/>
        <color rgb="FFF8696B"/>
        <color rgb="FFFCFCFF"/>
        <color rgb="FF63BE7B"/>
      </colorScale>
    </cfRule>
  </conditionalFormatting>
  <conditionalFormatting sqref="R3">
    <cfRule type="colorScale" priority="5725">
      <colorScale>
        <cfvo type="min"/>
        <cfvo type="max"/>
        <color rgb="FFFCFCFF"/>
        <color rgb="FF63BE7B"/>
      </colorScale>
    </cfRule>
  </conditionalFormatting>
  <conditionalFormatting sqref="S3">
    <cfRule type="colorScale" priority="5724">
      <colorScale>
        <cfvo type="min"/>
        <cfvo type="max"/>
        <color rgb="FFFCFCFF"/>
        <color rgb="FF63BE7B"/>
      </colorScale>
    </cfRule>
  </conditionalFormatting>
  <conditionalFormatting sqref="T3">
    <cfRule type="colorScale" priority="5723">
      <colorScale>
        <cfvo type="min"/>
        <cfvo type="max"/>
        <color rgb="FFFCFCFF"/>
        <color rgb="FF63BE7B"/>
      </colorScale>
    </cfRule>
  </conditionalFormatting>
  <conditionalFormatting sqref="U3">
    <cfRule type="colorScale" priority="5722">
      <colorScale>
        <cfvo type="min"/>
        <cfvo type="max"/>
        <color rgb="FFFCFCFF"/>
        <color rgb="FF63BE7B"/>
      </colorScale>
    </cfRule>
  </conditionalFormatting>
  <conditionalFormatting sqref="V3">
    <cfRule type="colorScale" priority="5721">
      <colorScale>
        <cfvo type="min"/>
        <cfvo type="percentile" val="50"/>
        <cfvo type="max"/>
        <color rgb="FF63BE7B"/>
        <color rgb="FFFCFCFF"/>
        <color rgb="FFF8696B"/>
      </colorScale>
    </cfRule>
  </conditionalFormatting>
  <conditionalFormatting sqref="D3">
    <cfRule type="colorScale" priority="5720">
      <colorScale>
        <cfvo type="min"/>
        <cfvo type="percentile" val="50"/>
        <cfvo type="max"/>
        <color rgb="FFF8696B"/>
        <color rgb="FFFCFCFF"/>
        <color rgb="FF63BE7B"/>
      </colorScale>
    </cfRule>
  </conditionalFormatting>
  <conditionalFormatting sqref="O3">
    <cfRule type="colorScale" priority="5719">
      <colorScale>
        <cfvo type="min"/>
        <cfvo type="percentile" val="50"/>
        <cfvo type="max"/>
        <color rgb="FF63BE7B"/>
        <color rgb="FFFCFCFF"/>
        <color rgb="FFF8696B"/>
      </colorScale>
    </cfRule>
  </conditionalFormatting>
  <conditionalFormatting sqref="P3">
    <cfRule type="colorScale" priority="5718">
      <colorScale>
        <cfvo type="min"/>
        <cfvo type="percentile" val="50"/>
        <cfvo type="max"/>
        <color rgb="FF63BE7B"/>
        <color rgb="FFFCFCFF"/>
        <color rgb="FFF8696B"/>
      </colorScale>
    </cfRule>
  </conditionalFormatting>
  <conditionalFormatting sqref="Q3">
    <cfRule type="colorScale" priority="5717">
      <colorScale>
        <cfvo type="min"/>
        <cfvo type="percentile" val="50"/>
        <cfvo type="max"/>
        <color rgb="FFF8696B"/>
        <color rgb="FFFCFCFF"/>
        <color rgb="FF63BE7B"/>
      </colorScale>
    </cfRule>
  </conditionalFormatting>
  <conditionalFormatting sqref="R3">
    <cfRule type="colorScale" priority="5716">
      <colorScale>
        <cfvo type="min"/>
        <cfvo type="max"/>
        <color rgb="FFFCFCFF"/>
        <color rgb="FF63BE7B"/>
      </colorScale>
    </cfRule>
  </conditionalFormatting>
  <conditionalFormatting sqref="S3">
    <cfRule type="colorScale" priority="5715">
      <colorScale>
        <cfvo type="min"/>
        <cfvo type="percentile" val="50"/>
        <cfvo type="max"/>
        <color rgb="FFF8696B"/>
        <color rgb="FFFCFCFF"/>
        <color rgb="FF63BE7B"/>
      </colorScale>
    </cfRule>
  </conditionalFormatting>
  <conditionalFormatting sqref="T3">
    <cfRule type="colorScale" priority="5714">
      <colorScale>
        <cfvo type="min"/>
        <cfvo type="percentile" val="50"/>
        <cfvo type="max"/>
        <color rgb="FFF8696B"/>
        <color rgb="FFFCFCFF"/>
        <color rgb="FF63BE7B"/>
      </colorScale>
    </cfRule>
  </conditionalFormatting>
  <conditionalFormatting sqref="U3">
    <cfRule type="colorScale" priority="5713">
      <colorScale>
        <cfvo type="min"/>
        <cfvo type="percentile" val="50"/>
        <cfvo type="max"/>
        <color rgb="FFF8696B"/>
        <color rgb="FFFCFCFF"/>
        <color rgb="FF63BE7B"/>
      </colorScale>
    </cfRule>
  </conditionalFormatting>
  <conditionalFormatting sqref="V3">
    <cfRule type="colorScale" priority="5712">
      <colorScale>
        <cfvo type="min"/>
        <cfvo type="percentile" val="50"/>
        <cfvo type="max"/>
        <color rgb="FF63BE7B"/>
        <color rgb="FFFCFCFF"/>
        <color rgb="FFF8696B"/>
      </colorScale>
    </cfRule>
  </conditionalFormatting>
  <conditionalFormatting sqref="W3">
    <cfRule type="colorScale" priority="5711">
      <colorScale>
        <cfvo type="min"/>
        <cfvo type="percentile" val="50"/>
        <cfvo type="max"/>
        <color rgb="FF63BE7B"/>
        <color rgb="FFFCFCFF"/>
        <color rgb="FFF8696B"/>
      </colorScale>
    </cfRule>
  </conditionalFormatting>
  <conditionalFormatting sqref="D3">
    <cfRule type="colorScale" priority="5710">
      <colorScale>
        <cfvo type="min"/>
        <cfvo type="percentile" val="50"/>
        <cfvo type="max"/>
        <color rgb="FFF8696B"/>
        <color rgb="FFFCFCFF"/>
        <color rgb="FF63BE7B"/>
      </colorScale>
    </cfRule>
  </conditionalFormatting>
  <conditionalFormatting sqref="E3">
    <cfRule type="colorScale" priority="5709">
      <colorScale>
        <cfvo type="min"/>
        <cfvo type="max"/>
        <color rgb="FFFCFCFF"/>
        <color rgb="FF63BE7B"/>
      </colorScale>
    </cfRule>
  </conditionalFormatting>
  <conditionalFormatting sqref="D3">
    <cfRule type="colorScale" priority="5708">
      <colorScale>
        <cfvo type="min"/>
        <cfvo type="percentile" val="50"/>
        <cfvo type="max"/>
        <color rgb="FFF8696B"/>
        <color rgb="FFFCFCFF"/>
        <color rgb="FF63BE7B"/>
      </colorScale>
    </cfRule>
  </conditionalFormatting>
  <conditionalFormatting sqref="O3">
    <cfRule type="colorScale" priority="5706">
      <colorScale>
        <cfvo type="min"/>
        <cfvo type="percentile" val="50"/>
        <cfvo type="max"/>
        <color rgb="FF63BE7B"/>
        <color rgb="FFFCFCFF"/>
        <color rgb="FFF8696B"/>
      </colorScale>
    </cfRule>
    <cfRule type="colorScale" priority="5707">
      <colorScale>
        <cfvo type="min"/>
        <cfvo type="max"/>
        <color rgb="FFFCFCFF"/>
        <color rgb="FF63BE7B"/>
      </colorScale>
    </cfRule>
  </conditionalFormatting>
  <conditionalFormatting sqref="P3">
    <cfRule type="colorScale" priority="5705">
      <colorScale>
        <cfvo type="min"/>
        <cfvo type="percentile" val="50"/>
        <cfvo type="max"/>
        <color rgb="FF63BE7B"/>
        <color rgb="FFFCFCFF"/>
        <color rgb="FFF8696B"/>
      </colorScale>
    </cfRule>
  </conditionalFormatting>
  <conditionalFormatting sqref="Q3">
    <cfRule type="colorScale" priority="5704">
      <colorScale>
        <cfvo type="min"/>
        <cfvo type="percentile" val="50"/>
        <cfvo type="max"/>
        <color rgb="FFF8696B"/>
        <color rgb="FFFCFCFF"/>
        <color rgb="FF63BE7B"/>
      </colorScale>
    </cfRule>
  </conditionalFormatting>
  <conditionalFormatting sqref="R3">
    <cfRule type="colorScale" priority="5703">
      <colorScale>
        <cfvo type="min"/>
        <cfvo type="max"/>
        <color rgb="FFFCFCFF"/>
        <color rgb="FF63BE7B"/>
      </colorScale>
    </cfRule>
  </conditionalFormatting>
  <conditionalFormatting sqref="S3">
    <cfRule type="colorScale" priority="5702">
      <colorScale>
        <cfvo type="min"/>
        <cfvo type="percentile" val="50"/>
        <cfvo type="max"/>
        <color rgb="FFF8696B"/>
        <color rgb="FFFCFCFF"/>
        <color rgb="FF63BE7B"/>
      </colorScale>
    </cfRule>
  </conditionalFormatting>
  <conditionalFormatting sqref="T3">
    <cfRule type="colorScale" priority="5701">
      <colorScale>
        <cfvo type="min"/>
        <cfvo type="percentile" val="50"/>
        <cfvo type="max"/>
        <color rgb="FFF8696B"/>
        <color rgb="FFFCFCFF"/>
        <color rgb="FF63BE7B"/>
      </colorScale>
    </cfRule>
  </conditionalFormatting>
  <conditionalFormatting sqref="U3">
    <cfRule type="colorScale" priority="5700">
      <colorScale>
        <cfvo type="min"/>
        <cfvo type="percentile" val="50"/>
        <cfvo type="max"/>
        <color rgb="FFF8696B"/>
        <color rgb="FFFCFCFF"/>
        <color rgb="FF63BE7B"/>
      </colorScale>
    </cfRule>
  </conditionalFormatting>
  <conditionalFormatting sqref="V3">
    <cfRule type="colorScale" priority="5699">
      <colorScale>
        <cfvo type="min"/>
        <cfvo type="percentile" val="50"/>
        <cfvo type="max"/>
        <color rgb="FF63BE7B"/>
        <color rgb="FFFCFCFF"/>
        <color rgb="FFF8696B"/>
      </colorScale>
    </cfRule>
  </conditionalFormatting>
  <conditionalFormatting sqref="W3">
    <cfRule type="colorScale" priority="5698">
      <colorScale>
        <cfvo type="min"/>
        <cfvo type="percentile" val="50"/>
        <cfvo type="max"/>
        <color rgb="FF63BE7B"/>
        <color rgb="FFFCFCFF"/>
        <color rgb="FFF8696B"/>
      </colorScale>
    </cfRule>
  </conditionalFormatting>
  <conditionalFormatting sqref="E3">
    <cfRule type="colorScale" priority="5697">
      <colorScale>
        <cfvo type="min"/>
        <cfvo type="max"/>
        <color rgb="FFFCFCFF"/>
        <color rgb="FF63BE7B"/>
      </colorScale>
    </cfRule>
  </conditionalFormatting>
  <conditionalFormatting sqref="F3">
    <cfRule type="colorScale" priority="5696">
      <colorScale>
        <cfvo type="min"/>
        <cfvo type="max"/>
        <color rgb="FFFCFCFF"/>
        <color rgb="FF63BE7B"/>
      </colorScale>
    </cfRule>
  </conditionalFormatting>
  <conditionalFormatting sqref="F3">
    <cfRule type="colorScale" priority="5693">
      <colorScale>
        <cfvo type="min"/>
        <cfvo type="percentile" val="50"/>
        <cfvo type="max"/>
        <color rgb="FFF8696B"/>
        <color rgb="FFFCFCFF"/>
        <color rgb="FF63BE7B"/>
      </colorScale>
    </cfRule>
    <cfRule type="colorScale" priority="5694">
      <colorScale>
        <cfvo type="min"/>
        <cfvo type="max"/>
        <color rgb="FFFCFCFF"/>
        <color rgb="FF63BE7B"/>
      </colorScale>
    </cfRule>
    <cfRule type="colorScale" priority="5695">
      <colorScale>
        <cfvo type="min"/>
        <cfvo type="percentile" val="50"/>
        <cfvo type="max"/>
        <color rgb="FFF8696B"/>
        <color rgb="FFFCFCFF"/>
        <color rgb="FF63BE7B"/>
      </colorScale>
    </cfRule>
  </conditionalFormatting>
  <conditionalFormatting sqref="F3">
    <cfRule type="colorScale" priority="5692">
      <colorScale>
        <cfvo type="min"/>
        <cfvo type="max"/>
        <color rgb="FFFCFCFF"/>
        <color rgb="FF63BE7B"/>
      </colorScale>
    </cfRule>
  </conditionalFormatting>
  <conditionalFormatting sqref="F3">
    <cfRule type="colorScale" priority="5691">
      <colorScale>
        <cfvo type="min"/>
        <cfvo type="max"/>
        <color rgb="FFFCFCFF"/>
        <color rgb="FF63BE7B"/>
      </colorScale>
    </cfRule>
  </conditionalFormatting>
  <conditionalFormatting sqref="F3">
    <cfRule type="colorScale" priority="5690">
      <colorScale>
        <cfvo type="min"/>
        <cfvo type="max"/>
        <color rgb="FFFCFCFF"/>
        <color rgb="FF63BE7B"/>
      </colorScale>
    </cfRule>
  </conditionalFormatting>
  <conditionalFormatting sqref="F3">
    <cfRule type="colorScale" priority="5689">
      <colorScale>
        <cfvo type="min"/>
        <cfvo type="max"/>
        <color rgb="FFFCFCFF"/>
        <color rgb="FF63BE7B"/>
      </colorScale>
    </cfRule>
  </conditionalFormatting>
  <conditionalFormatting sqref="F3">
    <cfRule type="colorScale" priority="5688">
      <colorScale>
        <cfvo type="min"/>
        <cfvo type="max"/>
        <color rgb="FFFCFCFF"/>
        <color rgb="FF63BE7B"/>
      </colorScale>
    </cfRule>
  </conditionalFormatting>
  <conditionalFormatting sqref="F3">
    <cfRule type="colorScale" priority="5687">
      <colorScale>
        <cfvo type="min"/>
        <cfvo type="max"/>
        <color rgb="FFFCFCFF"/>
        <color rgb="FF63BE7B"/>
      </colorScale>
    </cfRule>
  </conditionalFormatting>
  <conditionalFormatting sqref="F3">
    <cfRule type="colorScale" priority="5686">
      <colorScale>
        <cfvo type="min"/>
        <cfvo type="max"/>
        <color rgb="FFFCFCFF"/>
        <color rgb="FF63BE7B"/>
      </colorScale>
    </cfRule>
  </conditionalFormatting>
  <conditionalFormatting sqref="G3">
    <cfRule type="colorScale" priority="5685">
      <colorScale>
        <cfvo type="min"/>
        <cfvo type="max"/>
        <color rgb="FFFCFCFF"/>
        <color rgb="FF63BE7B"/>
      </colorScale>
    </cfRule>
  </conditionalFormatting>
  <conditionalFormatting sqref="G3">
    <cfRule type="colorScale" priority="5682">
      <colorScale>
        <cfvo type="min"/>
        <cfvo type="percentile" val="50"/>
        <cfvo type="max"/>
        <color rgb="FFF8696B"/>
        <color rgb="FFFCFCFF"/>
        <color rgb="FF63BE7B"/>
      </colorScale>
    </cfRule>
    <cfRule type="colorScale" priority="5683">
      <colorScale>
        <cfvo type="min"/>
        <cfvo type="max"/>
        <color rgb="FFFCFCFF"/>
        <color rgb="FF63BE7B"/>
      </colorScale>
    </cfRule>
    <cfRule type="colorScale" priority="5684">
      <colorScale>
        <cfvo type="min"/>
        <cfvo type="percentile" val="50"/>
        <cfvo type="max"/>
        <color rgb="FFF8696B"/>
        <color rgb="FFFCFCFF"/>
        <color rgb="FF63BE7B"/>
      </colorScale>
    </cfRule>
  </conditionalFormatting>
  <conditionalFormatting sqref="G3">
    <cfRule type="colorScale" priority="5681">
      <colorScale>
        <cfvo type="min"/>
        <cfvo type="max"/>
        <color rgb="FFFCFCFF"/>
        <color rgb="FF63BE7B"/>
      </colorScale>
    </cfRule>
  </conditionalFormatting>
  <conditionalFormatting sqref="G3">
    <cfRule type="colorScale" priority="5680">
      <colorScale>
        <cfvo type="min"/>
        <cfvo type="max"/>
        <color rgb="FFFCFCFF"/>
        <color rgb="FF63BE7B"/>
      </colorScale>
    </cfRule>
  </conditionalFormatting>
  <conditionalFormatting sqref="G3">
    <cfRule type="colorScale" priority="5679">
      <colorScale>
        <cfvo type="min"/>
        <cfvo type="max"/>
        <color rgb="FFFCFCFF"/>
        <color rgb="FF63BE7B"/>
      </colorScale>
    </cfRule>
  </conditionalFormatting>
  <conditionalFormatting sqref="G3">
    <cfRule type="colorScale" priority="5678">
      <colorScale>
        <cfvo type="min"/>
        <cfvo type="max"/>
        <color rgb="FFFCFCFF"/>
        <color rgb="FF63BE7B"/>
      </colorScale>
    </cfRule>
  </conditionalFormatting>
  <conditionalFormatting sqref="G3">
    <cfRule type="colorScale" priority="5677">
      <colorScale>
        <cfvo type="min"/>
        <cfvo type="max"/>
        <color rgb="FFFCFCFF"/>
        <color rgb="FF63BE7B"/>
      </colorScale>
    </cfRule>
  </conditionalFormatting>
  <conditionalFormatting sqref="G3">
    <cfRule type="colorScale" priority="5676">
      <colorScale>
        <cfvo type="min"/>
        <cfvo type="max"/>
        <color rgb="FFFCFCFF"/>
        <color rgb="FF63BE7B"/>
      </colorScale>
    </cfRule>
  </conditionalFormatting>
  <conditionalFormatting sqref="G3">
    <cfRule type="colorScale" priority="5675">
      <colorScale>
        <cfvo type="min"/>
        <cfvo type="max"/>
        <color rgb="FFFCFCFF"/>
        <color rgb="FF63BE7B"/>
      </colorScale>
    </cfRule>
  </conditionalFormatting>
  <conditionalFormatting sqref="H3">
    <cfRule type="colorScale" priority="5674">
      <colorScale>
        <cfvo type="min"/>
        <cfvo type="max"/>
        <color rgb="FFFCFCFF"/>
        <color rgb="FF63BE7B"/>
      </colorScale>
    </cfRule>
  </conditionalFormatting>
  <conditionalFormatting sqref="H3">
    <cfRule type="colorScale" priority="5671">
      <colorScale>
        <cfvo type="min"/>
        <cfvo type="percentile" val="50"/>
        <cfvo type="max"/>
        <color rgb="FFF8696B"/>
        <color rgb="FFFCFCFF"/>
        <color rgb="FF63BE7B"/>
      </colorScale>
    </cfRule>
    <cfRule type="colorScale" priority="5672">
      <colorScale>
        <cfvo type="min"/>
        <cfvo type="max"/>
        <color rgb="FFFCFCFF"/>
        <color rgb="FF63BE7B"/>
      </colorScale>
    </cfRule>
    <cfRule type="colorScale" priority="5673">
      <colorScale>
        <cfvo type="min"/>
        <cfvo type="percentile" val="50"/>
        <cfvo type="max"/>
        <color rgb="FFF8696B"/>
        <color rgb="FFFCFCFF"/>
        <color rgb="FF63BE7B"/>
      </colorScale>
    </cfRule>
  </conditionalFormatting>
  <conditionalFormatting sqref="H3">
    <cfRule type="colorScale" priority="5670">
      <colorScale>
        <cfvo type="min"/>
        <cfvo type="max"/>
        <color rgb="FFFCFCFF"/>
        <color rgb="FF63BE7B"/>
      </colorScale>
    </cfRule>
  </conditionalFormatting>
  <conditionalFormatting sqref="H3">
    <cfRule type="colorScale" priority="5669">
      <colorScale>
        <cfvo type="min"/>
        <cfvo type="max"/>
        <color rgb="FFFCFCFF"/>
        <color rgb="FF63BE7B"/>
      </colorScale>
    </cfRule>
  </conditionalFormatting>
  <conditionalFormatting sqref="H3">
    <cfRule type="colorScale" priority="5668">
      <colorScale>
        <cfvo type="min"/>
        <cfvo type="max"/>
        <color rgb="FFFCFCFF"/>
        <color rgb="FF63BE7B"/>
      </colorScale>
    </cfRule>
  </conditionalFormatting>
  <conditionalFormatting sqref="H3">
    <cfRule type="colorScale" priority="5667">
      <colorScale>
        <cfvo type="min"/>
        <cfvo type="max"/>
        <color rgb="FFFCFCFF"/>
        <color rgb="FF63BE7B"/>
      </colorScale>
    </cfRule>
  </conditionalFormatting>
  <conditionalFormatting sqref="H3">
    <cfRule type="colorScale" priority="5666">
      <colorScale>
        <cfvo type="min"/>
        <cfvo type="max"/>
        <color rgb="FFFCFCFF"/>
        <color rgb="FF63BE7B"/>
      </colorScale>
    </cfRule>
  </conditionalFormatting>
  <conditionalFormatting sqref="H3">
    <cfRule type="colorScale" priority="5665">
      <colorScale>
        <cfvo type="min"/>
        <cfvo type="max"/>
        <color rgb="FFFCFCFF"/>
        <color rgb="FF63BE7B"/>
      </colorScale>
    </cfRule>
  </conditionalFormatting>
  <conditionalFormatting sqref="H3">
    <cfRule type="colorScale" priority="5664">
      <colorScale>
        <cfvo type="min"/>
        <cfvo type="max"/>
        <color rgb="FFFCFCFF"/>
        <color rgb="FF63BE7B"/>
      </colorScale>
    </cfRule>
  </conditionalFormatting>
  <conditionalFormatting sqref="I3">
    <cfRule type="colorScale" priority="5663">
      <colorScale>
        <cfvo type="min"/>
        <cfvo type="max"/>
        <color rgb="FFFCFCFF"/>
        <color rgb="FF63BE7B"/>
      </colorScale>
    </cfRule>
  </conditionalFormatting>
  <conditionalFormatting sqref="I3">
    <cfRule type="colorScale" priority="5660">
      <colorScale>
        <cfvo type="min"/>
        <cfvo type="percentile" val="50"/>
        <cfvo type="max"/>
        <color rgb="FFF8696B"/>
        <color rgb="FFFCFCFF"/>
        <color rgb="FF63BE7B"/>
      </colorScale>
    </cfRule>
    <cfRule type="colorScale" priority="5661">
      <colorScale>
        <cfvo type="min"/>
        <cfvo type="max"/>
        <color rgb="FFFCFCFF"/>
        <color rgb="FF63BE7B"/>
      </colorScale>
    </cfRule>
    <cfRule type="colorScale" priority="5662">
      <colorScale>
        <cfvo type="min"/>
        <cfvo type="percentile" val="50"/>
        <cfvo type="max"/>
        <color rgb="FFF8696B"/>
        <color rgb="FFFCFCFF"/>
        <color rgb="FF63BE7B"/>
      </colorScale>
    </cfRule>
  </conditionalFormatting>
  <conditionalFormatting sqref="I3">
    <cfRule type="colorScale" priority="5659">
      <colorScale>
        <cfvo type="min"/>
        <cfvo type="max"/>
        <color rgb="FFFCFCFF"/>
        <color rgb="FF63BE7B"/>
      </colorScale>
    </cfRule>
  </conditionalFormatting>
  <conditionalFormatting sqref="I3">
    <cfRule type="colorScale" priority="5658">
      <colorScale>
        <cfvo type="min"/>
        <cfvo type="max"/>
        <color rgb="FFFCFCFF"/>
        <color rgb="FF63BE7B"/>
      </colorScale>
    </cfRule>
  </conditionalFormatting>
  <conditionalFormatting sqref="I3">
    <cfRule type="colorScale" priority="5657">
      <colorScale>
        <cfvo type="min"/>
        <cfvo type="max"/>
        <color rgb="FFFCFCFF"/>
        <color rgb="FF63BE7B"/>
      </colorScale>
    </cfRule>
  </conditionalFormatting>
  <conditionalFormatting sqref="I3">
    <cfRule type="colorScale" priority="5656">
      <colorScale>
        <cfvo type="min"/>
        <cfvo type="max"/>
        <color rgb="FFFCFCFF"/>
        <color rgb="FF63BE7B"/>
      </colorScale>
    </cfRule>
  </conditionalFormatting>
  <conditionalFormatting sqref="I3">
    <cfRule type="colorScale" priority="5655">
      <colorScale>
        <cfvo type="min"/>
        <cfvo type="max"/>
        <color rgb="FFFCFCFF"/>
        <color rgb="FF63BE7B"/>
      </colorScale>
    </cfRule>
  </conditionalFormatting>
  <conditionalFormatting sqref="I3">
    <cfRule type="colorScale" priority="5654">
      <colorScale>
        <cfvo type="min"/>
        <cfvo type="max"/>
        <color rgb="FFFCFCFF"/>
        <color rgb="FF63BE7B"/>
      </colorScale>
    </cfRule>
  </conditionalFormatting>
  <conditionalFormatting sqref="I3">
    <cfRule type="colorScale" priority="5653">
      <colorScale>
        <cfvo type="min"/>
        <cfvo type="max"/>
        <color rgb="FFFCFCFF"/>
        <color rgb="FF63BE7B"/>
      </colorScale>
    </cfRule>
  </conditionalFormatting>
  <conditionalFormatting sqref="J3">
    <cfRule type="colorScale" priority="5652">
      <colorScale>
        <cfvo type="min"/>
        <cfvo type="max"/>
        <color rgb="FFFCFCFF"/>
        <color rgb="FF63BE7B"/>
      </colorScale>
    </cfRule>
  </conditionalFormatting>
  <conditionalFormatting sqref="J3">
    <cfRule type="colorScale" priority="5649">
      <colorScale>
        <cfvo type="min"/>
        <cfvo type="percentile" val="50"/>
        <cfvo type="max"/>
        <color rgb="FFF8696B"/>
        <color rgb="FFFCFCFF"/>
        <color rgb="FF63BE7B"/>
      </colorScale>
    </cfRule>
    <cfRule type="colorScale" priority="5650">
      <colorScale>
        <cfvo type="min"/>
        <cfvo type="max"/>
        <color rgb="FFFCFCFF"/>
        <color rgb="FF63BE7B"/>
      </colorScale>
    </cfRule>
    <cfRule type="colorScale" priority="5651">
      <colorScale>
        <cfvo type="min"/>
        <cfvo type="percentile" val="50"/>
        <cfvo type="max"/>
        <color rgb="FFF8696B"/>
        <color rgb="FFFCFCFF"/>
        <color rgb="FF63BE7B"/>
      </colorScale>
    </cfRule>
  </conditionalFormatting>
  <conditionalFormatting sqref="J3">
    <cfRule type="colorScale" priority="5648">
      <colorScale>
        <cfvo type="min"/>
        <cfvo type="max"/>
        <color rgb="FFFCFCFF"/>
        <color rgb="FF63BE7B"/>
      </colorScale>
    </cfRule>
  </conditionalFormatting>
  <conditionalFormatting sqref="J3">
    <cfRule type="colorScale" priority="5647">
      <colorScale>
        <cfvo type="min"/>
        <cfvo type="max"/>
        <color rgb="FFFCFCFF"/>
        <color rgb="FF63BE7B"/>
      </colorScale>
    </cfRule>
  </conditionalFormatting>
  <conditionalFormatting sqref="J3">
    <cfRule type="colorScale" priority="5646">
      <colorScale>
        <cfvo type="min"/>
        <cfvo type="max"/>
        <color rgb="FFFCFCFF"/>
        <color rgb="FF63BE7B"/>
      </colorScale>
    </cfRule>
  </conditionalFormatting>
  <conditionalFormatting sqref="J3">
    <cfRule type="colorScale" priority="5645">
      <colorScale>
        <cfvo type="min"/>
        <cfvo type="max"/>
        <color rgb="FFFCFCFF"/>
        <color rgb="FF63BE7B"/>
      </colorScale>
    </cfRule>
  </conditionalFormatting>
  <conditionalFormatting sqref="J3">
    <cfRule type="colorScale" priority="5644">
      <colorScale>
        <cfvo type="min"/>
        <cfvo type="max"/>
        <color rgb="FFFCFCFF"/>
        <color rgb="FF63BE7B"/>
      </colorScale>
    </cfRule>
  </conditionalFormatting>
  <conditionalFormatting sqref="J3">
    <cfRule type="colorScale" priority="5643">
      <colorScale>
        <cfvo type="min"/>
        <cfvo type="max"/>
        <color rgb="FFFCFCFF"/>
        <color rgb="FF63BE7B"/>
      </colorScale>
    </cfRule>
  </conditionalFormatting>
  <conditionalFormatting sqref="J3">
    <cfRule type="colorScale" priority="5642">
      <colorScale>
        <cfvo type="min"/>
        <cfvo type="max"/>
        <color rgb="FFFCFCFF"/>
        <color rgb="FF63BE7B"/>
      </colorScale>
    </cfRule>
  </conditionalFormatting>
  <conditionalFormatting sqref="K3">
    <cfRule type="colorScale" priority="5641">
      <colorScale>
        <cfvo type="min"/>
        <cfvo type="max"/>
        <color rgb="FFFCFCFF"/>
        <color rgb="FF63BE7B"/>
      </colorScale>
    </cfRule>
  </conditionalFormatting>
  <conditionalFormatting sqref="K3">
    <cfRule type="colorScale" priority="5638">
      <colorScale>
        <cfvo type="min"/>
        <cfvo type="percentile" val="50"/>
        <cfvo type="max"/>
        <color rgb="FFF8696B"/>
        <color rgb="FFFCFCFF"/>
        <color rgb="FF63BE7B"/>
      </colorScale>
    </cfRule>
    <cfRule type="colorScale" priority="5639">
      <colorScale>
        <cfvo type="min"/>
        <cfvo type="max"/>
        <color rgb="FFFCFCFF"/>
        <color rgb="FF63BE7B"/>
      </colorScale>
    </cfRule>
    <cfRule type="colorScale" priority="5640">
      <colorScale>
        <cfvo type="min"/>
        <cfvo type="percentile" val="50"/>
        <cfvo type="max"/>
        <color rgb="FFF8696B"/>
        <color rgb="FFFCFCFF"/>
        <color rgb="FF63BE7B"/>
      </colorScale>
    </cfRule>
  </conditionalFormatting>
  <conditionalFormatting sqref="K3">
    <cfRule type="colorScale" priority="5637">
      <colorScale>
        <cfvo type="min"/>
        <cfvo type="max"/>
        <color rgb="FFFCFCFF"/>
        <color rgb="FF63BE7B"/>
      </colorScale>
    </cfRule>
  </conditionalFormatting>
  <conditionalFormatting sqref="K3">
    <cfRule type="colorScale" priority="5636">
      <colorScale>
        <cfvo type="min"/>
        <cfvo type="max"/>
        <color rgb="FFFCFCFF"/>
        <color rgb="FF63BE7B"/>
      </colorScale>
    </cfRule>
  </conditionalFormatting>
  <conditionalFormatting sqref="K3">
    <cfRule type="colorScale" priority="5635">
      <colorScale>
        <cfvo type="min"/>
        <cfvo type="max"/>
        <color rgb="FFFCFCFF"/>
        <color rgb="FF63BE7B"/>
      </colorScale>
    </cfRule>
  </conditionalFormatting>
  <conditionalFormatting sqref="K3">
    <cfRule type="colorScale" priority="5634">
      <colorScale>
        <cfvo type="min"/>
        <cfvo type="max"/>
        <color rgb="FFFCFCFF"/>
        <color rgb="FF63BE7B"/>
      </colorScale>
    </cfRule>
  </conditionalFormatting>
  <conditionalFormatting sqref="K3">
    <cfRule type="colorScale" priority="5633">
      <colorScale>
        <cfvo type="min"/>
        <cfvo type="max"/>
        <color rgb="FFFCFCFF"/>
        <color rgb="FF63BE7B"/>
      </colorScale>
    </cfRule>
  </conditionalFormatting>
  <conditionalFormatting sqref="K3">
    <cfRule type="colorScale" priority="5632">
      <colorScale>
        <cfvo type="min"/>
        <cfvo type="max"/>
        <color rgb="FFFCFCFF"/>
        <color rgb="FF63BE7B"/>
      </colorScale>
    </cfRule>
  </conditionalFormatting>
  <conditionalFormatting sqref="K3">
    <cfRule type="colorScale" priority="5631">
      <colorScale>
        <cfvo type="min"/>
        <cfvo type="max"/>
        <color rgb="FFFCFCFF"/>
        <color rgb="FF63BE7B"/>
      </colorScale>
    </cfRule>
  </conditionalFormatting>
  <conditionalFormatting sqref="L3">
    <cfRule type="colorScale" priority="5630">
      <colorScale>
        <cfvo type="min"/>
        <cfvo type="max"/>
        <color rgb="FFFCFCFF"/>
        <color rgb="FF63BE7B"/>
      </colorScale>
    </cfRule>
  </conditionalFormatting>
  <conditionalFormatting sqref="L3">
    <cfRule type="colorScale" priority="5627">
      <colorScale>
        <cfvo type="min"/>
        <cfvo type="percentile" val="50"/>
        <cfvo type="max"/>
        <color rgb="FFF8696B"/>
        <color rgb="FFFCFCFF"/>
        <color rgb="FF63BE7B"/>
      </colorScale>
    </cfRule>
    <cfRule type="colorScale" priority="5628">
      <colorScale>
        <cfvo type="min"/>
        <cfvo type="max"/>
        <color rgb="FFFCFCFF"/>
        <color rgb="FF63BE7B"/>
      </colorScale>
    </cfRule>
    <cfRule type="colorScale" priority="5629">
      <colorScale>
        <cfvo type="min"/>
        <cfvo type="percentile" val="50"/>
        <cfvo type="max"/>
        <color rgb="FFF8696B"/>
        <color rgb="FFFCFCFF"/>
        <color rgb="FF63BE7B"/>
      </colorScale>
    </cfRule>
  </conditionalFormatting>
  <conditionalFormatting sqref="L3">
    <cfRule type="colorScale" priority="5626">
      <colorScale>
        <cfvo type="min"/>
        <cfvo type="max"/>
        <color rgb="FFFCFCFF"/>
        <color rgb="FF63BE7B"/>
      </colorScale>
    </cfRule>
  </conditionalFormatting>
  <conditionalFormatting sqref="L3">
    <cfRule type="colorScale" priority="5625">
      <colorScale>
        <cfvo type="min"/>
        <cfvo type="max"/>
        <color rgb="FFFCFCFF"/>
        <color rgb="FF63BE7B"/>
      </colorScale>
    </cfRule>
  </conditionalFormatting>
  <conditionalFormatting sqref="L3">
    <cfRule type="colorScale" priority="5624">
      <colorScale>
        <cfvo type="min"/>
        <cfvo type="max"/>
        <color rgb="FFFCFCFF"/>
        <color rgb="FF63BE7B"/>
      </colorScale>
    </cfRule>
  </conditionalFormatting>
  <conditionalFormatting sqref="L3">
    <cfRule type="colorScale" priority="5623">
      <colorScale>
        <cfvo type="min"/>
        <cfvo type="max"/>
        <color rgb="FFFCFCFF"/>
        <color rgb="FF63BE7B"/>
      </colorScale>
    </cfRule>
  </conditionalFormatting>
  <conditionalFormatting sqref="L3">
    <cfRule type="colorScale" priority="5622">
      <colorScale>
        <cfvo type="min"/>
        <cfvo type="max"/>
        <color rgb="FFFCFCFF"/>
        <color rgb="FF63BE7B"/>
      </colorScale>
    </cfRule>
  </conditionalFormatting>
  <conditionalFormatting sqref="L3">
    <cfRule type="colorScale" priority="5621">
      <colorScale>
        <cfvo type="min"/>
        <cfvo type="max"/>
        <color rgb="FFFCFCFF"/>
        <color rgb="FF63BE7B"/>
      </colorScale>
    </cfRule>
  </conditionalFormatting>
  <conditionalFormatting sqref="L3">
    <cfRule type="colorScale" priority="5620">
      <colorScale>
        <cfvo type="min"/>
        <cfvo type="max"/>
        <color rgb="FFFCFCFF"/>
        <color rgb="FF63BE7B"/>
      </colorScale>
    </cfRule>
  </conditionalFormatting>
  <conditionalFormatting sqref="M3">
    <cfRule type="colorScale" priority="5619">
      <colorScale>
        <cfvo type="min"/>
        <cfvo type="max"/>
        <color rgb="FFFCFCFF"/>
        <color rgb="FF63BE7B"/>
      </colorScale>
    </cfRule>
  </conditionalFormatting>
  <conditionalFormatting sqref="M3">
    <cfRule type="colorScale" priority="5616">
      <colorScale>
        <cfvo type="min"/>
        <cfvo type="percentile" val="50"/>
        <cfvo type="max"/>
        <color rgb="FFF8696B"/>
        <color rgb="FFFCFCFF"/>
        <color rgb="FF63BE7B"/>
      </colorScale>
    </cfRule>
    <cfRule type="colorScale" priority="5617">
      <colorScale>
        <cfvo type="min"/>
        <cfvo type="max"/>
        <color rgb="FFFCFCFF"/>
        <color rgb="FF63BE7B"/>
      </colorScale>
    </cfRule>
    <cfRule type="colorScale" priority="5618">
      <colorScale>
        <cfvo type="min"/>
        <cfvo type="percentile" val="50"/>
        <cfvo type="max"/>
        <color rgb="FFF8696B"/>
        <color rgb="FFFCFCFF"/>
        <color rgb="FF63BE7B"/>
      </colorScale>
    </cfRule>
  </conditionalFormatting>
  <conditionalFormatting sqref="M3">
    <cfRule type="colorScale" priority="5615">
      <colorScale>
        <cfvo type="min"/>
        <cfvo type="max"/>
        <color rgb="FFFCFCFF"/>
        <color rgb="FF63BE7B"/>
      </colorScale>
    </cfRule>
  </conditionalFormatting>
  <conditionalFormatting sqref="M3">
    <cfRule type="colorScale" priority="5614">
      <colorScale>
        <cfvo type="min"/>
        <cfvo type="max"/>
        <color rgb="FFFCFCFF"/>
        <color rgb="FF63BE7B"/>
      </colorScale>
    </cfRule>
  </conditionalFormatting>
  <conditionalFormatting sqref="M3">
    <cfRule type="colorScale" priority="5613">
      <colorScale>
        <cfvo type="min"/>
        <cfvo type="max"/>
        <color rgb="FFFCFCFF"/>
        <color rgb="FF63BE7B"/>
      </colorScale>
    </cfRule>
  </conditionalFormatting>
  <conditionalFormatting sqref="M3">
    <cfRule type="colorScale" priority="5612">
      <colorScale>
        <cfvo type="min"/>
        <cfvo type="max"/>
        <color rgb="FFFCFCFF"/>
        <color rgb="FF63BE7B"/>
      </colorScale>
    </cfRule>
  </conditionalFormatting>
  <conditionalFormatting sqref="M3">
    <cfRule type="colorScale" priority="5611">
      <colorScale>
        <cfvo type="min"/>
        <cfvo type="max"/>
        <color rgb="FFFCFCFF"/>
        <color rgb="FF63BE7B"/>
      </colorScale>
    </cfRule>
  </conditionalFormatting>
  <conditionalFormatting sqref="M3">
    <cfRule type="colorScale" priority="5610">
      <colorScale>
        <cfvo type="min"/>
        <cfvo type="max"/>
        <color rgb="FFFCFCFF"/>
        <color rgb="FF63BE7B"/>
      </colorScale>
    </cfRule>
  </conditionalFormatting>
  <conditionalFormatting sqref="M3">
    <cfRule type="colorScale" priority="5609">
      <colorScale>
        <cfvo type="min"/>
        <cfvo type="max"/>
        <color rgb="FFFCFCFF"/>
        <color rgb="FF63BE7B"/>
      </colorScale>
    </cfRule>
  </conditionalFormatting>
  <conditionalFormatting sqref="N3">
    <cfRule type="colorScale" priority="5608">
      <colorScale>
        <cfvo type="min"/>
        <cfvo type="max"/>
        <color rgb="FFFCFCFF"/>
        <color rgb="FF63BE7B"/>
      </colorScale>
    </cfRule>
  </conditionalFormatting>
  <conditionalFormatting sqref="N3">
    <cfRule type="colorScale" priority="5605">
      <colorScale>
        <cfvo type="min"/>
        <cfvo type="percentile" val="50"/>
        <cfvo type="max"/>
        <color rgb="FFF8696B"/>
        <color rgb="FFFCFCFF"/>
        <color rgb="FF63BE7B"/>
      </colorScale>
    </cfRule>
    <cfRule type="colorScale" priority="5606">
      <colorScale>
        <cfvo type="min"/>
        <cfvo type="max"/>
        <color rgb="FFFCFCFF"/>
        <color rgb="FF63BE7B"/>
      </colorScale>
    </cfRule>
    <cfRule type="colorScale" priority="5607">
      <colorScale>
        <cfvo type="min"/>
        <cfvo type="percentile" val="50"/>
        <cfvo type="max"/>
        <color rgb="FFF8696B"/>
        <color rgb="FFFCFCFF"/>
        <color rgb="FF63BE7B"/>
      </colorScale>
    </cfRule>
  </conditionalFormatting>
  <conditionalFormatting sqref="N3">
    <cfRule type="colorScale" priority="5604">
      <colorScale>
        <cfvo type="min"/>
        <cfvo type="max"/>
        <color rgb="FFFCFCFF"/>
        <color rgb="FF63BE7B"/>
      </colorScale>
    </cfRule>
  </conditionalFormatting>
  <conditionalFormatting sqref="N3">
    <cfRule type="colorScale" priority="5603">
      <colorScale>
        <cfvo type="min"/>
        <cfvo type="max"/>
        <color rgb="FFFCFCFF"/>
        <color rgb="FF63BE7B"/>
      </colorScale>
    </cfRule>
  </conditionalFormatting>
  <conditionalFormatting sqref="N3">
    <cfRule type="colorScale" priority="5602">
      <colorScale>
        <cfvo type="min"/>
        <cfvo type="max"/>
        <color rgb="FFFCFCFF"/>
        <color rgb="FF63BE7B"/>
      </colorScale>
    </cfRule>
  </conditionalFormatting>
  <conditionalFormatting sqref="N3">
    <cfRule type="colorScale" priority="5601">
      <colorScale>
        <cfvo type="min"/>
        <cfvo type="max"/>
        <color rgb="FFFCFCFF"/>
        <color rgb="FF63BE7B"/>
      </colorScale>
    </cfRule>
  </conditionalFormatting>
  <conditionalFormatting sqref="N3">
    <cfRule type="colorScale" priority="5600">
      <colorScale>
        <cfvo type="min"/>
        <cfvo type="max"/>
        <color rgb="FFFCFCFF"/>
        <color rgb="FF63BE7B"/>
      </colorScale>
    </cfRule>
  </conditionalFormatting>
  <conditionalFormatting sqref="N3">
    <cfRule type="colorScale" priority="5599">
      <colorScale>
        <cfvo type="min"/>
        <cfvo type="max"/>
        <color rgb="FFFCFCFF"/>
        <color rgb="FF63BE7B"/>
      </colorScale>
    </cfRule>
  </conditionalFormatting>
  <conditionalFormatting sqref="N3">
    <cfRule type="colorScale" priority="5598">
      <colorScale>
        <cfvo type="min"/>
        <cfvo type="max"/>
        <color rgb="FFFCFCFF"/>
        <color rgb="FF63BE7B"/>
      </colorScale>
    </cfRule>
  </conditionalFormatting>
  <conditionalFormatting sqref="D3">
    <cfRule type="colorScale" priority="5597">
      <colorScale>
        <cfvo type="min"/>
        <cfvo type="percentile" val="50"/>
        <cfvo type="max"/>
        <color rgb="FFF8696B"/>
        <color rgb="FFFCFCFF"/>
        <color rgb="FF63BE7B"/>
      </colorScale>
    </cfRule>
  </conditionalFormatting>
  <conditionalFormatting sqref="G3">
    <cfRule type="colorScale" priority="5596">
      <colorScale>
        <cfvo type="min"/>
        <cfvo type="max"/>
        <color rgb="FFFCFCFF"/>
        <color rgb="FF63BE7B"/>
      </colorScale>
    </cfRule>
  </conditionalFormatting>
  <conditionalFormatting sqref="J3">
    <cfRule type="colorScale" priority="5595">
      <colorScale>
        <cfvo type="min"/>
        <cfvo type="max"/>
        <color rgb="FFFCFCFF"/>
        <color rgb="FF63BE7B"/>
      </colorScale>
    </cfRule>
  </conditionalFormatting>
  <conditionalFormatting sqref="M3">
    <cfRule type="colorScale" priority="5594">
      <colorScale>
        <cfvo type="min"/>
        <cfvo type="max"/>
        <color rgb="FFFCFCFF"/>
        <color rgb="FF63BE7B"/>
      </colorScale>
    </cfRule>
  </conditionalFormatting>
  <conditionalFormatting sqref="N3">
    <cfRule type="colorScale" priority="5593">
      <colorScale>
        <cfvo type="min"/>
        <cfvo type="max"/>
        <color rgb="FFFCFCFF"/>
        <color rgb="FF63BE7B"/>
      </colorScale>
    </cfRule>
  </conditionalFormatting>
  <conditionalFormatting sqref="O3">
    <cfRule type="colorScale" priority="5592">
      <colorScale>
        <cfvo type="min"/>
        <cfvo type="percentile" val="50"/>
        <cfvo type="max"/>
        <color rgb="FF63BE7B"/>
        <color rgb="FFFCFCFF"/>
        <color rgb="FFF8696B"/>
      </colorScale>
    </cfRule>
  </conditionalFormatting>
  <conditionalFormatting sqref="P3">
    <cfRule type="colorScale" priority="5591">
      <colorScale>
        <cfvo type="min"/>
        <cfvo type="percentile" val="50"/>
        <cfvo type="max"/>
        <color rgb="FF63BE7B"/>
        <color rgb="FFFCFCFF"/>
        <color rgb="FFF8696B"/>
      </colorScale>
    </cfRule>
  </conditionalFormatting>
  <conditionalFormatting sqref="Q3">
    <cfRule type="colorScale" priority="5590">
      <colorScale>
        <cfvo type="min"/>
        <cfvo type="percentile" val="50"/>
        <cfvo type="max"/>
        <color rgb="FFF8696B"/>
        <color rgb="FFFCFCFF"/>
        <color rgb="FF63BE7B"/>
      </colorScale>
    </cfRule>
  </conditionalFormatting>
  <conditionalFormatting sqref="R3">
    <cfRule type="colorScale" priority="5589">
      <colorScale>
        <cfvo type="min"/>
        <cfvo type="max"/>
        <color rgb="FFFCFCFF"/>
        <color rgb="FF63BE7B"/>
      </colorScale>
    </cfRule>
  </conditionalFormatting>
  <conditionalFormatting sqref="S3">
    <cfRule type="colorScale" priority="5588">
      <colorScale>
        <cfvo type="min"/>
        <cfvo type="percentile" val="50"/>
        <cfvo type="max"/>
        <color rgb="FFF8696B"/>
        <color rgb="FFFCFCFF"/>
        <color rgb="FF63BE7B"/>
      </colorScale>
    </cfRule>
  </conditionalFormatting>
  <conditionalFormatting sqref="T3">
    <cfRule type="colorScale" priority="5587">
      <colorScale>
        <cfvo type="min"/>
        <cfvo type="percentile" val="50"/>
        <cfvo type="max"/>
        <color rgb="FFF8696B"/>
        <color rgb="FFFCFCFF"/>
        <color rgb="FF63BE7B"/>
      </colorScale>
    </cfRule>
  </conditionalFormatting>
  <conditionalFormatting sqref="U3">
    <cfRule type="colorScale" priority="5586">
      <colorScale>
        <cfvo type="min"/>
        <cfvo type="percentile" val="50"/>
        <cfvo type="max"/>
        <color rgb="FFF8696B"/>
        <color rgb="FFFCFCFF"/>
        <color rgb="FF63BE7B"/>
      </colorScale>
    </cfRule>
  </conditionalFormatting>
  <conditionalFormatting sqref="V3">
    <cfRule type="colorScale" priority="5585">
      <colorScale>
        <cfvo type="min"/>
        <cfvo type="percentile" val="50"/>
        <cfvo type="max"/>
        <color rgb="FF63BE7B"/>
        <color rgb="FFFCFCFF"/>
        <color rgb="FFF8696B"/>
      </colorScale>
    </cfRule>
  </conditionalFormatting>
  <conditionalFormatting sqref="W3">
    <cfRule type="colorScale" priority="5584">
      <colorScale>
        <cfvo type="min"/>
        <cfvo type="percentile" val="50"/>
        <cfvo type="max"/>
        <color rgb="FF63BE7B"/>
        <color rgb="FFFCFCFF"/>
        <color rgb="FFF8696B"/>
      </colorScale>
    </cfRule>
  </conditionalFormatting>
  <conditionalFormatting sqref="D3">
    <cfRule type="colorScale" priority="5583">
      <colorScale>
        <cfvo type="min"/>
        <cfvo type="percentile" val="50"/>
        <cfvo type="max"/>
        <color rgb="FFF8696B"/>
        <color rgb="FFFCFCFF"/>
        <color rgb="FF63BE7B"/>
      </colorScale>
    </cfRule>
  </conditionalFormatting>
  <conditionalFormatting sqref="G3">
    <cfRule type="colorScale" priority="5582">
      <colorScale>
        <cfvo type="min"/>
        <cfvo type="max"/>
        <color rgb="FFFCFCFF"/>
        <color rgb="FF63BE7B"/>
      </colorScale>
    </cfRule>
  </conditionalFormatting>
  <conditionalFormatting sqref="J3">
    <cfRule type="colorScale" priority="5581">
      <colorScale>
        <cfvo type="min"/>
        <cfvo type="max"/>
        <color rgb="FFFCFCFF"/>
        <color rgb="FF63BE7B"/>
      </colorScale>
    </cfRule>
  </conditionalFormatting>
  <conditionalFormatting sqref="M3">
    <cfRule type="colorScale" priority="5580">
      <colorScale>
        <cfvo type="min"/>
        <cfvo type="max"/>
        <color rgb="FFFCFCFF"/>
        <color rgb="FF63BE7B"/>
      </colorScale>
    </cfRule>
  </conditionalFormatting>
  <conditionalFormatting sqref="N3">
    <cfRule type="colorScale" priority="5579">
      <colorScale>
        <cfvo type="min"/>
        <cfvo type="max"/>
        <color rgb="FFFCFCFF"/>
        <color rgb="FF63BE7B"/>
      </colorScale>
    </cfRule>
  </conditionalFormatting>
  <conditionalFormatting sqref="O3">
    <cfRule type="colorScale" priority="5578">
      <colorScale>
        <cfvo type="min"/>
        <cfvo type="percentile" val="50"/>
        <cfvo type="max"/>
        <color rgb="FF63BE7B"/>
        <color rgb="FFFCFCFF"/>
        <color rgb="FFF8696B"/>
      </colorScale>
    </cfRule>
  </conditionalFormatting>
  <conditionalFormatting sqref="P3">
    <cfRule type="colorScale" priority="5577">
      <colorScale>
        <cfvo type="min"/>
        <cfvo type="percentile" val="50"/>
        <cfvo type="max"/>
        <color rgb="FF63BE7B"/>
        <color rgb="FFFCFCFF"/>
        <color rgb="FFF8696B"/>
      </colorScale>
    </cfRule>
  </conditionalFormatting>
  <conditionalFormatting sqref="Q3">
    <cfRule type="colorScale" priority="5576">
      <colorScale>
        <cfvo type="min"/>
        <cfvo type="percentile" val="50"/>
        <cfvo type="max"/>
        <color rgb="FFF8696B"/>
        <color rgb="FFFCFCFF"/>
        <color rgb="FF63BE7B"/>
      </colorScale>
    </cfRule>
  </conditionalFormatting>
  <conditionalFormatting sqref="R3">
    <cfRule type="colorScale" priority="5575">
      <colorScale>
        <cfvo type="min"/>
        <cfvo type="max"/>
        <color rgb="FFFCFCFF"/>
        <color rgb="FF63BE7B"/>
      </colorScale>
    </cfRule>
  </conditionalFormatting>
  <conditionalFormatting sqref="S3">
    <cfRule type="colorScale" priority="5574">
      <colorScale>
        <cfvo type="min"/>
        <cfvo type="percentile" val="50"/>
        <cfvo type="max"/>
        <color rgb="FFF8696B"/>
        <color rgb="FFFCFCFF"/>
        <color rgb="FF63BE7B"/>
      </colorScale>
    </cfRule>
  </conditionalFormatting>
  <conditionalFormatting sqref="T3">
    <cfRule type="colorScale" priority="5573">
      <colorScale>
        <cfvo type="min"/>
        <cfvo type="percentile" val="50"/>
        <cfvo type="max"/>
        <color rgb="FFF8696B"/>
        <color rgb="FFFCFCFF"/>
        <color rgb="FF63BE7B"/>
      </colorScale>
    </cfRule>
  </conditionalFormatting>
  <conditionalFormatting sqref="U3">
    <cfRule type="colorScale" priority="5572">
      <colorScale>
        <cfvo type="min"/>
        <cfvo type="percentile" val="50"/>
        <cfvo type="max"/>
        <color rgb="FFF8696B"/>
        <color rgb="FFFCFCFF"/>
        <color rgb="FF63BE7B"/>
      </colorScale>
    </cfRule>
  </conditionalFormatting>
  <conditionalFormatting sqref="V3">
    <cfRule type="colorScale" priority="5571">
      <colorScale>
        <cfvo type="min"/>
        <cfvo type="percentile" val="50"/>
        <cfvo type="max"/>
        <color rgb="FF63BE7B"/>
        <color rgb="FFFCFCFF"/>
        <color rgb="FFF8696B"/>
      </colorScale>
    </cfRule>
  </conditionalFormatting>
  <conditionalFormatting sqref="W3">
    <cfRule type="colorScale" priority="5570">
      <colorScale>
        <cfvo type="min"/>
        <cfvo type="percentile" val="50"/>
        <cfvo type="max"/>
        <color rgb="FF63BE7B"/>
        <color rgb="FFFCFCFF"/>
        <color rgb="FFF8696B"/>
      </colorScale>
    </cfRule>
  </conditionalFormatting>
  <conditionalFormatting sqref="D3">
    <cfRule type="colorScale" priority="5569">
      <colorScale>
        <cfvo type="min"/>
        <cfvo type="percentile" val="50"/>
        <cfvo type="max"/>
        <color rgb="FFF8696B"/>
        <color rgb="FFFCFCFF"/>
        <color rgb="FF63BE7B"/>
      </colorScale>
    </cfRule>
  </conditionalFormatting>
  <conditionalFormatting sqref="G3">
    <cfRule type="colorScale" priority="5568">
      <colorScale>
        <cfvo type="min"/>
        <cfvo type="max"/>
        <color rgb="FFFCFCFF"/>
        <color rgb="FF63BE7B"/>
      </colorScale>
    </cfRule>
  </conditionalFormatting>
  <conditionalFormatting sqref="J3">
    <cfRule type="colorScale" priority="5567">
      <colorScale>
        <cfvo type="min"/>
        <cfvo type="max"/>
        <color rgb="FFFCFCFF"/>
        <color rgb="FF63BE7B"/>
      </colorScale>
    </cfRule>
  </conditionalFormatting>
  <conditionalFormatting sqref="M3">
    <cfRule type="colorScale" priority="5566">
      <colorScale>
        <cfvo type="min"/>
        <cfvo type="max"/>
        <color rgb="FFFCFCFF"/>
        <color rgb="FF63BE7B"/>
      </colorScale>
    </cfRule>
  </conditionalFormatting>
  <conditionalFormatting sqref="N3">
    <cfRule type="colorScale" priority="5565">
      <colorScale>
        <cfvo type="min"/>
        <cfvo type="max"/>
        <color rgb="FFFCFCFF"/>
        <color rgb="FF63BE7B"/>
      </colorScale>
    </cfRule>
  </conditionalFormatting>
  <conditionalFormatting sqref="O3">
    <cfRule type="colorScale" priority="5564">
      <colorScale>
        <cfvo type="min"/>
        <cfvo type="percentile" val="50"/>
        <cfvo type="max"/>
        <color rgb="FF63BE7B"/>
        <color rgb="FFFCFCFF"/>
        <color rgb="FFF8696B"/>
      </colorScale>
    </cfRule>
  </conditionalFormatting>
  <conditionalFormatting sqref="P3">
    <cfRule type="colorScale" priority="5563">
      <colorScale>
        <cfvo type="min"/>
        <cfvo type="percentile" val="50"/>
        <cfvo type="max"/>
        <color rgb="FF63BE7B"/>
        <color rgb="FFFCFCFF"/>
        <color rgb="FFF8696B"/>
      </colorScale>
    </cfRule>
  </conditionalFormatting>
  <conditionalFormatting sqref="Q3">
    <cfRule type="colorScale" priority="5562">
      <colorScale>
        <cfvo type="min"/>
        <cfvo type="percentile" val="50"/>
        <cfvo type="max"/>
        <color rgb="FFF8696B"/>
        <color rgb="FFFCFCFF"/>
        <color rgb="FF63BE7B"/>
      </colorScale>
    </cfRule>
  </conditionalFormatting>
  <conditionalFormatting sqref="R3">
    <cfRule type="colorScale" priority="5561">
      <colorScale>
        <cfvo type="min"/>
        <cfvo type="max"/>
        <color rgb="FFFCFCFF"/>
        <color rgb="FF63BE7B"/>
      </colorScale>
    </cfRule>
  </conditionalFormatting>
  <conditionalFormatting sqref="S3">
    <cfRule type="colorScale" priority="5559">
      <colorScale>
        <cfvo type="min"/>
        <cfvo type="percentile" val="50"/>
        <cfvo type="max"/>
        <color rgb="FFF8696B"/>
        <color rgb="FFFCFCFF"/>
        <color rgb="FF63BE7B"/>
      </colorScale>
    </cfRule>
    <cfRule type="colorScale" priority="5560">
      <colorScale>
        <cfvo type="min"/>
        <cfvo type="max"/>
        <color rgb="FFFCFCFF"/>
        <color rgb="FF63BE7B"/>
      </colorScale>
    </cfRule>
  </conditionalFormatting>
  <conditionalFormatting sqref="T3">
    <cfRule type="colorScale" priority="5558">
      <colorScale>
        <cfvo type="min"/>
        <cfvo type="percentile" val="50"/>
        <cfvo type="max"/>
        <color rgb="FFF8696B"/>
        <color rgb="FFFCFCFF"/>
        <color rgb="FF63BE7B"/>
      </colorScale>
    </cfRule>
  </conditionalFormatting>
  <conditionalFormatting sqref="U3">
    <cfRule type="colorScale" priority="5557">
      <colorScale>
        <cfvo type="min"/>
        <cfvo type="percentile" val="50"/>
        <cfvo type="max"/>
        <color rgb="FFF8696B"/>
        <color rgb="FFFCFCFF"/>
        <color rgb="FF63BE7B"/>
      </colorScale>
    </cfRule>
  </conditionalFormatting>
  <conditionalFormatting sqref="V3">
    <cfRule type="colorScale" priority="5556">
      <colorScale>
        <cfvo type="min"/>
        <cfvo type="percentile" val="50"/>
        <cfvo type="max"/>
        <color rgb="FF63BE7B"/>
        <color rgb="FFFCFCFF"/>
        <color rgb="FFF8696B"/>
      </colorScale>
    </cfRule>
  </conditionalFormatting>
  <conditionalFormatting sqref="W3">
    <cfRule type="colorScale" priority="5555">
      <colorScale>
        <cfvo type="min"/>
        <cfvo type="percentile" val="50"/>
        <cfvo type="max"/>
        <color rgb="FF63BE7B"/>
        <color rgb="FFFCFCFF"/>
        <color rgb="FFF8696B"/>
      </colorScale>
    </cfRule>
  </conditionalFormatting>
  <conditionalFormatting sqref="M2">
    <cfRule type="colorScale" priority="4769">
      <colorScale>
        <cfvo type="min"/>
        <cfvo type="max"/>
        <color rgb="FFFCFCFF"/>
        <color rgb="FF63BE7B"/>
      </colorScale>
    </cfRule>
  </conditionalFormatting>
  <conditionalFormatting sqref="N2">
    <cfRule type="colorScale" priority="4768">
      <colorScale>
        <cfvo type="min"/>
        <cfvo type="max"/>
        <color rgb="FFFCFCFF"/>
        <color rgb="FF63BE7B"/>
      </colorScale>
    </cfRule>
  </conditionalFormatting>
  <conditionalFormatting sqref="D2">
    <cfRule type="colorScale" priority="90255">
      <colorScale>
        <cfvo type="min"/>
        <cfvo type="percentile" val="50"/>
        <cfvo type="max"/>
        <color rgb="FFF8696B"/>
        <color rgb="FFFCFCFF"/>
        <color rgb="FF63BE7B"/>
      </colorScale>
    </cfRule>
  </conditionalFormatting>
  <conditionalFormatting sqref="G2">
    <cfRule type="colorScale" priority="90256">
      <colorScale>
        <cfvo type="min"/>
        <cfvo type="max"/>
        <color rgb="FFFCFCFF"/>
        <color rgb="FF63BE7B"/>
      </colorScale>
    </cfRule>
  </conditionalFormatting>
  <conditionalFormatting sqref="J2">
    <cfRule type="colorScale" priority="90257">
      <colorScale>
        <cfvo type="min"/>
        <cfvo type="max"/>
        <color rgb="FFFCFCFF"/>
        <color rgb="FF63BE7B"/>
      </colorScale>
    </cfRule>
  </conditionalFormatting>
  <conditionalFormatting sqref="M2">
    <cfRule type="colorScale" priority="90258">
      <colorScale>
        <cfvo type="min"/>
        <cfvo type="max"/>
        <color rgb="FFFCFCFF"/>
        <color rgb="FF63BE7B"/>
      </colorScale>
    </cfRule>
  </conditionalFormatting>
  <conditionalFormatting sqref="N2">
    <cfRule type="colorScale" priority="90259">
      <colorScale>
        <cfvo type="min"/>
        <cfvo type="max"/>
        <color rgb="FFFCFCFF"/>
        <color rgb="FF63BE7B"/>
      </colorScale>
    </cfRule>
  </conditionalFormatting>
  <conditionalFormatting sqref="O2">
    <cfRule type="colorScale" priority="90260">
      <colorScale>
        <cfvo type="min"/>
        <cfvo type="percentile" val="50"/>
        <cfvo type="max"/>
        <color rgb="FF63BE7B"/>
        <color rgb="FFFCFCFF"/>
        <color rgb="FFF8696B"/>
      </colorScale>
    </cfRule>
  </conditionalFormatting>
  <conditionalFormatting sqref="P2">
    <cfRule type="colorScale" priority="90261">
      <colorScale>
        <cfvo type="min"/>
        <cfvo type="percentile" val="50"/>
        <cfvo type="max"/>
        <color rgb="FF63BE7B"/>
        <color rgb="FFFCFCFF"/>
        <color rgb="FFF8696B"/>
      </colorScale>
    </cfRule>
  </conditionalFormatting>
  <conditionalFormatting sqref="Q2">
    <cfRule type="colorScale" priority="90262">
      <colorScale>
        <cfvo type="min"/>
        <cfvo type="percentile" val="50"/>
        <cfvo type="max"/>
        <color rgb="FFF8696B"/>
        <color rgb="FFFCFCFF"/>
        <color rgb="FF63BE7B"/>
      </colorScale>
    </cfRule>
  </conditionalFormatting>
  <conditionalFormatting sqref="R2">
    <cfRule type="colorScale" priority="90263">
      <colorScale>
        <cfvo type="min"/>
        <cfvo type="max"/>
        <color rgb="FFFCFCFF"/>
        <color rgb="FF63BE7B"/>
      </colorScale>
    </cfRule>
  </conditionalFormatting>
  <conditionalFormatting sqref="S2">
    <cfRule type="colorScale" priority="90264">
      <colorScale>
        <cfvo type="min"/>
        <cfvo type="percentile" val="50"/>
        <cfvo type="max"/>
        <color rgb="FFF8696B"/>
        <color rgb="FFFCFCFF"/>
        <color rgb="FF63BE7B"/>
      </colorScale>
    </cfRule>
  </conditionalFormatting>
  <conditionalFormatting sqref="T2">
    <cfRule type="colorScale" priority="90265">
      <colorScale>
        <cfvo type="min"/>
        <cfvo type="percentile" val="50"/>
        <cfvo type="max"/>
        <color rgb="FFF8696B"/>
        <color rgb="FFFCFCFF"/>
        <color rgb="FF63BE7B"/>
      </colorScale>
    </cfRule>
  </conditionalFormatting>
  <conditionalFormatting sqref="U2">
    <cfRule type="colorScale" priority="90266">
      <colorScale>
        <cfvo type="min"/>
        <cfvo type="percentile" val="50"/>
        <cfvo type="max"/>
        <color rgb="FFF8696B"/>
        <color rgb="FFFCFCFF"/>
        <color rgb="FF63BE7B"/>
      </colorScale>
    </cfRule>
  </conditionalFormatting>
  <conditionalFormatting sqref="V2">
    <cfRule type="colorScale" priority="90267">
      <colorScale>
        <cfvo type="min"/>
        <cfvo type="percentile" val="50"/>
        <cfvo type="max"/>
        <color rgb="FF63BE7B"/>
        <color rgb="FFFCFCFF"/>
        <color rgb="FFF8696B"/>
      </colorScale>
    </cfRule>
  </conditionalFormatting>
  <conditionalFormatting sqref="W2">
    <cfRule type="colorScale" priority="90268">
      <colorScale>
        <cfvo type="min"/>
        <cfvo type="percentile" val="50"/>
        <cfvo type="max"/>
        <color rgb="FF63BE7B"/>
        <color rgb="FFFCFCFF"/>
        <color rgb="FFF8696B"/>
      </colorScale>
    </cfRule>
  </conditionalFormatting>
  <conditionalFormatting sqref="D2:D3">
    <cfRule type="colorScale" priority="90269">
      <colorScale>
        <cfvo type="min"/>
        <cfvo type="percentile" val="50"/>
        <cfvo type="max"/>
        <color rgb="FFF8696B"/>
        <color rgb="FFFCFCFF"/>
        <color rgb="FF63BE7B"/>
      </colorScale>
    </cfRule>
  </conditionalFormatting>
  <conditionalFormatting sqref="G2:G3">
    <cfRule type="colorScale" priority="90270">
      <colorScale>
        <cfvo type="min"/>
        <cfvo type="max"/>
        <color rgb="FFFCFCFF"/>
        <color rgb="FF63BE7B"/>
      </colorScale>
    </cfRule>
  </conditionalFormatting>
  <conditionalFormatting sqref="J2:J3">
    <cfRule type="colorScale" priority="90271">
      <colorScale>
        <cfvo type="min"/>
        <cfvo type="max"/>
        <color rgb="FFFCFCFF"/>
        <color rgb="FF63BE7B"/>
      </colorScale>
    </cfRule>
  </conditionalFormatting>
  <conditionalFormatting sqref="M2:M3">
    <cfRule type="colorScale" priority="90272">
      <colorScale>
        <cfvo type="min"/>
        <cfvo type="max"/>
        <color rgb="FFFCFCFF"/>
        <color rgb="FF63BE7B"/>
      </colorScale>
    </cfRule>
  </conditionalFormatting>
  <conditionalFormatting sqref="N2:N3">
    <cfRule type="colorScale" priority="90273">
      <colorScale>
        <cfvo type="min"/>
        <cfvo type="max"/>
        <color rgb="FFFCFCFF"/>
        <color rgb="FF63BE7B"/>
      </colorScale>
    </cfRule>
  </conditionalFormatting>
  <conditionalFormatting sqref="O2:O3">
    <cfRule type="colorScale" priority="90274">
      <colorScale>
        <cfvo type="min"/>
        <cfvo type="percentile" val="50"/>
        <cfvo type="max"/>
        <color rgb="FF63BE7B"/>
        <color rgb="FFFCFCFF"/>
        <color rgb="FFF8696B"/>
      </colorScale>
    </cfRule>
  </conditionalFormatting>
  <conditionalFormatting sqref="P2:P3">
    <cfRule type="colorScale" priority="90275">
      <colorScale>
        <cfvo type="min"/>
        <cfvo type="percentile" val="50"/>
        <cfvo type="max"/>
        <color rgb="FF63BE7B"/>
        <color rgb="FFFCFCFF"/>
        <color rgb="FFF8696B"/>
      </colorScale>
    </cfRule>
  </conditionalFormatting>
  <conditionalFormatting sqref="Q2:Q3">
    <cfRule type="colorScale" priority="90276">
      <colorScale>
        <cfvo type="min"/>
        <cfvo type="percentile" val="50"/>
        <cfvo type="max"/>
        <color rgb="FFF8696B"/>
        <color rgb="FFFCFCFF"/>
        <color rgb="FF63BE7B"/>
      </colorScale>
    </cfRule>
  </conditionalFormatting>
  <conditionalFormatting sqref="R2:R3">
    <cfRule type="colorScale" priority="90277">
      <colorScale>
        <cfvo type="min"/>
        <cfvo type="max"/>
        <color rgb="FFFCFCFF"/>
        <color rgb="FF63BE7B"/>
      </colorScale>
    </cfRule>
  </conditionalFormatting>
  <conditionalFormatting sqref="S2:S3">
    <cfRule type="colorScale" priority="90278">
      <colorScale>
        <cfvo type="min"/>
        <cfvo type="max"/>
        <color rgb="FFFCFCFF"/>
        <color rgb="FF63BE7B"/>
      </colorScale>
    </cfRule>
  </conditionalFormatting>
  <conditionalFormatting sqref="T2:T3">
    <cfRule type="colorScale" priority="90279">
      <colorScale>
        <cfvo type="min"/>
        <cfvo type="max"/>
        <color rgb="FFFCFCFF"/>
        <color rgb="FF63BE7B"/>
      </colorScale>
    </cfRule>
  </conditionalFormatting>
  <conditionalFormatting sqref="U2:U3">
    <cfRule type="colorScale" priority="90280">
      <colorScale>
        <cfvo type="min"/>
        <cfvo type="percentile" val="50"/>
        <cfvo type="max"/>
        <color rgb="FFF8696B"/>
        <color rgb="FFFCFCFF"/>
        <color rgb="FF63BE7B"/>
      </colorScale>
    </cfRule>
  </conditionalFormatting>
  <conditionalFormatting sqref="V2:V3">
    <cfRule type="colorScale" priority="90281">
      <colorScale>
        <cfvo type="min"/>
        <cfvo type="percentile" val="50"/>
        <cfvo type="max"/>
        <color rgb="FF63BE7B"/>
        <color rgb="FFFCFCFF"/>
        <color rgb="FFF8696B"/>
      </colorScale>
    </cfRule>
  </conditionalFormatting>
  <conditionalFormatting sqref="W2:W3">
    <cfRule type="colorScale" priority="90282">
      <colorScale>
        <cfvo type="min"/>
        <cfvo type="percentile" val="50"/>
        <cfvo type="max"/>
        <color rgb="FFF8696B"/>
        <color rgb="FFFCFCFF"/>
        <color rgb="FF63BE7B"/>
      </colorScale>
    </cfRule>
  </conditionalFormatting>
  <conditionalFormatting sqref="D4">
    <cfRule type="colorScale" priority="4424">
      <colorScale>
        <cfvo type="min"/>
        <cfvo type="percentile" val="50"/>
        <cfvo type="max"/>
        <color rgb="FFF8696B"/>
        <color rgb="FFFCFCFF"/>
        <color rgb="FF63BE7B"/>
      </colorScale>
    </cfRule>
  </conditionalFormatting>
  <conditionalFormatting sqref="D4">
    <cfRule type="colorScale" priority="4423">
      <colorScale>
        <cfvo type="min"/>
        <cfvo type="percentile" val="50"/>
        <cfvo type="max"/>
        <color rgb="FFF8696B"/>
        <color rgb="FFFCFCFF"/>
        <color rgb="FF63BE7B"/>
      </colorScale>
    </cfRule>
  </conditionalFormatting>
  <conditionalFormatting sqref="D4">
    <cfRule type="colorScale" priority="4422">
      <colorScale>
        <cfvo type="min"/>
        <cfvo type="percentile" val="50"/>
        <cfvo type="max"/>
        <color rgb="FFF8696B"/>
        <color rgb="FFFCFCFF"/>
        <color rgb="FF63BE7B"/>
      </colorScale>
    </cfRule>
  </conditionalFormatting>
  <conditionalFormatting sqref="D4">
    <cfRule type="colorScale" priority="4421">
      <colorScale>
        <cfvo type="min"/>
        <cfvo type="percentile" val="50"/>
        <cfvo type="max"/>
        <color rgb="FFF8696B"/>
        <color rgb="FFFCFCFF"/>
        <color rgb="FF63BE7B"/>
      </colorScale>
    </cfRule>
  </conditionalFormatting>
  <conditionalFormatting sqref="D4">
    <cfRule type="colorScale" priority="4420">
      <colorScale>
        <cfvo type="min"/>
        <cfvo type="percentile" val="50"/>
        <cfvo type="max"/>
        <color rgb="FFF8696B"/>
        <color rgb="FFFCFCFF"/>
        <color rgb="FF63BE7B"/>
      </colorScale>
    </cfRule>
  </conditionalFormatting>
  <conditionalFormatting sqref="E4">
    <cfRule type="colorScale" priority="4419">
      <colorScale>
        <cfvo type="min"/>
        <cfvo type="max"/>
        <color rgb="FFFCFCFF"/>
        <color rgb="FF63BE7B"/>
      </colorScale>
    </cfRule>
  </conditionalFormatting>
  <conditionalFormatting sqref="E4">
    <cfRule type="colorScale" priority="4418">
      <colorScale>
        <cfvo type="min"/>
        <cfvo type="max"/>
        <color rgb="FFFCFCFF"/>
        <color rgb="FF63BE7B"/>
      </colorScale>
    </cfRule>
  </conditionalFormatting>
  <conditionalFormatting sqref="E4">
    <cfRule type="colorScale" priority="4416">
      <colorScale>
        <cfvo type="min"/>
        <cfvo type="percentile" val="50"/>
        <cfvo type="max"/>
        <color rgb="FFF8696B"/>
        <color rgb="FFFCFCFF"/>
        <color rgb="FF63BE7B"/>
      </colorScale>
    </cfRule>
    <cfRule type="colorScale" priority="4417">
      <colorScale>
        <cfvo type="min"/>
        <cfvo type="max"/>
        <color rgb="FFFCFCFF"/>
        <color rgb="FF63BE7B"/>
      </colorScale>
    </cfRule>
  </conditionalFormatting>
  <conditionalFormatting sqref="E4">
    <cfRule type="colorScale" priority="4415">
      <colorScale>
        <cfvo type="min"/>
        <cfvo type="percentile" val="50"/>
        <cfvo type="max"/>
        <color rgb="FFF8696B"/>
        <color rgb="FFFCFCFF"/>
        <color rgb="FF63BE7B"/>
      </colorScale>
    </cfRule>
  </conditionalFormatting>
  <conditionalFormatting sqref="E4">
    <cfRule type="colorScale" priority="4414">
      <colorScale>
        <cfvo type="min"/>
        <cfvo type="max"/>
        <color rgb="FFFCFCFF"/>
        <color rgb="FF63BE7B"/>
      </colorScale>
    </cfRule>
  </conditionalFormatting>
  <conditionalFormatting sqref="E4:N4">
    <cfRule type="colorScale" priority="4410">
      <colorScale>
        <cfvo type="min"/>
        <cfvo type="max"/>
        <color rgb="FFFCFCFF"/>
        <color rgb="FF63BE7B"/>
      </colorScale>
    </cfRule>
    <cfRule type="colorScale" priority="4411">
      <colorScale>
        <cfvo type="min"/>
        <cfvo type="max"/>
        <color rgb="FFFCFCFF"/>
        <color rgb="FF63BE7B"/>
      </colorScale>
    </cfRule>
    <cfRule type="colorScale" priority="4412">
      <colorScale>
        <cfvo type="min"/>
        <cfvo type="percentile" val="50"/>
        <cfvo type="max"/>
        <color rgb="FFF8696B"/>
        <color rgb="FFFFEB84"/>
        <color rgb="FF63BE7B"/>
      </colorScale>
    </cfRule>
    <cfRule type="colorScale" priority="4413">
      <colorScale>
        <cfvo type="min"/>
        <cfvo type="max"/>
        <color rgb="FFFFEF9C"/>
        <color rgb="FF63BE7B"/>
      </colorScale>
    </cfRule>
  </conditionalFormatting>
  <conditionalFormatting sqref="F4">
    <cfRule type="colorScale" priority="4409">
      <colorScale>
        <cfvo type="min"/>
        <cfvo type="max"/>
        <color rgb="FFFCFCFF"/>
        <color rgb="FF63BE7B"/>
      </colorScale>
    </cfRule>
  </conditionalFormatting>
  <conditionalFormatting sqref="F4">
    <cfRule type="colorScale" priority="4408">
      <colorScale>
        <cfvo type="min"/>
        <cfvo type="max"/>
        <color rgb="FFFCFCFF"/>
        <color rgb="FF63BE7B"/>
      </colorScale>
    </cfRule>
  </conditionalFormatting>
  <conditionalFormatting sqref="F4">
    <cfRule type="colorScale" priority="4407">
      <colorScale>
        <cfvo type="min"/>
        <cfvo type="max"/>
        <color rgb="FFFCFCFF"/>
        <color rgb="FF63BE7B"/>
      </colorScale>
    </cfRule>
  </conditionalFormatting>
  <conditionalFormatting sqref="F4">
    <cfRule type="colorScale" priority="4405">
      <colorScale>
        <cfvo type="min"/>
        <cfvo type="percentile" val="50"/>
        <cfvo type="max"/>
        <color rgb="FFF8696B"/>
        <color rgb="FFFCFCFF"/>
        <color rgb="FF63BE7B"/>
      </colorScale>
    </cfRule>
    <cfRule type="colorScale" priority="4406">
      <colorScale>
        <cfvo type="min"/>
        <cfvo type="max"/>
        <color rgb="FFFCFCFF"/>
        <color rgb="FF63BE7B"/>
      </colorScale>
    </cfRule>
  </conditionalFormatting>
  <conditionalFormatting sqref="F4">
    <cfRule type="colorScale" priority="4404">
      <colorScale>
        <cfvo type="min"/>
        <cfvo type="percentile" val="50"/>
        <cfvo type="max"/>
        <color rgb="FFF8696B"/>
        <color rgb="FFFCFCFF"/>
        <color rgb="FF63BE7B"/>
      </colorScale>
    </cfRule>
  </conditionalFormatting>
  <conditionalFormatting sqref="F4">
    <cfRule type="colorScale" priority="4403">
      <colorScale>
        <cfvo type="min"/>
        <cfvo type="max"/>
        <color rgb="FFFCFCFF"/>
        <color rgb="FF63BE7B"/>
      </colorScale>
    </cfRule>
  </conditionalFormatting>
  <conditionalFormatting sqref="G4">
    <cfRule type="colorScale" priority="4402">
      <colorScale>
        <cfvo type="min"/>
        <cfvo type="max"/>
        <color rgb="FFFCFCFF"/>
        <color rgb="FF63BE7B"/>
      </colorScale>
    </cfRule>
  </conditionalFormatting>
  <conditionalFormatting sqref="G4">
    <cfRule type="colorScale" priority="4401">
      <colorScale>
        <cfvo type="min"/>
        <cfvo type="max"/>
        <color rgb="FFFCFCFF"/>
        <color rgb="FF63BE7B"/>
      </colorScale>
    </cfRule>
  </conditionalFormatting>
  <conditionalFormatting sqref="G4">
    <cfRule type="colorScale" priority="4399">
      <colorScale>
        <cfvo type="min"/>
        <cfvo type="percentile" val="50"/>
        <cfvo type="max"/>
        <color rgb="FFF8696B"/>
        <color rgb="FFFCFCFF"/>
        <color rgb="FF63BE7B"/>
      </colorScale>
    </cfRule>
    <cfRule type="colorScale" priority="4400">
      <colorScale>
        <cfvo type="min"/>
        <cfvo type="max"/>
        <color rgb="FFFCFCFF"/>
        <color rgb="FF63BE7B"/>
      </colorScale>
    </cfRule>
  </conditionalFormatting>
  <conditionalFormatting sqref="G4">
    <cfRule type="colorScale" priority="4397">
      <colorScale>
        <cfvo type="min"/>
        <cfvo type="max"/>
        <color rgb="FFFCFCFF"/>
        <color rgb="FF63BE7B"/>
      </colorScale>
    </cfRule>
    <cfRule type="colorScale" priority="4398">
      <colorScale>
        <cfvo type="min"/>
        <cfvo type="percentile" val="50"/>
        <cfvo type="max"/>
        <color rgb="FFF8696B"/>
        <color rgb="FFFCFCFF"/>
        <color rgb="FF63BE7B"/>
      </colorScale>
    </cfRule>
  </conditionalFormatting>
  <conditionalFormatting sqref="G4">
    <cfRule type="colorScale" priority="4396">
      <colorScale>
        <cfvo type="min"/>
        <cfvo type="max"/>
        <color rgb="FFFCFCFF"/>
        <color rgb="FF63BE7B"/>
      </colorScale>
    </cfRule>
  </conditionalFormatting>
  <conditionalFormatting sqref="H4">
    <cfRule type="colorScale" priority="4393">
      <colorScale>
        <cfvo type="min"/>
        <cfvo type="percentile" val="50"/>
        <cfvo type="max"/>
        <color rgb="FFF8696B"/>
        <color rgb="FFFCFCFF"/>
        <color rgb="FF63BE7B"/>
      </colorScale>
    </cfRule>
    <cfRule type="colorScale" priority="4394">
      <colorScale>
        <cfvo type="min"/>
        <cfvo type="max"/>
        <color rgb="FFFCFCFF"/>
        <color rgb="FF63BE7B"/>
      </colorScale>
    </cfRule>
    <cfRule type="colorScale" priority="4395">
      <colorScale>
        <cfvo type="min"/>
        <cfvo type="percentile" val="50"/>
        <cfvo type="max"/>
        <color rgb="FFF8696B"/>
        <color rgb="FFFCFCFF"/>
        <color rgb="FF63BE7B"/>
      </colorScale>
    </cfRule>
  </conditionalFormatting>
  <conditionalFormatting sqref="H4">
    <cfRule type="colorScale" priority="4392">
      <colorScale>
        <cfvo type="min"/>
        <cfvo type="percentile" val="50"/>
        <cfvo type="max"/>
        <color rgb="FFF8696B"/>
        <color rgb="FFFCFCFF"/>
        <color rgb="FF63BE7B"/>
      </colorScale>
    </cfRule>
  </conditionalFormatting>
  <conditionalFormatting sqref="H4">
    <cfRule type="colorScale" priority="4390">
      <colorScale>
        <cfvo type="min"/>
        <cfvo type="percentile" val="50"/>
        <cfvo type="max"/>
        <color rgb="FFF8696B"/>
        <color rgb="FFFCFCFF"/>
        <color rgb="FF63BE7B"/>
      </colorScale>
    </cfRule>
    <cfRule type="colorScale" priority="4391">
      <colorScale>
        <cfvo type="min"/>
        <cfvo type="max"/>
        <color rgb="FFFCFCFF"/>
        <color rgb="FF63BE7B"/>
      </colorScale>
    </cfRule>
  </conditionalFormatting>
  <conditionalFormatting sqref="H4">
    <cfRule type="colorScale" priority="4389">
      <colorScale>
        <cfvo type="min"/>
        <cfvo type="percentile" val="50"/>
        <cfvo type="max"/>
        <color rgb="FFF8696B"/>
        <color rgb="FFFCFCFF"/>
        <color rgb="FF63BE7B"/>
      </colorScale>
    </cfRule>
  </conditionalFormatting>
  <conditionalFormatting sqref="H4">
    <cfRule type="colorScale" priority="4385">
      <colorScale>
        <cfvo type="min"/>
        <cfvo type="percentile" val="50"/>
        <cfvo type="max"/>
        <color rgb="FFF8696B"/>
        <color rgb="FFFCFCFF"/>
        <color rgb="FF5A8AC6"/>
      </colorScale>
    </cfRule>
    <cfRule type="colorScale" priority="4386">
      <colorScale>
        <cfvo type="min"/>
        <cfvo type="percentile" val="50"/>
        <cfvo type="max"/>
        <color rgb="FFF8696B"/>
        <color rgb="FFFCFCFF"/>
        <color rgb="FF63BE7B"/>
      </colorScale>
    </cfRule>
    <cfRule type="colorScale" priority="4387">
      <colorScale>
        <cfvo type="min"/>
        <cfvo type="max"/>
        <color rgb="FFFCFCFF"/>
        <color rgb="FF63BE7B"/>
      </colorScale>
    </cfRule>
    <cfRule type="colorScale" priority="4388">
      <colorScale>
        <cfvo type="min"/>
        <cfvo type="percentile" val="50"/>
        <cfvo type="max"/>
        <color rgb="FFF8696B"/>
        <color rgb="FFFCFCFF"/>
        <color rgb="FF63BE7B"/>
      </colorScale>
    </cfRule>
  </conditionalFormatting>
  <conditionalFormatting sqref="I4">
    <cfRule type="colorScale" priority="4383">
      <colorScale>
        <cfvo type="min"/>
        <cfvo type="percentile" val="50"/>
        <cfvo type="max"/>
        <color rgb="FFF8696B"/>
        <color rgb="FFFCFCFF"/>
        <color rgb="FF63BE7B"/>
      </colorScale>
    </cfRule>
    <cfRule type="colorScale" priority="4384">
      <colorScale>
        <cfvo type="min"/>
        <cfvo type="max"/>
        <color rgb="FFFCFCFF"/>
        <color rgb="FF63BE7B"/>
      </colorScale>
    </cfRule>
  </conditionalFormatting>
  <conditionalFormatting sqref="I4">
    <cfRule type="colorScale" priority="4382">
      <colorScale>
        <cfvo type="min"/>
        <cfvo type="percentile" val="50"/>
        <cfvo type="max"/>
        <color rgb="FFF8696B"/>
        <color rgb="FFFCFCFF"/>
        <color rgb="FF63BE7B"/>
      </colorScale>
    </cfRule>
  </conditionalFormatting>
  <conditionalFormatting sqref="I4">
    <cfRule type="colorScale" priority="4380">
      <colorScale>
        <cfvo type="min"/>
        <cfvo type="percentile" val="50"/>
        <cfvo type="max"/>
        <color rgb="FFF8696B"/>
        <color rgb="FFFCFCFF"/>
        <color rgb="FF63BE7B"/>
      </colorScale>
    </cfRule>
    <cfRule type="colorScale" priority="4381">
      <colorScale>
        <cfvo type="min"/>
        <cfvo type="max"/>
        <color rgb="FFFCFCFF"/>
        <color rgb="FF63BE7B"/>
      </colorScale>
    </cfRule>
  </conditionalFormatting>
  <conditionalFormatting sqref="K4">
    <cfRule type="colorScale" priority="4379">
      <colorScale>
        <cfvo type="min"/>
        <cfvo type="percentile" val="50"/>
        <cfvo type="max"/>
        <color rgb="FFF8696B"/>
        <color rgb="FFFCFCFF"/>
        <color rgb="FF63BE7B"/>
      </colorScale>
    </cfRule>
  </conditionalFormatting>
  <conditionalFormatting sqref="K4">
    <cfRule type="colorScale" priority="4378">
      <colorScale>
        <cfvo type="min"/>
        <cfvo type="percentile" val="50"/>
        <cfvo type="max"/>
        <color rgb="FFF8696B"/>
        <color rgb="FFFCFCFF"/>
        <color rgb="FF63BE7B"/>
      </colorScale>
    </cfRule>
  </conditionalFormatting>
  <conditionalFormatting sqref="K4:L4">
    <cfRule type="colorScale" priority="4377">
      <colorScale>
        <cfvo type="min"/>
        <cfvo type="max"/>
        <color rgb="FFFCFCFF"/>
        <color rgb="FF63BE7B"/>
      </colorScale>
    </cfRule>
  </conditionalFormatting>
  <conditionalFormatting sqref="K4:L4">
    <cfRule type="colorScale" priority="4376">
      <colorScale>
        <cfvo type="min"/>
        <cfvo type="max"/>
        <color rgb="FFFCFCFF"/>
        <color rgb="FF63BE7B"/>
      </colorScale>
    </cfRule>
  </conditionalFormatting>
  <conditionalFormatting sqref="K4:L4">
    <cfRule type="colorScale" priority="4374">
      <colorScale>
        <cfvo type="min"/>
        <cfvo type="percentile" val="50"/>
        <cfvo type="max"/>
        <color rgb="FFF8696B"/>
        <color rgb="FFFCFCFF"/>
        <color rgb="FF63BE7B"/>
      </colorScale>
    </cfRule>
    <cfRule type="colorScale" priority="4375">
      <colorScale>
        <cfvo type="min"/>
        <cfvo type="max"/>
        <color rgb="FFFCFCFF"/>
        <color rgb="FF63BE7B"/>
      </colorScale>
    </cfRule>
  </conditionalFormatting>
  <conditionalFormatting sqref="K4:L4">
    <cfRule type="colorScale" priority="4373">
      <colorScale>
        <cfvo type="min"/>
        <cfvo type="max"/>
        <color rgb="FFFCFCFF"/>
        <color rgb="FF63BE7B"/>
      </colorScale>
    </cfRule>
  </conditionalFormatting>
  <conditionalFormatting sqref="L4">
    <cfRule type="colorScale" priority="4372">
      <colorScale>
        <cfvo type="min"/>
        <cfvo type="percentile" val="50"/>
        <cfvo type="max"/>
        <color rgb="FFF8696B"/>
        <color rgb="FFFCFCFF"/>
        <color rgb="FF63BE7B"/>
      </colorScale>
    </cfRule>
  </conditionalFormatting>
  <conditionalFormatting sqref="L4">
    <cfRule type="colorScale" priority="4371">
      <colorScale>
        <cfvo type="min"/>
        <cfvo type="percentile" val="50"/>
        <cfvo type="max"/>
        <color rgb="FFF8696B"/>
        <color rgb="FFFCFCFF"/>
        <color rgb="FF63BE7B"/>
      </colorScale>
    </cfRule>
  </conditionalFormatting>
  <conditionalFormatting sqref="I4">
    <cfRule type="colorScale" priority="4368">
      <colorScale>
        <cfvo type="min"/>
        <cfvo type="percentile" val="50"/>
        <cfvo type="max"/>
        <color rgb="FFF8696B"/>
        <color rgb="FFFCFCFF"/>
        <color rgb="FF63BE7B"/>
      </colorScale>
    </cfRule>
    <cfRule type="colorScale" priority="4369">
      <colorScale>
        <cfvo type="min"/>
        <cfvo type="max"/>
        <color rgb="FFFCFCFF"/>
        <color rgb="FF63BE7B"/>
      </colorScale>
    </cfRule>
    <cfRule type="colorScale" priority="4370">
      <colorScale>
        <cfvo type="min"/>
        <cfvo type="percentile" val="50"/>
        <cfvo type="max"/>
        <color rgb="FFF8696B"/>
        <color rgb="FFFCFCFF"/>
        <color rgb="FF63BE7B"/>
      </colorScale>
    </cfRule>
  </conditionalFormatting>
  <conditionalFormatting sqref="I4">
    <cfRule type="colorScale" priority="4367">
      <colorScale>
        <cfvo type="min"/>
        <cfvo type="percentile" val="50"/>
        <cfvo type="max"/>
        <color rgb="FFF8696B"/>
        <color rgb="FFFCFCFF"/>
        <color rgb="FF63BE7B"/>
      </colorScale>
    </cfRule>
  </conditionalFormatting>
  <conditionalFormatting sqref="I4">
    <cfRule type="colorScale" priority="4363">
      <colorScale>
        <cfvo type="min"/>
        <cfvo type="percentile" val="50"/>
        <cfvo type="max"/>
        <color rgb="FFF8696B"/>
        <color rgb="FFFCFCFF"/>
        <color rgb="FF5A8AC6"/>
      </colorScale>
    </cfRule>
    <cfRule type="colorScale" priority="4364">
      <colorScale>
        <cfvo type="min"/>
        <cfvo type="percentile" val="50"/>
        <cfvo type="max"/>
        <color rgb="FFF8696B"/>
        <color rgb="FFFCFCFF"/>
        <color rgb="FF63BE7B"/>
      </colorScale>
    </cfRule>
    <cfRule type="colorScale" priority="4365">
      <colorScale>
        <cfvo type="min"/>
        <cfvo type="max"/>
        <color rgb="FFFCFCFF"/>
        <color rgb="FF63BE7B"/>
      </colorScale>
    </cfRule>
    <cfRule type="colorScale" priority="4366">
      <colorScale>
        <cfvo type="min"/>
        <cfvo type="percentile" val="50"/>
        <cfvo type="max"/>
        <color rgb="FFF8696B"/>
        <color rgb="FFFCFCFF"/>
        <color rgb="FF63BE7B"/>
      </colorScale>
    </cfRule>
  </conditionalFormatting>
  <conditionalFormatting sqref="O4">
    <cfRule type="colorScale" priority="4361">
      <colorScale>
        <cfvo type="min"/>
        <cfvo type="percentile" val="50"/>
        <cfvo type="max"/>
        <color rgb="FF63BE7B"/>
        <color rgb="FFFCFCFF"/>
        <color rgb="FFF8696B"/>
      </colorScale>
    </cfRule>
    <cfRule type="colorScale" priority="4362">
      <colorScale>
        <cfvo type="min"/>
        <cfvo type="percentile" val="50"/>
        <cfvo type="max"/>
        <color rgb="FF63BE7B"/>
        <color rgb="FFFCFCFF"/>
        <color rgb="FFF8696B"/>
      </colorScale>
    </cfRule>
  </conditionalFormatting>
  <conditionalFormatting sqref="O4">
    <cfRule type="colorScale" priority="4360">
      <colorScale>
        <cfvo type="min"/>
        <cfvo type="percentile" val="50"/>
        <cfvo type="max"/>
        <color rgb="FF63BE7B"/>
        <color rgb="FFFCFCFF"/>
        <color rgb="FFF8696B"/>
      </colorScale>
    </cfRule>
  </conditionalFormatting>
  <conditionalFormatting sqref="O4">
    <cfRule type="colorScale" priority="4359">
      <colorScale>
        <cfvo type="min"/>
        <cfvo type="percentile" val="50"/>
        <cfvo type="max"/>
        <color rgb="FF63BE7B"/>
        <color rgb="FFFCFCFF"/>
        <color rgb="FFF8696B"/>
      </colorScale>
    </cfRule>
  </conditionalFormatting>
  <conditionalFormatting sqref="O4">
    <cfRule type="colorScale" priority="4358">
      <colorScale>
        <cfvo type="min"/>
        <cfvo type="percentile" val="50"/>
        <cfvo type="max"/>
        <color rgb="FF63BE7B"/>
        <color rgb="FFFCFCFF"/>
        <color rgb="FFF8696B"/>
      </colorScale>
    </cfRule>
  </conditionalFormatting>
  <conditionalFormatting sqref="P4">
    <cfRule type="colorScale" priority="4357">
      <colorScale>
        <cfvo type="min"/>
        <cfvo type="percentile" val="50"/>
        <cfvo type="max"/>
        <color rgb="FF63BE7B"/>
        <color rgb="FFFCFCFF"/>
        <color rgb="FFF8696B"/>
      </colorScale>
    </cfRule>
  </conditionalFormatting>
  <conditionalFormatting sqref="P4">
    <cfRule type="colorScale" priority="4355">
      <colorScale>
        <cfvo type="min"/>
        <cfvo type="percentile" val="50"/>
        <cfvo type="max"/>
        <color rgb="FF63BE7B"/>
        <color rgb="FFFCFCFF"/>
        <color rgb="FFF8696B"/>
      </colorScale>
    </cfRule>
    <cfRule type="colorScale" priority="4356">
      <colorScale>
        <cfvo type="min"/>
        <cfvo type="max"/>
        <color rgb="FFFCFCFF"/>
        <color rgb="FFF8696B"/>
      </colorScale>
    </cfRule>
  </conditionalFormatting>
  <conditionalFormatting sqref="P4">
    <cfRule type="colorScale" priority="4354">
      <colorScale>
        <cfvo type="min"/>
        <cfvo type="percentile" val="50"/>
        <cfvo type="max"/>
        <color rgb="FF63BE7B"/>
        <color rgb="FFFCFCFF"/>
        <color rgb="FFF8696B"/>
      </colorScale>
    </cfRule>
  </conditionalFormatting>
  <conditionalFormatting sqref="P4">
    <cfRule type="colorScale" priority="4353">
      <colorScale>
        <cfvo type="min"/>
        <cfvo type="percentile" val="50"/>
        <cfvo type="max"/>
        <color rgb="FF63BE7B"/>
        <color rgb="FFFCFCFF"/>
        <color rgb="FFF8696B"/>
      </colorScale>
    </cfRule>
  </conditionalFormatting>
  <conditionalFormatting sqref="Q4">
    <cfRule type="colorScale" priority="4352">
      <colorScale>
        <cfvo type="min"/>
        <cfvo type="percentile" val="50"/>
        <cfvo type="max"/>
        <color rgb="FFF8696B"/>
        <color rgb="FFFCFCFF"/>
        <color rgb="FF63BE7B"/>
      </colorScale>
    </cfRule>
  </conditionalFormatting>
  <conditionalFormatting sqref="Q4">
    <cfRule type="colorScale" priority="4350">
      <colorScale>
        <cfvo type="min"/>
        <cfvo type="percentile" val="50"/>
        <cfvo type="max"/>
        <color rgb="FFF8696B"/>
        <color rgb="FFFCFCFF"/>
        <color rgb="FF63BE7B"/>
      </colorScale>
    </cfRule>
    <cfRule type="colorScale" priority="4351">
      <colorScale>
        <cfvo type="min"/>
        <cfvo type="max"/>
        <color rgb="FFFCFCFF"/>
        <color rgb="FF63BE7B"/>
      </colorScale>
    </cfRule>
  </conditionalFormatting>
  <conditionalFormatting sqref="Q4">
    <cfRule type="colorScale" priority="4349">
      <colorScale>
        <cfvo type="min"/>
        <cfvo type="percentile" val="50"/>
        <cfvo type="max"/>
        <color rgb="FFF8696B"/>
        <color rgb="FFFCFCFF"/>
        <color rgb="FF63BE7B"/>
      </colorScale>
    </cfRule>
  </conditionalFormatting>
  <conditionalFormatting sqref="Q4">
    <cfRule type="colorScale" priority="4347">
      <colorScale>
        <cfvo type="min"/>
        <cfvo type="max"/>
        <color rgb="FFFCFCFF"/>
        <color rgb="FF63BE7B"/>
      </colorScale>
    </cfRule>
    <cfRule type="colorScale" priority="4348">
      <colorScale>
        <cfvo type="min"/>
        <cfvo type="max"/>
        <color rgb="FFFFEF9C"/>
        <color rgb="FF63BE7B"/>
      </colorScale>
    </cfRule>
  </conditionalFormatting>
  <conditionalFormatting sqref="Q4:U4 W4">
    <cfRule type="colorScale" priority="4346">
      <colorScale>
        <cfvo type="min"/>
        <cfvo type="max"/>
        <color rgb="FFFFEF9C"/>
        <color rgb="FF63BE7B"/>
      </colorScale>
    </cfRule>
  </conditionalFormatting>
  <conditionalFormatting sqref="R4">
    <cfRule type="colorScale" priority="4345">
      <colorScale>
        <cfvo type="min"/>
        <cfvo type="max"/>
        <color rgb="FFFCFCFF"/>
        <color rgb="FF63BE7B"/>
      </colorScale>
    </cfRule>
  </conditionalFormatting>
  <conditionalFormatting sqref="R4:S4">
    <cfRule type="colorScale" priority="4344">
      <colorScale>
        <cfvo type="min"/>
        <cfvo type="max"/>
        <color rgb="FFFCFCFF"/>
        <color rgb="FF63BE7B"/>
      </colorScale>
    </cfRule>
  </conditionalFormatting>
  <conditionalFormatting sqref="R4:S4">
    <cfRule type="colorScale" priority="4343">
      <colorScale>
        <cfvo type="min"/>
        <cfvo type="max"/>
        <color rgb="FFFCFCFF"/>
        <color rgb="FF63BE7B"/>
      </colorScale>
    </cfRule>
  </conditionalFormatting>
  <conditionalFormatting sqref="R4:S4">
    <cfRule type="colorScale" priority="4341">
      <colorScale>
        <cfvo type="min"/>
        <cfvo type="percentile" val="50"/>
        <cfvo type="max"/>
        <color rgb="FFF8696B"/>
        <color rgb="FFFCFCFF"/>
        <color rgb="FF63BE7B"/>
      </colorScale>
    </cfRule>
    <cfRule type="colorScale" priority="4342">
      <colorScale>
        <cfvo type="min"/>
        <cfvo type="max"/>
        <color rgb="FFFCFCFF"/>
        <color rgb="FF63BE7B"/>
      </colorScale>
    </cfRule>
  </conditionalFormatting>
  <conditionalFormatting sqref="R4:S4">
    <cfRule type="colorScale" priority="4339">
      <colorScale>
        <cfvo type="min"/>
        <cfvo type="max"/>
        <color rgb="FFFCFCFF"/>
        <color rgb="FF63BE7B"/>
      </colorScale>
    </cfRule>
    <cfRule type="colorScale" priority="4340">
      <colorScale>
        <cfvo type="min"/>
        <cfvo type="max"/>
        <color rgb="FFFFEF9C"/>
        <color rgb="FF63BE7B"/>
      </colorScale>
    </cfRule>
  </conditionalFormatting>
  <conditionalFormatting sqref="S4">
    <cfRule type="colorScale" priority="4338">
      <colorScale>
        <cfvo type="min"/>
        <cfvo type="max"/>
        <color rgb="FFFCFCFF"/>
        <color rgb="FF63BE7B"/>
      </colorScale>
    </cfRule>
  </conditionalFormatting>
  <conditionalFormatting sqref="T4">
    <cfRule type="colorScale" priority="4337">
      <colorScale>
        <cfvo type="min"/>
        <cfvo type="max"/>
        <color rgb="FFFCFCFF"/>
        <color rgb="FF63BE7B"/>
      </colorScale>
    </cfRule>
  </conditionalFormatting>
  <conditionalFormatting sqref="T4">
    <cfRule type="colorScale" priority="4335">
      <colorScale>
        <cfvo type="min"/>
        <cfvo type="percentile" val="50"/>
        <cfvo type="max"/>
        <color rgb="FFF8696B"/>
        <color rgb="FFFCFCFF"/>
        <color rgb="FF63BE7B"/>
      </colorScale>
    </cfRule>
    <cfRule type="colorScale" priority="4336">
      <colorScale>
        <cfvo type="min"/>
        <cfvo type="max"/>
        <color rgb="FFFCFCFF"/>
        <color rgb="FF63BE7B"/>
      </colorScale>
    </cfRule>
  </conditionalFormatting>
  <conditionalFormatting sqref="T4">
    <cfRule type="colorScale" priority="4333">
      <colorScale>
        <cfvo type="min"/>
        <cfvo type="max"/>
        <color rgb="FFFCFCFF"/>
        <color rgb="FF63BE7B"/>
      </colorScale>
    </cfRule>
    <cfRule type="colorScale" priority="4334">
      <colorScale>
        <cfvo type="min"/>
        <cfvo type="percentile" val="50"/>
        <cfvo type="max"/>
        <color rgb="FFF8696B"/>
        <color rgb="FFFCFCFF"/>
        <color rgb="FF63BE7B"/>
      </colorScale>
    </cfRule>
  </conditionalFormatting>
  <conditionalFormatting sqref="T4">
    <cfRule type="colorScale" priority="4331">
      <colorScale>
        <cfvo type="min"/>
        <cfvo type="max"/>
        <color rgb="FFFCFCFF"/>
        <color rgb="FF63BE7B"/>
      </colorScale>
    </cfRule>
    <cfRule type="colorScale" priority="4332">
      <colorScale>
        <cfvo type="min"/>
        <cfvo type="max"/>
        <color rgb="FFFFEF9C"/>
        <color rgb="FF63BE7B"/>
      </colorScale>
    </cfRule>
  </conditionalFormatting>
  <conditionalFormatting sqref="U4 W4">
    <cfRule type="colorScale" priority="4329">
      <colorScale>
        <cfvo type="min"/>
        <cfvo type="max"/>
        <color rgb="FFFFEF9C"/>
        <color rgb="FF63BE7B"/>
      </colorScale>
    </cfRule>
    <cfRule type="colorScale" priority="4330">
      <colorScale>
        <cfvo type="min"/>
        <cfvo type="max"/>
        <color rgb="FFFFEF9C"/>
        <color rgb="FF63BE7B"/>
      </colorScale>
    </cfRule>
  </conditionalFormatting>
  <conditionalFormatting sqref="U4">
    <cfRule type="colorScale" priority="4328">
      <colorScale>
        <cfvo type="min"/>
        <cfvo type="max"/>
        <color rgb="FFFCFCFF"/>
        <color rgb="FF63BE7B"/>
      </colorScale>
    </cfRule>
  </conditionalFormatting>
  <conditionalFormatting sqref="U4">
    <cfRule type="colorScale" priority="4327">
      <colorScale>
        <cfvo type="min"/>
        <cfvo type="percentile" val="50"/>
        <cfvo type="max"/>
        <color rgb="FFF8696B"/>
        <color rgb="FFFCFCFF"/>
        <color rgb="FF63BE7B"/>
      </colorScale>
    </cfRule>
  </conditionalFormatting>
  <conditionalFormatting sqref="U4">
    <cfRule type="colorScale" priority="4325">
      <colorScale>
        <cfvo type="min"/>
        <cfvo type="max"/>
        <color rgb="FFFCFCFF"/>
        <color rgb="FF63BE7B"/>
      </colorScale>
    </cfRule>
    <cfRule type="colorScale" priority="4326">
      <colorScale>
        <cfvo type="min"/>
        <cfvo type="percentile" val="50"/>
        <cfvo type="max"/>
        <color rgb="FFF8696B"/>
        <color rgb="FFFCFCFF"/>
        <color rgb="FF63BE7B"/>
      </colorScale>
    </cfRule>
  </conditionalFormatting>
  <conditionalFormatting sqref="U4">
    <cfRule type="colorScale" priority="4324">
      <colorScale>
        <cfvo type="min"/>
        <cfvo type="max"/>
        <color rgb="FFFCFCFF"/>
        <color rgb="FF63BE7B"/>
      </colorScale>
    </cfRule>
  </conditionalFormatting>
  <conditionalFormatting sqref="V4">
    <cfRule type="colorScale" priority="4323">
      <colorScale>
        <cfvo type="min"/>
        <cfvo type="max"/>
        <color rgb="FFFFEF9C"/>
        <color rgb="FF63BE7B"/>
      </colorScale>
    </cfRule>
  </conditionalFormatting>
  <conditionalFormatting sqref="V4">
    <cfRule type="colorScale" priority="4316">
      <colorScale>
        <cfvo type="min"/>
        <cfvo type="percentile" val="50"/>
        <cfvo type="max"/>
        <color rgb="FF63BE7B"/>
        <color rgb="FFFCFCFF"/>
        <color rgb="FFF8696B"/>
      </colorScale>
    </cfRule>
    <cfRule type="colorScale" priority="4317">
      <colorScale>
        <cfvo type="min"/>
        <cfvo type="percentile" val="50"/>
        <cfvo type="max"/>
        <color rgb="FF63BE7B"/>
        <color rgb="FFFCFCFF"/>
        <color rgb="FFF8696B"/>
      </colorScale>
    </cfRule>
    <cfRule type="colorScale" priority="4318">
      <colorScale>
        <cfvo type="min"/>
        <cfvo type="max"/>
        <color rgb="FF63BE7B"/>
        <color rgb="FFFCFCFF"/>
      </colorScale>
    </cfRule>
    <cfRule type="colorScale" priority="4319">
      <colorScale>
        <cfvo type="min"/>
        <cfvo type="percentile" val="50"/>
        <cfvo type="max"/>
        <color rgb="FF63BE7B"/>
        <color rgb="FFFCFCFF"/>
        <color rgb="FFF8696B"/>
      </colorScale>
    </cfRule>
    <cfRule type="colorScale" priority="4320">
      <colorScale>
        <cfvo type="min"/>
        <cfvo type="max"/>
        <color rgb="FFFFEF9C"/>
        <color rgb="FF63BE7B"/>
      </colorScale>
    </cfRule>
    <cfRule type="colorScale" priority="4321">
      <colorScale>
        <cfvo type="min"/>
        <cfvo type="max"/>
        <color rgb="FFFFEF9C"/>
        <color rgb="FF63BE7B"/>
      </colorScale>
    </cfRule>
    <cfRule type="colorScale" priority="4322">
      <colorScale>
        <cfvo type="min"/>
        <cfvo type="max"/>
        <color rgb="FFFFEF9C"/>
        <color rgb="FF63BE7B"/>
      </colorScale>
    </cfRule>
  </conditionalFormatting>
  <conditionalFormatting sqref="W4">
    <cfRule type="colorScale" priority="4314">
      <colorScale>
        <cfvo type="min"/>
        <cfvo type="percentile" val="50"/>
        <cfvo type="max"/>
        <color rgb="FF63BE7B"/>
        <color rgb="FFFCFCFF"/>
        <color rgb="FFF8696B"/>
      </colorScale>
    </cfRule>
    <cfRule type="colorScale" priority="4315">
      <colorScale>
        <cfvo type="min"/>
        <cfvo type="max"/>
        <color rgb="FF63BE7B"/>
        <color rgb="FFFCFCFF"/>
      </colorScale>
    </cfRule>
  </conditionalFormatting>
  <conditionalFormatting sqref="W4">
    <cfRule type="colorScale" priority="4313">
      <colorScale>
        <cfvo type="min"/>
        <cfvo type="percentile" val="50"/>
        <cfvo type="max"/>
        <color rgb="FF63BE7B"/>
        <color rgb="FFFCFCFF"/>
        <color rgb="FFF8696B"/>
      </colorScale>
    </cfRule>
  </conditionalFormatting>
  <conditionalFormatting sqref="W4">
    <cfRule type="colorScale" priority="4312">
      <colorScale>
        <cfvo type="min"/>
        <cfvo type="percentile" val="50"/>
        <cfvo type="max"/>
        <color rgb="FF63BE7B"/>
        <color rgb="FFFCFCFF"/>
        <color rgb="FFF8696B"/>
      </colorScale>
    </cfRule>
  </conditionalFormatting>
  <conditionalFormatting sqref="W4">
    <cfRule type="colorScale" priority="4310">
      <colorScale>
        <cfvo type="min"/>
        <cfvo type="percentile" val="50"/>
        <cfvo type="max"/>
        <color rgb="FF63BE7B"/>
        <color rgb="FFFCFCFF"/>
        <color rgb="FFF8696B"/>
      </colorScale>
    </cfRule>
    <cfRule type="colorScale" priority="4311">
      <colorScale>
        <cfvo type="min"/>
        <cfvo type="max"/>
        <color rgb="FF63BE7B"/>
        <color rgb="FFFCFCFF"/>
      </colorScale>
    </cfRule>
  </conditionalFormatting>
  <conditionalFormatting sqref="D4">
    <cfRule type="colorScale" priority="4309">
      <colorScale>
        <cfvo type="min"/>
        <cfvo type="percentile" val="50"/>
        <cfvo type="max"/>
        <color rgb="FFF8696B"/>
        <color rgb="FFFCFCFF"/>
        <color rgb="FF63BE7B"/>
      </colorScale>
    </cfRule>
  </conditionalFormatting>
  <conditionalFormatting sqref="F4">
    <cfRule type="colorScale" priority="4308">
      <colorScale>
        <cfvo type="min"/>
        <cfvo type="max"/>
        <color rgb="FFFCFCFF"/>
        <color rgb="FF63BE7B"/>
      </colorScale>
    </cfRule>
  </conditionalFormatting>
  <conditionalFormatting sqref="G4">
    <cfRule type="colorScale" priority="4307">
      <colorScale>
        <cfvo type="min"/>
        <cfvo type="max"/>
        <color rgb="FFFCFCFF"/>
        <color rgb="FF63BE7B"/>
      </colorScale>
    </cfRule>
  </conditionalFormatting>
  <conditionalFormatting sqref="O4">
    <cfRule type="colorScale" priority="4306">
      <colorScale>
        <cfvo type="min"/>
        <cfvo type="percentile" val="50"/>
        <cfvo type="max"/>
        <color rgb="FF63BE7B"/>
        <color rgb="FFFCFCFF"/>
        <color rgb="FFF8696B"/>
      </colorScale>
    </cfRule>
  </conditionalFormatting>
  <conditionalFormatting sqref="E4">
    <cfRule type="colorScale" priority="4305">
      <colorScale>
        <cfvo type="min"/>
        <cfvo type="max"/>
        <color rgb="FFFCFCFF"/>
        <color rgb="FF63BE7B"/>
      </colorScale>
    </cfRule>
  </conditionalFormatting>
  <conditionalFormatting sqref="I4">
    <cfRule type="colorScale" priority="4303">
      <colorScale>
        <cfvo type="min"/>
        <cfvo type="percentile" val="50"/>
        <cfvo type="max"/>
        <color rgb="FFF8696B"/>
        <color rgb="FFFCFCFF"/>
        <color rgb="FF63BE7B"/>
      </colorScale>
    </cfRule>
    <cfRule type="colorScale" priority="4304">
      <colorScale>
        <cfvo type="min"/>
        <cfvo type="max"/>
        <color rgb="FFFCFCFF"/>
        <color rgb="FF63BE7B"/>
      </colorScale>
    </cfRule>
  </conditionalFormatting>
  <conditionalFormatting sqref="K4">
    <cfRule type="colorScale" priority="4302">
      <colorScale>
        <cfvo type="min"/>
        <cfvo type="percentile" val="50"/>
        <cfvo type="max"/>
        <color rgb="FFF8696B"/>
        <color rgb="FFFCFCFF"/>
        <color rgb="FF63BE7B"/>
      </colorScale>
    </cfRule>
  </conditionalFormatting>
  <conditionalFormatting sqref="L4">
    <cfRule type="colorScale" priority="4301">
      <colorScale>
        <cfvo type="min"/>
        <cfvo type="percentile" val="50"/>
        <cfvo type="max"/>
        <color rgb="FFF8696B"/>
        <color rgb="FFFCFCFF"/>
        <color rgb="FF63BE7B"/>
      </colorScale>
    </cfRule>
  </conditionalFormatting>
  <conditionalFormatting sqref="P4">
    <cfRule type="colorScale" priority="4300">
      <colorScale>
        <cfvo type="min"/>
        <cfvo type="percentile" val="50"/>
        <cfvo type="max"/>
        <color rgb="FF63BE7B"/>
        <color rgb="FFFCFCFF"/>
        <color rgb="FFF8696B"/>
      </colorScale>
    </cfRule>
  </conditionalFormatting>
  <conditionalFormatting sqref="Q4">
    <cfRule type="colorScale" priority="4299">
      <colorScale>
        <cfvo type="min"/>
        <cfvo type="percentile" val="50"/>
        <cfvo type="max"/>
        <color rgb="FFF8696B"/>
        <color rgb="FFFCFCFF"/>
        <color rgb="FF63BE7B"/>
      </colorScale>
    </cfRule>
  </conditionalFormatting>
  <conditionalFormatting sqref="R4">
    <cfRule type="colorScale" priority="4298">
      <colorScale>
        <cfvo type="min"/>
        <cfvo type="max"/>
        <color rgb="FFFCFCFF"/>
        <color rgb="FF63BE7B"/>
      </colorScale>
    </cfRule>
  </conditionalFormatting>
  <conditionalFormatting sqref="S4">
    <cfRule type="colorScale" priority="4296">
      <colorScale>
        <cfvo type="min"/>
        <cfvo type="max"/>
        <color rgb="FFFCFCFF"/>
        <color rgb="FF63BE7B"/>
      </colorScale>
    </cfRule>
    <cfRule type="colorScale" priority="4297">
      <colorScale>
        <cfvo type="min"/>
        <cfvo type="percentile" val="50"/>
        <cfvo type="max"/>
        <color rgb="FFF8696B"/>
        <color rgb="FFFCFCFF"/>
        <color rgb="FF63BE7B"/>
      </colorScale>
    </cfRule>
  </conditionalFormatting>
  <conditionalFormatting sqref="T4">
    <cfRule type="colorScale" priority="4295">
      <colorScale>
        <cfvo type="min"/>
        <cfvo type="max"/>
        <color rgb="FFFCFCFF"/>
        <color rgb="FF63BE7B"/>
      </colorScale>
    </cfRule>
  </conditionalFormatting>
  <conditionalFormatting sqref="V4">
    <cfRule type="colorScale" priority="4294">
      <colorScale>
        <cfvo type="min"/>
        <cfvo type="percentile" val="50"/>
        <cfvo type="max"/>
        <color rgb="FF63BE7B"/>
        <color rgb="FFFCFCFF"/>
        <color rgb="FFF8696B"/>
      </colorScale>
    </cfRule>
  </conditionalFormatting>
  <conditionalFormatting sqref="W4">
    <cfRule type="colorScale" priority="4293">
      <colorScale>
        <cfvo type="min"/>
        <cfvo type="percentile" val="50"/>
        <cfvo type="max"/>
        <color rgb="FF63BE7B"/>
        <color rgb="FFFCFCFF"/>
        <color rgb="FFF8696B"/>
      </colorScale>
    </cfRule>
  </conditionalFormatting>
  <conditionalFormatting sqref="J4">
    <cfRule type="colorScale" priority="4292">
      <colorScale>
        <cfvo type="min"/>
        <cfvo type="max"/>
        <color rgb="FFFCFCFF"/>
        <color rgb="FF63BE7B"/>
      </colorScale>
    </cfRule>
  </conditionalFormatting>
  <conditionalFormatting sqref="J4">
    <cfRule type="colorScale" priority="4291">
      <colorScale>
        <cfvo type="min"/>
        <cfvo type="max"/>
        <color rgb="FFFCFCFF"/>
        <color rgb="FF63BE7B"/>
      </colorScale>
    </cfRule>
  </conditionalFormatting>
  <conditionalFormatting sqref="J4">
    <cfRule type="colorScale" priority="4289">
      <colorScale>
        <cfvo type="min"/>
        <cfvo type="percentile" val="50"/>
        <cfvo type="max"/>
        <color rgb="FFF8696B"/>
        <color rgb="FFFCFCFF"/>
        <color rgb="FF63BE7B"/>
      </colorScale>
    </cfRule>
    <cfRule type="colorScale" priority="4290">
      <colorScale>
        <cfvo type="min"/>
        <cfvo type="max"/>
        <color rgb="FFFCFCFF"/>
        <color rgb="FF63BE7B"/>
      </colorScale>
    </cfRule>
  </conditionalFormatting>
  <conditionalFormatting sqref="J4">
    <cfRule type="colorScale" priority="4287">
      <colorScale>
        <cfvo type="min"/>
        <cfvo type="max"/>
        <color rgb="FFFCFCFF"/>
        <color rgb="FF63BE7B"/>
      </colorScale>
    </cfRule>
    <cfRule type="colorScale" priority="4288">
      <colorScale>
        <cfvo type="min"/>
        <cfvo type="percentile" val="50"/>
        <cfvo type="max"/>
        <color rgb="FFF8696B"/>
        <color rgb="FFFCFCFF"/>
        <color rgb="FF63BE7B"/>
      </colorScale>
    </cfRule>
  </conditionalFormatting>
  <conditionalFormatting sqref="J4">
    <cfRule type="colorScale" priority="4286">
      <colorScale>
        <cfvo type="min"/>
        <cfvo type="max"/>
        <color rgb="FFFCFCFF"/>
        <color rgb="FF63BE7B"/>
      </colorScale>
    </cfRule>
  </conditionalFormatting>
  <conditionalFormatting sqref="J4">
    <cfRule type="colorScale" priority="4285">
      <colorScale>
        <cfvo type="min"/>
        <cfvo type="max"/>
        <color rgb="FFFCFCFF"/>
        <color rgb="FF63BE7B"/>
      </colorScale>
    </cfRule>
  </conditionalFormatting>
  <conditionalFormatting sqref="H4">
    <cfRule type="colorScale" priority="4283">
      <colorScale>
        <cfvo type="min"/>
        <cfvo type="percentile" val="50"/>
        <cfvo type="max"/>
        <color rgb="FFF8696B"/>
        <color rgb="FFFCFCFF"/>
        <color rgb="FF63BE7B"/>
      </colorScale>
    </cfRule>
    <cfRule type="colorScale" priority="4284">
      <colorScale>
        <cfvo type="min"/>
        <cfvo type="max"/>
        <color rgb="FFFCFCFF"/>
        <color rgb="FF63BE7B"/>
      </colorScale>
    </cfRule>
  </conditionalFormatting>
  <conditionalFormatting sqref="U4">
    <cfRule type="colorScale" priority="4282">
      <colorScale>
        <cfvo type="min"/>
        <cfvo type="percentile" val="50"/>
        <cfvo type="max"/>
        <color rgb="FFF8696B"/>
        <color rgb="FFFCFCFF"/>
        <color rgb="FF63BE7B"/>
      </colorScale>
    </cfRule>
  </conditionalFormatting>
  <conditionalFormatting sqref="M4:N4">
    <cfRule type="colorScale" priority="4281">
      <colorScale>
        <cfvo type="min"/>
        <cfvo type="max"/>
        <color rgb="FFFCFCFF"/>
        <color rgb="FF63BE7B"/>
      </colorScale>
    </cfRule>
  </conditionalFormatting>
  <conditionalFormatting sqref="M4:N4">
    <cfRule type="colorScale" priority="4280">
      <colorScale>
        <cfvo type="min"/>
        <cfvo type="max"/>
        <color rgb="FFFCFCFF"/>
        <color rgb="FF63BE7B"/>
      </colorScale>
    </cfRule>
  </conditionalFormatting>
  <conditionalFormatting sqref="M4:N4">
    <cfRule type="colorScale" priority="4278">
      <colorScale>
        <cfvo type="min"/>
        <cfvo type="percentile" val="50"/>
        <cfvo type="max"/>
        <color rgb="FFF8696B"/>
        <color rgb="FFFCFCFF"/>
        <color rgb="FF63BE7B"/>
      </colorScale>
    </cfRule>
    <cfRule type="colorScale" priority="4279">
      <colorScale>
        <cfvo type="min"/>
        <cfvo type="max"/>
        <color rgb="FFFCFCFF"/>
        <color rgb="FF63BE7B"/>
      </colorScale>
    </cfRule>
  </conditionalFormatting>
  <conditionalFormatting sqref="M4:N4">
    <cfRule type="colorScale" priority="4276">
      <colorScale>
        <cfvo type="min"/>
        <cfvo type="max"/>
        <color rgb="FFFCFCFF"/>
        <color rgb="FF63BE7B"/>
      </colorScale>
    </cfRule>
    <cfRule type="colorScale" priority="4277">
      <colorScale>
        <cfvo type="min"/>
        <cfvo type="percentile" val="50"/>
        <cfvo type="max"/>
        <color rgb="FFF8696B"/>
        <color rgb="FFFCFCFF"/>
        <color rgb="FF63BE7B"/>
      </colorScale>
    </cfRule>
  </conditionalFormatting>
  <conditionalFormatting sqref="M4:N4">
    <cfRule type="colorScale" priority="4275">
      <colorScale>
        <cfvo type="min"/>
        <cfvo type="max"/>
        <color rgb="FFFCFCFF"/>
        <color rgb="FF63BE7B"/>
      </colorScale>
    </cfRule>
  </conditionalFormatting>
  <conditionalFormatting sqref="M4:N4">
    <cfRule type="colorScale" priority="4274">
      <colorScale>
        <cfvo type="min"/>
        <cfvo type="max"/>
        <color rgb="FFFCFCFF"/>
        <color rgb="FF63BE7B"/>
      </colorScale>
    </cfRule>
  </conditionalFormatting>
  <conditionalFormatting sqref="D4">
    <cfRule type="colorScale" priority="4273">
      <colorScale>
        <cfvo type="min"/>
        <cfvo type="percentile" val="50"/>
        <cfvo type="max"/>
        <color rgb="FFF8696B"/>
        <color rgb="FFFCFCFF"/>
        <color rgb="FF63BE7B"/>
      </colorScale>
    </cfRule>
  </conditionalFormatting>
  <conditionalFormatting sqref="G4">
    <cfRule type="colorScale" priority="4272">
      <colorScale>
        <cfvo type="min"/>
        <cfvo type="max"/>
        <color rgb="FFFCFCFF"/>
        <color rgb="FF63BE7B"/>
      </colorScale>
    </cfRule>
  </conditionalFormatting>
  <conditionalFormatting sqref="J4">
    <cfRule type="colorScale" priority="4271">
      <colorScale>
        <cfvo type="min"/>
        <cfvo type="max"/>
        <color rgb="FFFCFCFF"/>
        <color rgb="FF63BE7B"/>
      </colorScale>
    </cfRule>
  </conditionalFormatting>
  <conditionalFormatting sqref="M4">
    <cfRule type="colorScale" priority="4270">
      <colorScale>
        <cfvo type="min"/>
        <cfvo type="max"/>
        <color rgb="FFFCFCFF"/>
        <color rgb="FF63BE7B"/>
      </colorScale>
    </cfRule>
  </conditionalFormatting>
  <conditionalFormatting sqref="N4">
    <cfRule type="colorScale" priority="4269">
      <colorScale>
        <cfvo type="min"/>
        <cfvo type="max"/>
        <color rgb="FFFCFCFF"/>
        <color rgb="FF63BE7B"/>
      </colorScale>
    </cfRule>
  </conditionalFormatting>
  <conditionalFormatting sqref="O4">
    <cfRule type="colorScale" priority="4268">
      <colorScale>
        <cfvo type="min"/>
        <cfvo type="percentile" val="50"/>
        <cfvo type="max"/>
        <color rgb="FF63BE7B"/>
        <color rgb="FFFCFCFF"/>
        <color rgb="FFF8696B"/>
      </colorScale>
    </cfRule>
  </conditionalFormatting>
  <conditionalFormatting sqref="P4">
    <cfRule type="colorScale" priority="4267">
      <colorScale>
        <cfvo type="min"/>
        <cfvo type="percentile" val="50"/>
        <cfvo type="max"/>
        <color rgb="FF63BE7B"/>
        <color rgb="FFFCFCFF"/>
        <color rgb="FFF8696B"/>
      </colorScale>
    </cfRule>
  </conditionalFormatting>
  <conditionalFormatting sqref="Q4">
    <cfRule type="colorScale" priority="4266">
      <colorScale>
        <cfvo type="min"/>
        <cfvo type="percentile" val="50"/>
        <cfvo type="max"/>
        <color rgb="FFF8696B"/>
        <color rgb="FFFCFCFF"/>
        <color rgb="FF63BE7B"/>
      </colorScale>
    </cfRule>
  </conditionalFormatting>
  <conditionalFormatting sqref="R4">
    <cfRule type="colorScale" priority="4265">
      <colorScale>
        <cfvo type="min"/>
        <cfvo type="max"/>
        <color rgb="FFFCFCFF"/>
        <color rgb="FF63BE7B"/>
      </colorScale>
    </cfRule>
  </conditionalFormatting>
  <conditionalFormatting sqref="S4">
    <cfRule type="colorScale" priority="4264">
      <colorScale>
        <cfvo type="min"/>
        <cfvo type="max"/>
        <color rgb="FFFCFCFF"/>
        <color rgb="FF63BE7B"/>
      </colorScale>
    </cfRule>
  </conditionalFormatting>
  <conditionalFormatting sqref="T4">
    <cfRule type="colorScale" priority="4263">
      <colorScale>
        <cfvo type="min"/>
        <cfvo type="max"/>
        <color rgb="FFFCFCFF"/>
        <color rgb="FF63BE7B"/>
      </colorScale>
    </cfRule>
  </conditionalFormatting>
  <conditionalFormatting sqref="U4">
    <cfRule type="colorScale" priority="4261">
      <colorScale>
        <cfvo type="min"/>
        <cfvo type="max"/>
        <color rgb="FFFCFCFF"/>
        <color rgb="FF63BE7B"/>
      </colorScale>
    </cfRule>
    <cfRule type="colorScale" priority="4262">
      <colorScale>
        <cfvo type="min"/>
        <cfvo type="percentile" val="50"/>
        <cfvo type="max"/>
        <color rgb="FFF8696B"/>
        <color rgb="FFFCFCFF"/>
        <color rgb="FF63BE7B"/>
      </colorScale>
    </cfRule>
  </conditionalFormatting>
  <conditionalFormatting sqref="V4">
    <cfRule type="colorScale" priority="4260">
      <colorScale>
        <cfvo type="min"/>
        <cfvo type="percentile" val="50"/>
        <cfvo type="max"/>
        <color rgb="FF63BE7B"/>
        <color rgb="FFFCFCFF"/>
        <color rgb="FFF8696B"/>
      </colorScale>
    </cfRule>
  </conditionalFormatting>
  <conditionalFormatting sqref="W4">
    <cfRule type="colorScale" priority="4259">
      <colorScale>
        <cfvo type="min"/>
        <cfvo type="percentile" val="50"/>
        <cfvo type="max"/>
        <color rgb="FF63BE7B"/>
        <color rgb="FFFCFCFF"/>
        <color rgb="FFF8696B"/>
      </colorScale>
    </cfRule>
  </conditionalFormatting>
  <conditionalFormatting sqref="S4">
    <cfRule type="colorScale" priority="4258">
      <colorScale>
        <cfvo type="min"/>
        <cfvo type="percentile" val="50"/>
        <cfvo type="max"/>
        <color rgb="FFF8696B"/>
        <color rgb="FFFCFCFF"/>
        <color rgb="FF63BE7B"/>
      </colorScale>
    </cfRule>
  </conditionalFormatting>
  <conditionalFormatting sqref="D4">
    <cfRule type="colorScale" priority="4257">
      <colorScale>
        <cfvo type="min"/>
        <cfvo type="percentile" val="50"/>
        <cfvo type="max"/>
        <color rgb="FFF8696B"/>
        <color rgb="FFFCFCFF"/>
        <color rgb="FF63BE7B"/>
      </colorScale>
    </cfRule>
  </conditionalFormatting>
  <conditionalFormatting sqref="E4">
    <cfRule type="colorScale" priority="4256">
      <colorScale>
        <cfvo type="min"/>
        <cfvo type="max"/>
        <color rgb="FFFCFCFF"/>
        <color rgb="FF63BE7B"/>
      </colorScale>
    </cfRule>
  </conditionalFormatting>
  <conditionalFormatting sqref="F4">
    <cfRule type="colorScale" priority="4254">
      <colorScale>
        <cfvo type="min"/>
        <cfvo type="percentile" val="50"/>
        <cfvo type="max"/>
        <color rgb="FFF8696B"/>
        <color rgb="FFFCFCFF"/>
        <color rgb="FF63BE7B"/>
      </colorScale>
    </cfRule>
    <cfRule type="colorScale" priority="4255">
      <colorScale>
        <cfvo type="min"/>
        <cfvo type="max"/>
        <color rgb="FFFCFCFF"/>
        <color rgb="FF63BE7B"/>
      </colorScale>
    </cfRule>
  </conditionalFormatting>
  <conditionalFormatting sqref="G4">
    <cfRule type="colorScale" priority="4252">
      <colorScale>
        <cfvo type="min"/>
        <cfvo type="percentile" val="50"/>
        <cfvo type="max"/>
        <color rgb="FFF8696B"/>
        <color rgb="FFFCFCFF"/>
        <color rgb="FF63BE7B"/>
      </colorScale>
    </cfRule>
    <cfRule type="colorScale" priority="4253">
      <colorScale>
        <cfvo type="min"/>
        <cfvo type="max"/>
        <color rgb="FFFCFCFF"/>
        <color rgb="FF63BE7B"/>
      </colorScale>
    </cfRule>
  </conditionalFormatting>
  <conditionalFormatting sqref="H4">
    <cfRule type="colorScale" priority="4251">
      <colorScale>
        <cfvo type="min"/>
        <cfvo type="percentile" val="50"/>
        <cfvo type="max"/>
        <color rgb="FFF8696B"/>
        <color rgb="FFFCFCFF"/>
        <color rgb="FF63BE7B"/>
      </colorScale>
    </cfRule>
  </conditionalFormatting>
  <conditionalFormatting sqref="I4">
    <cfRule type="colorScale" priority="4250">
      <colorScale>
        <cfvo type="min"/>
        <cfvo type="percentile" val="50"/>
        <cfvo type="max"/>
        <color rgb="FFF8696B"/>
        <color rgb="FFFCFCFF"/>
        <color rgb="FF63BE7B"/>
      </colorScale>
    </cfRule>
  </conditionalFormatting>
  <conditionalFormatting sqref="K4">
    <cfRule type="colorScale" priority="4249">
      <colorScale>
        <cfvo type="min"/>
        <cfvo type="percentile" val="50"/>
        <cfvo type="max"/>
        <color rgb="FFF8696B"/>
        <color rgb="FFFCFCFF"/>
        <color rgb="FF63BE7B"/>
      </colorScale>
    </cfRule>
  </conditionalFormatting>
  <conditionalFormatting sqref="L4">
    <cfRule type="colorScale" priority="4248">
      <colorScale>
        <cfvo type="min"/>
        <cfvo type="percentile" val="50"/>
        <cfvo type="max"/>
        <color rgb="FFF8696B"/>
        <color rgb="FFFCFCFF"/>
        <color rgb="FF63BE7B"/>
      </colorScale>
    </cfRule>
  </conditionalFormatting>
  <conditionalFormatting sqref="O4">
    <cfRule type="colorScale" priority="4247">
      <colorScale>
        <cfvo type="min"/>
        <cfvo type="percentile" val="50"/>
        <cfvo type="max"/>
        <color rgb="FF63BE7B"/>
        <color rgb="FFFCFCFF"/>
        <color rgb="FFF8696B"/>
      </colorScale>
    </cfRule>
  </conditionalFormatting>
  <conditionalFormatting sqref="P4">
    <cfRule type="colorScale" priority="4246">
      <colorScale>
        <cfvo type="min"/>
        <cfvo type="percentile" val="50"/>
        <cfvo type="max"/>
        <color rgb="FF63BE7B"/>
        <color rgb="FFFCFCFF"/>
        <color rgb="FFF8696B"/>
      </colorScale>
    </cfRule>
  </conditionalFormatting>
  <conditionalFormatting sqref="Q4">
    <cfRule type="colorScale" priority="4245">
      <colorScale>
        <cfvo type="min"/>
        <cfvo type="percentile" val="50"/>
        <cfvo type="max"/>
        <color rgb="FFF8696B"/>
        <color rgb="FFFCFCFF"/>
        <color rgb="FF63BE7B"/>
      </colorScale>
    </cfRule>
  </conditionalFormatting>
  <conditionalFormatting sqref="R4">
    <cfRule type="colorScale" priority="4243">
      <colorScale>
        <cfvo type="min"/>
        <cfvo type="percentile" val="50"/>
        <cfvo type="max"/>
        <color rgb="FFF8696B"/>
        <color rgb="FFFCFCFF"/>
        <color rgb="FF63BE7B"/>
      </colorScale>
    </cfRule>
    <cfRule type="colorScale" priority="4244">
      <colorScale>
        <cfvo type="min"/>
        <cfvo type="max"/>
        <color rgb="FFFCFCFF"/>
        <color rgb="FF63BE7B"/>
      </colorScale>
    </cfRule>
  </conditionalFormatting>
  <conditionalFormatting sqref="T4">
    <cfRule type="colorScale" priority="4242">
      <colorScale>
        <cfvo type="min"/>
        <cfvo type="percentile" val="50"/>
        <cfvo type="max"/>
        <color rgb="FFF8696B"/>
        <color rgb="FFFCFCFF"/>
        <color rgb="FF63BE7B"/>
      </colorScale>
    </cfRule>
  </conditionalFormatting>
  <conditionalFormatting sqref="U4">
    <cfRule type="colorScale" priority="4241">
      <colorScale>
        <cfvo type="min"/>
        <cfvo type="percentile" val="50"/>
        <cfvo type="max"/>
        <color rgb="FFF8696B"/>
        <color rgb="FFFCFCFF"/>
        <color rgb="FF63BE7B"/>
      </colorScale>
    </cfRule>
  </conditionalFormatting>
  <conditionalFormatting sqref="V4">
    <cfRule type="colorScale" priority="4240">
      <colorScale>
        <cfvo type="min"/>
        <cfvo type="percentile" val="50"/>
        <cfvo type="max"/>
        <color rgb="FF63BE7B"/>
        <color rgb="FFFCFCFF"/>
        <color rgb="FFF8696B"/>
      </colorScale>
    </cfRule>
  </conditionalFormatting>
  <conditionalFormatting sqref="W4">
    <cfRule type="colorScale" priority="4239">
      <colorScale>
        <cfvo type="min"/>
        <cfvo type="percentile" val="50"/>
        <cfvo type="max"/>
        <color rgb="FF63BE7B"/>
        <color rgb="FFFCFCFF"/>
        <color rgb="FFF8696B"/>
      </colorScale>
    </cfRule>
  </conditionalFormatting>
  <conditionalFormatting sqref="G4">
    <cfRule type="colorScale" priority="4237">
      <colorScale>
        <cfvo type="min"/>
        <cfvo type="max"/>
        <color rgb="FFFCFCFF"/>
        <color rgb="FF63BE7B"/>
      </colorScale>
    </cfRule>
    <cfRule type="colorScale" priority="4238">
      <colorScale>
        <cfvo type="min"/>
        <cfvo type="percentile" val="50"/>
        <cfvo type="max"/>
        <color rgb="FFF8696B"/>
        <color rgb="FFFCFCFF"/>
        <color rgb="FF63BE7B"/>
      </colorScale>
    </cfRule>
  </conditionalFormatting>
  <conditionalFormatting sqref="R4">
    <cfRule type="colorScale" priority="4235">
      <colorScale>
        <cfvo type="min"/>
        <cfvo type="max"/>
        <color rgb="FFFCFCFF"/>
        <color rgb="FF63BE7B"/>
      </colorScale>
    </cfRule>
    <cfRule type="colorScale" priority="4236">
      <colorScale>
        <cfvo type="min"/>
        <cfvo type="percentile" val="50"/>
        <cfvo type="max"/>
        <color rgb="FFF8696B"/>
        <color rgb="FFFCFCFF"/>
        <color rgb="FF63BE7B"/>
      </colorScale>
    </cfRule>
  </conditionalFormatting>
  <conditionalFormatting sqref="F4">
    <cfRule type="colorScale" priority="4234">
      <colorScale>
        <cfvo type="min"/>
        <cfvo type="max"/>
        <color rgb="FFFCFCFF"/>
        <color rgb="FF63BE7B"/>
      </colorScale>
    </cfRule>
  </conditionalFormatting>
  <conditionalFormatting sqref="H4">
    <cfRule type="colorScale" priority="4233">
      <colorScale>
        <cfvo type="min"/>
        <cfvo type="max"/>
        <color rgb="FFFCFCFF"/>
        <color rgb="FF63BE7B"/>
      </colorScale>
    </cfRule>
  </conditionalFormatting>
  <conditionalFormatting sqref="I4">
    <cfRule type="colorScale" priority="4232">
      <colorScale>
        <cfvo type="min"/>
        <cfvo type="max"/>
        <color rgb="FFFCFCFF"/>
        <color rgb="FF63BE7B"/>
      </colorScale>
    </cfRule>
  </conditionalFormatting>
  <conditionalFormatting sqref="K4">
    <cfRule type="colorScale" priority="4231">
      <colorScale>
        <cfvo type="min"/>
        <cfvo type="max"/>
        <color rgb="FFFCFCFF"/>
        <color rgb="FF63BE7B"/>
      </colorScale>
    </cfRule>
  </conditionalFormatting>
  <conditionalFormatting sqref="L4">
    <cfRule type="colorScale" priority="4230">
      <colorScale>
        <cfvo type="min"/>
        <cfvo type="max"/>
        <color rgb="FFFCFCFF"/>
        <color rgb="FF63BE7B"/>
      </colorScale>
    </cfRule>
  </conditionalFormatting>
  <conditionalFormatting sqref="G4">
    <cfRule type="colorScale" priority="4229">
      <colorScale>
        <cfvo type="min"/>
        <cfvo type="max"/>
        <color rgb="FFFCFCFF"/>
        <color rgb="FF63BE7B"/>
      </colorScale>
    </cfRule>
  </conditionalFormatting>
  <conditionalFormatting sqref="J4">
    <cfRule type="colorScale" priority="4227">
      <colorScale>
        <cfvo type="min"/>
        <cfvo type="percentile" val="50"/>
        <cfvo type="max"/>
        <color rgb="FFF8696B"/>
        <color rgb="FFFCFCFF"/>
        <color rgb="FF63BE7B"/>
      </colorScale>
    </cfRule>
    <cfRule type="colorScale" priority="4228">
      <colorScale>
        <cfvo type="min"/>
        <cfvo type="max"/>
        <color rgb="FFFCFCFF"/>
        <color rgb="FF63BE7B"/>
      </colorScale>
    </cfRule>
  </conditionalFormatting>
  <conditionalFormatting sqref="J4">
    <cfRule type="colorScale" priority="4225">
      <colorScale>
        <cfvo type="min"/>
        <cfvo type="max"/>
        <color rgb="FFFCFCFF"/>
        <color rgb="FF63BE7B"/>
      </colorScale>
    </cfRule>
    <cfRule type="colorScale" priority="4226">
      <colorScale>
        <cfvo type="min"/>
        <cfvo type="percentile" val="50"/>
        <cfvo type="max"/>
        <color rgb="FFF8696B"/>
        <color rgb="FFFCFCFF"/>
        <color rgb="FF63BE7B"/>
      </colorScale>
    </cfRule>
  </conditionalFormatting>
  <conditionalFormatting sqref="J4">
    <cfRule type="colorScale" priority="4224">
      <colorScale>
        <cfvo type="min"/>
        <cfvo type="max"/>
        <color rgb="FFFCFCFF"/>
        <color rgb="FF63BE7B"/>
      </colorScale>
    </cfRule>
  </conditionalFormatting>
  <conditionalFormatting sqref="M4">
    <cfRule type="colorScale" priority="4222">
      <colorScale>
        <cfvo type="min"/>
        <cfvo type="percentile" val="50"/>
        <cfvo type="max"/>
        <color rgb="FFF8696B"/>
        <color rgb="FFFCFCFF"/>
        <color rgb="FF63BE7B"/>
      </colorScale>
    </cfRule>
    <cfRule type="colorScale" priority="4223">
      <colorScale>
        <cfvo type="min"/>
        <cfvo type="max"/>
        <color rgb="FFFCFCFF"/>
        <color rgb="FF63BE7B"/>
      </colorScale>
    </cfRule>
  </conditionalFormatting>
  <conditionalFormatting sqref="M4">
    <cfRule type="colorScale" priority="4220">
      <colorScale>
        <cfvo type="min"/>
        <cfvo type="max"/>
        <color rgb="FFFCFCFF"/>
        <color rgb="FF63BE7B"/>
      </colorScale>
    </cfRule>
    <cfRule type="colorScale" priority="4221">
      <colorScale>
        <cfvo type="min"/>
        <cfvo type="percentile" val="50"/>
        <cfvo type="max"/>
        <color rgb="FFF8696B"/>
        <color rgb="FFFCFCFF"/>
        <color rgb="FF63BE7B"/>
      </colorScale>
    </cfRule>
  </conditionalFormatting>
  <conditionalFormatting sqref="M4">
    <cfRule type="colorScale" priority="4219">
      <colorScale>
        <cfvo type="min"/>
        <cfvo type="max"/>
        <color rgb="FFFCFCFF"/>
        <color rgb="FF63BE7B"/>
      </colorScale>
    </cfRule>
  </conditionalFormatting>
  <conditionalFormatting sqref="N4">
    <cfRule type="colorScale" priority="4217">
      <colorScale>
        <cfvo type="min"/>
        <cfvo type="percentile" val="50"/>
        <cfvo type="max"/>
        <color rgb="FFF8696B"/>
        <color rgb="FFFCFCFF"/>
        <color rgb="FF63BE7B"/>
      </colorScale>
    </cfRule>
    <cfRule type="colorScale" priority="4218">
      <colorScale>
        <cfvo type="min"/>
        <cfvo type="max"/>
        <color rgb="FFFCFCFF"/>
        <color rgb="FF63BE7B"/>
      </colorScale>
    </cfRule>
  </conditionalFormatting>
  <conditionalFormatting sqref="N4">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onditionalFormatting>
  <conditionalFormatting sqref="N4">
    <cfRule type="colorScale" priority="4214">
      <colorScale>
        <cfvo type="min"/>
        <cfvo type="max"/>
        <color rgb="FFFCFCFF"/>
        <color rgb="FF63BE7B"/>
      </colorScale>
    </cfRule>
  </conditionalFormatting>
  <conditionalFormatting sqref="D4">
    <cfRule type="colorScale" priority="4213">
      <colorScale>
        <cfvo type="min"/>
        <cfvo type="percentile" val="50"/>
        <cfvo type="max"/>
        <color rgb="FFF8696B"/>
        <color rgb="FFFCFCFF"/>
        <color rgb="FF63BE7B"/>
      </colorScale>
    </cfRule>
  </conditionalFormatting>
  <conditionalFormatting sqref="G4">
    <cfRule type="colorScale" priority="4212">
      <colorScale>
        <cfvo type="min"/>
        <cfvo type="max"/>
        <color rgb="FFFCFCFF"/>
        <color rgb="FF63BE7B"/>
      </colorScale>
    </cfRule>
  </conditionalFormatting>
  <conditionalFormatting sqref="J4">
    <cfRule type="colorScale" priority="4211">
      <colorScale>
        <cfvo type="min"/>
        <cfvo type="max"/>
        <color rgb="FFFCFCFF"/>
        <color rgb="FF63BE7B"/>
      </colorScale>
    </cfRule>
  </conditionalFormatting>
  <conditionalFormatting sqref="M4">
    <cfRule type="colorScale" priority="4210">
      <colorScale>
        <cfvo type="min"/>
        <cfvo type="max"/>
        <color rgb="FFFCFCFF"/>
        <color rgb="FF63BE7B"/>
      </colorScale>
    </cfRule>
  </conditionalFormatting>
  <conditionalFormatting sqref="N4">
    <cfRule type="colorScale" priority="4209">
      <colorScale>
        <cfvo type="min"/>
        <cfvo type="max"/>
        <color rgb="FFFCFCFF"/>
        <color rgb="FF63BE7B"/>
      </colorScale>
    </cfRule>
  </conditionalFormatting>
  <conditionalFormatting sqref="O4">
    <cfRule type="colorScale" priority="4208">
      <colorScale>
        <cfvo type="min"/>
        <cfvo type="percentile" val="50"/>
        <cfvo type="max"/>
        <color rgb="FF63BE7B"/>
        <color rgb="FFFCFCFF"/>
        <color rgb="FFF8696B"/>
      </colorScale>
    </cfRule>
  </conditionalFormatting>
  <conditionalFormatting sqref="P4">
    <cfRule type="colorScale" priority="4207">
      <colorScale>
        <cfvo type="min"/>
        <cfvo type="percentile" val="50"/>
        <cfvo type="max"/>
        <color rgb="FF63BE7B"/>
        <color rgb="FFFCFCFF"/>
        <color rgb="FFF8696B"/>
      </colorScale>
    </cfRule>
  </conditionalFormatting>
  <conditionalFormatting sqref="Q4">
    <cfRule type="colorScale" priority="4206">
      <colorScale>
        <cfvo type="min"/>
        <cfvo type="percentile" val="50"/>
        <cfvo type="max"/>
        <color rgb="FFF8696B"/>
        <color rgb="FFFCFCFF"/>
        <color rgb="FF63BE7B"/>
      </colorScale>
    </cfRule>
  </conditionalFormatting>
  <conditionalFormatting sqref="R4">
    <cfRule type="colorScale" priority="4205">
      <colorScale>
        <cfvo type="min"/>
        <cfvo type="max"/>
        <color rgb="FFFCFCFF"/>
        <color rgb="FF63BE7B"/>
      </colorScale>
    </cfRule>
  </conditionalFormatting>
  <conditionalFormatting sqref="S4">
    <cfRule type="colorScale" priority="4204">
      <colorScale>
        <cfvo type="min"/>
        <cfvo type="max"/>
        <color rgb="FFFCFCFF"/>
        <color rgb="FF63BE7B"/>
      </colorScale>
    </cfRule>
  </conditionalFormatting>
  <conditionalFormatting sqref="T4">
    <cfRule type="colorScale" priority="4203">
      <colorScale>
        <cfvo type="min"/>
        <cfvo type="max"/>
        <color rgb="FFFCFCFF"/>
        <color rgb="FF63BE7B"/>
      </colorScale>
    </cfRule>
  </conditionalFormatting>
  <conditionalFormatting sqref="U4">
    <cfRule type="colorScale" priority="4202">
      <colorScale>
        <cfvo type="min"/>
        <cfvo type="max"/>
        <color rgb="FFFCFCFF"/>
        <color rgb="FF63BE7B"/>
      </colorScale>
    </cfRule>
  </conditionalFormatting>
  <conditionalFormatting sqref="V4">
    <cfRule type="colorScale" priority="4201">
      <colorScale>
        <cfvo type="min"/>
        <cfvo type="percentile" val="50"/>
        <cfvo type="max"/>
        <color rgb="FF63BE7B"/>
        <color rgb="FFFCFCFF"/>
        <color rgb="FFF8696B"/>
      </colorScale>
    </cfRule>
  </conditionalFormatting>
  <conditionalFormatting sqref="W4">
    <cfRule type="colorScale" priority="4200">
      <colorScale>
        <cfvo type="min"/>
        <cfvo type="percentile" val="50"/>
        <cfvo type="max"/>
        <color rgb="FF63BE7B"/>
        <color rgb="FFFCFCFF"/>
        <color rgb="FFF8696B"/>
      </colorScale>
    </cfRule>
  </conditionalFormatting>
  <conditionalFormatting sqref="N4">
    <cfRule type="colorScale" priority="4199">
      <colorScale>
        <cfvo type="min"/>
        <cfvo type="max"/>
        <color rgb="FFFCFCFF"/>
        <color rgb="FF63BE7B"/>
      </colorScale>
    </cfRule>
  </conditionalFormatting>
  <conditionalFormatting sqref="N4">
    <cfRule type="colorScale" priority="4193">
      <colorScale>
        <cfvo type="min"/>
        <cfvo type="max"/>
        <color rgb="FFFCFCFF"/>
        <color rgb="FF63BE7B"/>
      </colorScale>
    </cfRule>
    <cfRule type="colorScale" priority="4194">
      <colorScale>
        <cfvo type="min"/>
        <cfvo type="max"/>
        <color rgb="FFFCFCFF"/>
        <color rgb="FF63BE7B"/>
      </colorScale>
    </cfRule>
    <cfRule type="colorScale" priority="4195">
      <colorScale>
        <cfvo type="min"/>
        <cfvo type="max"/>
        <color rgb="FFFCFCFF"/>
        <color rgb="FF63BE7B"/>
      </colorScale>
    </cfRule>
    <cfRule type="colorScale" priority="4196">
      <colorScale>
        <cfvo type="min"/>
        <cfvo type="percentile" val="50"/>
        <cfvo type="max"/>
        <color rgb="FFF8696B"/>
        <color rgb="FFFFEB84"/>
        <color rgb="FF63BE7B"/>
      </colorScale>
    </cfRule>
    <cfRule type="colorScale" priority="4197">
      <colorScale>
        <cfvo type="min"/>
        <cfvo type="max"/>
        <color rgb="FFFCFCFF"/>
        <color rgb="FF63BE7B"/>
      </colorScale>
    </cfRule>
    <cfRule type="colorScale" priority="4198">
      <colorScale>
        <cfvo type="min"/>
        <cfvo type="max"/>
        <color rgb="FFFFEF9C"/>
        <color rgb="FF63BE7B"/>
      </colorScale>
    </cfRule>
  </conditionalFormatting>
  <conditionalFormatting sqref="N4">
    <cfRule type="colorScale" priority="4192">
      <colorScale>
        <cfvo type="min"/>
        <cfvo type="max"/>
        <color rgb="FFFCFCFF"/>
        <color rgb="FF63BE7B"/>
      </colorScale>
    </cfRule>
  </conditionalFormatting>
  <conditionalFormatting sqref="N4">
    <cfRule type="colorScale" priority="4189">
      <colorScale>
        <cfvo type="min"/>
        <cfvo type="percentile" val="50"/>
        <cfvo type="max"/>
        <color rgb="FFF8696B"/>
        <color rgb="FFFCFCFF"/>
        <color rgb="FF63BE7B"/>
      </colorScale>
    </cfRule>
    <cfRule type="colorScale" priority="4190">
      <colorScale>
        <cfvo type="min"/>
        <cfvo type="max"/>
        <color rgb="FFFCFCFF"/>
        <color rgb="FF63BE7B"/>
      </colorScale>
    </cfRule>
    <cfRule type="colorScale" priority="4191">
      <colorScale>
        <cfvo type="min"/>
        <cfvo type="percentile" val="50"/>
        <cfvo type="max"/>
        <color rgb="FFF8696B"/>
        <color rgb="FFFCFCFF"/>
        <color rgb="FF63BE7B"/>
      </colorScale>
    </cfRule>
  </conditionalFormatting>
  <conditionalFormatting sqref="N4">
    <cfRule type="colorScale" priority="4188">
      <colorScale>
        <cfvo type="min"/>
        <cfvo type="max"/>
        <color rgb="FFFCFCFF"/>
        <color rgb="FF63BE7B"/>
      </colorScale>
    </cfRule>
  </conditionalFormatting>
  <conditionalFormatting sqref="N4">
    <cfRule type="colorScale" priority="4187">
      <colorScale>
        <cfvo type="min"/>
        <cfvo type="max"/>
        <color rgb="FFFCFCFF"/>
        <color rgb="FF63BE7B"/>
      </colorScale>
    </cfRule>
  </conditionalFormatting>
  <conditionalFormatting sqref="N4">
    <cfRule type="colorScale" priority="4186">
      <colorScale>
        <cfvo type="min"/>
        <cfvo type="max"/>
        <color rgb="FFFCFCFF"/>
        <color rgb="FF63BE7B"/>
      </colorScale>
    </cfRule>
  </conditionalFormatting>
  <conditionalFormatting sqref="N4">
    <cfRule type="colorScale" priority="4185">
      <colorScale>
        <cfvo type="min"/>
        <cfvo type="max"/>
        <color rgb="FFFCFCFF"/>
        <color rgb="FF63BE7B"/>
      </colorScale>
    </cfRule>
  </conditionalFormatting>
  <conditionalFormatting sqref="N4">
    <cfRule type="colorScale" priority="4184">
      <colorScale>
        <cfvo type="min"/>
        <cfvo type="max"/>
        <color rgb="FFFCFCFF"/>
        <color rgb="FF63BE7B"/>
      </colorScale>
    </cfRule>
  </conditionalFormatting>
  <conditionalFormatting sqref="N4">
    <cfRule type="colorScale" priority="4183">
      <colorScale>
        <cfvo type="min"/>
        <cfvo type="max"/>
        <color rgb="FFFCFCFF"/>
        <color rgb="FF63BE7B"/>
      </colorScale>
    </cfRule>
  </conditionalFormatting>
  <conditionalFormatting sqref="N4">
    <cfRule type="colorScale" priority="4182">
      <colorScale>
        <cfvo type="min"/>
        <cfvo type="max"/>
        <color rgb="FFFCFCFF"/>
        <color rgb="FF63BE7B"/>
      </colorScale>
    </cfRule>
  </conditionalFormatting>
  <conditionalFormatting sqref="N4">
    <cfRule type="colorScale" priority="4181">
      <colorScale>
        <cfvo type="min"/>
        <cfvo type="max"/>
        <color rgb="FFFCFCFF"/>
        <color rgb="FF63BE7B"/>
      </colorScale>
    </cfRule>
  </conditionalFormatting>
  <conditionalFormatting sqref="D4">
    <cfRule type="colorScale" priority="4180">
      <colorScale>
        <cfvo type="min"/>
        <cfvo type="percentile" val="50"/>
        <cfvo type="max"/>
        <color rgb="FFF8696B"/>
        <color rgb="FFFCFCFF"/>
        <color rgb="FF63BE7B"/>
      </colorScale>
    </cfRule>
  </conditionalFormatting>
  <conditionalFormatting sqref="G4">
    <cfRule type="colorScale" priority="4179">
      <colorScale>
        <cfvo type="min"/>
        <cfvo type="max"/>
        <color rgb="FFFCFCFF"/>
        <color rgb="FF63BE7B"/>
      </colorScale>
    </cfRule>
  </conditionalFormatting>
  <conditionalFormatting sqref="O4">
    <cfRule type="colorScale" priority="4178">
      <colorScale>
        <cfvo type="min"/>
        <cfvo type="percentile" val="50"/>
        <cfvo type="max"/>
        <color rgb="FF63BE7B"/>
        <color rgb="FFFCFCFF"/>
        <color rgb="FFF8696B"/>
      </colorScale>
    </cfRule>
  </conditionalFormatting>
  <conditionalFormatting sqref="P4">
    <cfRule type="colorScale" priority="4177">
      <colorScale>
        <cfvo type="min"/>
        <cfvo type="percentile" val="50"/>
        <cfvo type="max"/>
        <color rgb="FF63BE7B"/>
        <color rgb="FFFCFCFF"/>
        <color rgb="FFF8696B"/>
      </colorScale>
    </cfRule>
  </conditionalFormatting>
  <conditionalFormatting sqref="Q4">
    <cfRule type="colorScale" priority="4176">
      <colorScale>
        <cfvo type="min"/>
        <cfvo type="percentile" val="50"/>
        <cfvo type="max"/>
        <color rgb="FFF8696B"/>
        <color rgb="FFFCFCFF"/>
        <color rgb="FF63BE7B"/>
      </colorScale>
    </cfRule>
  </conditionalFormatting>
  <conditionalFormatting sqref="R4">
    <cfRule type="colorScale" priority="4175">
      <colorScale>
        <cfvo type="min"/>
        <cfvo type="max"/>
        <color rgb="FFFCFCFF"/>
        <color rgb="FF63BE7B"/>
      </colorScale>
    </cfRule>
  </conditionalFormatting>
  <conditionalFormatting sqref="S4">
    <cfRule type="colorScale" priority="4174">
      <colorScale>
        <cfvo type="min"/>
        <cfvo type="max"/>
        <color rgb="FFFCFCFF"/>
        <color rgb="FF63BE7B"/>
      </colorScale>
    </cfRule>
  </conditionalFormatting>
  <conditionalFormatting sqref="T4">
    <cfRule type="colorScale" priority="4173">
      <colorScale>
        <cfvo type="min"/>
        <cfvo type="max"/>
        <color rgb="FFFCFCFF"/>
        <color rgb="FF63BE7B"/>
      </colorScale>
    </cfRule>
  </conditionalFormatting>
  <conditionalFormatting sqref="V4">
    <cfRule type="colorScale" priority="4172">
      <colorScale>
        <cfvo type="min"/>
        <cfvo type="percentile" val="50"/>
        <cfvo type="max"/>
        <color rgb="FF63BE7B"/>
        <color rgb="FFFCFCFF"/>
        <color rgb="FFF8696B"/>
      </colorScale>
    </cfRule>
  </conditionalFormatting>
  <conditionalFormatting sqref="W4">
    <cfRule type="colorScale" priority="4171">
      <colorScale>
        <cfvo type="min"/>
        <cfvo type="percentile" val="50"/>
        <cfvo type="max"/>
        <color rgb="FF63BE7B"/>
        <color rgb="FFFCFCFF"/>
        <color rgb="FFF8696B"/>
      </colorScale>
    </cfRule>
  </conditionalFormatting>
  <conditionalFormatting sqref="J4">
    <cfRule type="colorScale" priority="4170">
      <colorScale>
        <cfvo type="min"/>
        <cfvo type="max"/>
        <color rgb="FFFCFCFF"/>
        <color rgb="FF63BE7B"/>
      </colorScale>
    </cfRule>
  </conditionalFormatting>
  <conditionalFormatting sqref="M4">
    <cfRule type="colorScale" priority="4169">
      <colorScale>
        <cfvo type="min"/>
        <cfvo type="max"/>
        <color rgb="FFFCFCFF"/>
        <color rgb="FF63BE7B"/>
      </colorScale>
    </cfRule>
  </conditionalFormatting>
  <conditionalFormatting sqref="N4">
    <cfRule type="colorScale" priority="4168">
      <colorScale>
        <cfvo type="min"/>
        <cfvo type="max"/>
        <color rgb="FFFCFCFF"/>
        <color rgb="FF63BE7B"/>
      </colorScale>
    </cfRule>
  </conditionalFormatting>
  <conditionalFormatting sqref="D4">
    <cfRule type="colorScale" priority="4167">
      <colorScale>
        <cfvo type="min"/>
        <cfvo type="percentile" val="50"/>
        <cfvo type="max"/>
        <color rgb="FFF8696B"/>
        <color rgb="FFFCFCFF"/>
        <color rgb="FF63BE7B"/>
      </colorScale>
    </cfRule>
  </conditionalFormatting>
  <conditionalFormatting sqref="G4">
    <cfRule type="colorScale" priority="4166">
      <colorScale>
        <cfvo type="min"/>
        <cfvo type="max"/>
        <color rgb="FFFCFCFF"/>
        <color rgb="FF63BE7B"/>
      </colorScale>
    </cfRule>
  </conditionalFormatting>
  <conditionalFormatting sqref="P4">
    <cfRule type="colorScale" priority="4165">
      <colorScale>
        <cfvo type="min"/>
        <cfvo type="percentile" val="50"/>
        <cfvo type="max"/>
        <color rgb="FF63BE7B"/>
        <color rgb="FFFCFCFF"/>
        <color rgb="FFF8696B"/>
      </colorScale>
    </cfRule>
  </conditionalFormatting>
  <conditionalFormatting sqref="Q4">
    <cfRule type="colorScale" priority="4164">
      <colorScale>
        <cfvo type="min"/>
        <cfvo type="percentile" val="50"/>
        <cfvo type="max"/>
        <color rgb="FFF8696B"/>
        <color rgb="FFFCFCFF"/>
        <color rgb="FF63BE7B"/>
      </colorScale>
    </cfRule>
  </conditionalFormatting>
  <conditionalFormatting sqref="R4">
    <cfRule type="colorScale" priority="4163">
      <colorScale>
        <cfvo type="min"/>
        <cfvo type="max"/>
        <color rgb="FFFCFCFF"/>
        <color rgb="FF63BE7B"/>
      </colorScale>
    </cfRule>
  </conditionalFormatting>
  <conditionalFormatting sqref="S4">
    <cfRule type="colorScale" priority="4162">
      <colorScale>
        <cfvo type="min"/>
        <cfvo type="max"/>
        <color rgb="FFFCFCFF"/>
        <color rgb="FF63BE7B"/>
      </colorScale>
    </cfRule>
  </conditionalFormatting>
  <conditionalFormatting sqref="T4">
    <cfRule type="colorScale" priority="4161">
      <colorScale>
        <cfvo type="min"/>
        <cfvo type="max"/>
        <color rgb="FFFCFCFF"/>
        <color rgb="FF63BE7B"/>
      </colorScale>
    </cfRule>
  </conditionalFormatting>
  <conditionalFormatting sqref="V4">
    <cfRule type="colorScale" priority="4160">
      <colorScale>
        <cfvo type="min"/>
        <cfvo type="percentile" val="50"/>
        <cfvo type="max"/>
        <color rgb="FF63BE7B"/>
        <color rgb="FFFCFCFF"/>
        <color rgb="FFF8696B"/>
      </colorScale>
    </cfRule>
  </conditionalFormatting>
  <conditionalFormatting sqref="W4">
    <cfRule type="colorScale" priority="4159">
      <colorScale>
        <cfvo type="min"/>
        <cfvo type="percentile" val="50"/>
        <cfvo type="max"/>
        <color rgb="FF63BE7B"/>
        <color rgb="FFFCFCFF"/>
        <color rgb="FFF8696B"/>
      </colorScale>
    </cfRule>
  </conditionalFormatting>
  <conditionalFormatting sqref="J4">
    <cfRule type="colorScale" priority="4158">
      <colorScale>
        <cfvo type="min"/>
        <cfvo type="max"/>
        <color rgb="FFFCFCFF"/>
        <color rgb="FF63BE7B"/>
      </colorScale>
    </cfRule>
  </conditionalFormatting>
  <conditionalFormatting sqref="O4">
    <cfRule type="colorScale" priority="4157">
      <colorScale>
        <cfvo type="min"/>
        <cfvo type="percentile" val="50"/>
        <cfvo type="max"/>
        <color rgb="FF63BE7B"/>
        <color rgb="FFFCFCFF"/>
        <color rgb="FFF8696B"/>
      </colorScale>
    </cfRule>
  </conditionalFormatting>
  <conditionalFormatting sqref="U4">
    <cfRule type="colorScale" priority="4155">
      <colorScale>
        <cfvo type="min"/>
        <cfvo type="max"/>
        <color rgb="FFFCFCFF"/>
        <color rgb="FF63BE7B"/>
      </colorScale>
    </cfRule>
    <cfRule type="colorScale" priority="4156">
      <colorScale>
        <cfvo type="min"/>
        <cfvo type="percentile" val="50"/>
        <cfvo type="max"/>
        <color rgb="FFF8696B"/>
        <color rgb="FFFCFCFF"/>
        <color rgb="FF63BE7B"/>
      </colorScale>
    </cfRule>
  </conditionalFormatting>
  <conditionalFormatting sqref="U4">
    <cfRule type="colorScale" priority="4154">
      <colorScale>
        <cfvo type="min"/>
        <cfvo type="percentile" val="50"/>
        <cfvo type="max"/>
        <color rgb="FFF8696B"/>
        <color rgb="FFFCFCFF"/>
        <color rgb="FF63BE7B"/>
      </colorScale>
    </cfRule>
  </conditionalFormatting>
  <conditionalFormatting sqref="O4">
    <cfRule type="colorScale" priority="4152">
      <colorScale>
        <cfvo type="min"/>
        <cfvo type="percentile" val="50"/>
        <cfvo type="max"/>
        <color rgb="FF63BE7B"/>
        <color rgb="FFFCFCFF"/>
        <color rgb="FFF8696B"/>
      </colorScale>
    </cfRule>
    <cfRule type="colorScale" priority="4153">
      <colorScale>
        <cfvo type="min"/>
        <cfvo type="max"/>
        <color rgb="FFFCFCFF"/>
        <color rgb="FF63BE7B"/>
      </colorScale>
    </cfRule>
  </conditionalFormatting>
  <conditionalFormatting sqref="S4">
    <cfRule type="colorScale" priority="4150">
      <colorScale>
        <cfvo type="min"/>
        <cfvo type="max"/>
        <color rgb="FFFCFCFF"/>
        <color rgb="FF63BE7B"/>
      </colorScale>
    </cfRule>
    <cfRule type="colorScale" priority="4151">
      <colorScale>
        <cfvo type="min"/>
        <cfvo type="percentile" val="50"/>
        <cfvo type="max"/>
        <color rgb="FFF8696B"/>
        <color rgb="FFFCFCFF"/>
        <color rgb="FF63BE7B"/>
      </colorScale>
    </cfRule>
  </conditionalFormatting>
  <conditionalFormatting sqref="T4">
    <cfRule type="colorScale" priority="4148">
      <colorScale>
        <cfvo type="min"/>
        <cfvo type="max"/>
        <color rgb="FFFCFCFF"/>
        <color rgb="FF63BE7B"/>
      </colorScale>
    </cfRule>
    <cfRule type="colorScale" priority="4149">
      <colorScale>
        <cfvo type="min"/>
        <cfvo type="percentile" val="50"/>
        <cfvo type="max"/>
        <color rgb="FFF8696B"/>
        <color rgb="FFFCFCFF"/>
        <color rgb="FF63BE7B"/>
      </colorScale>
    </cfRule>
  </conditionalFormatting>
  <conditionalFormatting sqref="E4">
    <cfRule type="colorScale" priority="4147">
      <colorScale>
        <cfvo type="min"/>
        <cfvo type="max"/>
        <color rgb="FFFCFCFF"/>
        <color rgb="FF63BE7B"/>
      </colorScale>
    </cfRule>
  </conditionalFormatting>
  <conditionalFormatting sqref="F4">
    <cfRule type="colorScale" priority="4146">
      <colorScale>
        <cfvo type="min"/>
        <cfvo type="max"/>
        <color rgb="FFFCFCFF"/>
        <color rgb="FF63BE7B"/>
      </colorScale>
    </cfRule>
  </conditionalFormatting>
  <conditionalFormatting sqref="H4">
    <cfRule type="colorScale" priority="4144">
      <colorScale>
        <cfvo type="min"/>
        <cfvo type="max"/>
        <color rgb="FFFCFCFF"/>
        <color rgb="FF63BE7B"/>
      </colorScale>
    </cfRule>
    <cfRule type="colorScale" priority="4145">
      <colorScale>
        <cfvo type="min"/>
        <cfvo type="percentile" val="50"/>
        <cfvo type="max"/>
        <color rgb="FFF8696B"/>
        <color rgb="FFFCFCFF"/>
        <color rgb="FF63BE7B"/>
      </colorScale>
    </cfRule>
  </conditionalFormatting>
  <conditionalFormatting sqref="I4">
    <cfRule type="colorScale" priority="4143">
      <colorScale>
        <cfvo type="min"/>
        <cfvo type="max"/>
        <color rgb="FFFCFCFF"/>
        <color rgb="FF63BE7B"/>
      </colorScale>
    </cfRule>
  </conditionalFormatting>
  <conditionalFormatting sqref="K4">
    <cfRule type="colorScale" priority="4142">
      <colorScale>
        <cfvo type="min"/>
        <cfvo type="max"/>
        <color rgb="FFFCFCFF"/>
        <color rgb="FF63BE7B"/>
      </colorScale>
    </cfRule>
  </conditionalFormatting>
  <conditionalFormatting sqref="L4">
    <cfRule type="colorScale" priority="4141">
      <colorScale>
        <cfvo type="min"/>
        <cfvo type="max"/>
        <color rgb="FFFCFCFF"/>
        <color rgb="FF63BE7B"/>
      </colorScale>
    </cfRule>
  </conditionalFormatting>
  <conditionalFormatting sqref="U4">
    <cfRule type="colorScale" priority="4140">
      <colorScale>
        <cfvo type="min"/>
        <cfvo type="max"/>
        <color rgb="FFFCFCFF"/>
        <color rgb="FF63BE7B"/>
      </colorScale>
    </cfRule>
  </conditionalFormatting>
  <conditionalFormatting sqref="M4:N4">
    <cfRule type="colorScale" priority="4139">
      <colorScale>
        <cfvo type="min"/>
        <cfvo type="max"/>
        <color rgb="FFFCFCFF"/>
        <color rgb="FF63BE7B"/>
      </colorScale>
    </cfRule>
  </conditionalFormatting>
  <conditionalFormatting sqref="M4">
    <cfRule type="colorScale" priority="4138">
      <colorScale>
        <cfvo type="min"/>
        <cfvo type="max"/>
        <color rgb="FFFCFCFF"/>
        <color rgb="FF63BE7B"/>
      </colorScale>
    </cfRule>
  </conditionalFormatting>
  <conditionalFormatting sqref="N4">
    <cfRule type="colorScale" priority="4137">
      <colorScale>
        <cfvo type="min"/>
        <cfvo type="max"/>
        <color rgb="FFFCFCFF"/>
        <color rgb="FF63BE7B"/>
      </colorScale>
    </cfRule>
  </conditionalFormatting>
  <conditionalFormatting sqref="D4">
    <cfRule type="colorScale" priority="4136">
      <colorScale>
        <cfvo type="min"/>
        <cfvo type="percentile" val="50"/>
        <cfvo type="max"/>
        <color rgb="FFF8696B"/>
        <color rgb="FFFCFCFF"/>
        <color rgb="FF63BE7B"/>
      </colorScale>
    </cfRule>
  </conditionalFormatting>
  <conditionalFormatting sqref="G4">
    <cfRule type="colorScale" priority="4135">
      <colorScale>
        <cfvo type="min"/>
        <cfvo type="max"/>
        <color rgb="FFFCFCFF"/>
        <color rgb="FF63BE7B"/>
      </colorScale>
    </cfRule>
  </conditionalFormatting>
  <conditionalFormatting sqref="J4">
    <cfRule type="colorScale" priority="4134">
      <colorScale>
        <cfvo type="min"/>
        <cfvo type="max"/>
        <color rgb="FFFCFCFF"/>
        <color rgb="FF63BE7B"/>
      </colorScale>
    </cfRule>
  </conditionalFormatting>
  <conditionalFormatting sqref="M4">
    <cfRule type="colorScale" priority="4133">
      <colorScale>
        <cfvo type="min"/>
        <cfvo type="max"/>
        <color rgb="FFFCFCFF"/>
        <color rgb="FF63BE7B"/>
      </colorScale>
    </cfRule>
  </conditionalFormatting>
  <conditionalFormatting sqref="N4">
    <cfRule type="colorScale" priority="4132">
      <colorScale>
        <cfvo type="min"/>
        <cfvo type="max"/>
        <color rgb="FFFCFCFF"/>
        <color rgb="FF63BE7B"/>
      </colorScale>
    </cfRule>
  </conditionalFormatting>
  <conditionalFormatting sqref="O4">
    <cfRule type="colorScale" priority="4131">
      <colorScale>
        <cfvo type="min"/>
        <cfvo type="percentile" val="50"/>
        <cfvo type="max"/>
        <color rgb="FF63BE7B"/>
        <color rgb="FFFCFCFF"/>
        <color rgb="FFF8696B"/>
      </colorScale>
    </cfRule>
  </conditionalFormatting>
  <conditionalFormatting sqref="P4">
    <cfRule type="colorScale" priority="4130">
      <colorScale>
        <cfvo type="min"/>
        <cfvo type="percentile" val="50"/>
        <cfvo type="max"/>
        <color rgb="FF63BE7B"/>
        <color rgb="FFFCFCFF"/>
        <color rgb="FFF8696B"/>
      </colorScale>
    </cfRule>
  </conditionalFormatting>
  <conditionalFormatting sqref="Q4">
    <cfRule type="colorScale" priority="4129">
      <colorScale>
        <cfvo type="min"/>
        <cfvo type="percentile" val="50"/>
        <cfvo type="max"/>
        <color rgb="FFF8696B"/>
        <color rgb="FFFCFCFF"/>
        <color rgb="FF63BE7B"/>
      </colorScale>
    </cfRule>
  </conditionalFormatting>
  <conditionalFormatting sqref="R4">
    <cfRule type="colorScale" priority="4128">
      <colorScale>
        <cfvo type="min"/>
        <cfvo type="max"/>
        <color rgb="FFFCFCFF"/>
        <color rgb="FF63BE7B"/>
      </colorScale>
    </cfRule>
  </conditionalFormatting>
  <conditionalFormatting sqref="S4">
    <cfRule type="colorScale" priority="4127">
      <colorScale>
        <cfvo type="min"/>
        <cfvo type="max"/>
        <color rgb="FFFCFCFF"/>
        <color rgb="FF63BE7B"/>
      </colorScale>
    </cfRule>
  </conditionalFormatting>
  <conditionalFormatting sqref="T4">
    <cfRule type="colorScale" priority="4126">
      <colorScale>
        <cfvo type="min"/>
        <cfvo type="max"/>
        <color rgb="FFFCFCFF"/>
        <color rgb="FF63BE7B"/>
      </colorScale>
    </cfRule>
  </conditionalFormatting>
  <conditionalFormatting sqref="U4">
    <cfRule type="colorScale" priority="4125">
      <colorScale>
        <cfvo type="min"/>
        <cfvo type="max"/>
        <color rgb="FFFCFCFF"/>
        <color rgb="FF63BE7B"/>
      </colorScale>
    </cfRule>
  </conditionalFormatting>
  <conditionalFormatting sqref="V4">
    <cfRule type="colorScale" priority="4124">
      <colorScale>
        <cfvo type="min"/>
        <cfvo type="percentile" val="50"/>
        <cfvo type="max"/>
        <color rgb="FF63BE7B"/>
        <color rgb="FFFCFCFF"/>
        <color rgb="FFF8696B"/>
      </colorScale>
    </cfRule>
  </conditionalFormatting>
  <conditionalFormatting sqref="W4">
    <cfRule type="colorScale" priority="4123">
      <colorScale>
        <cfvo type="min"/>
        <cfvo type="percentile" val="50"/>
        <cfvo type="max"/>
        <color rgb="FF63BE7B"/>
        <color rgb="FFFCFCFF"/>
        <color rgb="FFF8696B"/>
      </colorScale>
    </cfRule>
  </conditionalFormatting>
  <conditionalFormatting sqref="D4">
    <cfRule type="colorScale" priority="4122">
      <colorScale>
        <cfvo type="min"/>
        <cfvo type="percentile" val="50"/>
        <cfvo type="max"/>
        <color rgb="FFF8696B"/>
        <color rgb="FFFCFCFF"/>
        <color rgb="FF63BE7B"/>
      </colorScale>
    </cfRule>
  </conditionalFormatting>
  <conditionalFormatting sqref="G4">
    <cfRule type="colorScale" priority="4121">
      <colorScale>
        <cfvo type="min"/>
        <cfvo type="max"/>
        <color rgb="FFFCFCFF"/>
        <color rgb="FF63BE7B"/>
      </colorScale>
    </cfRule>
  </conditionalFormatting>
  <conditionalFormatting sqref="J4">
    <cfRule type="colorScale" priority="4120">
      <colorScale>
        <cfvo type="min"/>
        <cfvo type="max"/>
        <color rgb="FFFCFCFF"/>
        <color rgb="FF63BE7B"/>
      </colorScale>
    </cfRule>
  </conditionalFormatting>
  <conditionalFormatting sqref="M4">
    <cfRule type="colorScale" priority="4119">
      <colorScale>
        <cfvo type="min"/>
        <cfvo type="max"/>
        <color rgb="FFFCFCFF"/>
        <color rgb="FF63BE7B"/>
      </colorScale>
    </cfRule>
  </conditionalFormatting>
  <conditionalFormatting sqref="N4">
    <cfRule type="colorScale" priority="4118">
      <colorScale>
        <cfvo type="min"/>
        <cfvo type="max"/>
        <color rgb="FFFCFCFF"/>
        <color rgb="FF63BE7B"/>
      </colorScale>
    </cfRule>
  </conditionalFormatting>
  <conditionalFormatting sqref="O4">
    <cfRule type="colorScale" priority="4117">
      <colorScale>
        <cfvo type="min"/>
        <cfvo type="percentile" val="50"/>
        <cfvo type="max"/>
        <color rgb="FF63BE7B"/>
        <color rgb="FFFCFCFF"/>
        <color rgb="FFF8696B"/>
      </colorScale>
    </cfRule>
  </conditionalFormatting>
  <conditionalFormatting sqref="P4">
    <cfRule type="colorScale" priority="4116">
      <colorScale>
        <cfvo type="min"/>
        <cfvo type="percentile" val="50"/>
        <cfvo type="max"/>
        <color rgb="FF63BE7B"/>
        <color rgb="FFFCFCFF"/>
        <color rgb="FFF8696B"/>
      </colorScale>
    </cfRule>
  </conditionalFormatting>
  <conditionalFormatting sqref="Q4">
    <cfRule type="colorScale" priority="4115">
      <colorScale>
        <cfvo type="min"/>
        <cfvo type="percentile" val="50"/>
        <cfvo type="max"/>
        <color rgb="FFF8696B"/>
        <color rgb="FFFCFCFF"/>
        <color rgb="FF63BE7B"/>
      </colorScale>
    </cfRule>
  </conditionalFormatting>
  <conditionalFormatting sqref="R4">
    <cfRule type="colorScale" priority="4114">
      <colorScale>
        <cfvo type="min"/>
        <cfvo type="max"/>
        <color rgb="FFFCFCFF"/>
        <color rgb="FF63BE7B"/>
      </colorScale>
    </cfRule>
  </conditionalFormatting>
  <conditionalFormatting sqref="S4">
    <cfRule type="colorScale" priority="4113">
      <colorScale>
        <cfvo type="min"/>
        <cfvo type="max"/>
        <color rgb="FFFCFCFF"/>
        <color rgb="FF63BE7B"/>
      </colorScale>
    </cfRule>
  </conditionalFormatting>
  <conditionalFormatting sqref="T4">
    <cfRule type="colorScale" priority="4112">
      <colorScale>
        <cfvo type="min"/>
        <cfvo type="max"/>
        <color rgb="FFFCFCFF"/>
        <color rgb="FF63BE7B"/>
      </colorScale>
    </cfRule>
  </conditionalFormatting>
  <conditionalFormatting sqref="U4">
    <cfRule type="colorScale" priority="4111">
      <colorScale>
        <cfvo type="min"/>
        <cfvo type="max"/>
        <color rgb="FFFCFCFF"/>
        <color rgb="FF63BE7B"/>
      </colorScale>
    </cfRule>
  </conditionalFormatting>
  <conditionalFormatting sqref="D4">
    <cfRule type="colorScale" priority="4110">
      <colorScale>
        <cfvo type="min"/>
        <cfvo type="percentile" val="50"/>
        <cfvo type="max"/>
        <color rgb="FFF8696B"/>
        <color rgb="FFFCFCFF"/>
        <color rgb="FF63BE7B"/>
      </colorScale>
    </cfRule>
  </conditionalFormatting>
  <conditionalFormatting sqref="G4">
    <cfRule type="colorScale" priority="4109">
      <colorScale>
        <cfvo type="min"/>
        <cfvo type="max"/>
        <color rgb="FFFCFCFF"/>
        <color rgb="FF63BE7B"/>
      </colorScale>
    </cfRule>
  </conditionalFormatting>
  <conditionalFormatting sqref="J4">
    <cfRule type="colorScale" priority="4108">
      <colorScale>
        <cfvo type="min"/>
        <cfvo type="max"/>
        <color rgb="FFFCFCFF"/>
        <color rgb="FF63BE7B"/>
      </colorScale>
    </cfRule>
  </conditionalFormatting>
  <conditionalFormatting sqref="M4">
    <cfRule type="colorScale" priority="4107">
      <colorScale>
        <cfvo type="min"/>
        <cfvo type="max"/>
        <color rgb="FFFCFCFF"/>
        <color rgb="FF63BE7B"/>
      </colorScale>
    </cfRule>
  </conditionalFormatting>
  <conditionalFormatting sqref="N4">
    <cfRule type="colorScale" priority="4106">
      <colorScale>
        <cfvo type="min"/>
        <cfvo type="max"/>
        <color rgb="FFFCFCFF"/>
        <color rgb="FF63BE7B"/>
      </colorScale>
    </cfRule>
  </conditionalFormatting>
  <conditionalFormatting sqref="O4">
    <cfRule type="colorScale" priority="4105">
      <colorScale>
        <cfvo type="min"/>
        <cfvo type="percentile" val="50"/>
        <cfvo type="max"/>
        <color rgb="FF63BE7B"/>
        <color rgb="FFFCFCFF"/>
        <color rgb="FFF8696B"/>
      </colorScale>
    </cfRule>
  </conditionalFormatting>
  <conditionalFormatting sqref="P4">
    <cfRule type="colorScale" priority="4104">
      <colorScale>
        <cfvo type="min"/>
        <cfvo type="percentile" val="50"/>
        <cfvo type="max"/>
        <color rgb="FF63BE7B"/>
        <color rgb="FFFCFCFF"/>
        <color rgb="FFF8696B"/>
      </colorScale>
    </cfRule>
  </conditionalFormatting>
  <conditionalFormatting sqref="Q4">
    <cfRule type="colorScale" priority="4103">
      <colorScale>
        <cfvo type="min"/>
        <cfvo type="percentile" val="50"/>
        <cfvo type="max"/>
        <color rgb="FFF8696B"/>
        <color rgb="FFFCFCFF"/>
        <color rgb="FF63BE7B"/>
      </colorScale>
    </cfRule>
  </conditionalFormatting>
  <conditionalFormatting sqref="R4">
    <cfRule type="colorScale" priority="4102">
      <colorScale>
        <cfvo type="min"/>
        <cfvo type="max"/>
        <color rgb="FFFCFCFF"/>
        <color rgb="FF63BE7B"/>
      </colorScale>
    </cfRule>
  </conditionalFormatting>
  <conditionalFormatting sqref="S4">
    <cfRule type="colorScale" priority="4101">
      <colorScale>
        <cfvo type="min"/>
        <cfvo type="max"/>
        <color rgb="FFFCFCFF"/>
        <color rgb="FF63BE7B"/>
      </colorScale>
    </cfRule>
  </conditionalFormatting>
  <conditionalFormatting sqref="T4">
    <cfRule type="colorScale" priority="4100">
      <colorScale>
        <cfvo type="min"/>
        <cfvo type="max"/>
        <color rgb="FFFCFCFF"/>
        <color rgb="FF63BE7B"/>
      </colorScale>
    </cfRule>
  </conditionalFormatting>
  <conditionalFormatting sqref="U4">
    <cfRule type="colorScale" priority="4099">
      <colorScale>
        <cfvo type="min"/>
        <cfvo type="max"/>
        <color rgb="FFFCFCFF"/>
        <color rgb="FF63BE7B"/>
      </colorScale>
    </cfRule>
  </conditionalFormatting>
  <conditionalFormatting sqref="V4">
    <cfRule type="colorScale" priority="4098">
      <colorScale>
        <cfvo type="min"/>
        <cfvo type="percentile" val="50"/>
        <cfvo type="max"/>
        <color rgb="FF63BE7B"/>
        <color rgb="FFFCFCFF"/>
        <color rgb="FFF8696B"/>
      </colorScale>
    </cfRule>
  </conditionalFormatting>
  <conditionalFormatting sqref="W4">
    <cfRule type="colorScale" priority="4097">
      <colorScale>
        <cfvo type="min"/>
        <cfvo type="percentile" val="50"/>
        <cfvo type="max"/>
        <color rgb="FF63BE7B"/>
        <color rgb="FFFCFCFF"/>
        <color rgb="FFF8696B"/>
      </colorScale>
    </cfRule>
  </conditionalFormatting>
  <conditionalFormatting sqref="D4">
    <cfRule type="colorScale" priority="4096">
      <colorScale>
        <cfvo type="min"/>
        <cfvo type="percentile" val="50"/>
        <cfvo type="max"/>
        <color rgb="FFF8696B"/>
        <color rgb="FFFCFCFF"/>
        <color rgb="FF63BE7B"/>
      </colorScale>
    </cfRule>
  </conditionalFormatting>
  <conditionalFormatting sqref="G4">
    <cfRule type="colorScale" priority="4095">
      <colorScale>
        <cfvo type="min"/>
        <cfvo type="max"/>
        <color rgb="FFFCFCFF"/>
        <color rgb="FF63BE7B"/>
      </colorScale>
    </cfRule>
  </conditionalFormatting>
  <conditionalFormatting sqref="J4">
    <cfRule type="colorScale" priority="4094">
      <colorScale>
        <cfvo type="min"/>
        <cfvo type="max"/>
        <color rgb="FFFCFCFF"/>
        <color rgb="FF63BE7B"/>
      </colorScale>
    </cfRule>
  </conditionalFormatting>
  <conditionalFormatting sqref="M4">
    <cfRule type="colorScale" priority="4093">
      <colorScale>
        <cfvo type="min"/>
        <cfvo type="max"/>
        <color rgb="FFFCFCFF"/>
        <color rgb="FF63BE7B"/>
      </colorScale>
    </cfRule>
  </conditionalFormatting>
  <conditionalFormatting sqref="N4">
    <cfRule type="colorScale" priority="4092">
      <colorScale>
        <cfvo type="min"/>
        <cfvo type="max"/>
        <color rgb="FFFCFCFF"/>
        <color rgb="FF63BE7B"/>
      </colorScale>
    </cfRule>
  </conditionalFormatting>
  <conditionalFormatting sqref="O4">
    <cfRule type="colorScale" priority="4091">
      <colorScale>
        <cfvo type="min"/>
        <cfvo type="percentile" val="50"/>
        <cfvo type="max"/>
        <color rgb="FF63BE7B"/>
        <color rgb="FFFCFCFF"/>
        <color rgb="FFF8696B"/>
      </colorScale>
    </cfRule>
  </conditionalFormatting>
  <conditionalFormatting sqref="P4">
    <cfRule type="colorScale" priority="4090">
      <colorScale>
        <cfvo type="min"/>
        <cfvo type="percentile" val="50"/>
        <cfvo type="max"/>
        <color rgb="FF63BE7B"/>
        <color rgb="FFFCFCFF"/>
        <color rgb="FFF8696B"/>
      </colorScale>
    </cfRule>
  </conditionalFormatting>
  <conditionalFormatting sqref="Q4">
    <cfRule type="colorScale" priority="4089">
      <colorScale>
        <cfvo type="min"/>
        <cfvo type="percentile" val="50"/>
        <cfvo type="max"/>
        <color rgb="FFF8696B"/>
        <color rgb="FFFCFCFF"/>
        <color rgb="FF63BE7B"/>
      </colorScale>
    </cfRule>
  </conditionalFormatting>
  <conditionalFormatting sqref="R4">
    <cfRule type="colorScale" priority="4088">
      <colorScale>
        <cfvo type="min"/>
        <cfvo type="max"/>
        <color rgb="FFFCFCFF"/>
        <color rgb="FF63BE7B"/>
      </colorScale>
    </cfRule>
  </conditionalFormatting>
  <conditionalFormatting sqref="S4">
    <cfRule type="colorScale" priority="4087">
      <colorScale>
        <cfvo type="min"/>
        <cfvo type="max"/>
        <color rgb="FFFCFCFF"/>
        <color rgb="FF63BE7B"/>
      </colorScale>
    </cfRule>
  </conditionalFormatting>
  <conditionalFormatting sqref="T4">
    <cfRule type="colorScale" priority="4086">
      <colorScale>
        <cfvo type="min"/>
        <cfvo type="max"/>
        <color rgb="FFFCFCFF"/>
        <color rgb="FF63BE7B"/>
      </colorScale>
    </cfRule>
  </conditionalFormatting>
  <conditionalFormatting sqref="U4">
    <cfRule type="colorScale" priority="4085">
      <colorScale>
        <cfvo type="min"/>
        <cfvo type="max"/>
        <color rgb="FFFCFCFF"/>
        <color rgb="FF63BE7B"/>
      </colorScale>
    </cfRule>
  </conditionalFormatting>
  <conditionalFormatting sqref="V4">
    <cfRule type="colorScale" priority="4084">
      <colorScale>
        <cfvo type="min"/>
        <cfvo type="percentile" val="50"/>
        <cfvo type="max"/>
        <color rgb="FF63BE7B"/>
        <color rgb="FFFCFCFF"/>
        <color rgb="FFF8696B"/>
      </colorScale>
    </cfRule>
  </conditionalFormatting>
  <conditionalFormatting sqref="W4">
    <cfRule type="colorScale" priority="4083">
      <colorScale>
        <cfvo type="min"/>
        <cfvo type="percentile" val="50"/>
        <cfvo type="max"/>
        <color rgb="FF63BE7B"/>
        <color rgb="FFFCFCFF"/>
        <color rgb="FFF8696B"/>
      </colorScale>
    </cfRule>
  </conditionalFormatting>
  <conditionalFormatting sqref="V4">
    <cfRule type="colorScale" priority="4082">
      <colorScale>
        <cfvo type="min"/>
        <cfvo type="percentile" val="50"/>
        <cfvo type="max"/>
        <color rgb="FF63BE7B"/>
        <color rgb="FFFCFCFF"/>
        <color rgb="FFF8696B"/>
      </colorScale>
    </cfRule>
  </conditionalFormatting>
  <conditionalFormatting sqref="W4">
    <cfRule type="colorScale" priority="4081">
      <colorScale>
        <cfvo type="min"/>
        <cfvo type="percentile" val="50"/>
        <cfvo type="max"/>
        <color rgb="FF63BE7B"/>
        <color rgb="FFFCFCFF"/>
        <color rgb="FFF8696B"/>
      </colorScale>
    </cfRule>
  </conditionalFormatting>
  <conditionalFormatting sqref="G4">
    <cfRule type="colorScale" priority="4079">
      <colorScale>
        <cfvo type="min"/>
        <cfvo type="max"/>
        <color rgb="FFFCFCFF"/>
        <color rgb="FF63BE7B"/>
      </colorScale>
    </cfRule>
    <cfRule type="colorScale" priority="4080">
      <colorScale>
        <cfvo type="min"/>
        <cfvo type="percentile" val="50"/>
        <cfvo type="max"/>
        <color rgb="FFF8696B"/>
        <color rgb="FFFCFCFF"/>
        <color rgb="FF63BE7B"/>
      </colorScale>
    </cfRule>
  </conditionalFormatting>
  <conditionalFormatting sqref="S4">
    <cfRule type="colorScale" priority="4077">
      <colorScale>
        <cfvo type="min"/>
        <cfvo type="max"/>
        <color rgb="FFFCFCFF"/>
        <color rgb="FF63BE7B"/>
      </colorScale>
    </cfRule>
    <cfRule type="colorScale" priority="4078">
      <colorScale>
        <cfvo type="min"/>
        <cfvo type="percentile" val="50"/>
        <cfvo type="max"/>
        <color rgb="FFF8696B"/>
        <color rgb="FFFCFCFF"/>
        <color rgb="FF63BE7B"/>
      </colorScale>
    </cfRule>
  </conditionalFormatting>
  <conditionalFormatting sqref="T4">
    <cfRule type="colorScale" priority="4075">
      <colorScale>
        <cfvo type="min"/>
        <cfvo type="max"/>
        <color rgb="FFFCFCFF"/>
        <color rgb="FF63BE7B"/>
      </colorScale>
    </cfRule>
    <cfRule type="colorScale" priority="4076">
      <colorScale>
        <cfvo type="min"/>
        <cfvo type="percentile" val="50"/>
        <cfvo type="max"/>
        <color rgb="FFF8696B"/>
        <color rgb="FFFCFCFF"/>
        <color rgb="FF63BE7B"/>
      </colorScale>
    </cfRule>
  </conditionalFormatting>
  <conditionalFormatting sqref="U4">
    <cfRule type="colorScale" priority="4073">
      <colorScale>
        <cfvo type="min"/>
        <cfvo type="max"/>
        <color rgb="FFFCFCFF"/>
        <color rgb="FF63BE7B"/>
      </colorScale>
    </cfRule>
    <cfRule type="colorScale" priority="4074">
      <colorScale>
        <cfvo type="min"/>
        <cfvo type="percentile" val="50"/>
        <cfvo type="max"/>
        <color rgb="FF63BE7B"/>
        <color rgb="FFFCFCFF"/>
        <color rgb="FFF8696B"/>
      </colorScale>
    </cfRule>
  </conditionalFormatting>
  <conditionalFormatting sqref="D4">
    <cfRule type="colorScale" priority="4072">
      <colorScale>
        <cfvo type="min"/>
        <cfvo type="percentile" val="50"/>
        <cfvo type="max"/>
        <color rgb="FFF8696B"/>
        <color rgb="FFFCFCFF"/>
        <color rgb="FF63BE7B"/>
      </colorScale>
    </cfRule>
  </conditionalFormatting>
  <conditionalFormatting sqref="G4">
    <cfRule type="colorScale" priority="4071">
      <colorScale>
        <cfvo type="min"/>
        <cfvo type="max"/>
        <color rgb="FFFCFCFF"/>
        <color rgb="FF63BE7B"/>
      </colorScale>
    </cfRule>
  </conditionalFormatting>
  <conditionalFormatting sqref="J4">
    <cfRule type="colorScale" priority="4070">
      <colorScale>
        <cfvo type="min"/>
        <cfvo type="max"/>
        <color rgb="FFFCFCFF"/>
        <color rgb="FF63BE7B"/>
      </colorScale>
    </cfRule>
  </conditionalFormatting>
  <conditionalFormatting sqref="M4">
    <cfRule type="colorScale" priority="4069">
      <colorScale>
        <cfvo type="min"/>
        <cfvo type="max"/>
        <color rgb="FFFCFCFF"/>
        <color rgb="FF63BE7B"/>
      </colorScale>
    </cfRule>
  </conditionalFormatting>
  <conditionalFormatting sqref="N4">
    <cfRule type="colorScale" priority="4068">
      <colorScale>
        <cfvo type="min"/>
        <cfvo type="max"/>
        <color rgb="FFFCFCFF"/>
        <color rgb="FF63BE7B"/>
      </colorScale>
    </cfRule>
  </conditionalFormatting>
  <conditionalFormatting sqref="O4">
    <cfRule type="colorScale" priority="4067">
      <colorScale>
        <cfvo type="min"/>
        <cfvo type="percentile" val="50"/>
        <cfvo type="max"/>
        <color rgb="FF63BE7B"/>
        <color rgb="FFFCFCFF"/>
        <color rgb="FFF8696B"/>
      </colorScale>
    </cfRule>
  </conditionalFormatting>
  <conditionalFormatting sqref="P4">
    <cfRule type="colorScale" priority="4066">
      <colorScale>
        <cfvo type="min"/>
        <cfvo type="percentile" val="50"/>
        <cfvo type="max"/>
        <color rgb="FF63BE7B"/>
        <color rgb="FFFCFCFF"/>
        <color rgb="FFF8696B"/>
      </colorScale>
    </cfRule>
  </conditionalFormatting>
  <conditionalFormatting sqref="Q4">
    <cfRule type="colorScale" priority="4065">
      <colorScale>
        <cfvo type="min"/>
        <cfvo type="percentile" val="50"/>
        <cfvo type="max"/>
        <color rgb="FFF8696B"/>
        <color rgb="FFFCFCFF"/>
        <color rgb="FF63BE7B"/>
      </colorScale>
    </cfRule>
  </conditionalFormatting>
  <conditionalFormatting sqref="R4">
    <cfRule type="colorScale" priority="4064">
      <colorScale>
        <cfvo type="min"/>
        <cfvo type="max"/>
        <color rgb="FFFCFCFF"/>
        <color rgb="FF63BE7B"/>
      </colorScale>
    </cfRule>
  </conditionalFormatting>
  <conditionalFormatting sqref="S4">
    <cfRule type="colorScale" priority="4063">
      <colorScale>
        <cfvo type="min"/>
        <cfvo type="max"/>
        <color rgb="FFFCFCFF"/>
        <color rgb="FF63BE7B"/>
      </colorScale>
    </cfRule>
  </conditionalFormatting>
  <conditionalFormatting sqref="T4">
    <cfRule type="colorScale" priority="4062">
      <colorScale>
        <cfvo type="min"/>
        <cfvo type="max"/>
        <color rgb="FFFCFCFF"/>
        <color rgb="FF63BE7B"/>
      </colorScale>
    </cfRule>
  </conditionalFormatting>
  <conditionalFormatting sqref="U4">
    <cfRule type="colorScale" priority="4061">
      <colorScale>
        <cfvo type="min"/>
        <cfvo type="max"/>
        <color rgb="FFFCFCFF"/>
        <color rgb="FF63BE7B"/>
      </colorScale>
    </cfRule>
  </conditionalFormatting>
  <conditionalFormatting sqref="V4">
    <cfRule type="colorScale" priority="4060">
      <colorScale>
        <cfvo type="min"/>
        <cfvo type="percentile" val="50"/>
        <cfvo type="max"/>
        <color rgb="FF63BE7B"/>
        <color rgb="FFFCFCFF"/>
        <color rgb="FFF8696B"/>
      </colorScale>
    </cfRule>
  </conditionalFormatting>
  <conditionalFormatting sqref="W4">
    <cfRule type="colorScale" priority="4059">
      <colorScale>
        <cfvo type="min"/>
        <cfvo type="percentile" val="50"/>
        <cfvo type="max"/>
        <color rgb="FF63BE7B"/>
        <color rgb="FFFCFCFF"/>
        <color rgb="FFF8696B"/>
      </colorScale>
    </cfRule>
  </conditionalFormatting>
  <conditionalFormatting sqref="D4">
    <cfRule type="colorScale" priority="4058">
      <colorScale>
        <cfvo type="min"/>
        <cfvo type="percentile" val="50"/>
        <cfvo type="max"/>
        <color rgb="FFF8696B"/>
        <color rgb="FFFCFCFF"/>
        <color rgb="FF63BE7B"/>
      </colorScale>
    </cfRule>
  </conditionalFormatting>
  <conditionalFormatting sqref="G4">
    <cfRule type="colorScale" priority="4057">
      <colorScale>
        <cfvo type="min"/>
        <cfvo type="max"/>
        <color rgb="FFFCFCFF"/>
        <color rgb="FF63BE7B"/>
      </colorScale>
    </cfRule>
  </conditionalFormatting>
  <conditionalFormatting sqref="J4">
    <cfRule type="colorScale" priority="4056">
      <colorScale>
        <cfvo type="min"/>
        <cfvo type="max"/>
        <color rgb="FFFCFCFF"/>
        <color rgb="FF63BE7B"/>
      </colorScale>
    </cfRule>
  </conditionalFormatting>
  <conditionalFormatting sqref="M4">
    <cfRule type="colorScale" priority="4055">
      <colorScale>
        <cfvo type="min"/>
        <cfvo type="max"/>
        <color rgb="FFFCFCFF"/>
        <color rgb="FF63BE7B"/>
      </colorScale>
    </cfRule>
  </conditionalFormatting>
  <conditionalFormatting sqref="N4">
    <cfRule type="colorScale" priority="4054">
      <colorScale>
        <cfvo type="min"/>
        <cfvo type="max"/>
        <color rgb="FFFCFCFF"/>
        <color rgb="FF63BE7B"/>
      </colorScale>
    </cfRule>
  </conditionalFormatting>
  <conditionalFormatting sqref="O4">
    <cfRule type="colorScale" priority="4053">
      <colorScale>
        <cfvo type="min"/>
        <cfvo type="percentile" val="50"/>
        <cfvo type="max"/>
        <color rgb="FF63BE7B"/>
        <color rgb="FFFCFCFF"/>
        <color rgb="FFF8696B"/>
      </colorScale>
    </cfRule>
  </conditionalFormatting>
  <conditionalFormatting sqref="P4">
    <cfRule type="colorScale" priority="4052">
      <colorScale>
        <cfvo type="min"/>
        <cfvo type="percentile" val="50"/>
        <cfvo type="max"/>
        <color rgb="FF63BE7B"/>
        <color rgb="FFFCFCFF"/>
        <color rgb="FFF8696B"/>
      </colorScale>
    </cfRule>
  </conditionalFormatting>
  <conditionalFormatting sqref="Q4">
    <cfRule type="colorScale" priority="4051">
      <colorScale>
        <cfvo type="min"/>
        <cfvo type="percentile" val="50"/>
        <cfvo type="max"/>
        <color rgb="FFF8696B"/>
        <color rgb="FFFCFCFF"/>
        <color rgb="FF63BE7B"/>
      </colorScale>
    </cfRule>
  </conditionalFormatting>
  <conditionalFormatting sqref="R4">
    <cfRule type="colorScale" priority="4050">
      <colorScale>
        <cfvo type="min"/>
        <cfvo type="max"/>
        <color rgb="FFFCFCFF"/>
        <color rgb="FF63BE7B"/>
      </colorScale>
    </cfRule>
  </conditionalFormatting>
  <conditionalFormatting sqref="S4">
    <cfRule type="colorScale" priority="4049">
      <colorScale>
        <cfvo type="min"/>
        <cfvo type="max"/>
        <color rgb="FFFCFCFF"/>
        <color rgb="FF63BE7B"/>
      </colorScale>
    </cfRule>
  </conditionalFormatting>
  <conditionalFormatting sqref="T4">
    <cfRule type="colorScale" priority="4048">
      <colorScale>
        <cfvo type="min"/>
        <cfvo type="max"/>
        <color rgb="FFFCFCFF"/>
        <color rgb="FF63BE7B"/>
      </colorScale>
    </cfRule>
  </conditionalFormatting>
  <conditionalFormatting sqref="U4">
    <cfRule type="colorScale" priority="4047">
      <colorScale>
        <cfvo type="min"/>
        <cfvo type="max"/>
        <color rgb="FFFCFCFF"/>
        <color rgb="FF63BE7B"/>
      </colorScale>
    </cfRule>
  </conditionalFormatting>
  <conditionalFormatting sqref="V4">
    <cfRule type="colorScale" priority="4046">
      <colorScale>
        <cfvo type="min"/>
        <cfvo type="percentile" val="50"/>
        <cfvo type="max"/>
        <color rgb="FF63BE7B"/>
        <color rgb="FFFCFCFF"/>
        <color rgb="FFF8696B"/>
      </colorScale>
    </cfRule>
  </conditionalFormatting>
  <conditionalFormatting sqref="W4">
    <cfRule type="colorScale" priority="4045">
      <colorScale>
        <cfvo type="min"/>
        <cfvo type="percentile" val="50"/>
        <cfvo type="max"/>
        <color rgb="FF63BE7B"/>
        <color rgb="FFFCFCFF"/>
        <color rgb="FFF8696B"/>
      </colorScale>
    </cfRule>
  </conditionalFormatting>
  <conditionalFormatting sqref="D4">
    <cfRule type="colorScale" priority="4044">
      <colorScale>
        <cfvo type="min"/>
        <cfvo type="percentile" val="50"/>
        <cfvo type="max"/>
        <color rgb="FFF8696B"/>
        <color rgb="FFFCFCFF"/>
        <color rgb="FF63BE7B"/>
      </colorScale>
    </cfRule>
  </conditionalFormatting>
  <conditionalFormatting sqref="G4">
    <cfRule type="colorScale" priority="4043">
      <colorScale>
        <cfvo type="min"/>
        <cfvo type="max"/>
        <color rgb="FFFCFCFF"/>
        <color rgb="FF63BE7B"/>
      </colorScale>
    </cfRule>
  </conditionalFormatting>
  <conditionalFormatting sqref="J4">
    <cfRule type="colorScale" priority="4042">
      <colorScale>
        <cfvo type="min"/>
        <cfvo type="max"/>
        <color rgb="FFFCFCFF"/>
        <color rgb="FF63BE7B"/>
      </colorScale>
    </cfRule>
  </conditionalFormatting>
  <conditionalFormatting sqref="M4">
    <cfRule type="colorScale" priority="4041">
      <colorScale>
        <cfvo type="min"/>
        <cfvo type="max"/>
        <color rgb="FFFCFCFF"/>
        <color rgb="FF63BE7B"/>
      </colorScale>
    </cfRule>
  </conditionalFormatting>
  <conditionalFormatting sqref="N4">
    <cfRule type="colorScale" priority="4040">
      <colorScale>
        <cfvo type="min"/>
        <cfvo type="max"/>
        <color rgb="FFFCFCFF"/>
        <color rgb="FF63BE7B"/>
      </colorScale>
    </cfRule>
  </conditionalFormatting>
  <conditionalFormatting sqref="O4">
    <cfRule type="colorScale" priority="4039">
      <colorScale>
        <cfvo type="min"/>
        <cfvo type="percentile" val="50"/>
        <cfvo type="max"/>
        <color rgb="FF63BE7B"/>
        <color rgb="FFFCFCFF"/>
        <color rgb="FFF8696B"/>
      </colorScale>
    </cfRule>
  </conditionalFormatting>
  <conditionalFormatting sqref="P4">
    <cfRule type="colorScale" priority="4038">
      <colorScale>
        <cfvo type="min"/>
        <cfvo type="percentile" val="50"/>
        <cfvo type="max"/>
        <color rgb="FF63BE7B"/>
        <color rgb="FFFCFCFF"/>
        <color rgb="FFF8696B"/>
      </colorScale>
    </cfRule>
  </conditionalFormatting>
  <conditionalFormatting sqref="Q4">
    <cfRule type="colorScale" priority="4037">
      <colorScale>
        <cfvo type="min"/>
        <cfvo type="percentile" val="50"/>
        <cfvo type="max"/>
        <color rgb="FFF8696B"/>
        <color rgb="FFFCFCFF"/>
        <color rgb="FF63BE7B"/>
      </colorScale>
    </cfRule>
  </conditionalFormatting>
  <conditionalFormatting sqref="R4">
    <cfRule type="colorScale" priority="4036">
      <colorScale>
        <cfvo type="min"/>
        <cfvo type="max"/>
        <color rgb="FFFCFCFF"/>
        <color rgb="FF63BE7B"/>
      </colorScale>
    </cfRule>
  </conditionalFormatting>
  <conditionalFormatting sqref="S4">
    <cfRule type="colorScale" priority="4035">
      <colorScale>
        <cfvo type="min"/>
        <cfvo type="max"/>
        <color rgb="FFFCFCFF"/>
        <color rgb="FF63BE7B"/>
      </colorScale>
    </cfRule>
  </conditionalFormatting>
  <conditionalFormatting sqref="T4">
    <cfRule type="colorScale" priority="4034">
      <colorScale>
        <cfvo type="min"/>
        <cfvo type="max"/>
        <color rgb="FFFCFCFF"/>
        <color rgb="FF63BE7B"/>
      </colorScale>
    </cfRule>
  </conditionalFormatting>
  <conditionalFormatting sqref="U4">
    <cfRule type="colorScale" priority="4033">
      <colorScale>
        <cfvo type="min"/>
        <cfvo type="max"/>
        <color rgb="FFFCFCFF"/>
        <color rgb="FF63BE7B"/>
      </colorScale>
    </cfRule>
  </conditionalFormatting>
  <conditionalFormatting sqref="V4">
    <cfRule type="colorScale" priority="4032">
      <colorScale>
        <cfvo type="min"/>
        <cfvo type="percentile" val="50"/>
        <cfvo type="max"/>
        <color rgb="FF63BE7B"/>
        <color rgb="FFFCFCFF"/>
        <color rgb="FFF8696B"/>
      </colorScale>
    </cfRule>
  </conditionalFormatting>
  <conditionalFormatting sqref="W4">
    <cfRule type="colorScale" priority="4031">
      <colorScale>
        <cfvo type="min"/>
        <cfvo type="percentile" val="50"/>
        <cfvo type="max"/>
        <color rgb="FF63BE7B"/>
        <color rgb="FFFCFCFF"/>
        <color rgb="FFF8696B"/>
      </colorScale>
    </cfRule>
  </conditionalFormatting>
  <conditionalFormatting sqref="D4">
    <cfRule type="colorScale" priority="4030">
      <colorScale>
        <cfvo type="min"/>
        <cfvo type="percentile" val="50"/>
        <cfvo type="max"/>
        <color rgb="FFF8696B"/>
        <color rgb="FFFCFCFF"/>
        <color rgb="FF63BE7B"/>
      </colorScale>
    </cfRule>
  </conditionalFormatting>
  <conditionalFormatting sqref="G4">
    <cfRule type="colorScale" priority="4029">
      <colorScale>
        <cfvo type="min"/>
        <cfvo type="max"/>
        <color rgb="FFFCFCFF"/>
        <color rgb="FF63BE7B"/>
      </colorScale>
    </cfRule>
  </conditionalFormatting>
  <conditionalFormatting sqref="J4">
    <cfRule type="colorScale" priority="4028">
      <colorScale>
        <cfvo type="min"/>
        <cfvo type="max"/>
        <color rgb="FFFCFCFF"/>
        <color rgb="FF63BE7B"/>
      </colorScale>
    </cfRule>
  </conditionalFormatting>
  <conditionalFormatting sqref="M4">
    <cfRule type="colorScale" priority="4027">
      <colorScale>
        <cfvo type="min"/>
        <cfvo type="max"/>
        <color rgb="FFFCFCFF"/>
        <color rgb="FF63BE7B"/>
      </colorScale>
    </cfRule>
  </conditionalFormatting>
  <conditionalFormatting sqref="N4">
    <cfRule type="colorScale" priority="4026">
      <colorScale>
        <cfvo type="min"/>
        <cfvo type="max"/>
        <color rgb="FFFCFCFF"/>
        <color rgb="FF63BE7B"/>
      </colorScale>
    </cfRule>
  </conditionalFormatting>
  <conditionalFormatting sqref="O4">
    <cfRule type="colorScale" priority="4025">
      <colorScale>
        <cfvo type="min"/>
        <cfvo type="percentile" val="50"/>
        <cfvo type="max"/>
        <color rgb="FF63BE7B"/>
        <color rgb="FFFCFCFF"/>
        <color rgb="FFF8696B"/>
      </colorScale>
    </cfRule>
  </conditionalFormatting>
  <conditionalFormatting sqref="P4">
    <cfRule type="colorScale" priority="4024">
      <colorScale>
        <cfvo type="min"/>
        <cfvo type="percentile" val="50"/>
        <cfvo type="max"/>
        <color rgb="FF63BE7B"/>
        <color rgb="FFFCFCFF"/>
        <color rgb="FFF8696B"/>
      </colorScale>
    </cfRule>
  </conditionalFormatting>
  <conditionalFormatting sqref="Q4">
    <cfRule type="colorScale" priority="4023">
      <colorScale>
        <cfvo type="min"/>
        <cfvo type="percentile" val="50"/>
        <cfvo type="max"/>
        <color rgb="FFF8696B"/>
        <color rgb="FFFCFCFF"/>
        <color rgb="FF63BE7B"/>
      </colorScale>
    </cfRule>
  </conditionalFormatting>
  <conditionalFormatting sqref="R4">
    <cfRule type="colorScale" priority="4022">
      <colorScale>
        <cfvo type="min"/>
        <cfvo type="max"/>
        <color rgb="FFFCFCFF"/>
        <color rgb="FF63BE7B"/>
      </colorScale>
    </cfRule>
  </conditionalFormatting>
  <conditionalFormatting sqref="S4">
    <cfRule type="colorScale" priority="4020">
      <colorScale>
        <cfvo type="min"/>
        <cfvo type="max"/>
        <color rgb="FFFCFCFF"/>
        <color rgb="FF63BE7B"/>
      </colorScale>
    </cfRule>
    <cfRule type="colorScale" priority="4021">
      <colorScale>
        <cfvo type="min"/>
        <cfvo type="percentile" val="50"/>
        <cfvo type="max"/>
        <color rgb="FFF8696B"/>
        <color rgb="FFFCFCFF"/>
        <color rgb="FF63BE7B"/>
      </colorScale>
    </cfRule>
  </conditionalFormatting>
  <conditionalFormatting sqref="T4">
    <cfRule type="colorScale" priority="4019">
      <colorScale>
        <cfvo type="min"/>
        <cfvo type="max"/>
        <color rgb="FFFCFCFF"/>
        <color rgb="FF63BE7B"/>
      </colorScale>
    </cfRule>
  </conditionalFormatting>
  <conditionalFormatting sqref="U4">
    <cfRule type="colorScale" priority="4018">
      <colorScale>
        <cfvo type="min"/>
        <cfvo type="max"/>
        <color rgb="FFFCFCFF"/>
        <color rgb="FF63BE7B"/>
      </colorScale>
    </cfRule>
  </conditionalFormatting>
  <conditionalFormatting sqref="V4">
    <cfRule type="colorScale" priority="4017">
      <colorScale>
        <cfvo type="min"/>
        <cfvo type="percentile" val="50"/>
        <cfvo type="max"/>
        <color rgb="FF63BE7B"/>
        <color rgb="FFFCFCFF"/>
        <color rgb="FFF8696B"/>
      </colorScale>
    </cfRule>
  </conditionalFormatting>
  <conditionalFormatting sqref="W4">
    <cfRule type="colorScale" priority="4016">
      <colorScale>
        <cfvo type="min"/>
        <cfvo type="percentile" val="50"/>
        <cfvo type="max"/>
        <color rgb="FF63BE7B"/>
        <color rgb="FFFCFCFF"/>
        <color rgb="FFF8696B"/>
      </colorScale>
    </cfRule>
  </conditionalFormatting>
  <conditionalFormatting sqref="D4">
    <cfRule type="colorScale" priority="4015">
      <colorScale>
        <cfvo type="min"/>
        <cfvo type="percentile" val="50"/>
        <cfvo type="max"/>
        <color rgb="FFF8696B"/>
        <color rgb="FFFCFCFF"/>
        <color rgb="FF63BE7B"/>
      </colorScale>
    </cfRule>
  </conditionalFormatting>
  <conditionalFormatting sqref="G4">
    <cfRule type="colorScale" priority="4014">
      <colorScale>
        <cfvo type="min"/>
        <cfvo type="max"/>
        <color rgb="FFFCFCFF"/>
        <color rgb="FF63BE7B"/>
      </colorScale>
    </cfRule>
  </conditionalFormatting>
  <conditionalFormatting sqref="J4">
    <cfRule type="colorScale" priority="4013">
      <colorScale>
        <cfvo type="min"/>
        <cfvo type="max"/>
        <color rgb="FFFCFCFF"/>
        <color rgb="FF63BE7B"/>
      </colorScale>
    </cfRule>
  </conditionalFormatting>
  <conditionalFormatting sqref="M4">
    <cfRule type="colorScale" priority="4012">
      <colorScale>
        <cfvo type="min"/>
        <cfvo type="max"/>
        <color rgb="FFFCFCFF"/>
        <color rgb="FF63BE7B"/>
      </colorScale>
    </cfRule>
  </conditionalFormatting>
  <conditionalFormatting sqref="N4">
    <cfRule type="colorScale" priority="4011">
      <colorScale>
        <cfvo type="min"/>
        <cfvo type="max"/>
        <color rgb="FFFCFCFF"/>
        <color rgb="FF63BE7B"/>
      </colorScale>
    </cfRule>
  </conditionalFormatting>
  <conditionalFormatting sqref="O4">
    <cfRule type="colorScale" priority="4010">
      <colorScale>
        <cfvo type="min"/>
        <cfvo type="percentile" val="50"/>
        <cfvo type="max"/>
        <color rgb="FF63BE7B"/>
        <color rgb="FFFCFCFF"/>
        <color rgb="FFF8696B"/>
      </colorScale>
    </cfRule>
  </conditionalFormatting>
  <conditionalFormatting sqref="P4">
    <cfRule type="colorScale" priority="4009">
      <colorScale>
        <cfvo type="min"/>
        <cfvo type="percentile" val="50"/>
        <cfvo type="max"/>
        <color rgb="FF63BE7B"/>
        <color rgb="FFFCFCFF"/>
        <color rgb="FFF8696B"/>
      </colorScale>
    </cfRule>
  </conditionalFormatting>
  <conditionalFormatting sqref="Q4">
    <cfRule type="colorScale" priority="4008">
      <colorScale>
        <cfvo type="min"/>
        <cfvo type="percentile" val="50"/>
        <cfvo type="max"/>
        <color rgb="FFF8696B"/>
        <color rgb="FFFCFCFF"/>
        <color rgb="FF63BE7B"/>
      </colorScale>
    </cfRule>
  </conditionalFormatting>
  <conditionalFormatting sqref="R4">
    <cfRule type="colorScale" priority="4007">
      <colorScale>
        <cfvo type="min"/>
        <cfvo type="max"/>
        <color rgb="FFFCFCFF"/>
        <color rgb="FF63BE7B"/>
      </colorScale>
    </cfRule>
  </conditionalFormatting>
  <conditionalFormatting sqref="S4">
    <cfRule type="colorScale" priority="4006">
      <colorScale>
        <cfvo type="min"/>
        <cfvo type="max"/>
        <color rgb="FFFCFCFF"/>
        <color rgb="FF63BE7B"/>
      </colorScale>
    </cfRule>
  </conditionalFormatting>
  <conditionalFormatting sqref="T4">
    <cfRule type="colorScale" priority="4005">
      <colorScale>
        <cfvo type="min"/>
        <cfvo type="max"/>
        <color rgb="FFFCFCFF"/>
        <color rgb="FF63BE7B"/>
      </colorScale>
    </cfRule>
  </conditionalFormatting>
  <conditionalFormatting sqref="U4">
    <cfRule type="colorScale" priority="4004">
      <colorScale>
        <cfvo type="min"/>
        <cfvo type="max"/>
        <color rgb="FFFCFCFF"/>
        <color rgb="FF63BE7B"/>
      </colorScale>
    </cfRule>
  </conditionalFormatting>
  <conditionalFormatting sqref="V4">
    <cfRule type="colorScale" priority="4003">
      <colorScale>
        <cfvo type="min"/>
        <cfvo type="percentile" val="50"/>
        <cfvo type="max"/>
        <color rgb="FF63BE7B"/>
        <color rgb="FFFCFCFF"/>
        <color rgb="FFF8696B"/>
      </colorScale>
    </cfRule>
  </conditionalFormatting>
  <conditionalFormatting sqref="W4">
    <cfRule type="colorScale" priority="4002">
      <colorScale>
        <cfvo type="min"/>
        <cfvo type="percentile" val="50"/>
        <cfvo type="max"/>
        <color rgb="FF63BE7B"/>
        <color rgb="FFFCFCFF"/>
        <color rgb="FFF8696B"/>
      </colorScale>
    </cfRule>
  </conditionalFormatting>
  <conditionalFormatting sqref="D4">
    <cfRule type="colorScale" priority="4001">
      <colorScale>
        <cfvo type="min"/>
        <cfvo type="percentile" val="50"/>
        <cfvo type="max"/>
        <color rgb="FFF8696B"/>
        <color rgb="FFFCFCFF"/>
        <color rgb="FF63BE7B"/>
      </colorScale>
    </cfRule>
  </conditionalFormatting>
  <conditionalFormatting sqref="G4">
    <cfRule type="colorScale" priority="4000">
      <colorScale>
        <cfvo type="min"/>
        <cfvo type="max"/>
        <color rgb="FFFCFCFF"/>
        <color rgb="FF63BE7B"/>
      </colorScale>
    </cfRule>
  </conditionalFormatting>
  <conditionalFormatting sqref="J4">
    <cfRule type="colorScale" priority="3999">
      <colorScale>
        <cfvo type="min"/>
        <cfvo type="max"/>
        <color rgb="FFFCFCFF"/>
        <color rgb="FF63BE7B"/>
      </colorScale>
    </cfRule>
  </conditionalFormatting>
  <conditionalFormatting sqref="M4">
    <cfRule type="colorScale" priority="3998">
      <colorScale>
        <cfvo type="min"/>
        <cfvo type="max"/>
        <color rgb="FFFCFCFF"/>
        <color rgb="FF63BE7B"/>
      </colorScale>
    </cfRule>
  </conditionalFormatting>
  <conditionalFormatting sqref="N4">
    <cfRule type="colorScale" priority="3997">
      <colorScale>
        <cfvo type="min"/>
        <cfvo type="max"/>
        <color rgb="FFFCFCFF"/>
        <color rgb="FF63BE7B"/>
      </colorScale>
    </cfRule>
  </conditionalFormatting>
  <conditionalFormatting sqref="O4">
    <cfRule type="colorScale" priority="3996">
      <colorScale>
        <cfvo type="min"/>
        <cfvo type="percentile" val="50"/>
        <cfvo type="max"/>
        <color rgb="FF63BE7B"/>
        <color rgb="FFFCFCFF"/>
        <color rgb="FFF8696B"/>
      </colorScale>
    </cfRule>
  </conditionalFormatting>
  <conditionalFormatting sqref="P4">
    <cfRule type="colorScale" priority="3995">
      <colorScale>
        <cfvo type="min"/>
        <cfvo type="percentile" val="50"/>
        <cfvo type="max"/>
        <color rgb="FF63BE7B"/>
        <color rgb="FFFCFCFF"/>
        <color rgb="FFF8696B"/>
      </colorScale>
    </cfRule>
  </conditionalFormatting>
  <conditionalFormatting sqref="Q4">
    <cfRule type="colorScale" priority="3994">
      <colorScale>
        <cfvo type="min"/>
        <cfvo type="percentile" val="50"/>
        <cfvo type="max"/>
        <color rgb="FFF8696B"/>
        <color rgb="FFFCFCFF"/>
        <color rgb="FF63BE7B"/>
      </colorScale>
    </cfRule>
  </conditionalFormatting>
  <conditionalFormatting sqref="R4">
    <cfRule type="colorScale" priority="3993">
      <colorScale>
        <cfvo type="min"/>
        <cfvo type="max"/>
        <color rgb="FFFCFCFF"/>
        <color rgb="FF63BE7B"/>
      </colorScale>
    </cfRule>
  </conditionalFormatting>
  <conditionalFormatting sqref="S4">
    <cfRule type="colorScale" priority="3992">
      <colorScale>
        <cfvo type="min"/>
        <cfvo type="max"/>
        <color rgb="FFFCFCFF"/>
        <color rgb="FF63BE7B"/>
      </colorScale>
    </cfRule>
  </conditionalFormatting>
  <conditionalFormatting sqref="T4">
    <cfRule type="colorScale" priority="3991">
      <colorScale>
        <cfvo type="min"/>
        <cfvo type="max"/>
        <color rgb="FFFCFCFF"/>
        <color rgb="FF63BE7B"/>
      </colorScale>
    </cfRule>
  </conditionalFormatting>
  <conditionalFormatting sqref="U4">
    <cfRule type="colorScale" priority="3990">
      <colorScale>
        <cfvo type="min"/>
        <cfvo type="max"/>
        <color rgb="FFFCFCFF"/>
        <color rgb="FF63BE7B"/>
      </colorScale>
    </cfRule>
  </conditionalFormatting>
  <conditionalFormatting sqref="V4">
    <cfRule type="colorScale" priority="3989">
      <colorScale>
        <cfvo type="min"/>
        <cfvo type="percentile" val="50"/>
        <cfvo type="max"/>
        <color rgb="FF63BE7B"/>
        <color rgb="FFFCFCFF"/>
        <color rgb="FFF8696B"/>
      </colorScale>
    </cfRule>
  </conditionalFormatting>
  <conditionalFormatting sqref="W4">
    <cfRule type="colorScale" priority="3988">
      <colorScale>
        <cfvo type="min"/>
        <cfvo type="percentile" val="50"/>
        <cfvo type="max"/>
        <color rgb="FF63BE7B"/>
        <color rgb="FFFCFCFF"/>
        <color rgb="FFF8696B"/>
      </colorScale>
    </cfRule>
  </conditionalFormatting>
  <conditionalFormatting sqref="D5">
    <cfRule type="colorScale" priority="3987">
      <colorScale>
        <cfvo type="min"/>
        <cfvo type="percentile" val="50"/>
        <cfvo type="max"/>
        <color rgb="FFF8696B"/>
        <color rgb="FFFCFCFF"/>
        <color rgb="FF63BE7B"/>
      </colorScale>
    </cfRule>
  </conditionalFormatting>
  <conditionalFormatting sqref="E5">
    <cfRule type="colorScale" priority="3986">
      <colorScale>
        <cfvo type="min"/>
        <cfvo type="max"/>
        <color rgb="FFFCFCFF"/>
        <color rgb="FF63BE7B"/>
      </colorScale>
    </cfRule>
  </conditionalFormatting>
  <conditionalFormatting sqref="E5:N5">
    <cfRule type="colorScale" priority="3982">
      <colorScale>
        <cfvo type="min"/>
        <cfvo type="max"/>
        <color rgb="FFFCFCFF"/>
        <color rgb="FF63BE7B"/>
      </colorScale>
    </cfRule>
    <cfRule type="colorScale" priority="3983">
      <colorScale>
        <cfvo type="min"/>
        <cfvo type="max"/>
        <color rgb="FFFCFCFF"/>
        <color rgb="FF63BE7B"/>
      </colorScale>
    </cfRule>
    <cfRule type="colorScale" priority="3984">
      <colorScale>
        <cfvo type="min"/>
        <cfvo type="percentile" val="50"/>
        <cfvo type="max"/>
        <color rgb="FFF8696B"/>
        <color rgb="FFFFEB84"/>
        <color rgb="FF63BE7B"/>
      </colorScale>
    </cfRule>
    <cfRule type="colorScale" priority="3985">
      <colorScale>
        <cfvo type="min"/>
        <cfvo type="max"/>
        <color rgb="FFFFEF9C"/>
        <color rgb="FF63BE7B"/>
      </colorScale>
    </cfRule>
  </conditionalFormatting>
  <conditionalFormatting sqref="Q5:U5 W5">
    <cfRule type="colorScale" priority="3981">
      <colorScale>
        <cfvo type="min"/>
        <cfvo type="max"/>
        <color rgb="FFFFEF9C"/>
        <color rgb="FF63BE7B"/>
      </colorScale>
    </cfRule>
  </conditionalFormatting>
  <conditionalFormatting sqref="R5:T5">
    <cfRule type="colorScale" priority="3980">
      <colorScale>
        <cfvo type="min"/>
        <cfvo type="max"/>
        <color rgb="FFFCFCFF"/>
        <color rgb="FF63BE7B"/>
      </colorScale>
    </cfRule>
  </conditionalFormatting>
  <conditionalFormatting sqref="V5">
    <cfRule type="colorScale" priority="3978">
      <colorScale>
        <cfvo type="min"/>
        <cfvo type="max"/>
        <color rgb="FFFFEF9C"/>
        <color rgb="FF63BE7B"/>
      </colorScale>
    </cfRule>
    <cfRule type="colorScale" priority="3979">
      <colorScale>
        <cfvo type="min"/>
        <cfvo type="max"/>
        <color rgb="FFFFEF9C"/>
        <color rgb="FF63BE7B"/>
      </colorScale>
    </cfRule>
  </conditionalFormatting>
  <conditionalFormatting sqref="D5">
    <cfRule type="colorScale" priority="3977">
      <colorScale>
        <cfvo type="min"/>
        <cfvo type="percentile" val="50"/>
        <cfvo type="max"/>
        <color rgb="FFF8696B"/>
        <color rgb="FFFCFCFF"/>
        <color rgb="FF63BE7B"/>
      </colorScale>
    </cfRule>
  </conditionalFormatting>
  <conditionalFormatting sqref="E5">
    <cfRule type="colorScale" priority="3976">
      <colorScale>
        <cfvo type="min"/>
        <cfvo type="max"/>
        <color rgb="FFFCFCFF"/>
        <color rgb="FF63BE7B"/>
      </colorScale>
    </cfRule>
  </conditionalFormatting>
  <conditionalFormatting sqref="O5">
    <cfRule type="colorScale" priority="3975">
      <colorScale>
        <cfvo type="min"/>
        <cfvo type="percentile" val="50"/>
        <cfvo type="max"/>
        <color rgb="FF63BE7B"/>
        <color rgb="FFFCFCFF"/>
        <color rgb="FFF8696B"/>
      </colorScale>
    </cfRule>
  </conditionalFormatting>
  <conditionalFormatting sqref="O5">
    <cfRule type="colorScale" priority="3974">
      <colorScale>
        <cfvo type="min"/>
        <cfvo type="percentile" val="50"/>
        <cfvo type="max"/>
        <color rgb="FF63BE7B"/>
        <color rgb="FFFCFCFF"/>
        <color rgb="FFF8696B"/>
      </colorScale>
    </cfRule>
  </conditionalFormatting>
  <conditionalFormatting sqref="P5">
    <cfRule type="colorScale" priority="3972">
      <colorScale>
        <cfvo type="min"/>
        <cfvo type="percentile" val="50"/>
        <cfvo type="max"/>
        <color rgb="FF63BE7B"/>
        <color rgb="FFFCFCFF"/>
        <color rgb="FFF8696B"/>
      </colorScale>
    </cfRule>
    <cfRule type="colorScale" priority="3973">
      <colorScale>
        <cfvo type="min"/>
        <cfvo type="max"/>
        <color rgb="FFFCFCFF"/>
        <color rgb="FFF8696B"/>
      </colorScale>
    </cfRule>
  </conditionalFormatting>
  <conditionalFormatting sqref="P5">
    <cfRule type="colorScale" priority="3971">
      <colorScale>
        <cfvo type="min"/>
        <cfvo type="percentile" val="50"/>
        <cfvo type="max"/>
        <color rgb="FF63BE7B"/>
        <color rgb="FFFCFCFF"/>
        <color rgb="FFF8696B"/>
      </colorScale>
    </cfRule>
  </conditionalFormatting>
  <conditionalFormatting sqref="Q5">
    <cfRule type="colorScale" priority="3969">
      <colorScale>
        <cfvo type="min"/>
        <cfvo type="percentile" val="50"/>
        <cfvo type="max"/>
        <color rgb="FFF8696B"/>
        <color rgb="FFFCFCFF"/>
        <color rgb="FF63BE7B"/>
      </colorScale>
    </cfRule>
    <cfRule type="colorScale" priority="3970">
      <colorScale>
        <cfvo type="min"/>
        <cfvo type="max"/>
        <color rgb="FFFCFCFF"/>
        <color rgb="FF63BE7B"/>
      </colorScale>
    </cfRule>
  </conditionalFormatting>
  <conditionalFormatting sqref="Q5">
    <cfRule type="colorScale" priority="3967">
      <colorScale>
        <cfvo type="min"/>
        <cfvo type="max"/>
        <color rgb="FFFCFCFF"/>
        <color rgb="FF63BE7B"/>
      </colorScale>
    </cfRule>
    <cfRule type="colorScale" priority="3968">
      <colorScale>
        <cfvo type="min"/>
        <cfvo type="max"/>
        <color rgb="FFFFEF9C"/>
        <color rgb="FF63BE7B"/>
      </colorScale>
    </cfRule>
  </conditionalFormatting>
  <conditionalFormatting sqref="Q5">
    <cfRule type="colorScale" priority="3966">
      <colorScale>
        <cfvo type="min"/>
        <cfvo type="max"/>
        <color rgb="FFFFEF9C"/>
        <color rgb="FF63BE7B"/>
      </colorScale>
    </cfRule>
  </conditionalFormatting>
  <conditionalFormatting sqref="R5:T5">
    <cfRule type="colorScale" priority="3964">
      <colorScale>
        <cfvo type="min"/>
        <cfvo type="max"/>
        <color rgb="FFFCFCFF"/>
        <color rgb="FF63BE7B"/>
      </colorScale>
    </cfRule>
    <cfRule type="colorScale" priority="3965">
      <colorScale>
        <cfvo type="min"/>
        <cfvo type="max"/>
        <color rgb="FFFFEF9C"/>
        <color rgb="FF63BE7B"/>
      </colorScale>
    </cfRule>
  </conditionalFormatting>
  <conditionalFormatting sqref="R5:T5">
    <cfRule type="colorScale" priority="3963">
      <colorScale>
        <cfvo type="min"/>
        <cfvo type="max"/>
        <color rgb="FFFFEF9C"/>
        <color rgb="FF63BE7B"/>
      </colorScale>
    </cfRule>
  </conditionalFormatting>
  <conditionalFormatting sqref="T5">
    <cfRule type="colorScale" priority="3961">
      <colorScale>
        <cfvo type="min"/>
        <cfvo type="percentile" val="50"/>
        <cfvo type="max"/>
        <color rgb="FFF8696B"/>
        <color rgb="FFFCFCFF"/>
        <color rgb="FF63BE7B"/>
      </colorScale>
    </cfRule>
    <cfRule type="colorScale" priority="3962">
      <colorScale>
        <cfvo type="min"/>
        <cfvo type="max"/>
        <color rgb="FFFCFCFF"/>
        <color rgb="FF63BE7B"/>
      </colorScale>
    </cfRule>
  </conditionalFormatting>
  <conditionalFormatting sqref="T5">
    <cfRule type="colorScale" priority="3959">
      <colorScale>
        <cfvo type="min"/>
        <cfvo type="max"/>
        <color rgb="FFFCFCFF"/>
        <color rgb="FF63BE7B"/>
      </colorScale>
    </cfRule>
    <cfRule type="colorScale" priority="3960">
      <colorScale>
        <cfvo type="min"/>
        <cfvo type="max"/>
        <color rgb="FFFFEF9C"/>
        <color rgb="FF63BE7B"/>
      </colorScale>
    </cfRule>
  </conditionalFormatting>
  <conditionalFormatting sqref="T5">
    <cfRule type="colorScale" priority="3958">
      <colorScale>
        <cfvo type="min"/>
        <cfvo type="max"/>
        <color rgb="FFFFEF9C"/>
        <color rgb="FF63BE7B"/>
      </colorScale>
    </cfRule>
  </conditionalFormatting>
  <conditionalFormatting sqref="U5">
    <cfRule type="colorScale" priority="3957">
      <colorScale>
        <cfvo type="min"/>
        <cfvo type="percentile" val="50"/>
        <cfvo type="max"/>
        <color rgb="FFF8696B"/>
        <color rgb="FFFCFCFF"/>
        <color rgb="FF63BE7B"/>
      </colorScale>
    </cfRule>
  </conditionalFormatting>
  <conditionalFormatting sqref="U5">
    <cfRule type="colorScale" priority="3956">
      <colorScale>
        <cfvo type="min"/>
        <cfvo type="max"/>
        <color rgb="FFFCFCFF"/>
        <color rgb="FF63BE7B"/>
      </colorScale>
    </cfRule>
  </conditionalFormatting>
  <conditionalFormatting sqref="U5 W5">
    <cfRule type="colorScale" priority="3954">
      <colorScale>
        <cfvo type="min"/>
        <cfvo type="max"/>
        <color rgb="FFFFEF9C"/>
        <color rgb="FF63BE7B"/>
      </colorScale>
    </cfRule>
    <cfRule type="colorScale" priority="3955">
      <colorScale>
        <cfvo type="min"/>
        <cfvo type="max"/>
        <color rgb="FFFFEF9C"/>
        <color rgb="FF63BE7B"/>
      </colorScale>
    </cfRule>
  </conditionalFormatting>
  <conditionalFormatting sqref="W5">
    <cfRule type="colorScale" priority="3953">
      <colorScale>
        <cfvo type="min"/>
        <cfvo type="percentile" val="50"/>
        <cfvo type="max"/>
        <color rgb="FF63BE7B"/>
        <color rgb="FFFCFCFF"/>
        <color rgb="FFF8696B"/>
      </colorScale>
    </cfRule>
  </conditionalFormatting>
  <conditionalFormatting sqref="W5">
    <cfRule type="colorScale" priority="3951">
      <colorScale>
        <cfvo type="min"/>
        <cfvo type="percentile" val="50"/>
        <cfvo type="max"/>
        <color rgb="FF63BE7B"/>
        <color rgb="FFFCFCFF"/>
        <color rgb="FFF8696B"/>
      </colorScale>
    </cfRule>
    <cfRule type="colorScale" priority="3952">
      <colorScale>
        <cfvo type="min"/>
        <cfvo type="max"/>
        <color rgb="FF63BE7B"/>
        <color rgb="FFFCFCFF"/>
      </colorScale>
    </cfRule>
  </conditionalFormatting>
  <conditionalFormatting sqref="D5">
    <cfRule type="colorScale" priority="3950">
      <colorScale>
        <cfvo type="min"/>
        <cfvo type="percentile" val="50"/>
        <cfvo type="max"/>
        <color rgb="FFF8696B"/>
        <color rgb="FFFCFCFF"/>
        <color rgb="FF63BE7B"/>
      </colorScale>
    </cfRule>
  </conditionalFormatting>
  <conditionalFormatting sqref="E5">
    <cfRule type="colorScale" priority="3949">
      <colorScale>
        <cfvo type="min"/>
        <cfvo type="max"/>
        <color rgb="FFFCFCFF"/>
        <color rgb="FF63BE7B"/>
      </colorScale>
    </cfRule>
  </conditionalFormatting>
  <conditionalFormatting sqref="O5">
    <cfRule type="colorScale" priority="3948">
      <colorScale>
        <cfvo type="min"/>
        <cfvo type="percentile" val="50"/>
        <cfvo type="max"/>
        <color rgb="FF63BE7B"/>
        <color rgb="FFFCFCFF"/>
        <color rgb="FFF8696B"/>
      </colorScale>
    </cfRule>
  </conditionalFormatting>
  <conditionalFormatting sqref="U5">
    <cfRule type="colorScale" priority="3947">
      <colorScale>
        <cfvo type="min"/>
        <cfvo type="percentile" val="50"/>
        <cfvo type="max"/>
        <color rgb="FFF8696B"/>
        <color rgb="FFFCFCFF"/>
        <color rgb="FF63BE7B"/>
      </colorScale>
    </cfRule>
  </conditionalFormatting>
  <conditionalFormatting sqref="W5">
    <cfRule type="colorScale" priority="3946">
      <colorScale>
        <cfvo type="min"/>
        <cfvo type="percentile" val="50"/>
        <cfvo type="max"/>
        <color rgb="FF63BE7B"/>
        <color rgb="FFFCFCFF"/>
        <color rgb="FFF8696B"/>
      </colorScale>
    </cfRule>
  </conditionalFormatting>
  <conditionalFormatting sqref="P5">
    <cfRule type="colorScale" priority="3945">
      <colorScale>
        <cfvo type="min"/>
        <cfvo type="percentile" val="50"/>
        <cfvo type="max"/>
        <color rgb="FF63BE7B"/>
        <color rgb="FFFCFCFF"/>
        <color rgb="FFF8696B"/>
      </colorScale>
    </cfRule>
  </conditionalFormatting>
  <conditionalFormatting sqref="Q5">
    <cfRule type="colorScale" priority="3944">
      <colorScale>
        <cfvo type="min"/>
        <cfvo type="percentile" val="50"/>
        <cfvo type="max"/>
        <color rgb="FFF8696B"/>
        <color rgb="FFFCFCFF"/>
        <color rgb="FF63BE7B"/>
      </colorScale>
    </cfRule>
  </conditionalFormatting>
  <conditionalFormatting sqref="D5">
    <cfRule type="colorScale" priority="3943">
      <colorScale>
        <cfvo type="min"/>
        <cfvo type="percentile" val="50"/>
        <cfvo type="max"/>
        <color rgb="FFF8696B"/>
        <color rgb="FFFCFCFF"/>
        <color rgb="FF63BE7B"/>
      </colorScale>
    </cfRule>
  </conditionalFormatting>
  <conditionalFormatting sqref="E5">
    <cfRule type="colorScale" priority="3941">
      <colorScale>
        <cfvo type="min"/>
        <cfvo type="percentile" val="50"/>
        <cfvo type="max"/>
        <color rgb="FFF8696B"/>
        <color rgb="FFFCFCFF"/>
        <color rgb="FF63BE7B"/>
      </colorScale>
    </cfRule>
    <cfRule type="colorScale" priority="3942">
      <colorScale>
        <cfvo type="min"/>
        <cfvo type="max"/>
        <color rgb="FFFCFCFF"/>
        <color rgb="FF63BE7B"/>
      </colorScale>
    </cfRule>
  </conditionalFormatting>
  <conditionalFormatting sqref="E5">
    <cfRule type="colorScale" priority="3940">
      <colorScale>
        <cfvo type="min"/>
        <cfvo type="percentile" val="50"/>
        <cfvo type="max"/>
        <color rgb="FFF8696B"/>
        <color rgb="FFFCFCFF"/>
        <color rgb="FF63BE7B"/>
      </colorScale>
    </cfRule>
  </conditionalFormatting>
  <conditionalFormatting sqref="E5">
    <cfRule type="colorScale" priority="3939">
      <colorScale>
        <cfvo type="min"/>
        <cfvo type="max"/>
        <color rgb="FFFCFCFF"/>
        <color rgb="FF63BE7B"/>
      </colorScale>
    </cfRule>
  </conditionalFormatting>
  <conditionalFormatting sqref="O5">
    <cfRule type="colorScale" priority="3938">
      <colorScale>
        <cfvo type="min"/>
        <cfvo type="percentile" val="50"/>
        <cfvo type="max"/>
        <color rgb="FF63BE7B"/>
        <color rgb="FFFCFCFF"/>
        <color rgb="FFF8696B"/>
      </colorScale>
    </cfRule>
  </conditionalFormatting>
  <conditionalFormatting sqref="P5">
    <cfRule type="colorScale" priority="3937">
      <colorScale>
        <cfvo type="min"/>
        <cfvo type="percentile" val="50"/>
        <cfvo type="max"/>
        <color rgb="FF63BE7B"/>
        <color rgb="FFFCFCFF"/>
        <color rgb="FFF8696B"/>
      </colorScale>
    </cfRule>
  </conditionalFormatting>
  <conditionalFormatting sqref="Q5">
    <cfRule type="colorScale" priority="3936">
      <colorScale>
        <cfvo type="min"/>
        <cfvo type="percentile" val="50"/>
        <cfvo type="max"/>
        <color rgb="FFF8696B"/>
        <color rgb="FFFCFCFF"/>
        <color rgb="FF63BE7B"/>
      </colorScale>
    </cfRule>
  </conditionalFormatting>
  <conditionalFormatting sqref="R5">
    <cfRule type="colorScale" priority="3935">
      <colorScale>
        <cfvo type="min"/>
        <cfvo type="max"/>
        <color rgb="FFFCFCFF"/>
        <color rgb="FF63BE7B"/>
      </colorScale>
    </cfRule>
  </conditionalFormatting>
  <conditionalFormatting sqref="R5">
    <cfRule type="colorScale" priority="3933">
      <colorScale>
        <cfvo type="min"/>
        <cfvo type="max"/>
        <color rgb="FFFCFCFF"/>
        <color rgb="FF63BE7B"/>
      </colorScale>
    </cfRule>
    <cfRule type="colorScale" priority="3934">
      <colorScale>
        <cfvo type="min"/>
        <cfvo type="percentile" val="50"/>
        <cfvo type="max"/>
        <color rgb="FFF8696B"/>
        <color rgb="FFFCFCFF"/>
        <color rgb="FF63BE7B"/>
      </colorScale>
    </cfRule>
  </conditionalFormatting>
  <conditionalFormatting sqref="R5:T5">
    <cfRule type="colorScale" priority="3931">
      <colorScale>
        <cfvo type="min"/>
        <cfvo type="percentile" val="50"/>
        <cfvo type="max"/>
        <color rgb="FFF8696B"/>
        <color rgb="FFFCFCFF"/>
        <color rgb="FF63BE7B"/>
      </colorScale>
    </cfRule>
    <cfRule type="colorScale" priority="3932">
      <colorScale>
        <cfvo type="min"/>
        <cfvo type="max"/>
        <color rgb="FFFCFCFF"/>
        <color rgb="FF63BE7B"/>
      </colorScale>
    </cfRule>
  </conditionalFormatting>
  <conditionalFormatting sqref="S5:T5">
    <cfRule type="colorScale" priority="3930">
      <colorScale>
        <cfvo type="min"/>
        <cfvo type="max"/>
        <color rgb="FFFCFCFF"/>
        <color rgb="FF63BE7B"/>
      </colorScale>
    </cfRule>
  </conditionalFormatting>
  <conditionalFormatting sqref="S5:T5">
    <cfRule type="colorScale" priority="3928">
      <colorScale>
        <cfvo type="min"/>
        <cfvo type="percentile" val="50"/>
        <cfvo type="max"/>
        <color rgb="FFF8696B"/>
        <color rgb="FFFCFCFF"/>
        <color rgb="FF63BE7B"/>
      </colorScale>
    </cfRule>
    <cfRule type="colorScale" priority="3929">
      <colorScale>
        <cfvo type="min"/>
        <cfvo type="max"/>
        <color rgb="FFFCFCFF"/>
        <color rgb="FF63BE7B"/>
      </colorScale>
    </cfRule>
  </conditionalFormatting>
  <conditionalFormatting sqref="T5">
    <cfRule type="colorScale" priority="3926">
      <colorScale>
        <cfvo type="min"/>
        <cfvo type="max"/>
        <color rgb="FFFCFCFF"/>
        <color rgb="FF63BE7B"/>
      </colorScale>
    </cfRule>
    <cfRule type="colorScale" priority="3927">
      <colorScale>
        <cfvo type="min"/>
        <cfvo type="percentile" val="50"/>
        <cfvo type="max"/>
        <color rgb="FFF8696B"/>
        <color rgb="FFFCFCFF"/>
        <color rgb="FF63BE7B"/>
      </colorScale>
    </cfRule>
  </conditionalFormatting>
  <conditionalFormatting sqref="T5">
    <cfRule type="colorScale" priority="3924">
      <colorScale>
        <cfvo type="min"/>
        <cfvo type="percentile" val="50"/>
        <cfvo type="max"/>
        <color rgb="FFF8696B"/>
        <color rgb="FFFCFCFF"/>
        <color rgb="FF63BE7B"/>
      </colorScale>
    </cfRule>
    <cfRule type="colorScale" priority="3925">
      <colorScale>
        <cfvo type="min"/>
        <cfvo type="max"/>
        <color rgb="FFFCFCFF"/>
        <color rgb="FF63BE7B"/>
      </colorScale>
    </cfRule>
  </conditionalFormatting>
  <conditionalFormatting sqref="U5">
    <cfRule type="colorScale" priority="3922">
      <colorScale>
        <cfvo type="min"/>
        <cfvo type="max"/>
        <color rgb="FFFCFCFF"/>
        <color rgb="FF63BE7B"/>
      </colorScale>
    </cfRule>
    <cfRule type="colorScale" priority="3923">
      <colorScale>
        <cfvo type="min"/>
        <cfvo type="percentile" val="50"/>
        <cfvo type="max"/>
        <color rgb="FFF8696B"/>
        <color rgb="FFFCFCFF"/>
        <color rgb="FF63BE7B"/>
      </colorScale>
    </cfRule>
  </conditionalFormatting>
  <conditionalFormatting sqref="U5">
    <cfRule type="colorScale" priority="3921">
      <colorScale>
        <cfvo type="min"/>
        <cfvo type="percentile" val="50"/>
        <cfvo type="max"/>
        <color rgb="FFF8696B"/>
        <color rgb="FFFCFCFF"/>
        <color rgb="FF63BE7B"/>
      </colorScale>
    </cfRule>
  </conditionalFormatting>
  <conditionalFormatting sqref="V5">
    <cfRule type="colorScale" priority="3913">
      <colorScale>
        <cfvo type="min"/>
        <cfvo type="max"/>
        <color rgb="FFFFEF9C"/>
        <color rgb="FF63BE7B"/>
      </colorScale>
    </cfRule>
    <cfRule type="colorScale" priority="3914">
      <colorScale>
        <cfvo type="min"/>
        <cfvo type="percentile" val="50"/>
        <cfvo type="max"/>
        <color rgb="FF63BE7B"/>
        <color rgb="FFFCFCFF"/>
        <color rgb="FFF8696B"/>
      </colorScale>
    </cfRule>
    <cfRule type="colorScale" priority="3915">
      <colorScale>
        <cfvo type="min"/>
        <cfvo type="percentile" val="50"/>
        <cfvo type="max"/>
        <color rgb="FF63BE7B"/>
        <color rgb="FFFCFCFF"/>
        <color rgb="FFF8696B"/>
      </colorScale>
    </cfRule>
    <cfRule type="colorScale" priority="3916">
      <colorScale>
        <cfvo type="min"/>
        <cfvo type="max"/>
        <color rgb="FF63BE7B"/>
        <color rgb="FFFCFCFF"/>
      </colorScale>
    </cfRule>
    <cfRule type="colorScale" priority="3917">
      <colorScale>
        <cfvo type="min"/>
        <cfvo type="percentile" val="50"/>
        <cfvo type="max"/>
        <color rgb="FF63BE7B"/>
        <color rgb="FFFCFCFF"/>
        <color rgb="FFF8696B"/>
      </colorScale>
    </cfRule>
    <cfRule type="colorScale" priority="3918">
      <colorScale>
        <cfvo type="min"/>
        <cfvo type="max"/>
        <color rgb="FFFFEF9C"/>
        <color rgb="FF63BE7B"/>
      </colorScale>
    </cfRule>
    <cfRule type="colorScale" priority="3919">
      <colorScale>
        <cfvo type="min"/>
        <cfvo type="max"/>
        <color rgb="FFFFEF9C"/>
        <color rgb="FF63BE7B"/>
      </colorScale>
    </cfRule>
    <cfRule type="colorScale" priority="3920">
      <colorScale>
        <cfvo type="min"/>
        <cfvo type="max"/>
        <color rgb="FFFFEF9C"/>
        <color rgb="FF63BE7B"/>
      </colorScale>
    </cfRule>
  </conditionalFormatting>
  <conditionalFormatting sqref="V5">
    <cfRule type="colorScale" priority="3912">
      <colorScale>
        <cfvo type="min"/>
        <cfvo type="percentile" val="50"/>
        <cfvo type="max"/>
        <color rgb="FF63BE7B"/>
        <color rgb="FFFCFCFF"/>
        <color rgb="FFF8696B"/>
      </colorScale>
    </cfRule>
  </conditionalFormatting>
  <conditionalFormatting sqref="W5">
    <cfRule type="colorScale" priority="3911">
      <colorScale>
        <cfvo type="min"/>
        <cfvo type="percentile" val="50"/>
        <cfvo type="max"/>
        <color rgb="FF63BE7B"/>
        <color rgb="FFFCFCFF"/>
        <color rgb="FFF8696B"/>
      </colorScale>
    </cfRule>
  </conditionalFormatting>
  <conditionalFormatting sqref="S5:T5">
    <cfRule type="colorScale" priority="3910">
      <colorScale>
        <cfvo type="min"/>
        <cfvo type="percentile" val="50"/>
        <cfvo type="max"/>
        <color rgb="FFF8696B"/>
        <color rgb="FFFCFCFF"/>
        <color rgb="FF63BE7B"/>
      </colorScale>
    </cfRule>
  </conditionalFormatting>
  <conditionalFormatting sqref="R5">
    <cfRule type="colorScale" priority="3908">
      <colorScale>
        <cfvo type="min"/>
        <cfvo type="percentile" val="50"/>
        <cfvo type="max"/>
        <color rgb="FFF8696B"/>
        <color rgb="FFFCFCFF"/>
        <color rgb="FF63BE7B"/>
      </colorScale>
    </cfRule>
    <cfRule type="colorScale" priority="3909">
      <colorScale>
        <cfvo type="min"/>
        <cfvo type="max"/>
        <color rgb="FFFCFCFF"/>
        <color rgb="FF63BE7B"/>
      </colorScale>
    </cfRule>
  </conditionalFormatting>
  <conditionalFormatting sqref="T5">
    <cfRule type="colorScale" priority="3907">
      <colorScale>
        <cfvo type="min"/>
        <cfvo type="percentile" val="50"/>
        <cfvo type="max"/>
        <color rgb="FFF8696B"/>
        <color rgb="FFFCFCFF"/>
        <color rgb="FF63BE7B"/>
      </colorScale>
    </cfRule>
  </conditionalFormatting>
  <conditionalFormatting sqref="R5">
    <cfRule type="colorScale" priority="3905">
      <colorScale>
        <cfvo type="min"/>
        <cfvo type="max"/>
        <color rgb="FFFCFCFF"/>
        <color rgb="FF63BE7B"/>
      </colorScale>
    </cfRule>
    <cfRule type="colorScale" priority="3906">
      <colorScale>
        <cfvo type="min"/>
        <cfvo type="percentile" val="50"/>
        <cfvo type="max"/>
        <color rgb="FFF8696B"/>
        <color rgb="FFFCFCFF"/>
        <color rgb="FF63BE7B"/>
      </colorScale>
    </cfRule>
  </conditionalFormatting>
  <conditionalFormatting sqref="D5">
    <cfRule type="colorScale" priority="3904">
      <colorScale>
        <cfvo type="min"/>
        <cfvo type="percentile" val="50"/>
        <cfvo type="max"/>
        <color rgb="FFF8696B"/>
        <color rgb="FFFCFCFF"/>
        <color rgb="FF63BE7B"/>
      </colorScale>
    </cfRule>
  </conditionalFormatting>
  <conditionalFormatting sqref="E5">
    <cfRule type="colorScale" priority="3903">
      <colorScale>
        <cfvo type="min"/>
        <cfvo type="max"/>
        <color rgb="FFFCFCFF"/>
        <color rgb="FF63BE7B"/>
      </colorScale>
    </cfRule>
  </conditionalFormatting>
  <conditionalFormatting sqref="O5">
    <cfRule type="colorScale" priority="3902">
      <colorScale>
        <cfvo type="min"/>
        <cfvo type="percentile" val="50"/>
        <cfvo type="max"/>
        <color rgb="FF63BE7B"/>
        <color rgb="FFFCFCFF"/>
        <color rgb="FFF8696B"/>
      </colorScale>
    </cfRule>
  </conditionalFormatting>
  <conditionalFormatting sqref="P5">
    <cfRule type="colorScale" priority="3901">
      <colorScale>
        <cfvo type="min"/>
        <cfvo type="percentile" val="50"/>
        <cfvo type="max"/>
        <color rgb="FF63BE7B"/>
        <color rgb="FFFCFCFF"/>
        <color rgb="FFF8696B"/>
      </colorScale>
    </cfRule>
  </conditionalFormatting>
  <conditionalFormatting sqref="Q5">
    <cfRule type="colorScale" priority="3900">
      <colorScale>
        <cfvo type="min"/>
        <cfvo type="percentile" val="50"/>
        <cfvo type="max"/>
        <color rgb="FFF8696B"/>
        <color rgb="FFFCFCFF"/>
        <color rgb="FF63BE7B"/>
      </colorScale>
    </cfRule>
  </conditionalFormatting>
  <conditionalFormatting sqref="R5">
    <cfRule type="colorScale" priority="3899">
      <colorScale>
        <cfvo type="min"/>
        <cfvo type="max"/>
        <color rgb="FFFCFCFF"/>
        <color rgb="FF63BE7B"/>
      </colorScale>
    </cfRule>
  </conditionalFormatting>
  <conditionalFormatting sqref="S5">
    <cfRule type="colorScale" priority="3898">
      <colorScale>
        <cfvo type="min"/>
        <cfvo type="max"/>
        <color rgb="FFFCFCFF"/>
        <color rgb="FF63BE7B"/>
      </colorScale>
    </cfRule>
  </conditionalFormatting>
  <conditionalFormatting sqref="T5">
    <cfRule type="colorScale" priority="3897">
      <colorScale>
        <cfvo type="min"/>
        <cfvo type="max"/>
        <color rgb="FFFCFCFF"/>
        <color rgb="FF63BE7B"/>
      </colorScale>
    </cfRule>
  </conditionalFormatting>
  <conditionalFormatting sqref="U5">
    <cfRule type="colorScale" priority="3896">
      <colorScale>
        <cfvo type="min"/>
        <cfvo type="max"/>
        <color rgb="FFFCFCFF"/>
        <color rgb="FF63BE7B"/>
      </colorScale>
    </cfRule>
  </conditionalFormatting>
  <conditionalFormatting sqref="W5">
    <cfRule type="colorScale" priority="3895">
      <colorScale>
        <cfvo type="min"/>
        <cfvo type="percentile" val="50"/>
        <cfvo type="max"/>
        <color rgb="FF63BE7B"/>
        <color rgb="FFFCFCFF"/>
        <color rgb="FFF8696B"/>
      </colorScale>
    </cfRule>
  </conditionalFormatting>
  <conditionalFormatting sqref="D5">
    <cfRule type="colorScale" priority="3894">
      <colorScale>
        <cfvo type="min"/>
        <cfvo type="percentile" val="50"/>
        <cfvo type="max"/>
        <color rgb="FFF8696B"/>
        <color rgb="FFFCFCFF"/>
        <color rgb="FF63BE7B"/>
      </colorScale>
    </cfRule>
  </conditionalFormatting>
  <conditionalFormatting sqref="O5">
    <cfRule type="colorScale" priority="3892">
      <colorScale>
        <cfvo type="min"/>
        <cfvo type="percentile" val="50"/>
        <cfvo type="max"/>
        <color rgb="FF63BE7B"/>
        <color rgb="FFFCFCFF"/>
        <color rgb="FFF8696B"/>
      </colorScale>
    </cfRule>
    <cfRule type="colorScale" priority="3893">
      <colorScale>
        <cfvo type="min"/>
        <cfvo type="max"/>
        <color rgb="FFFCFCFF"/>
        <color rgb="FF63BE7B"/>
      </colorScale>
    </cfRule>
  </conditionalFormatting>
  <conditionalFormatting sqref="P5">
    <cfRule type="colorScale" priority="3891">
      <colorScale>
        <cfvo type="min"/>
        <cfvo type="percentile" val="50"/>
        <cfvo type="max"/>
        <color rgb="FF63BE7B"/>
        <color rgb="FFFCFCFF"/>
        <color rgb="FFF8696B"/>
      </colorScale>
    </cfRule>
  </conditionalFormatting>
  <conditionalFormatting sqref="Q5">
    <cfRule type="colorScale" priority="3890">
      <colorScale>
        <cfvo type="min"/>
        <cfvo type="percentile" val="50"/>
        <cfvo type="max"/>
        <color rgb="FFF8696B"/>
        <color rgb="FFFCFCFF"/>
        <color rgb="FF63BE7B"/>
      </colorScale>
    </cfRule>
  </conditionalFormatting>
  <conditionalFormatting sqref="R5">
    <cfRule type="colorScale" priority="3889">
      <colorScale>
        <cfvo type="min"/>
        <cfvo type="max"/>
        <color rgb="FFFCFCFF"/>
        <color rgb="FF63BE7B"/>
      </colorScale>
    </cfRule>
  </conditionalFormatting>
  <conditionalFormatting sqref="S5">
    <cfRule type="colorScale" priority="3888">
      <colorScale>
        <cfvo type="min"/>
        <cfvo type="max"/>
        <color rgb="FFFCFCFF"/>
        <color rgb="FF63BE7B"/>
      </colorScale>
    </cfRule>
  </conditionalFormatting>
  <conditionalFormatting sqref="T5">
    <cfRule type="colorScale" priority="3887">
      <colorScale>
        <cfvo type="min"/>
        <cfvo type="max"/>
        <color rgb="FFFCFCFF"/>
        <color rgb="FF63BE7B"/>
      </colorScale>
    </cfRule>
  </conditionalFormatting>
  <conditionalFormatting sqref="U5">
    <cfRule type="colorScale" priority="3886">
      <colorScale>
        <cfvo type="min"/>
        <cfvo type="max"/>
        <color rgb="FFFCFCFF"/>
        <color rgb="FF63BE7B"/>
      </colorScale>
    </cfRule>
  </conditionalFormatting>
  <conditionalFormatting sqref="W5">
    <cfRule type="colorScale" priority="3885">
      <colorScale>
        <cfvo type="min"/>
        <cfvo type="percentile" val="50"/>
        <cfvo type="max"/>
        <color rgb="FF63BE7B"/>
        <color rgb="FFFCFCFF"/>
        <color rgb="FFF8696B"/>
      </colorScale>
    </cfRule>
  </conditionalFormatting>
  <conditionalFormatting sqref="D5">
    <cfRule type="colorScale" priority="3884">
      <colorScale>
        <cfvo type="min"/>
        <cfvo type="percentile" val="50"/>
        <cfvo type="max"/>
        <color rgb="FFF8696B"/>
        <color rgb="FFFCFCFF"/>
        <color rgb="FF63BE7B"/>
      </colorScale>
    </cfRule>
  </conditionalFormatting>
  <conditionalFormatting sqref="E5">
    <cfRule type="colorScale" priority="3883">
      <colorScale>
        <cfvo type="min"/>
        <cfvo type="max"/>
        <color rgb="FFFCFCFF"/>
        <color rgb="FF63BE7B"/>
      </colorScale>
    </cfRule>
  </conditionalFormatting>
  <conditionalFormatting sqref="O5">
    <cfRule type="colorScale" priority="3882">
      <colorScale>
        <cfvo type="min"/>
        <cfvo type="percentile" val="50"/>
        <cfvo type="max"/>
        <color rgb="FF63BE7B"/>
        <color rgb="FFFCFCFF"/>
        <color rgb="FFF8696B"/>
      </colorScale>
    </cfRule>
  </conditionalFormatting>
  <conditionalFormatting sqref="P5">
    <cfRule type="colorScale" priority="3881">
      <colorScale>
        <cfvo type="min"/>
        <cfvo type="percentile" val="50"/>
        <cfvo type="max"/>
        <color rgb="FF63BE7B"/>
        <color rgb="FFFCFCFF"/>
        <color rgb="FFF8696B"/>
      </colorScale>
    </cfRule>
  </conditionalFormatting>
  <conditionalFormatting sqref="Q5">
    <cfRule type="colorScale" priority="3880">
      <colorScale>
        <cfvo type="min"/>
        <cfvo type="percentile" val="50"/>
        <cfvo type="max"/>
        <color rgb="FFF8696B"/>
        <color rgb="FFFCFCFF"/>
        <color rgb="FF63BE7B"/>
      </colorScale>
    </cfRule>
  </conditionalFormatting>
  <conditionalFormatting sqref="R5">
    <cfRule type="colorScale" priority="3879">
      <colorScale>
        <cfvo type="min"/>
        <cfvo type="max"/>
        <color rgb="FFFCFCFF"/>
        <color rgb="FF63BE7B"/>
      </colorScale>
    </cfRule>
  </conditionalFormatting>
  <conditionalFormatting sqref="S5">
    <cfRule type="colorScale" priority="3878">
      <colorScale>
        <cfvo type="min"/>
        <cfvo type="max"/>
        <color rgb="FFFCFCFF"/>
        <color rgb="FF63BE7B"/>
      </colorScale>
    </cfRule>
  </conditionalFormatting>
  <conditionalFormatting sqref="T5">
    <cfRule type="colorScale" priority="3877">
      <colorScale>
        <cfvo type="min"/>
        <cfvo type="max"/>
        <color rgb="FFFCFCFF"/>
        <color rgb="FF63BE7B"/>
      </colorScale>
    </cfRule>
  </conditionalFormatting>
  <conditionalFormatting sqref="U5">
    <cfRule type="colorScale" priority="3876">
      <colorScale>
        <cfvo type="min"/>
        <cfvo type="percentile" val="50"/>
        <cfvo type="max"/>
        <color rgb="FFF8696B"/>
        <color rgb="FFFCFCFF"/>
        <color rgb="FF63BE7B"/>
      </colorScale>
    </cfRule>
  </conditionalFormatting>
  <conditionalFormatting sqref="W5">
    <cfRule type="colorScale" priority="3875">
      <colorScale>
        <cfvo type="min"/>
        <cfvo type="percentile" val="50"/>
        <cfvo type="max"/>
        <color rgb="FF63BE7B"/>
        <color rgb="FFFCFCFF"/>
        <color rgb="FFF8696B"/>
      </colorScale>
    </cfRule>
  </conditionalFormatting>
  <conditionalFormatting sqref="D5">
    <cfRule type="colorScale" priority="3874">
      <colorScale>
        <cfvo type="min"/>
        <cfvo type="percentile" val="50"/>
        <cfvo type="max"/>
        <color rgb="FFF8696B"/>
        <color rgb="FFFCFCFF"/>
        <color rgb="FF63BE7B"/>
      </colorScale>
    </cfRule>
  </conditionalFormatting>
  <conditionalFormatting sqref="E5">
    <cfRule type="colorScale" priority="3873">
      <colorScale>
        <cfvo type="min"/>
        <cfvo type="max"/>
        <color rgb="FFFCFCFF"/>
        <color rgb="FF63BE7B"/>
      </colorScale>
    </cfRule>
  </conditionalFormatting>
  <conditionalFormatting sqref="O5">
    <cfRule type="colorScale" priority="3872">
      <colorScale>
        <cfvo type="min"/>
        <cfvo type="percentile" val="50"/>
        <cfvo type="max"/>
        <color rgb="FF63BE7B"/>
        <color rgb="FFFCFCFF"/>
        <color rgb="FFF8696B"/>
      </colorScale>
    </cfRule>
  </conditionalFormatting>
  <conditionalFormatting sqref="P5">
    <cfRule type="colorScale" priority="3871">
      <colorScale>
        <cfvo type="min"/>
        <cfvo type="percentile" val="50"/>
        <cfvo type="max"/>
        <color rgb="FF63BE7B"/>
        <color rgb="FFFCFCFF"/>
        <color rgb="FFF8696B"/>
      </colorScale>
    </cfRule>
  </conditionalFormatting>
  <conditionalFormatting sqref="Q5">
    <cfRule type="colorScale" priority="3870">
      <colorScale>
        <cfvo type="min"/>
        <cfvo type="percentile" val="50"/>
        <cfvo type="max"/>
        <color rgb="FFF8696B"/>
        <color rgb="FFFCFCFF"/>
        <color rgb="FF63BE7B"/>
      </colorScale>
    </cfRule>
  </conditionalFormatting>
  <conditionalFormatting sqref="R5">
    <cfRule type="colorScale" priority="3868">
      <colorScale>
        <cfvo type="min"/>
        <cfvo type="percentile" val="50"/>
        <cfvo type="max"/>
        <color rgb="FFF8696B"/>
        <color rgb="FFFCFCFF"/>
        <color rgb="FF63BE7B"/>
      </colorScale>
    </cfRule>
    <cfRule type="colorScale" priority="3869">
      <colorScale>
        <cfvo type="min"/>
        <cfvo type="max"/>
        <color rgb="FFFCFCFF"/>
        <color rgb="FF63BE7B"/>
      </colorScale>
    </cfRule>
  </conditionalFormatting>
  <conditionalFormatting sqref="S5:T5">
    <cfRule type="colorScale" priority="3867">
      <colorScale>
        <cfvo type="min"/>
        <cfvo type="percentile" val="50"/>
        <cfvo type="max"/>
        <color rgb="FFF8696B"/>
        <color rgb="FFFCFCFF"/>
        <color rgb="FF63BE7B"/>
      </colorScale>
    </cfRule>
  </conditionalFormatting>
  <conditionalFormatting sqref="S5:T5">
    <cfRule type="colorScale" priority="3866">
      <colorScale>
        <cfvo type="min"/>
        <cfvo type="max"/>
        <color rgb="FFFCFCFF"/>
        <color rgb="FF63BE7B"/>
      </colorScale>
    </cfRule>
  </conditionalFormatting>
  <conditionalFormatting sqref="T5">
    <cfRule type="colorScale" priority="3865">
      <colorScale>
        <cfvo type="min"/>
        <cfvo type="percentile" val="50"/>
        <cfvo type="max"/>
        <color rgb="FFF8696B"/>
        <color rgb="FFFCFCFF"/>
        <color rgb="FF63BE7B"/>
      </colorScale>
    </cfRule>
  </conditionalFormatting>
  <conditionalFormatting sqref="U5">
    <cfRule type="colorScale" priority="3864">
      <colorScale>
        <cfvo type="min"/>
        <cfvo type="percentile" val="50"/>
        <cfvo type="max"/>
        <color rgb="FFF8696B"/>
        <color rgb="FFFCFCFF"/>
        <color rgb="FF63BE7B"/>
      </colorScale>
    </cfRule>
  </conditionalFormatting>
  <conditionalFormatting sqref="V5">
    <cfRule type="colorScale" priority="3863">
      <colorScale>
        <cfvo type="min"/>
        <cfvo type="percentile" val="50"/>
        <cfvo type="max"/>
        <color rgb="FF63BE7B"/>
        <color rgb="FFFCFCFF"/>
        <color rgb="FFF8696B"/>
      </colorScale>
    </cfRule>
  </conditionalFormatting>
  <conditionalFormatting sqref="W5">
    <cfRule type="colorScale" priority="3862">
      <colorScale>
        <cfvo type="min"/>
        <cfvo type="percentile" val="50"/>
        <cfvo type="max"/>
        <color rgb="FF63BE7B"/>
        <color rgb="FFFCFCFF"/>
        <color rgb="FFF8696B"/>
      </colorScale>
    </cfRule>
  </conditionalFormatting>
  <conditionalFormatting sqref="D5">
    <cfRule type="colorScale" priority="3861">
      <colorScale>
        <cfvo type="min"/>
        <cfvo type="percentile" val="50"/>
        <cfvo type="max"/>
        <color rgb="FFF8696B"/>
        <color rgb="FFFCFCFF"/>
        <color rgb="FF63BE7B"/>
      </colorScale>
    </cfRule>
  </conditionalFormatting>
  <conditionalFormatting sqref="E5">
    <cfRule type="colorScale" priority="3860">
      <colorScale>
        <cfvo type="min"/>
        <cfvo type="max"/>
        <color rgb="FFFCFCFF"/>
        <color rgb="FF63BE7B"/>
      </colorScale>
    </cfRule>
  </conditionalFormatting>
  <conditionalFormatting sqref="O5">
    <cfRule type="colorScale" priority="3859">
      <colorScale>
        <cfvo type="min"/>
        <cfvo type="percentile" val="50"/>
        <cfvo type="max"/>
        <color rgb="FF63BE7B"/>
        <color rgb="FFFCFCFF"/>
        <color rgb="FFF8696B"/>
      </colorScale>
    </cfRule>
  </conditionalFormatting>
  <conditionalFormatting sqref="P5">
    <cfRule type="colorScale" priority="3858">
      <colorScale>
        <cfvo type="min"/>
        <cfvo type="percentile" val="50"/>
        <cfvo type="max"/>
        <color rgb="FF63BE7B"/>
        <color rgb="FFFCFCFF"/>
        <color rgb="FFF8696B"/>
      </colorScale>
    </cfRule>
  </conditionalFormatting>
  <conditionalFormatting sqref="Q5">
    <cfRule type="colorScale" priority="3857">
      <colorScale>
        <cfvo type="min"/>
        <cfvo type="percentile" val="50"/>
        <cfvo type="max"/>
        <color rgb="FFF8696B"/>
        <color rgb="FFFCFCFF"/>
        <color rgb="FF63BE7B"/>
      </colorScale>
    </cfRule>
  </conditionalFormatting>
  <conditionalFormatting sqref="R5">
    <cfRule type="colorScale" priority="3855">
      <colorScale>
        <cfvo type="min"/>
        <cfvo type="percentile" val="50"/>
        <cfvo type="max"/>
        <color rgb="FFF8696B"/>
        <color rgb="FFFCFCFF"/>
        <color rgb="FF63BE7B"/>
      </colorScale>
    </cfRule>
    <cfRule type="colorScale" priority="3856">
      <colorScale>
        <cfvo type="min"/>
        <cfvo type="max"/>
        <color rgb="FFFCFCFF"/>
        <color rgb="FF63BE7B"/>
      </colorScale>
    </cfRule>
  </conditionalFormatting>
  <conditionalFormatting sqref="S5:T5">
    <cfRule type="colorScale" priority="3853">
      <colorScale>
        <cfvo type="min"/>
        <cfvo type="percentile" val="50"/>
        <cfvo type="max"/>
        <color rgb="FFF8696B"/>
        <color rgb="FFFCFCFF"/>
        <color rgb="FF63BE7B"/>
      </colorScale>
    </cfRule>
    <cfRule type="colorScale" priority="3854">
      <colorScale>
        <cfvo type="min"/>
        <cfvo type="max"/>
        <color rgb="FFFCFCFF"/>
        <color rgb="FF63BE7B"/>
      </colorScale>
    </cfRule>
  </conditionalFormatting>
  <conditionalFormatting sqref="T5">
    <cfRule type="colorScale" priority="3852">
      <colorScale>
        <cfvo type="min"/>
        <cfvo type="percentile" val="50"/>
        <cfvo type="max"/>
        <color rgb="FFF8696B"/>
        <color rgb="FFFCFCFF"/>
        <color rgb="FF63BE7B"/>
      </colorScale>
    </cfRule>
  </conditionalFormatting>
  <conditionalFormatting sqref="U5">
    <cfRule type="colorScale" priority="3851">
      <colorScale>
        <cfvo type="min"/>
        <cfvo type="percentile" val="50"/>
        <cfvo type="max"/>
        <color rgb="FFF8696B"/>
        <color rgb="FFFCFCFF"/>
        <color rgb="FF63BE7B"/>
      </colorScale>
    </cfRule>
  </conditionalFormatting>
  <conditionalFormatting sqref="W5">
    <cfRule type="colorScale" priority="3850">
      <colorScale>
        <cfvo type="min"/>
        <cfvo type="percentile" val="50"/>
        <cfvo type="max"/>
        <color rgb="FF63BE7B"/>
        <color rgb="FFFCFCFF"/>
        <color rgb="FFF8696B"/>
      </colorScale>
    </cfRule>
  </conditionalFormatting>
  <conditionalFormatting sqref="D5">
    <cfRule type="colorScale" priority="3849">
      <colorScale>
        <cfvo type="min"/>
        <cfvo type="percentile" val="50"/>
        <cfvo type="max"/>
        <color rgb="FFF8696B"/>
        <color rgb="FFFCFCFF"/>
        <color rgb="FF63BE7B"/>
      </colorScale>
    </cfRule>
  </conditionalFormatting>
  <conditionalFormatting sqref="E5">
    <cfRule type="colorScale" priority="3848">
      <colorScale>
        <cfvo type="min"/>
        <cfvo type="max"/>
        <color rgb="FFFCFCFF"/>
        <color rgb="FF63BE7B"/>
      </colorScale>
    </cfRule>
  </conditionalFormatting>
  <conditionalFormatting sqref="O5">
    <cfRule type="colorScale" priority="3847">
      <colorScale>
        <cfvo type="min"/>
        <cfvo type="percentile" val="50"/>
        <cfvo type="max"/>
        <color rgb="FF63BE7B"/>
        <color rgb="FFFCFCFF"/>
        <color rgb="FFF8696B"/>
      </colorScale>
    </cfRule>
  </conditionalFormatting>
  <conditionalFormatting sqref="P5">
    <cfRule type="colorScale" priority="3846">
      <colorScale>
        <cfvo type="min"/>
        <cfvo type="percentile" val="50"/>
        <cfvo type="max"/>
        <color rgb="FF63BE7B"/>
        <color rgb="FFFCFCFF"/>
        <color rgb="FFF8696B"/>
      </colorScale>
    </cfRule>
  </conditionalFormatting>
  <conditionalFormatting sqref="Q5">
    <cfRule type="colorScale" priority="3845">
      <colorScale>
        <cfvo type="min"/>
        <cfvo type="percentile" val="50"/>
        <cfvo type="max"/>
        <color rgb="FFF8696B"/>
        <color rgb="FFFCFCFF"/>
        <color rgb="FF63BE7B"/>
      </colorScale>
    </cfRule>
  </conditionalFormatting>
  <conditionalFormatting sqref="R5">
    <cfRule type="colorScale" priority="3844">
      <colorScale>
        <cfvo type="min"/>
        <cfvo type="max"/>
        <color rgb="FFFCFCFF"/>
        <color rgb="FF63BE7B"/>
      </colorScale>
    </cfRule>
  </conditionalFormatting>
  <conditionalFormatting sqref="S5">
    <cfRule type="colorScale" priority="3842">
      <colorScale>
        <cfvo type="min"/>
        <cfvo type="percentile" val="50"/>
        <cfvo type="max"/>
        <color rgb="FFF8696B"/>
        <color rgb="FFFCFCFF"/>
        <color rgb="FF63BE7B"/>
      </colorScale>
    </cfRule>
    <cfRule type="colorScale" priority="3843">
      <colorScale>
        <cfvo type="min"/>
        <cfvo type="max"/>
        <color rgb="FFFCFCFF"/>
        <color rgb="FF63BE7B"/>
      </colorScale>
    </cfRule>
  </conditionalFormatting>
  <conditionalFormatting sqref="T5">
    <cfRule type="colorScale" priority="3841">
      <colorScale>
        <cfvo type="min"/>
        <cfvo type="percentile" val="50"/>
        <cfvo type="max"/>
        <color rgb="FFF8696B"/>
        <color rgb="FFFCFCFF"/>
        <color rgb="FF63BE7B"/>
      </colorScale>
    </cfRule>
  </conditionalFormatting>
  <conditionalFormatting sqref="U5">
    <cfRule type="colorScale" priority="3840">
      <colorScale>
        <cfvo type="min"/>
        <cfvo type="percentile" val="50"/>
        <cfvo type="max"/>
        <color rgb="FFF8696B"/>
        <color rgb="FFFCFCFF"/>
        <color rgb="FF63BE7B"/>
      </colorScale>
    </cfRule>
  </conditionalFormatting>
  <conditionalFormatting sqref="W5">
    <cfRule type="colorScale" priority="3839">
      <colorScale>
        <cfvo type="min"/>
        <cfvo type="percentile" val="50"/>
        <cfvo type="max"/>
        <color rgb="FF63BE7B"/>
        <color rgb="FFFCFCFF"/>
        <color rgb="FFF8696B"/>
      </colorScale>
    </cfRule>
  </conditionalFormatting>
  <conditionalFormatting sqref="D5">
    <cfRule type="colorScale" priority="3838">
      <colorScale>
        <cfvo type="min"/>
        <cfvo type="percentile" val="50"/>
        <cfvo type="max"/>
        <color rgb="FFF8696B"/>
        <color rgb="FFFCFCFF"/>
        <color rgb="FF63BE7B"/>
      </colorScale>
    </cfRule>
  </conditionalFormatting>
  <conditionalFormatting sqref="O5">
    <cfRule type="colorScale" priority="3837">
      <colorScale>
        <cfvo type="min"/>
        <cfvo type="percentile" val="50"/>
        <cfvo type="max"/>
        <color rgb="FF63BE7B"/>
        <color rgb="FFFCFCFF"/>
        <color rgb="FFF8696B"/>
      </colorScale>
    </cfRule>
  </conditionalFormatting>
  <conditionalFormatting sqref="P5">
    <cfRule type="colorScale" priority="3836">
      <colorScale>
        <cfvo type="min"/>
        <cfvo type="percentile" val="50"/>
        <cfvo type="max"/>
        <color rgb="FF63BE7B"/>
        <color rgb="FFFCFCFF"/>
        <color rgb="FFF8696B"/>
      </colorScale>
    </cfRule>
  </conditionalFormatting>
  <conditionalFormatting sqref="Q5">
    <cfRule type="colorScale" priority="3835">
      <colorScale>
        <cfvo type="min"/>
        <cfvo type="percentile" val="50"/>
        <cfvo type="max"/>
        <color rgb="FFF8696B"/>
        <color rgb="FFFCFCFF"/>
        <color rgb="FF63BE7B"/>
      </colorScale>
    </cfRule>
  </conditionalFormatting>
  <conditionalFormatting sqref="R5">
    <cfRule type="colorScale" priority="3834">
      <colorScale>
        <cfvo type="min"/>
        <cfvo type="max"/>
        <color rgb="FFFCFCFF"/>
        <color rgb="FF63BE7B"/>
      </colorScale>
    </cfRule>
  </conditionalFormatting>
  <conditionalFormatting sqref="S5">
    <cfRule type="colorScale" priority="3833">
      <colorScale>
        <cfvo type="min"/>
        <cfvo type="percentile" val="50"/>
        <cfvo type="max"/>
        <color rgb="FFF8696B"/>
        <color rgb="FFFCFCFF"/>
        <color rgb="FF63BE7B"/>
      </colorScale>
    </cfRule>
  </conditionalFormatting>
  <conditionalFormatting sqref="T5">
    <cfRule type="colorScale" priority="3832">
      <colorScale>
        <cfvo type="min"/>
        <cfvo type="percentile" val="50"/>
        <cfvo type="max"/>
        <color rgb="FFF8696B"/>
        <color rgb="FFFCFCFF"/>
        <color rgb="FF63BE7B"/>
      </colorScale>
    </cfRule>
  </conditionalFormatting>
  <conditionalFormatting sqref="U5">
    <cfRule type="colorScale" priority="3831">
      <colorScale>
        <cfvo type="min"/>
        <cfvo type="percentile" val="50"/>
        <cfvo type="max"/>
        <color rgb="FFF8696B"/>
        <color rgb="FFFCFCFF"/>
        <color rgb="FF63BE7B"/>
      </colorScale>
    </cfRule>
  </conditionalFormatting>
  <conditionalFormatting sqref="V5">
    <cfRule type="colorScale" priority="3830">
      <colorScale>
        <cfvo type="min"/>
        <cfvo type="percentile" val="50"/>
        <cfvo type="max"/>
        <color rgb="FF63BE7B"/>
        <color rgb="FFFCFCFF"/>
        <color rgb="FFF8696B"/>
      </colorScale>
    </cfRule>
  </conditionalFormatting>
  <conditionalFormatting sqref="W5">
    <cfRule type="colorScale" priority="3829">
      <colorScale>
        <cfvo type="min"/>
        <cfvo type="percentile" val="50"/>
        <cfvo type="max"/>
        <color rgb="FF63BE7B"/>
        <color rgb="FFFCFCFF"/>
        <color rgb="FFF8696B"/>
      </colorScale>
    </cfRule>
  </conditionalFormatting>
  <conditionalFormatting sqref="D5">
    <cfRule type="colorScale" priority="3828">
      <colorScale>
        <cfvo type="min"/>
        <cfvo type="percentile" val="50"/>
        <cfvo type="max"/>
        <color rgb="FFF8696B"/>
        <color rgb="FFFCFCFF"/>
        <color rgb="FF63BE7B"/>
      </colorScale>
    </cfRule>
  </conditionalFormatting>
  <conditionalFormatting sqref="E5">
    <cfRule type="colorScale" priority="3827">
      <colorScale>
        <cfvo type="min"/>
        <cfvo type="max"/>
        <color rgb="FFFCFCFF"/>
        <color rgb="FF63BE7B"/>
      </colorScale>
    </cfRule>
  </conditionalFormatting>
  <conditionalFormatting sqref="D5">
    <cfRule type="colorScale" priority="3826">
      <colorScale>
        <cfvo type="min"/>
        <cfvo type="percentile" val="50"/>
        <cfvo type="max"/>
        <color rgb="FFF8696B"/>
        <color rgb="FFFCFCFF"/>
        <color rgb="FF63BE7B"/>
      </colorScale>
    </cfRule>
  </conditionalFormatting>
  <conditionalFormatting sqref="O5">
    <cfRule type="colorScale" priority="3824">
      <colorScale>
        <cfvo type="min"/>
        <cfvo type="percentile" val="50"/>
        <cfvo type="max"/>
        <color rgb="FF63BE7B"/>
        <color rgb="FFFCFCFF"/>
        <color rgb="FFF8696B"/>
      </colorScale>
    </cfRule>
    <cfRule type="colorScale" priority="3825">
      <colorScale>
        <cfvo type="min"/>
        <cfvo type="max"/>
        <color rgb="FFFCFCFF"/>
        <color rgb="FF63BE7B"/>
      </colorScale>
    </cfRule>
  </conditionalFormatting>
  <conditionalFormatting sqref="P5">
    <cfRule type="colorScale" priority="3823">
      <colorScale>
        <cfvo type="min"/>
        <cfvo type="percentile" val="50"/>
        <cfvo type="max"/>
        <color rgb="FF63BE7B"/>
        <color rgb="FFFCFCFF"/>
        <color rgb="FFF8696B"/>
      </colorScale>
    </cfRule>
  </conditionalFormatting>
  <conditionalFormatting sqref="Q5">
    <cfRule type="colorScale" priority="3822">
      <colorScale>
        <cfvo type="min"/>
        <cfvo type="percentile" val="50"/>
        <cfvo type="max"/>
        <color rgb="FFF8696B"/>
        <color rgb="FFFCFCFF"/>
        <color rgb="FF63BE7B"/>
      </colorScale>
    </cfRule>
  </conditionalFormatting>
  <conditionalFormatting sqref="R5">
    <cfRule type="colorScale" priority="3821">
      <colorScale>
        <cfvo type="min"/>
        <cfvo type="max"/>
        <color rgb="FFFCFCFF"/>
        <color rgb="FF63BE7B"/>
      </colorScale>
    </cfRule>
  </conditionalFormatting>
  <conditionalFormatting sqref="S5">
    <cfRule type="colorScale" priority="3820">
      <colorScale>
        <cfvo type="min"/>
        <cfvo type="percentile" val="50"/>
        <cfvo type="max"/>
        <color rgb="FFF8696B"/>
        <color rgb="FFFCFCFF"/>
        <color rgb="FF63BE7B"/>
      </colorScale>
    </cfRule>
  </conditionalFormatting>
  <conditionalFormatting sqref="T5">
    <cfRule type="colorScale" priority="3819">
      <colorScale>
        <cfvo type="min"/>
        <cfvo type="percentile" val="50"/>
        <cfvo type="max"/>
        <color rgb="FFF8696B"/>
        <color rgb="FFFCFCFF"/>
        <color rgb="FF63BE7B"/>
      </colorScale>
    </cfRule>
  </conditionalFormatting>
  <conditionalFormatting sqref="U5">
    <cfRule type="colorScale" priority="3818">
      <colorScale>
        <cfvo type="min"/>
        <cfvo type="percentile" val="50"/>
        <cfvo type="max"/>
        <color rgb="FFF8696B"/>
        <color rgb="FFFCFCFF"/>
        <color rgb="FF63BE7B"/>
      </colorScale>
    </cfRule>
  </conditionalFormatting>
  <conditionalFormatting sqref="V5">
    <cfRule type="colorScale" priority="3817">
      <colorScale>
        <cfvo type="min"/>
        <cfvo type="percentile" val="50"/>
        <cfvo type="max"/>
        <color rgb="FF63BE7B"/>
        <color rgb="FFFCFCFF"/>
        <color rgb="FFF8696B"/>
      </colorScale>
    </cfRule>
  </conditionalFormatting>
  <conditionalFormatting sqref="W5">
    <cfRule type="colorScale" priority="3816">
      <colorScale>
        <cfvo type="min"/>
        <cfvo type="percentile" val="50"/>
        <cfvo type="max"/>
        <color rgb="FF63BE7B"/>
        <color rgb="FFFCFCFF"/>
        <color rgb="FFF8696B"/>
      </colorScale>
    </cfRule>
  </conditionalFormatting>
  <conditionalFormatting sqref="E5">
    <cfRule type="colorScale" priority="3815">
      <colorScale>
        <cfvo type="min"/>
        <cfvo type="max"/>
        <color rgb="FFFCFCFF"/>
        <color rgb="FF63BE7B"/>
      </colorScale>
    </cfRule>
  </conditionalFormatting>
  <conditionalFormatting sqref="F5">
    <cfRule type="colorScale" priority="3814">
      <colorScale>
        <cfvo type="min"/>
        <cfvo type="max"/>
        <color rgb="FFFCFCFF"/>
        <color rgb="FF63BE7B"/>
      </colorScale>
    </cfRule>
  </conditionalFormatting>
  <conditionalFormatting sqref="F5">
    <cfRule type="colorScale" priority="3813">
      <colorScale>
        <cfvo type="min"/>
        <cfvo type="max"/>
        <color rgb="FFFCFCFF"/>
        <color rgb="FF63BE7B"/>
      </colorScale>
    </cfRule>
  </conditionalFormatting>
  <conditionalFormatting sqref="F5">
    <cfRule type="colorScale" priority="3812">
      <colorScale>
        <cfvo type="min"/>
        <cfvo type="max"/>
        <color rgb="FFFCFCFF"/>
        <color rgb="FF63BE7B"/>
      </colorScale>
    </cfRule>
  </conditionalFormatting>
  <conditionalFormatting sqref="F5">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onditionalFormatting>
  <conditionalFormatting sqref="F5">
    <cfRule type="colorScale" priority="3809">
      <colorScale>
        <cfvo type="min"/>
        <cfvo type="percentile" val="50"/>
        <cfvo type="max"/>
        <color rgb="FFF8696B"/>
        <color rgb="FFFCFCFF"/>
        <color rgb="FF63BE7B"/>
      </colorScale>
    </cfRule>
  </conditionalFormatting>
  <conditionalFormatting sqref="F5">
    <cfRule type="colorScale" priority="3808">
      <colorScale>
        <cfvo type="min"/>
        <cfvo type="max"/>
        <color rgb="FFFCFCFF"/>
        <color rgb="FF63BE7B"/>
      </colorScale>
    </cfRule>
  </conditionalFormatting>
  <conditionalFormatting sqref="F5">
    <cfRule type="colorScale" priority="3807">
      <colorScale>
        <cfvo type="min"/>
        <cfvo type="max"/>
        <color rgb="FFFCFCFF"/>
        <color rgb="FF63BE7B"/>
      </colorScale>
    </cfRule>
  </conditionalFormatting>
  <conditionalFormatting sqref="F5">
    <cfRule type="colorScale" priority="3806">
      <colorScale>
        <cfvo type="min"/>
        <cfvo type="max"/>
        <color rgb="FFFCFCFF"/>
        <color rgb="FF63BE7B"/>
      </colorScale>
    </cfRule>
  </conditionalFormatting>
  <conditionalFormatting sqref="F5">
    <cfRule type="colorScale" priority="3805">
      <colorScale>
        <cfvo type="min"/>
        <cfvo type="max"/>
        <color rgb="FFFCFCFF"/>
        <color rgb="FF63BE7B"/>
      </colorScale>
    </cfRule>
  </conditionalFormatting>
  <conditionalFormatting sqref="F5">
    <cfRule type="colorScale" priority="3804">
      <colorScale>
        <cfvo type="min"/>
        <cfvo type="max"/>
        <color rgb="FFFCFCFF"/>
        <color rgb="FF63BE7B"/>
      </colorScale>
    </cfRule>
  </conditionalFormatting>
  <conditionalFormatting sqref="F5">
    <cfRule type="colorScale" priority="3803">
      <colorScale>
        <cfvo type="min"/>
        <cfvo type="max"/>
        <color rgb="FFFCFCFF"/>
        <color rgb="FF63BE7B"/>
      </colorScale>
    </cfRule>
  </conditionalFormatting>
  <conditionalFormatting sqref="F5">
    <cfRule type="colorScale" priority="3802">
      <colorScale>
        <cfvo type="min"/>
        <cfvo type="max"/>
        <color rgb="FFFCFCFF"/>
        <color rgb="FF63BE7B"/>
      </colorScale>
    </cfRule>
  </conditionalFormatting>
  <conditionalFormatting sqref="F5">
    <cfRule type="colorScale" priority="3801">
      <colorScale>
        <cfvo type="min"/>
        <cfvo type="max"/>
        <color rgb="FFFCFCFF"/>
        <color rgb="FF63BE7B"/>
      </colorScale>
    </cfRule>
  </conditionalFormatting>
  <conditionalFormatting sqref="G5">
    <cfRule type="colorScale" priority="3800">
      <colorScale>
        <cfvo type="min"/>
        <cfvo type="max"/>
        <color rgb="FFFCFCFF"/>
        <color rgb="FF63BE7B"/>
      </colorScale>
    </cfRule>
  </conditionalFormatting>
  <conditionalFormatting sqref="G5">
    <cfRule type="colorScale" priority="3799">
      <colorScale>
        <cfvo type="min"/>
        <cfvo type="max"/>
        <color rgb="FFFCFCFF"/>
        <color rgb="FF63BE7B"/>
      </colorScale>
    </cfRule>
  </conditionalFormatting>
  <conditionalFormatting sqref="G5">
    <cfRule type="colorScale" priority="3798">
      <colorScale>
        <cfvo type="min"/>
        <cfvo type="max"/>
        <color rgb="FFFCFCFF"/>
        <color rgb="FF63BE7B"/>
      </colorScale>
    </cfRule>
  </conditionalFormatting>
  <conditionalFormatting sqref="G5">
    <cfRule type="colorScale" priority="3796">
      <colorScale>
        <cfvo type="min"/>
        <cfvo type="percentile" val="50"/>
        <cfvo type="max"/>
        <color rgb="FFF8696B"/>
        <color rgb="FFFCFCFF"/>
        <color rgb="FF63BE7B"/>
      </colorScale>
    </cfRule>
    <cfRule type="colorScale" priority="3797">
      <colorScale>
        <cfvo type="min"/>
        <cfvo type="max"/>
        <color rgb="FFFCFCFF"/>
        <color rgb="FF63BE7B"/>
      </colorScale>
    </cfRule>
  </conditionalFormatting>
  <conditionalFormatting sqref="G5">
    <cfRule type="colorScale" priority="3795">
      <colorScale>
        <cfvo type="min"/>
        <cfvo type="percentile" val="50"/>
        <cfvo type="max"/>
        <color rgb="FFF8696B"/>
        <color rgb="FFFCFCFF"/>
        <color rgb="FF63BE7B"/>
      </colorScale>
    </cfRule>
  </conditionalFormatting>
  <conditionalFormatting sqref="G5">
    <cfRule type="colorScale" priority="3794">
      <colorScale>
        <cfvo type="min"/>
        <cfvo type="max"/>
        <color rgb="FFFCFCFF"/>
        <color rgb="FF63BE7B"/>
      </colorScale>
    </cfRule>
  </conditionalFormatting>
  <conditionalFormatting sqref="G5">
    <cfRule type="colorScale" priority="3793">
      <colorScale>
        <cfvo type="min"/>
        <cfvo type="max"/>
        <color rgb="FFFCFCFF"/>
        <color rgb="FF63BE7B"/>
      </colorScale>
    </cfRule>
  </conditionalFormatting>
  <conditionalFormatting sqref="G5">
    <cfRule type="colorScale" priority="3792">
      <colorScale>
        <cfvo type="min"/>
        <cfvo type="max"/>
        <color rgb="FFFCFCFF"/>
        <color rgb="FF63BE7B"/>
      </colorScale>
    </cfRule>
  </conditionalFormatting>
  <conditionalFormatting sqref="G5">
    <cfRule type="colorScale" priority="3791">
      <colorScale>
        <cfvo type="min"/>
        <cfvo type="max"/>
        <color rgb="FFFCFCFF"/>
        <color rgb="FF63BE7B"/>
      </colorScale>
    </cfRule>
  </conditionalFormatting>
  <conditionalFormatting sqref="G5">
    <cfRule type="colorScale" priority="3790">
      <colorScale>
        <cfvo type="min"/>
        <cfvo type="max"/>
        <color rgb="FFFCFCFF"/>
        <color rgb="FF63BE7B"/>
      </colorScale>
    </cfRule>
  </conditionalFormatting>
  <conditionalFormatting sqref="G5">
    <cfRule type="colorScale" priority="3789">
      <colorScale>
        <cfvo type="min"/>
        <cfvo type="max"/>
        <color rgb="FFFCFCFF"/>
        <color rgb="FF63BE7B"/>
      </colorScale>
    </cfRule>
  </conditionalFormatting>
  <conditionalFormatting sqref="G5">
    <cfRule type="colorScale" priority="3788">
      <colorScale>
        <cfvo type="min"/>
        <cfvo type="max"/>
        <color rgb="FFFCFCFF"/>
        <color rgb="FF63BE7B"/>
      </colorScale>
    </cfRule>
  </conditionalFormatting>
  <conditionalFormatting sqref="G5">
    <cfRule type="colorScale" priority="3787">
      <colorScale>
        <cfvo type="min"/>
        <cfvo type="max"/>
        <color rgb="FFFCFCFF"/>
        <color rgb="FF63BE7B"/>
      </colorScale>
    </cfRule>
  </conditionalFormatting>
  <conditionalFormatting sqref="H5">
    <cfRule type="colorScale" priority="3786">
      <colorScale>
        <cfvo type="min"/>
        <cfvo type="max"/>
        <color rgb="FFFCFCFF"/>
        <color rgb="FF63BE7B"/>
      </colorScale>
    </cfRule>
  </conditionalFormatting>
  <conditionalFormatting sqref="H5">
    <cfRule type="colorScale" priority="3785">
      <colorScale>
        <cfvo type="min"/>
        <cfvo type="max"/>
        <color rgb="FFFCFCFF"/>
        <color rgb="FF63BE7B"/>
      </colorScale>
    </cfRule>
  </conditionalFormatting>
  <conditionalFormatting sqref="H5">
    <cfRule type="colorScale" priority="3784">
      <colorScale>
        <cfvo type="min"/>
        <cfvo type="max"/>
        <color rgb="FFFCFCFF"/>
        <color rgb="FF63BE7B"/>
      </colorScale>
    </cfRule>
  </conditionalFormatting>
  <conditionalFormatting sqref="H5">
    <cfRule type="colorScale" priority="3782">
      <colorScale>
        <cfvo type="min"/>
        <cfvo type="percentile" val="50"/>
        <cfvo type="max"/>
        <color rgb="FFF8696B"/>
        <color rgb="FFFCFCFF"/>
        <color rgb="FF63BE7B"/>
      </colorScale>
    </cfRule>
    <cfRule type="colorScale" priority="3783">
      <colorScale>
        <cfvo type="min"/>
        <cfvo type="max"/>
        <color rgb="FFFCFCFF"/>
        <color rgb="FF63BE7B"/>
      </colorScale>
    </cfRule>
  </conditionalFormatting>
  <conditionalFormatting sqref="H5">
    <cfRule type="colorScale" priority="3781">
      <colorScale>
        <cfvo type="min"/>
        <cfvo type="percentile" val="50"/>
        <cfvo type="max"/>
        <color rgb="FFF8696B"/>
        <color rgb="FFFCFCFF"/>
        <color rgb="FF63BE7B"/>
      </colorScale>
    </cfRule>
  </conditionalFormatting>
  <conditionalFormatting sqref="H5">
    <cfRule type="colorScale" priority="3780">
      <colorScale>
        <cfvo type="min"/>
        <cfvo type="max"/>
        <color rgb="FFFCFCFF"/>
        <color rgb="FF63BE7B"/>
      </colorScale>
    </cfRule>
  </conditionalFormatting>
  <conditionalFormatting sqref="H5">
    <cfRule type="colorScale" priority="3779">
      <colorScale>
        <cfvo type="min"/>
        <cfvo type="max"/>
        <color rgb="FFFCFCFF"/>
        <color rgb="FF63BE7B"/>
      </colorScale>
    </cfRule>
  </conditionalFormatting>
  <conditionalFormatting sqref="H5">
    <cfRule type="colorScale" priority="3778">
      <colorScale>
        <cfvo type="min"/>
        <cfvo type="max"/>
        <color rgb="FFFCFCFF"/>
        <color rgb="FF63BE7B"/>
      </colorScale>
    </cfRule>
  </conditionalFormatting>
  <conditionalFormatting sqref="H5">
    <cfRule type="colorScale" priority="3777">
      <colorScale>
        <cfvo type="min"/>
        <cfvo type="max"/>
        <color rgb="FFFCFCFF"/>
        <color rgb="FF63BE7B"/>
      </colorScale>
    </cfRule>
  </conditionalFormatting>
  <conditionalFormatting sqref="H5">
    <cfRule type="colorScale" priority="3776">
      <colorScale>
        <cfvo type="min"/>
        <cfvo type="max"/>
        <color rgb="FFFCFCFF"/>
        <color rgb="FF63BE7B"/>
      </colorScale>
    </cfRule>
  </conditionalFormatting>
  <conditionalFormatting sqref="H5">
    <cfRule type="colorScale" priority="3775">
      <colorScale>
        <cfvo type="min"/>
        <cfvo type="max"/>
        <color rgb="FFFCFCFF"/>
        <color rgb="FF63BE7B"/>
      </colorScale>
    </cfRule>
  </conditionalFormatting>
  <conditionalFormatting sqref="H5">
    <cfRule type="colorScale" priority="3774">
      <colorScale>
        <cfvo type="min"/>
        <cfvo type="max"/>
        <color rgb="FFFCFCFF"/>
        <color rgb="FF63BE7B"/>
      </colorScale>
    </cfRule>
  </conditionalFormatting>
  <conditionalFormatting sqref="H5">
    <cfRule type="colorScale" priority="3773">
      <colorScale>
        <cfvo type="min"/>
        <cfvo type="max"/>
        <color rgb="FFFCFCFF"/>
        <color rgb="FF63BE7B"/>
      </colorScale>
    </cfRule>
  </conditionalFormatting>
  <conditionalFormatting sqref="I5">
    <cfRule type="colorScale" priority="3772">
      <colorScale>
        <cfvo type="min"/>
        <cfvo type="max"/>
        <color rgb="FFFCFCFF"/>
        <color rgb="FF63BE7B"/>
      </colorScale>
    </cfRule>
  </conditionalFormatting>
  <conditionalFormatting sqref="I5">
    <cfRule type="colorScale" priority="3771">
      <colorScale>
        <cfvo type="min"/>
        <cfvo type="max"/>
        <color rgb="FFFCFCFF"/>
        <color rgb="FF63BE7B"/>
      </colorScale>
    </cfRule>
  </conditionalFormatting>
  <conditionalFormatting sqref="I5">
    <cfRule type="colorScale" priority="3770">
      <colorScale>
        <cfvo type="min"/>
        <cfvo type="max"/>
        <color rgb="FFFCFCFF"/>
        <color rgb="FF63BE7B"/>
      </colorScale>
    </cfRule>
  </conditionalFormatting>
  <conditionalFormatting sqref="I5">
    <cfRule type="colorScale" priority="3768">
      <colorScale>
        <cfvo type="min"/>
        <cfvo type="percentile" val="50"/>
        <cfvo type="max"/>
        <color rgb="FFF8696B"/>
        <color rgb="FFFCFCFF"/>
        <color rgb="FF63BE7B"/>
      </colorScale>
    </cfRule>
    <cfRule type="colorScale" priority="3769">
      <colorScale>
        <cfvo type="min"/>
        <cfvo type="max"/>
        <color rgb="FFFCFCFF"/>
        <color rgb="FF63BE7B"/>
      </colorScale>
    </cfRule>
  </conditionalFormatting>
  <conditionalFormatting sqref="I5">
    <cfRule type="colorScale" priority="3767">
      <colorScale>
        <cfvo type="min"/>
        <cfvo type="percentile" val="50"/>
        <cfvo type="max"/>
        <color rgb="FFF8696B"/>
        <color rgb="FFFCFCFF"/>
        <color rgb="FF63BE7B"/>
      </colorScale>
    </cfRule>
  </conditionalFormatting>
  <conditionalFormatting sqref="I5">
    <cfRule type="colorScale" priority="3766">
      <colorScale>
        <cfvo type="min"/>
        <cfvo type="max"/>
        <color rgb="FFFCFCFF"/>
        <color rgb="FF63BE7B"/>
      </colorScale>
    </cfRule>
  </conditionalFormatting>
  <conditionalFormatting sqref="I5">
    <cfRule type="colorScale" priority="3765">
      <colorScale>
        <cfvo type="min"/>
        <cfvo type="max"/>
        <color rgb="FFFCFCFF"/>
        <color rgb="FF63BE7B"/>
      </colorScale>
    </cfRule>
  </conditionalFormatting>
  <conditionalFormatting sqref="I5">
    <cfRule type="colorScale" priority="3764">
      <colorScale>
        <cfvo type="min"/>
        <cfvo type="max"/>
        <color rgb="FFFCFCFF"/>
        <color rgb="FF63BE7B"/>
      </colorScale>
    </cfRule>
  </conditionalFormatting>
  <conditionalFormatting sqref="I5">
    <cfRule type="colorScale" priority="3763">
      <colorScale>
        <cfvo type="min"/>
        <cfvo type="max"/>
        <color rgb="FFFCFCFF"/>
        <color rgb="FF63BE7B"/>
      </colorScale>
    </cfRule>
  </conditionalFormatting>
  <conditionalFormatting sqref="I5">
    <cfRule type="colorScale" priority="3762">
      <colorScale>
        <cfvo type="min"/>
        <cfvo type="max"/>
        <color rgb="FFFCFCFF"/>
        <color rgb="FF63BE7B"/>
      </colorScale>
    </cfRule>
  </conditionalFormatting>
  <conditionalFormatting sqref="I5">
    <cfRule type="colorScale" priority="3761">
      <colorScale>
        <cfvo type="min"/>
        <cfvo type="max"/>
        <color rgb="FFFCFCFF"/>
        <color rgb="FF63BE7B"/>
      </colorScale>
    </cfRule>
  </conditionalFormatting>
  <conditionalFormatting sqref="I5">
    <cfRule type="colorScale" priority="3760">
      <colorScale>
        <cfvo type="min"/>
        <cfvo type="max"/>
        <color rgb="FFFCFCFF"/>
        <color rgb="FF63BE7B"/>
      </colorScale>
    </cfRule>
  </conditionalFormatting>
  <conditionalFormatting sqref="I5">
    <cfRule type="colorScale" priority="3759">
      <colorScale>
        <cfvo type="min"/>
        <cfvo type="max"/>
        <color rgb="FFFCFCFF"/>
        <color rgb="FF63BE7B"/>
      </colorScale>
    </cfRule>
  </conditionalFormatting>
  <conditionalFormatting sqref="J5">
    <cfRule type="colorScale" priority="3758">
      <colorScale>
        <cfvo type="min"/>
        <cfvo type="max"/>
        <color rgb="FFFCFCFF"/>
        <color rgb="FF63BE7B"/>
      </colorScale>
    </cfRule>
  </conditionalFormatting>
  <conditionalFormatting sqref="J5">
    <cfRule type="colorScale" priority="3757">
      <colorScale>
        <cfvo type="min"/>
        <cfvo type="max"/>
        <color rgb="FFFCFCFF"/>
        <color rgb="FF63BE7B"/>
      </colorScale>
    </cfRule>
  </conditionalFormatting>
  <conditionalFormatting sqref="J5">
    <cfRule type="colorScale" priority="3756">
      <colorScale>
        <cfvo type="min"/>
        <cfvo type="max"/>
        <color rgb="FFFCFCFF"/>
        <color rgb="FF63BE7B"/>
      </colorScale>
    </cfRule>
  </conditionalFormatting>
  <conditionalFormatting sqref="J5">
    <cfRule type="colorScale" priority="3754">
      <colorScale>
        <cfvo type="min"/>
        <cfvo type="percentile" val="50"/>
        <cfvo type="max"/>
        <color rgb="FFF8696B"/>
        <color rgb="FFFCFCFF"/>
        <color rgb="FF63BE7B"/>
      </colorScale>
    </cfRule>
    <cfRule type="colorScale" priority="3755">
      <colorScale>
        <cfvo type="min"/>
        <cfvo type="max"/>
        <color rgb="FFFCFCFF"/>
        <color rgb="FF63BE7B"/>
      </colorScale>
    </cfRule>
  </conditionalFormatting>
  <conditionalFormatting sqref="J5">
    <cfRule type="colorScale" priority="3753">
      <colorScale>
        <cfvo type="min"/>
        <cfvo type="percentile" val="50"/>
        <cfvo type="max"/>
        <color rgb="FFF8696B"/>
        <color rgb="FFFCFCFF"/>
        <color rgb="FF63BE7B"/>
      </colorScale>
    </cfRule>
  </conditionalFormatting>
  <conditionalFormatting sqref="J5">
    <cfRule type="colorScale" priority="3752">
      <colorScale>
        <cfvo type="min"/>
        <cfvo type="max"/>
        <color rgb="FFFCFCFF"/>
        <color rgb="FF63BE7B"/>
      </colorScale>
    </cfRule>
  </conditionalFormatting>
  <conditionalFormatting sqref="J5">
    <cfRule type="colorScale" priority="3751">
      <colorScale>
        <cfvo type="min"/>
        <cfvo type="max"/>
        <color rgb="FFFCFCFF"/>
        <color rgb="FF63BE7B"/>
      </colorScale>
    </cfRule>
  </conditionalFormatting>
  <conditionalFormatting sqref="J5">
    <cfRule type="colorScale" priority="3750">
      <colorScale>
        <cfvo type="min"/>
        <cfvo type="max"/>
        <color rgb="FFFCFCFF"/>
        <color rgb="FF63BE7B"/>
      </colorScale>
    </cfRule>
  </conditionalFormatting>
  <conditionalFormatting sqref="J5">
    <cfRule type="colorScale" priority="3749">
      <colorScale>
        <cfvo type="min"/>
        <cfvo type="max"/>
        <color rgb="FFFCFCFF"/>
        <color rgb="FF63BE7B"/>
      </colorScale>
    </cfRule>
  </conditionalFormatting>
  <conditionalFormatting sqref="J5">
    <cfRule type="colorScale" priority="3748">
      <colorScale>
        <cfvo type="min"/>
        <cfvo type="max"/>
        <color rgb="FFFCFCFF"/>
        <color rgb="FF63BE7B"/>
      </colorScale>
    </cfRule>
  </conditionalFormatting>
  <conditionalFormatting sqref="J5">
    <cfRule type="colorScale" priority="3747">
      <colorScale>
        <cfvo type="min"/>
        <cfvo type="max"/>
        <color rgb="FFFCFCFF"/>
        <color rgb="FF63BE7B"/>
      </colorScale>
    </cfRule>
  </conditionalFormatting>
  <conditionalFormatting sqref="J5">
    <cfRule type="colorScale" priority="3746">
      <colorScale>
        <cfvo type="min"/>
        <cfvo type="max"/>
        <color rgb="FFFCFCFF"/>
        <color rgb="FF63BE7B"/>
      </colorScale>
    </cfRule>
  </conditionalFormatting>
  <conditionalFormatting sqref="J5">
    <cfRule type="colorScale" priority="3745">
      <colorScale>
        <cfvo type="min"/>
        <cfvo type="max"/>
        <color rgb="FFFCFCFF"/>
        <color rgb="FF63BE7B"/>
      </colorScale>
    </cfRule>
  </conditionalFormatting>
  <conditionalFormatting sqref="K5">
    <cfRule type="colorScale" priority="3744">
      <colorScale>
        <cfvo type="min"/>
        <cfvo type="max"/>
        <color rgb="FFFCFCFF"/>
        <color rgb="FF63BE7B"/>
      </colorScale>
    </cfRule>
  </conditionalFormatting>
  <conditionalFormatting sqref="K5">
    <cfRule type="colorScale" priority="3743">
      <colorScale>
        <cfvo type="min"/>
        <cfvo type="max"/>
        <color rgb="FFFCFCFF"/>
        <color rgb="FF63BE7B"/>
      </colorScale>
    </cfRule>
  </conditionalFormatting>
  <conditionalFormatting sqref="K5">
    <cfRule type="colorScale" priority="3742">
      <colorScale>
        <cfvo type="min"/>
        <cfvo type="max"/>
        <color rgb="FFFCFCFF"/>
        <color rgb="FF63BE7B"/>
      </colorScale>
    </cfRule>
  </conditionalFormatting>
  <conditionalFormatting sqref="K5">
    <cfRule type="colorScale" priority="3740">
      <colorScale>
        <cfvo type="min"/>
        <cfvo type="percentile" val="50"/>
        <cfvo type="max"/>
        <color rgb="FFF8696B"/>
        <color rgb="FFFCFCFF"/>
        <color rgb="FF63BE7B"/>
      </colorScale>
    </cfRule>
    <cfRule type="colorScale" priority="3741">
      <colorScale>
        <cfvo type="min"/>
        <cfvo type="max"/>
        <color rgb="FFFCFCFF"/>
        <color rgb="FF63BE7B"/>
      </colorScale>
    </cfRule>
  </conditionalFormatting>
  <conditionalFormatting sqref="K5">
    <cfRule type="colorScale" priority="3739">
      <colorScale>
        <cfvo type="min"/>
        <cfvo type="percentile" val="50"/>
        <cfvo type="max"/>
        <color rgb="FFF8696B"/>
        <color rgb="FFFCFCFF"/>
        <color rgb="FF63BE7B"/>
      </colorScale>
    </cfRule>
  </conditionalFormatting>
  <conditionalFormatting sqref="K5">
    <cfRule type="colorScale" priority="3738">
      <colorScale>
        <cfvo type="min"/>
        <cfvo type="max"/>
        <color rgb="FFFCFCFF"/>
        <color rgb="FF63BE7B"/>
      </colorScale>
    </cfRule>
  </conditionalFormatting>
  <conditionalFormatting sqref="K5">
    <cfRule type="colorScale" priority="3737">
      <colorScale>
        <cfvo type="min"/>
        <cfvo type="max"/>
        <color rgb="FFFCFCFF"/>
        <color rgb="FF63BE7B"/>
      </colorScale>
    </cfRule>
  </conditionalFormatting>
  <conditionalFormatting sqref="K5">
    <cfRule type="colorScale" priority="3736">
      <colorScale>
        <cfvo type="min"/>
        <cfvo type="max"/>
        <color rgb="FFFCFCFF"/>
        <color rgb="FF63BE7B"/>
      </colorScale>
    </cfRule>
  </conditionalFormatting>
  <conditionalFormatting sqref="K5">
    <cfRule type="colorScale" priority="3735">
      <colorScale>
        <cfvo type="min"/>
        <cfvo type="max"/>
        <color rgb="FFFCFCFF"/>
        <color rgb="FF63BE7B"/>
      </colorScale>
    </cfRule>
  </conditionalFormatting>
  <conditionalFormatting sqref="K5">
    <cfRule type="colorScale" priority="3734">
      <colorScale>
        <cfvo type="min"/>
        <cfvo type="max"/>
        <color rgb="FFFCFCFF"/>
        <color rgb="FF63BE7B"/>
      </colorScale>
    </cfRule>
  </conditionalFormatting>
  <conditionalFormatting sqref="K5">
    <cfRule type="colorScale" priority="3733">
      <colorScale>
        <cfvo type="min"/>
        <cfvo type="max"/>
        <color rgb="FFFCFCFF"/>
        <color rgb="FF63BE7B"/>
      </colorScale>
    </cfRule>
  </conditionalFormatting>
  <conditionalFormatting sqref="K5">
    <cfRule type="colorScale" priority="3732">
      <colorScale>
        <cfvo type="min"/>
        <cfvo type="max"/>
        <color rgb="FFFCFCFF"/>
        <color rgb="FF63BE7B"/>
      </colorScale>
    </cfRule>
  </conditionalFormatting>
  <conditionalFormatting sqref="K5">
    <cfRule type="colorScale" priority="3731">
      <colorScale>
        <cfvo type="min"/>
        <cfvo type="max"/>
        <color rgb="FFFCFCFF"/>
        <color rgb="FF63BE7B"/>
      </colorScale>
    </cfRule>
  </conditionalFormatting>
  <conditionalFormatting sqref="L5">
    <cfRule type="colorScale" priority="3730">
      <colorScale>
        <cfvo type="min"/>
        <cfvo type="max"/>
        <color rgb="FFFCFCFF"/>
        <color rgb="FF63BE7B"/>
      </colorScale>
    </cfRule>
  </conditionalFormatting>
  <conditionalFormatting sqref="L5">
    <cfRule type="colorScale" priority="3729">
      <colorScale>
        <cfvo type="min"/>
        <cfvo type="max"/>
        <color rgb="FFFCFCFF"/>
        <color rgb="FF63BE7B"/>
      </colorScale>
    </cfRule>
  </conditionalFormatting>
  <conditionalFormatting sqref="L5">
    <cfRule type="colorScale" priority="3728">
      <colorScale>
        <cfvo type="min"/>
        <cfvo type="max"/>
        <color rgb="FFFCFCFF"/>
        <color rgb="FF63BE7B"/>
      </colorScale>
    </cfRule>
  </conditionalFormatting>
  <conditionalFormatting sqref="L5">
    <cfRule type="colorScale" priority="3726">
      <colorScale>
        <cfvo type="min"/>
        <cfvo type="percentile" val="50"/>
        <cfvo type="max"/>
        <color rgb="FFF8696B"/>
        <color rgb="FFFCFCFF"/>
        <color rgb="FF63BE7B"/>
      </colorScale>
    </cfRule>
    <cfRule type="colorScale" priority="3727">
      <colorScale>
        <cfvo type="min"/>
        <cfvo type="max"/>
        <color rgb="FFFCFCFF"/>
        <color rgb="FF63BE7B"/>
      </colorScale>
    </cfRule>
  </conditionalFormatting>
  <conditionalFormatting sqref="L5">
    <cfRule type="colorScale" priority="3725">
      <colorScale>
        <cfvo type="min"/>
        <cfvo type="percentile" val="50"/>
        <cfvo type="max"/>
        <color rgb="FFF8696B"/>
        <color rgb="FFFCFCFF"/>
        <color rgb="FF63BE7B"/>
      </colorScale>
    </cfRule>
  </conditionalFormatting>
  <conditionalFormatting sqref="L5">
    <cfRule type="colorScale" priority="3724">
      <colorScale>
        <cfvo type="min"/>
        <cfvo type="max"/>
        <color rgb="FFFCFCFF"/>
        <color rgb="FF63BE7B"/>
      </colorScale>
    </cfRule>
  </conditionalFormatting>
  <conditionalFormatting sqref="L5">
    <cfRule type="colorScale" priority="3723">
      <colorScale>
        <cfvo type="min"/>
        <cfvo type="max"/>
        <color rgb="FFFCFCFF"/>
        <color rgb="FF63BE7B"/>
      </colorScale>
    </cfRule>
  </conditionalFormatting>
  <conditionalFormatting sqref="L5">
    <cfRule type="colorScale" priority="3722">
      <colorScale>
        <cfvo type="min"/>
        <cfvo type="max"/>
        <color rgb="FFFCFCFF"/>
        <color rgb="FF63BE7B"/>
      </colorScale>
    </cfRule>
  </conditionalFormatting>
  <conditionalFormatting sqref="L5">
    <cfRule type="colorScale" priority="3721">
      <colorScale>
        <cfvo type="min"/>
        <cfvo type="max"/>
        <color rgb="FFFCFCFF"/>
        <color rgb="FF63BE7B"/>
      </colorScale>
    </cfRule>
  </conditionalFormatting>
  <conditionalFormatting sqref="L5">
    <cfRule type="colorScale" priority="3720">
      <colorScale>
        <cfvo type="min"/>
        <cfvo type="max"/>
        <color rgb="FFFCFCFF"/>
        <color rgb="FF63BE7B"/>
      </colorScale>
    </cfRule>
  </conditionalFormatting>
  <conditionalFormatting sqref="L5">
    <cfRule type="colorScale" priority="3719">
      <colorScale>
        <cfvo type="min"/>
        <cfvo type="max"/>
        <color rgb="FFFCFCFF"/>
        <color rgb="FF63BE7B"/>
      </colorScale>
    </cfRule>
  </conditionalFormatting>
  <conditionalFormatting sqref="L5">
    <cfRule type="colorScale" priority="3718">
      <colorScale>
        <cfvo type="min"/>
        <cfvo type="max"/>
        <color rgb="FFFCFCFF"/>
        <color rgb="FF63BE7B"/>
      </colorScale>
    </cfRule>
  </conditionalFormatting>
  <conditionalFormatting sqref="L5">
    <cfRule type="colorScale" priority="3717">
      <colorScale>
        <cfvo type="min"/>
        <cfvo type="max"/>
        <color rgb="FFFCFCFF"/>
        <color rgb="FF63BE7B"/>
      </colorScale>
    </cfRule>
  </conditionalFormatting>
  <conditionalFormatting sqref="M5">
    <cfRule type="colorScale" priority="3716">
      <colorScale>
        <cfvo type="min"/>
        <cfvo type="max"/>
        <color rgb="FFFCFCFF"/>
        <color rgb="FF63BE7B"/>
      </colorScale>
    </cfRule>
  </conditionalFormatting>
  <conditionalFormatting sqref="M5">
    <cfRule type="colorScale" priority="3715">
      <colorScale>
        <cfvo type="min"/>
        <cfvo type="max"/>
        <color rgb="FFFCFCFF"/>
        <color rgb="FF63BE7B"/>
      </colorScale>
    </cfRule>
  </conditionalFormatting>
  <conditionalFormatting sqref="M5">
    <cfRule type="colorScale" priority="3714">
      <colorScale>
        <cfvo type="min"/>
        <cfvo type="max"/>
        <color rgb="FFFCFCFF"/>
        <color rgb="FF63BE7B"/>
      </colorScale>
    </cfRule>
  </conditionalFormatting>
  <conditionalFormatting sqref="M5">
    <cfRule type="colorScale" priority="3712">
      <colorScale>
        <cfvo type="min"/>
        <cfvo type="percentile" val="50"/>
        <cfvo type="max"/>
        <color rgb="FFF8696B"/>
        <color rgb="FFFCFCFF"/>
        <color rgb="FF63BE7B"/>
      </colorScale>
    </cfRule>
    <cfRule type="colorScale" priority="3713">
      <colorScale>
        <cfvo type="min"/>
        <cfvo type="max"/>
        <color rgb="FFFCFCFF"/>
        <color rgb="FF63BE7B"/>
      </colorScale>
    </cfRule>
  </conditionalFormatting>
  <conditionalFormatting sqref="M5">
    <cfRule type="colorScale" priority="3711">
      <colorScale>
        <cfvo type="min"/>
        <cfvo type="percentile" val="50"/>
        <cfvo type="max"/>
        <color rgb="FFF8696B"/>
        <color rgb="FFFCFCFF"/>
        <color rgb="FF63BE7B"/>
      </colorScale>
    </cfRule>
  </conditionalFormatting>
  <conditionalFormatting sqref="M5">
    <cfRule type="colorScale" priority="3710">
      <colorScale>
        <cfvo type="min"/>
        <cfvo type="max"/>
        <color rgb="FFFCFCFF"/>
        <color rgb="FF63BE7B"/>
      </colorScale>
    </cfRule>
  </conditionalFormatting>
  <conditionalFormatting sqref="M5">
    <cfRule type="colorScale" priority="3709">
      <colorScale>
        <cfvo type="min"/>
        <cfvo type="max"/>
        <color rgb="FFFCFCFF"/>
        <color rgb="FF63BE7B"/>
      </colorScale>
    </cfRule>
  </conditionalFormatting>
  <conditionalFormatting sqref="M5">
    <cfRule type="colorScale" priority="3708">
      <colorScale>
        <cfvo type="min"/>
        <cfvo type="max"/>
        <color rgb="FFFCFCFF"/>
        <color rgb="FF63BE7B"/>
      </colorScale>
    </cfRule>
  </conditionalFormatting>
  <conditionalFormatting sqref="M5">
    <cfRule type="colorScale" priority="3707">
      <colorScale>
        <cfvo type="min"/>
        <cfvo type="max"/>
        <color rgb="FFFCFCFF"/>
        <color rgb="FF63BE7B"/>
      </colorScale>
    </cfRule>
  </conditionalFormatting>
  <conditionalFormatting sqref="M5">
    <cfRule type="colorScale" priority="3706">
      <colorScale>
        <cfvo type="min"/>
        <cfvo type="max"/>
        <color rgb="FFFCFCFF"/>
        <color rgb="FF63BE7B"/>
      </colorScale>
    </cfRule>
  </conditionalFormatting>
  <conditionalFormatting sqref="M5">
    <cfRule type="colorScale" priority="3705">
      <colorScale>
        <cfvo type="min"/>
        <cfvo type="max"/>
        <color rgb="FFFCFCFF"/>
        <color rgb="FF63BE7B"/>
      </colorScale>
    </cfRule>
  </conditionalFormatting>
  <conditionalFormatting sqref="M5">
    <cfRule type="colorScale" priority="3704">
      <colorScale>
        <cfvo type="min"/>
        <cfvo type="max"/>
        <color rgb="FFFCFCFF"/>
        <color rgb="FF63BE7B"/>
      </colorScale>
    </cfRule>
  </conditionalFormatting>
  <conditionalFormatting sqref="M5">
    <cfRule type="colorScale" priority="3703">
      <colorScale>
        <cfvo type="min"/>
        <cfvo type="max"/>
        <color rgb="FFFCFCFF"/>
        <color rgb="FF63BE7B"/>
      </colorScale>
    </cfRule>
  </conditionalFormatting>
  <conditionalFormatting sqref="N5">
    <cfRule type="colorScale" priority="3702">
      <colorScale>
        <cfvo type="min"/>
        <cfvo type="max"/>
        <color rgb="FFFCFCFF"/>
        <color rgb="FF63BE7B"/>
      </colorScale>
    </cfRule>
  </conditionalFormatting>
  <conditionalFormatting sqref="N5">
    <cfRule type="colorScale" priority="3701">
      <colorScale>
        <cfvo type="min"/>
        <cfvo type="max"/>
        <color rgb="FFFCFCFF"/>
        <color rgb="FF63BE7B"/>
      </colorScale>
    </cfRule>
  </conditionalFormatting>
  <conditionalFormatting sqref="N5">
    <cfRule type="colorScale" priority="3700">
      <colorScale>
        <cfvo type="min"/>
        <cfvo type="max"/>
        <color rgb="FFFCFCFF"/>
        <color rgb="FF63BE7B"/>
      </colorScale>
    </cfRule>
  </conditionalFormatting>
  <conditionalFormatting sqref="N5">
    <cfRule type="colorScale" priority="3698">
      <colorScale>
        <cfvo type="min"/>
        <cfvo type="percentile" val="50"/>
        <cfvo type="max"/>
        <color rgb="FFF8696B"/>
        <color rgb="FFFCFCFF"/>
        <color rgb="FF63BE7B"/>
      </colorScale>
    </cfRule>
    <cfRule type="colorScale" priority="3699">
      <colorScale>
        <cfvo type="min"/>
        <cfvo type="max"/>
        <color rgb="FFFCFCFF"/>
        <color rgb="FF63BE7B"/>
      </colorScale>
    </cfRule>
  </conditionalFormatting>
  <conditionalFormatting sqref="N5">
    <cfRule type="colorScale" priority="3697">
      <colorScale>
        <cfvo type="min"/>
        <cfvo type="percentile" val="50"/>
        <cfvo type="max"/>
        <color rgb="FFF8696B"/>
        <color rgb="FFFCFCFF"/>
        <color rgb="FF63BE7B"/>
      </colorScale>
    </cfRule>
  </conditionalFormatting>
  <conditionalFormatting sqref="N5">
    <cfRule type="colorScale" priority="3696">
      <colorScale>
        <cfvo type="min"/>
        <cfvo type="max"/>
        <color rgb="FFFCFCFF"/>
        <color rgb="FF63BE7B"/>
      </colorScale>
    </cfRule>
  </conditionalFormatting>
  <conditionalFormatting sqref="N5">
    <cfRule type="colorScale" priority="3695">
      <colorScale>
        <cfvo type="min"/>
        <cfvo type="max"/>
        <color rgb="FFFCFCFF"/>
        <color rgb="FF63BE7B"/>
      </colorScale>
    </cfRule>
  </conditionalFormatting>
  <conditionalFormatting sqref="N5">
    <cfRule type="colorScale" priority="3694">
      <colorScale>
        <cfvo type="min"/>
        <cfvo type="max"/>
        <color rgb="FFFCFCFF"/>
        <color rgb="FF63BE7B"/>
      </colorScale>
    </cfRule>
  </conditionalFormatting>
  <conditionalFormatting sqref="N5">
    <cfRule type="colorScale" priority="3693">
      <colorScale>
        <cfvo type="min"/>
        <cfvo type="max"/>
        <color rgb="FFFCFCFF"/>
        <color rgb="FF63BE7B"/>
      </colorScale>
    </cfRule>
  </conditionalFormatting>
  <conditionalFormatting sqref="N5">
    <cfRule type="colorScale" priority="3692">
      <colorScale>
        <cfvo type="min"/>
        <cfvo type="max"/>
        <color rgb="FFFCFCFF"/>
        <color rgb="FF63BE7B"/>
      </colorScale>
    </cfRule>
  </conditionalFormatting>
  <conditionalFormatting sqref="N5">
    <cfRule type="colorScale" priority="3691">
      <colorScale>
        <cfvo type="min"/>
        <cfvo type="max"/>
        <color rgb="FFFCFCFF"/>
        <color rgb="FF63BE7B"/>
      </colorScale>
    </cfRule>
  </conditionalFormatting>
  <conditionalFormatting sqref="N5">
    <cfRule type="colorScale" priority="3690">
      <colorScale>
        <cfvo type="min"/>
        <cfvo type="max"/>
        <color rgb="FFFCFCFF"/>
        <color rgb="FF63BE7B"/>
      </colorScale>
    </cfRule>
  </conditionalFormatting>
  <conditionalFormatting sqref="N5">
    <cfRule type="colorScale" priority="3689">
      <colorScale>
        <cfvo type="min"/>
        <cfvo type="max"/>
        <color rgb="FFFCFCFF"/>
        <color rgb="FF63BE7B"/>
      </colorScale>
    </cfRule>
  </conditionalFormatting>
  <conditionalFormatting sqref="D5">
    <cfRule type="colorScale" priority="3688">
      <colorScale>
        <cfvo type="min"/>
        <cfvo type="percentile" val="50"/>
        <cfvo type="max"/>
        <color rgb="FFF8696B"/>
        <color rgb="FFFCFCFF"/>
        <color rgb="FF63BE7B"/>
      </colorScale>
    </cfRule>
  </conditionalFormatting>
  <conditionalFormatting sqref="G5">
    <cfRule type="colorScale" priority="3687">
      <colorScale>
        <cfvo type="min"/>
        <cfvo type="max"/>
        <color rgb="FFFCFCFF"/>
        <color rgb="FF63BE7B"/>
      </colorScale>
    </cfRule>
  </conditionalFormatting>
  <conditionalFormatting sqref="J5">
    <cfRule type="colorScale" priority="3686">
      <colorScale>
        <cfvo type="min"/>
        <cfvo type="max"/>
        <color rgb="FFFCFCFF"/>
        <color rgb="FF63BE7B"/>
      </colorScale>
    </cfRule>
  </conditionalFormatting>
  <conditionalFormatting sqref="M5">
    <cfRule type="colorScale" priority="3685">
      <colorScale>
        <cfvo type="min"/>
        <cfvo type="max"/>
        <color rgb="FFFCFCFF"/>
        <color rgb="FF63BE7B"/>
      </colorScale>
    </cfRule>
  </conditionalFormatting>
  <conditionalFormatting sqref="N5">
    <cfRule type="colorScale" priority="3684">
      <colorScale>
        <cfvo type="min"/>
        <cfvo type="max"/>
        <color rgb="FFFCFCFF"/>
        <color rgb="FF63BE7B"/>
      </colorScale>
    </cfRule>
  </conditionalFormatting>
  <conditionalFormatting sqref="O5">
    <cfRule type="colorScale" priority="3683">
      <colorScale>
        <cfvo type="min"/>
        <cfvo type="percentile" val="50"/>
        <cfvo type="max"/>
        <color rgb="FF63BE7B"/>
        <color rgb="FFFCFCFF"/>
        <color rgb="FFF8696B"/>
      </colorScale>
    </cfRule>
  </conditionalFormatting>
  <conditionalFormatting sqref="P5">
    <cfRule type="colorScale" priority="3682">
      <colorScale>
        <cfvo type="min"/>
        <cfvo type="percentile" val="50"/>
        <cfvo type="max"/>
        <color rgb="FF63BE7B"/>
        <color rgb="FFFCFCFF"/>
        <color rgb="FFF8696B"/>
      </colorScale>
    </cfRule>
  </conditionalFormatting>
  <conditionalFormatting sqref="Q5">
    <cfRule type="colorScale" priority="3681">
      <colorScale>
        <cfvo type="min"/>
        <cfvo type="percentile" val="50"/>
        <cfvo type="max"/>
        <color rgb="FFF8696B"/>
        <color rgb="FFFCFCFF"/>
        <color rgb="FF63BE7B"/>
      </colorScale>
    </cfRule>
  </conditionalFormatting>
  <conditionalFormatting sqref="R5">
    <cfRule type="colorScale" priority="3680">
      <colorScale>
        <cfvo type="min"/>
        <cfvo type="max"/>
        <color rgb="FFFCFCFF"/>
        <color rgb="FF63BE7B"/>
      </colorScale>
    </cfRule>
  </conditionalFormatting>
  <conditionalFormatting sqref="S5">
    <cfRule type="colorScale" priority="3679">
      <colorScale>
        <cfvo type="min"/>
        <cfvo type="percentile" val="50"/>
        <cfvo type="max"/>
        <color rgb="FFF8696B"/>
        <color rgb="FFFCFCFF"/>
        <color rgb="FF63BE7B"/>
      </colorScale>
    </cfRule>
  </conditionalFormatting>
  <conditionalFormatting sqref="T5">
    <cfRule type="colorScale" priority="3678">
      <colorScale>
        <cfvo type="min"/>
        <cfvo type="percentile" val="50"/>
        <cfvo type="max"/>
        <color rgb="FFF8696B"/>
        <color rgb="FFFCFCFF"/>
        <color rgb="FF63BE7B"/>
      </colorScale>
    </cfRule>
  </conditionalFormatting>
  <conditionalFormatting sqref="U5">
    <cfRule type="colorScale" priority="3677">
      <colorScale>
        <cfvo type="min"/>
        <cfvo type="percentile" val="50"/>
        <cfvo type="max"/>
        <color rgb="FFF8696B"/>
        <color rgb="FFFCFCFF"/>
        <color rgb="FF63BE7B"/>
      </colorScale>
    </cfRule>
  </conditionalFormatting>
  <conditionalFormatting sqref="V5">
    <cfRule type="colorScale" priority="3676">
      <colorScale>
        <cfvo type="min"/>
        <cfvo type="percentile" val="50"/>
        <cfvo type="max"/>
        <color rgb="FF63BE7B"/>
        <color rgb="FFFCFCFF"/>
        <color rgb="FFF8696B"/>
      </colorScale>
    </cfRule>
  </conditionalFormatting>
  <conditionalFormatting sqref="W5">
    <cfRule type="colorScale" priority="3675">
      <colorScale>
        <cfvo type="min"/>
        <cfvo type="percentile" val="50"/>
        <cfvo type="max"/>
        <color rgb="FF63BE7B"/>
        <color rgb="FFFCFCFF"/>
        <color rgb="FFF8696B"/>
      </colorScale>
    </cfRule>
  </conditionalFormatting>
  <conditionalFormatting sqref="D5">
    <cfRule type="colorScale" priority="3674">
      <colorScale>
        <cfvo type="min"/>
        <cfvo type="percentile" val="50"/>
        <cfvo type="max"/>
        <color rgb="FFF8696B"/>
        <color rgb="FFFCFCFF"/>
        <color rgb="FF63BE7B"/>
      </colorScale>
    </cfRule>
  </conditionalFormatting>
  <conditionalFormatting sqref="G5">
    <cfRule type="colorScale" priority="3673">
      <colorScale>
        <cfvo type="min"/>
        <cfvo type="max"/>
        <color rgb="FFFCFCFF"/>
        <color rgb="FF63BE7B"/>
      </colorScale>
    </cfRule>
  </conditionalFormatting>
  <conditionalFormatting sqref="J5">
    <cfRule type="colorScale" priority="3672">
      <colorScale>
        <cfvo type="min"/>
        <cfvo type="max"/>
        <color rgb="FFFCFCFF"/>
        <color rgb="FF63BE7B"/>
      </colorScale>
    </cfRule>
  </conditionalFormatting>
  <conditionalFormatting sqref="M5">
    <cfRule type="colorScale" priority="3671">
      <colorScale>
        <cfvo type="min"/>
        <cfvo type="max"/>
        <color rgb="FFFCFCFF"/>
        <color rgb="FF63BE7B"/>
      </colorScale>
    </cfRule>
  </conditionalFormatting>
  <conditionalFormatting sqref="N5">
    <cfRule type="colorScale" priority="3670">
      <colorScale>
        <cfvo type="min"/>
        <cfvo type="max"/>
        <color rgb="FFFCFCFF"/>
        <color rgb="FF63BE7B"/>
      </colorScale>
    </cfRule>
  </conditionalFormatting>
  <conditionalFormatting sqref="O5">
    <cfRule type="colorScale" priority="3669">
      <colorScale>
        <cfvo type="min"/>
        <cfvo type="percentile" val="50"/>
        <cfvo type="max"/>
        <color rgb="FF63BE7B"/>
        <color rgb="FFFCFCFF"/>
        <color rgb="FFF8696B"/>
      </colorScale>
    </cfRule>
  </conditionalFormatting>
  <conditionalFormatting sqref="P5">
    <cfRule type="colorScale" priority="3668">
      <colorScale>
        <cfvo type="min"/>
        <cfvo type="percentile" val="50"/>
        <cfvo type="max"/>
        <color rgb="FF63BE7B"/>
        <color rgb="FFFCFCFF"/>
        <color rgb="FFF8696B"/>
      </colorScale>
    </cfRule>
  </conditionalFormatting>
  <conditionalFormatting sqref="Q5">
    <cfRule type="colorScale" priority="3667">
      <colorScale>
        <cfvo type="min"/>
        <cfvo type="percentile" val="50"/>
        <cfvo type="max"/>
        <color rgb="FFF8696B"/>
        <color rgb="FFFCFCFF"/>
        <color rgb="FF63BE7B"/>
      </colorScale>
    </cfRule>
  </conditionalFormatting>
  <conditionalFormatting sqref="R5">
    <cfRule type="colorScale" priority="3666">
      <colorScale>
        <cfvo type="min"/>
        <cfvo type="max"/>
        <color rgb="FFFCFCFF"/>
        <color rgb="FF63BE7B"/>
      </colorScale>
    </cfRule>
  </conditionalFormatting>
  <conditionalFormatting sqref="S5">
    <cfRule type="colorScale" priority="3665">
      <colorScale>
        <cfvo type="min"/>
        <cfvo type="percentile" val="50"/>
        <cfvo type="max"/>
        <color rgb="FFF8696B"/>
        <color rgb="FFFCFCFF"/>
        <color rgb="FF63BE7B"/>
      </colorScale>
    </cfRule>
  </conditionalFormatting>
  <conditionalFormatting sqref="T5">
    <cfRule type="colorScale" priority="3664">
      <colorScale>
        <cfvo type="min"/>
        <cfvo type="percentile" val="50"/>
        <cfvo type="max"/>
        <color rgb="FFF8696B"/>
        <color rgb="FFFCFCFF"/>
        <color rgb="FF63BE7B"/>
      </colorScale>
    </cfRule>
  </conditionalFormatting>
  <conditionalFormatting sqref="U5">
    <cfRule type="colorScale" priority="3663">
      <colorScale>
        <cfvo type="min"/>
        <cfvo type="percentile" val="50"/>
        <cfvo type="max"/>
        <color rgb="FFF8696B"/>
        <color rgb="FFFCFCFF"/>
        <color rgb="FF63BE7B"/>
      </colorScale>
    </cfRule>
  </conditionalFormatting>
  <conditionalFormatting sqref="V5">
    <cfRule type="colorScale" priority="3662">
      <colorScale>
        <cfvo type="min"/>
        <cfvo type="percentile" val="50"/>
        <cfvo type="max"/>
        <color rgb="FF63BE7B"/>
        <color rgb="FFFCFCFF"/>
        <color rgb="FFF8696B"/>
      </colorScale>
    </cfRule>
  </conditionalFormatting>
  <conditionalFormatting sqref="W5">
    <cfRule type="colorScale" priority="3661">
      <colorScale>
        <cfvo type="min"/>
        <cfvo type="percentile" val="50"/>
        <cfvo type="max"/>
        <color rgb="FF63BE7B"/>
        <color rgb="FFFCFCFF"/>
        <color rgb="FFF8696B"/>
      </colorScale>
    </cfRule>
  </conditionalFormatting>
  <conditionalFormatting sqref="D5:D8">
    <cfRule type="colorScale" priority="3660">
      <colorScale>
        <cfvo type="min"/>
        <cfvo type="percentile" val="50"/>
        <cfvo type="max"/>
        <color rgb="FFF8696B"/>
        <color rgb="FFFCFCFF"/>
        <color rgb="FF63BE7B"/>
      </colorScale>
    </cfRule>
  </conditionalFormatting>
  <conditionalFormatting sqref="G5:G8">
    <cfRule type="colorScale" priority="3659">
      <colorScale>
        <cfvo type="min"/>
        <cfvo type="max"/>
        <color rgb="FFFCFCFF"/>
        <color rgb="FF63BE7B"/>
      </colorScale>
    </cfRule>
  </conditionalFormatting>
  <conditionalFormatting sqref="J5:J8">
    <cfRule type="colorScale" priority="3658">
      <colorScale>
        <cfvo type="min"/>
        <cfvo type="max"/>
        <color rgb="FFFCFCFF"/>
        <color rgb="FF63BE7B"/>
      </colorScale>
    </cfRule>
  </conditionalFormatting>
  <conditionalFormatting sqref="M5:M8">
    <cfRule type="colorScale" priority="3657">
      <colorScale>
        <cfvo type="min"/>
        <cfvo type="max"/>
        <color rgb="FFFCFCFF"/>
        <color rgb="FF63BE7B"/>
      </colorScale>
    </cfRule>
  </conditionalFormatting>
  <conditionalFormatting sqref="N5:N8">
    <cfRule type="colorScale" priority="3656">
      <colorScale>
        <cfvo type="min"/>
        <cfvo type="max"/>
        <color rgb="FFFCFCFF"/>
        <color rgb="FF63BE7B"/>
      </colorScale>
    </cfRule>
  </conditionalFormatting>
  <conditionalFormatting sqref="O5:O8">
    <cfRule type="colorScale" priority="3655">
      <colorScale>
        <cfvo type="min"/>
        <cfvo type="percentile" val="50"/>
        <cfvo type="max"/>
        <color rgb="FF63BE7B"/>
        <color rgb="FFFCFCFF"/>
        <color rgb="FFF8696B"/>
      </colorScale>
    </cfRule>
  </conditionalFormatting>
  <conditionalFormatting sqref="P5:P8">
    <cfRule type="colorScale" priority="3654">
      <colorScale>
        <cfvo type="min"/>
        <cfvo type="percentile" val="50"/>
        <cfvo type="max"/>
        <color rgb="FF63BE7B"/>
        <color rgb="FFFCFCFF"/>
        <color rgb="FFF8696B"/>
      </colorScale>
    </cfRule>
  </conditionalFormatting>
  <conditionalFormatting sqref="Q5:Q8">
    <cfRule type="colorScale" priority="3653">
      <colorScale>
        <cfvo type="min"/>
        <cfvo type="percentile" val="50"/>
        <cfvo type="max"/>
        <color rgb="FFF8696B"/>
        <color rgb="FFFCFCFF"/>
        <color rgb="FF63BE7B"/>
      </colorScale>
    </cfRule>
  </conditionalFormatting>
  <conditionalFormatting sqref="R5:R8">
    <cfRule type="colorScale" priority="3652">
      <colorScale>
        <cfvo type="min"/>
        <cfvo type="max"/>
        <color rgb="FFFCFCFF"/>
        <color rgb="FF63BE7B"/>
      </colorScale>
    </cfRule>
  </conditionalFormatting>
  <conditionalFormatting sqref="S5:S8">
    <cfRule type="colorScale" priority="3651">
      <colorScale>
        <cfvo type="min"/>
        <cfvo type="percentile" val="50"/>
        <cfvo type="max"/>
        <color rgb="FFF8696B"/>
        <color rgb="FFFCFCFF"/>
        <color rgb="FF63BE7B"/>
      </colorScale>
    </cfRule>
  </conditionalFormatting>
  <conditionalFormatting sqref="T5:T8">
    <cfRule type="colorScale" priority="3650">
      <colorScale>
        <cfvo type="min"/>
        <cfvo type="percentile" val="50"/>
        <cfvo type="max"/>
        <color rgb="FFF8696B"/>
        <color rgb="FFFCFCFF"/>
        <color rgb="FF63BE7B"/>
      </colorScale>
    </cfRule>
  </conditionalFormatting>
  <conditionalFormatting sqref="U5:U8">
    <cfRule type="colorScale" priority="3649">
      <colorScale>
        <cfvo type="min"/>
        <cfvo type="percentile" val="50"/>
        <cfvo type="max"/>
        <color rgb="FFF8696B"/>
        <color rgb="FFFCFCFF"/>
        <color rgb="FF63BE7B"/>
      </colorScale>
    </cfRule>
  </conditionalFormatting>
  <conditionalFormatting sqref="V5:V8">
    <cfRule type="colorScale" priority="3648">
      <colorScale>
        <cfvo type="min"/>
        <cfvo type="percentile" val="50"/>
        <cfvo type="max"/>
        <color rgb="FF63BE7B"/>
        <color rgb="FFFCFCFF"/>
        <color rgb="FFF8696B"/>
      </colorScale>
    </cfRule>
  </conditionalFormatting>
  <conditionalFormatting sqref="W5:W8">
    <cfRule type="colorScale" priority="3647">
      <colorScale>
        <cfvo type="min"/>
        <cfvo type="percentile" val="50"/>
        <cfvo type="max"/>
        <color rgb="FF63BE7B"/>
        <color rgb="FFFCFCFF"/>
        <color rgb="FFF8696B"/>
      </colorScale>
    </cfRule>
  </conditionalFormatting>
  <conditionalFormatting sqref="D5:D10">
    <cfRule type="colorScale" priority="3646">
      <colorScale>
        <cfvo type="min"/>
        <cfvo type="percentile" val="50"/>
        <cfvo type="max"/>
        <color rgb="FFF8696B"/>
        <color rgb="FFFCFCFF"/>
        <color rgb="FF63BE7B"/>
      </colorScale>
    </cfRule>
  </conditionalFormatting>
  <conditionalFormatting sqref="G5:G10">
    <cfRule type="colorScale" priority="3645">
      <colorScale>
        <cfvo type="min"/>
        <cfvo type="max"/>
        <color rgb="FFFCFCFF"/>
        <color rgb="FF63BE7B"/>
      </colorScale>
    </cfRule>
  </conditionalFormatting>
  <conditionalFormatting sqref="J5:J10">
    <cfRule type="colorScale" priority="3644">
      <colorScale>
        <cfvo type="min"/>
        <cfvo type="max"/>
        <color rgb="FFFCFCFF"/>
        <color rgb="FF63BE7B"/>
      </colorScale>
    </cfRule>
  </conditionalFormatting>
  <conditionalFormatting sqref="M5:M10">
    <cfRule type="colorScale" priority="3643">
      <colorScale>
        <cfvo type="min"/>
        <cfvo type="max"/>
        <color rgb="FFFCFCFF"/>
        <color rgb="FF63BE7B"/>
      </colorScale>
    </cfRule>
  </conditionalFormatting>
  <conditionalFormatting sqref="N5:N10">
    <cfRule type="colorScale" priority="3642">
      <colorScale>
        <cfvo type="min"/>
        <cfvo type="max"/>
        <color rgb="FFFCFCFF"/>
        <color rgb="FF63BE7B"/>
      </colorScale>
    </cfRule>
  </conditionalFormatting>
  <conditionalFormatting sqref="O5:O10">
    <cfRule type="colorScale" priority="3641">
      <colorScale>
        <cfvo type="min"/>
        <cfvo type="percentile" val="50"/>
        <cfvo type="max"/>
        <color rgb="FF63BE7B"/>
        <color rgb="FFFCFCFF"/>
        <color rgb="FFF8696B"/>
      </colorScale>
    </cfRule>
  </conditionalFormatting>
  <conditionalFormatting sqref="P5:P10">
    <cfRule type="colorScale" priority="3640">
      <colorScale>
        <cfvo type="min"/>
        <cfvo type="percentile" val="50"/>
        <cfvo type="max"/>
        <color rgb="FF63BE7B"/>
        <color rgb="FFFCFCFF"/>
        <color rgb="FFF8696B"/>
      </colorScale>
    </cfRule>
  </conditionalFormatting>
  <conditionalFormatting sqref="Q5:Q10">
    <cfRule type="colorScale" priority="3639">
      <colorScale>
        <cfvo type="min"/>
        <cfvo type="percentile" val="50"/>
        <cfvo type="max"/>
        <color rgb="FFF8696B"/>
        <color rgb="FFFCFCFF"/>
        <color rgb="FF63BE7B"/>
      </colorScale>
    </cfRule>
  </conditionalFormatting>
  <conditionalFormatting sqref="R5:R10">
    <cfRule type="colorScale" priority="3638">
      <colorScale>
        <cfvo type="min"/>
        <cfvo type="max"/>
        <color rgb="FFFCFCFF"/>
        <color rgb="FF63BE7B"/>
      </colorScale>
    </cfRule>
  </conditionalFormatting>
  <conditionalFormatting sqref="D5:D11">
    <cfRule type="colorScale" priority="3637">
      <colorScale>
        <cfvo type="min"/>
        <cfvo type="percentile" val="50"/>
        <cfvo type="max"/>
        <color rgb="FFF8696B"/>
        <color rgb="FFFCFCFF"/>
        <color rgb="FF63BE7B"/>
      </colorScale>
    </cfRule>
  </conditionalFormatting>
  <conditionalFormatting sqref="G5:G11">
    <cfRule type="colorScale" priority="3636">
      <colorScale>
        <cfvo type="min"/>
        <cfvo type="max"/>
        <color rgb="FFFCFCFF"/>
        <color rgb="FF63BE7B"/>
      </colorScale>
    </cfRule>
  </conditionalFormatting>
  <conditionalFormatting sqref="J5:J11">
    <cfRule type="colorScale" priority="3635">
      <colorScale>
        <cfvo type="min"/>
        <cfvo type="max"/>
        <color rgb="FFFCFCFF"/>
        <color rgb="FF63BE7B"/>
      </colorScale>
    </cfRule>
  </conditionalFormatting>
  <conditionalFormatting sqref="M5:M11">
    <cfRule type="colorScale" priority="3634">
      <colorScale>
        <cfvo type="min"/>
        <cfvo type="max"/>
        <color rgb="FFFCFCFF"/>
        <color rgb="FF63BE7B"/>
      </colorScale>
    </cfRule>
  </conditionalFormatting>
  <conditionalFormatting sqref="N5:N11">
    <cfRule type="colorScale" priority="3633">
      <colorScale>
        <cfvo type="min"/>
        <cfvo type="max"/>
        <color rgb="FFFCFCFF"/>
        <color rgb="FF63BE7B"/>
      </colorScale>
    </cfRule>
  </conditionalFormatting>
  <conditionalFormatting sqref="O5:O11">
    <cfRule type="colorScale" priority="3632">
      <colorScale>
        <cfvo type="min"/>
        <cfvo type="percentile" val="50"/>
        <cfvo type="max"/>
        <color rgb="FF63BE7B"/>
        <color rgb="FFFCFCFF"/>
        <color rgb="FFF8696B"/>
      </colorScale>
    </cfRule>
  </conditionalFormatting>
  <conditionalFormatting sqref="P5:P11">
    <cfRule type="colorScale" priority="3631">
      <colorScale>
        <cfvo type="min"/>
        <cfvo type="percentile" val="50"/>
        <cfvo type="max"/>
        <color rgb="FF63BE7B"/>
        <color rgb="FFFCFCFF"/>
        <color rgb="FFF8696B"/>
      </colorScale>
    </cfRule>
  </conditionalFormatting>
  <conditionalFormatting sqref="Q5:Q11">
    <cfRule type="colorScale" priority="3630">
      <colorScale>
        <cfvo type="min"/>
        <cfvo type="percentile" val="50"/>
        <cfvo type="max"/>
        <color rgb="FFF8696B"/>
        <color rgb="FFFCFCFF"/>
        <color rgb="FF63BE7B"/>
      </colorScale>
    </cfRule>
  </conditionalFormatting>
  <conditionalFormatting sqref="R5:R11">
    <cfRule type="colorScale" priority="3629">
      <colorScale>
        <cfvo type="min"/>
        <cfvo type="max"/>
        <color rgb="FFFCFCFF"/>
        <color rgb="FF63BE7B"/>
      </colorScale>
    </cfRule>
  </conditionalFormatting>
  <conditionalFormatting sqref="S5:S11">
    <cfRule type="colorScale" priority="3628">
      <colorScale>
        <cfvo type="min"/>
        <cfvo type="percentile" val="50"/>
        <cfvo type="max"/>
        <color rgb="FFF8696B"/>
        <color rgb="FFFCFCFF"/>
        <color rgb="FF63BE7B"/>
      </colorScale>
    </cfRule>
  </conditionalFormatting>
  <conditionalFormatting sqref="T5:T11">
    <cfRule type="colorScale" priority="3627">
      <colorScale>
        <cfvo type="min"/>
        <cfvo type="percentile" val="50"/>
        <cfvo type="max"/>
        <color rgb="FFF8696B"/>
        <color rgb="FFFCFCFF"/>
        <color rgb="FF63BE7B"/>
      </colorScale>
    </cfRule>
  </conditionalFormatting>
  <conditionalFormatting sqref="U5:U11">
    <cfRule type="colorScale" priority="3626">
      <colorScale>
        <cfvo type="min"/>
        <cfvo type="percentile" val="50"/>
        <cfvo type="max"/>
        <color rgb="FFF8696B"/>
        <color rgb="FFFCFCFF"/>
        <color rgb="FF63BE7B"/>
      </colorScale>
    </cfRule>
  </conditionalFormatting>
  <conditionalFormatting sqref="V5:V11">
    <cfRule type="colorScale" priority="3625">
      <colorScale>
        <cfvo type="min"/>
        <cfvo type="percentile" val="50"/>
        <cfvo type="max"/>
        <color rgb="FF63BE7B"/>
        <color rgb="FFFCFCFF"/>
        <color rgb="FFF8696B"/>
      </colorScale>
    </cfRule>
  </conditionalFormatting>
  <conditionalFormatting sqref="W5:W11">
    <cfRule type="colorScale" priority="3624">
      <colorScale>
        <cfvo type="min"/>
        <cfvo type="percentile" val="50"/>
        <cfvo type="max"/>
        <color rgb="FF63BE7B"/>
        <color rgb="FFFCFCFF"/>
        <color rgb="FFF8696B"/>
      </colorScale>
    </cfRule>
  </conditionalFormatting>
  <conditionalFormatting sqref="D5:D7">
    <cfRule type="colorScale" priority="3623">
      <colorScale>
        <cfvo type="min"/>
        <cfvo type="percentile" val="50"/>
        <cfvo type="max"/>
        <color rgb="FFF8696B"/>
        <color rgb="FFFCFCFF"/>
        <color rgb="FF63BE7B"/>
      </colorScale>
    </cfRule>
  </conditionalFormatting>
  <conditionalFormatting sqref="G5:G7">
    <cfRule type="colorScale" priority="3622">
      <colorScale>
        <cfvo type="min"/>
        <cfvo type="max"/>
        <color rgb="FFFCFCFF"/>
        <color rgb="FF63BE7B"/>
      </colorScale>
    </cfRule>
  </conditionalFormatting>
  <conditionalFormatting sqref="J5:J7">
    <cfRule type="colorScale" priority="3621">
      <colorScale>
        <cfvo type="min"/>
        <cfvo type="max"/>
        <color rgb="FFFCFCFF"/>
        <color rgb="FF63BE7B"/>
      </colorScale>
    </cfRule>
  </conditionalFormatting>
  <conditionalFormatting sqref="M5:M7">
    <cfRule type="colorScale" priority="3620">
      <colorScale>
        <cfvo type="min"/>
        <cfvo type="max"/>
        <color rgb="FFFCFCFF"/>
        <color rgb="FF63BE7B"/>
      </colorScale>
    </cfRule>
  </conditionalFormatting>
  <conditionalFormatting sqref="N5:N7">
    <cfRule type="colorScale" priority="3619">
      <colorScale>
        <cfvo type="min"/>
        <cfvo type="max"/>
        <color rgb="FFFCFCFF"/>
        <color rgb="FF63BE7B"/>
      </colorScale>
    </cfRule>
  </conditionalFormatting>
  <conditionalFormatting sqref="O5:O7">
    <cfRule type="colorScale" priority="3618">
      <colorScale>
        <cfvo type="min"/>
        <cfvo type="percentile" val="50"/>
        <cfvo type="max"/>
        <color rgb="FF63BE7B"/>
        <color rgb="FFFCFCFF"/>
        <color rgb="FFF8696B"/>
      </colorScale>
    </cfRule>
  </conditionalFormatting>
  <conditionalFormatting sqref="P5:P7">
    <cfRule type="colorScale" priority="3617">
      <colorScale>
        <cfvo type="min"/>
        <cfvo type="percentile" val="50"/>
        <cfvo type="max"/>
        <color rgb="FF63BE7B"/>
        <color rgb="FFFCFCFF"/>
        <color rgb="FFF8696B"/>
      </colorScale>
    </cfRule>
  </conditionalFormatting>
  <conditionalFormatting sqref="Q5:Q7">
    <cfRule type="colorScale" priority="3616">
      <colorScale>
        <cfvo type="min"/>
        <cfvo type="percentile" val="50"/>
        <cfvo type="max"/>
        <color rgb="FFF8696B"/>
        <color rgb="FFFCFCFF"/>
        <color rgb="FF63BE7B"/>
      </colorScale>
    </cfRule>
  </conditionalFormatting>
  <conditionalFormatting sqref="R5:R7">
    <cfRule type="colorScale" priority="3615">
      <colorScale>
        <cfvo type="min"/>
        <cfvo type="max"/>
        <color rgb="FFFCFCFF"/>
        <color rgb="FF63BE7B"/>
      </colorScale>
    </cfRule>
  </conditionalFormatting>
  <conditionalFormatting sqref="S5:S7">
    <cfRule type="colorScale" priority="3614">
      <colorScale>
        <cfvo type="min"/>
        <cfvo type="percentile" val="50"/>
        <cfvo type="max"/>
        <color rgb="FFF8696B"/>
        <color rgb="FFFCFCFF"/>
        <color rgb="FF63BE7B"/>
      </colorScale>
    </cfRule>
  </conditionalFormatting>
  <conditionalFormatting sqref="T5:T7">
    <cfRule type="colorScale" priority="3613">
      <colorScale>
        <cfvo type="min"/>
        <cfvo type="percentile" val="50"/>
        <cfvo type="max"/>
        <color rgb="FFF8696B"/>
        <color rgb="FFFCFCFF"/>
        <color rgb="FF63BE7B"/>
      </colorScale>
    </cfRule>
  </conditionalFormatting>
  <conditionalFormatting sqref="U5:U7">
    <cfRule type="colorScale" priority="3612">
      <colorScale>
        <cfvo type="min"/>
        <cfvo type="percentile" val="50"/>
        <cfvo type="max"/>
        <color rgb="FFF8696B"/>
        <color rgb="FFFCFCFF"/>
        <color rgb="FF63BE7B"/>
      </colorScale>
    </cfRule>
  </conditionalFormatting>
  <conditionalFormatting sqref="V5:V7">
    <cfRule type="colorScale" priority="3611">
      <colorScale>
        <cfvo type="min"/>
        <cfvo type="percentile" val="50"/>
        <cfvo type="max"/>
        <color rgb="FF63BE7B"/>
        <color rgb="FFFCFCFF"/>
        <color rgb="FFF8696B"/>
      </colorScale>
    </cfRule>
  </conditionalFormatting>
  <conditionalFormatting sqref="W5:W7">
    <cfRule type="colorScale" priority="3610">
      <colorScale>
        <cfvo type="min"/>
        <cfvo type="percentile" val="50"/>
        <cfvo type="max"/>
        <color rgb="FF63BE7B"/>
        <color rgb="FFFCFCFF"/>
        <color rgb="FFF8696B"/>
      </colorScale>
    </cfRule>
  </conditionalFormatting>
  <conditionalFormatting sqref="D5:D10">
    <cfRule type="colorScale" priority="3609">
      <colorScale>
        <cfvo type="min"/>
        <cfvo type="percentile" val="50"/>
        <cfvo type="max"/>
        <color rgb="FFF8696B"/>
        <color rgb="FFFCFCFF"/>
        <color rgb="FF63BE7B"/>
      </colorScale>
    </cfRule>
  </conditionalFormatting>
  <conditionalFormatting sqref="G5:G10">
    <cfRule type="colorScale" priority="3608">
      <colorScale>
        <cfvo type="min"/>
        <cfvo type="max"/>
        <color rgb="FFFCFCFF"/>
        <color rgb="FF63BE7B"/>
      </colorScale>
    </cfRule>
  </conditionalFormatting>
  <conditionalFormatting sqref="J5:J10">
    <cfRule type="colorScale" priority="3607">
      <colorScale>
        <cfvo type="min"/>
        <cfvo type="max"/>
        <color rgb="FFFCFCFF"/>
        <color rgb="FF63BE7B"/>
      </colorScale>
    </cfRule>
  </conditionalFormatting>
  <conditionalFormatting sqref="M5:M10">
    <cfRule type="colorScale" priority="3606">
      <colorScale>
        <cfvo type="min"/>
        <cfvo type="max"/>
        <color rgb="FFFCFCFF"/>
        <color rgb="FF63BE7B"/>
      </colorScale>
    </cfRule>
  </conditionalFormatting>
  <conditionalFormatting sqref="N5:N10">
    <cfRule type="colorScale" priority="3605">
      <colorScale>
        <cfvo type="min"/>
        <cfvo type="max"/>
        <color rgb="FFFCFCFF"/>
        <color rgb="FF63BE7B"/>
      </colorScale>
    </cfRule>
  </conditionalFormatting>
  <conditionalFormatting sqref="O5:O10">
    <cfRule type="colorScale" priority="3604">
      <colorScale>
        <cfvo type="min"/>
        <cfvo type="percentile" val="50"/>
        <cfvo type="max"/>
        <color rgb="FF63BE7B"/>
        <color rgb="FFFCFCFF"/>
        <color rgb="FFF8696B"/>
      </colorScale>
    </cfRule>
  </conditionalFormatting>
  <conditionalFormatting sqref="P5:P10">
    <cfRule type="colorScale" priority="3603">
      <colorScale>
        <cfvo type="min"/>
        <cfvo type="percentile" val="50"/>
        <cfvo type="max"/>
        <color rgb="FF63BE7B"/>
        <color rgb="FFFCFCFF"/>
        <color rgb="FFF8696B"/>
      </colorScale>
    </cfRule>
  </conditionalFormatting>
  <conditionalFormatting sqref="Q5:Q10">
    <cfRule type="colorScale" priority="3602">
      <colorScale>
        <cfvo type="min"/>
        <cfvo type="percentile" val="50"/>
        <cfvo type="max"/>
        <color rgb="FFF8696B"/>
        <color rgb="FFFCFCFF"/>
        <color rgb="FF63BE7B"/>
      </colorScale>
    </cfRule>
  </conditionalFormatting>
  <conditionalFormatting sqref="R5:R10">
    <cfRule type="colorScale" priority="3601">
      <colorScale>
        <cfvo type="min"/>
        <cfvo type="max"/>
        <color rgb="FFFCFCFF"/>
        <color rgb="FF63BE7B"/>
      </colorScale>
    </cfRule>
  </conditionalFormatting>
  <conditionalFormatting sqref="S5:S10">
    <cfRule type="colorScale" priority="3600">
      <colorScale>
        <cfvo type="min"/>
        <cfvo type="percentile" val="50"/>
        <cfvo type="max"/>
        <color rgb="FF63BE7B"/>
        <color rgb="FFFCFCFF"/>
        <color rgb="FFF8696B"/>
      </colorScale>
    </cfRule>
  </conditionalFormatting>
  <conditionalFormatting sqref="S5:S10">
    <cfRule type="colorScale" priority="3599">
      <colorScale>
        <cfvo type="min"/>
        <cfvo type="percentile" val="50"/>
        <cfvo type="max"/>
        <color rgb="FFF8696B"/>
        <color rgb="FFFCFCFF"/>
        <color rgb="FF63BE7B"/>
      </colorScale>
    </cfRule>
  </conditionalFormatting>
  <conditionalFormatting sqref="T5:T10">
    <cfRule type="colorScale" priority="3598">
      <colorScale>
        <cfvo type="min"/>
        <cfvo type="percentile" val="50"/>
        <cfvo type="max"/>
        <color rgb="FFF8696B"/>
        <color rgb="FFFCFCFF"/>
        <color rgb="FF63BE7B"/>
      </colorScale>
    </cfRule>
  </conditionalFormatting>
  <conditionalFormatting sqref="U5:U10">
    <cfRule type="colorScale" priority="3597">
      <colorScale>
        <cfvo type="min"/>
        <cfvo type="percentile" val="50"/>
        <cfvo type="max"/>
        <color rgb="FFF8696B"/>
        <color rgb="FFFCFCFF"/>
        <color rgb="FF63BE7B"/>
      </colorScale>
    </cfRule>
  </conditionalFormatting>
  <conditionalFormatting sqref="V5:V10">
    <cfRule type="colorScale" priority="3596">
      <colorScale>
        <cfvo type="min"/>
        <cfvo type="percentile" val="50"/>
        <cfvo type="max"/>
        <color rgb="FF63BE7B"/>
        <color rgb="FFFCFCFF"/>
        <color rgb="FFF8696B"/>
      </colorScale>
    </cfRule>
  </conditionalFormatting>
  <conditionalFormatting sqref="W5:W10">
    <cfRule type="colorScale" priority="3595">
      <colorScale>
        <cfvo type="min"/>
        <cfvo type="percentile" val="50"/>
        <cfvo type="max"/>
        <color rgb="FF63BE7B"/>
        <color rgb="FFFCFCFF"/>
        <color rgb="FFF8696B"/>
      </colorScale>
    </cfRule>
  </conditionalFormatting>
  <conditionalFormatting sqref="D6">
    <cfRule type="colorScale" priority="3594">
      <colorScale>
        <cfvo type="min"/>
        <cfvo type="percentile" val="50"/>
        <cfvo type="max"/>
        <color rgb="FFF8696B"/>
        <color rgb="FFFCFCFF"/>
        <color rgb="FF63BE7B"/>
      </colorScale>
    </cfRule>
  </conditionalFormatting>
  <conditionalFormatting sqref="E6">
    <cfRule type="colorScale" priority="3593">
      <colorScale>
        <cfvo type="min"/>
        <cfvo type="max"/>
        <color rgb="FFFCFCFF"/>
        <color rgb="FF63BE7B"/>
      </colorScale>
    </cfRule>
  </conditionalFormatting>
  <conditionalFormatting sqref="E6">
    <cfRule type="colorScale" priority="3590">
      <colorScale>
        <cfvo type="min"/>
        <cfvo type="percentile" val="50"/>
        <cfvo type="max"/>
        <color rgb="FFF8696B"/>
        <color rgb="FFFCFCFF"/>
        <color rgb="FF63BE7B"/>
      </colorScale>
    </cfRule>
    <cfRule type="colorScale" priority="3591">
      <colorScale>
        <cfvo type="min"/>
        <cfvo type="max"/>
        <color rgb="FFFCFCFF"/>
        <color rgb="FF63BE7B"/>
      </colorScale>
    </cfRule>
    <cfRule type="colorScale" priority="3592">
      <colorScale>
        <cfvo type="min"/>
        <cfvo type="percentile" val="50"/>
        <cfvo type="max"/>
        <color rgb="FFF8696B"/>
        <color rgb="FFFCFCFF"/>
        <color rgb="FF63BE7B"/>
      </colorScale>
    </cfRule>
  </conditionalFormatting>
  <conditionalFormatting sqref="E6:N6">
    <cfRule type="colorScale" priority="3586">
      <colorScale>
        <cfvo type="min"/>
        <cfvo type="max"/>
        <color rgb="FFFCFCFF"/>
        <color rgb="FF63BE7B"/>
      </colorScale>
    </cfRule>
    <cfRule type="colorScale" priority="3587">
      <colorScale>
        <cfvo type="min"/>
        <cfvo type="max"/>
        <color rgb="FFFCFCFF"/>
        <color rgb="FF63BE7B"/>
      </colorScale>
    </cfRule>
    <cfRule type="colorScale" priority="3588">
      <colorScale>
        <cfvo type="min"/>
        <cfvo type="percentile" val="50"/>
        <cfvo type="max"/>
        <color rgb="FFF8696B"/>
        <color rgb="FFFFEB84"/>
        <color rgb="FF63BE7B"/>
      </colorScale>
    </cfRule>
    <cfRule type="colorScale" priority="3589">
      <colorScale>
        <cfvo type="min"/>
        <cfvo type="max"/>
        <color rgb="FFFFEF9C"/>
        <color rgb="FF63BE7B"/>
      </colorScale>
    </cfRule>
  </conditionalFormatting>
  <conditionalFormatting sqref="F6">
    <cfRule type="colorScale" priority="3585">
      <colorScale>
        <cfvo type="min"/>
        <cfvo type="max"/>
        <color rgb="FFFCFCFF"/>
        <color rgb="FF63BE7B"/>
      </colorScale>
    </cfRule>
  </conditionalFormatting>
  <conditionalFormatting sqref="F6">
    <cfRule type="colorScale" priority="3581">
      <colorScale>
        <cfvo type="min"/>
        <cfvo type="max"/>
        <color rgb="FFFCFCFF"/>
        <color rgb="FF63BE7B"/>
      </colorScale>
    </cfRule>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fRule type="colorScale" priority="3584">
      <colorScale>
        <cfvo type="min"/>
        <cfvo type="percentile" val="50"/>
        <cfvo type="max"/>
        <color rgb="FFF8696B"/>
        <color rgb="FFFCFCFF"/>
        <color rgb="FF63BE7B"/>
      </colorScale>
    </cfRule>
  </conditionalFormatting>
  <conditionalFormatting sqref="G6">
    <cfRule type="colorScale" priority="3580">
      <colorScale>
        <cfvo type="min"/>
        <cfvo type="max"/>
        <color rgb="FFFCFCFF"/>
        <color rgb="FF63BE7B"/>
      </colorScale>
    </cfRule>
  </conditionalFormatting>
  <conditionalFormatting sqref="G6">
    <cfRule type="colorScale" priority="3577">
      <colorScale>
        <cfvo type="min"/>
        <cfvo type="percentile" val="50"/>
        <cfvo type="max"/>
        <color rgb="FFF8696B"/>
        <color rgb="FFFCFCFF"/>
        <color rgb="FF63BE7B"/>
      </colorScale>
    </cfRule>
    <cfRule type="colorScale" priority="3578">
      <colorScale>
        <cfvo type="min"/>
        <cfvo type="max"/>
        <color rgb="FFFCFCFF"/>
        <color rgb="FF63BE7B"/>
      </colorScale>
    </cfRule>
    <cfRule type="colorScale" priority="3579">
      <colorScale>
        <cfvo type="min"/>
        <cfvo type="percentile" val="50"/>
        <cfvo type="max"/>
        <color rgb="FFF8696B"/>
        <color rgb="FFFCFCFF"/>
        <color rgb="FF63BE7B"/>
      </colorScale>
    </cfRule>
  </conditionalFormatting>
  <conditionalFormatting sqref="H6">
    <cfRule type="colorScale" priority="3575">
      <colorScale>
        <cfvo type="min"/>
        <cfvo type="max"/>
        <color rgb="FFFCFCFF"/>
        <color rgb="FF63BE7B"/>
      </colorScale>
    </cfRule>
    <cfRule type="colorScale" priority="3576">
      <colorScale>
        <cfvo type="min"/>
        <cfvo type="percentile" val="50"/>
        <cfvo type="max"/>
        <color rgb="FFF8696B"/>
        <color rgb="FFFCFCFF"/>
        <color rgb="FF63BE7B"/>
      </colorScale>
    </cfRule>
  </conditionalFormatting>
  <conditionalFormatting sqref="H6">
    <cfRule type="colorScale" priority="3572">
      <colorScale>
        <cfvo type="min"/>
        <cfvo type="percentile" val="50"/>
        <cfvo type="max"/>
        <color rgb="FFF8696B"/>
        <color rgb="FFFCFCFF"/>
        <color rgb="FF63BE7B"/>
      </colorScale>
    </cfRule>
    <cfRule type="colorScale" priority="3573">
      <colorScale>
        <cfvo type="min"/>
        <cfvo type="max"/>
        <color rgb="FFFCFCFF"/>
        <color rgb="FF63BE7B"/>
      </colorScale>
    </cfRule>
    <cfRule type="colorScale" priority="3574">
      <colorScale>
        <cfvo type="min"/>
        <cfvo type="percentile" val="50"/>
        <cfvo type="max"/>
        <color rgb="FFF8696B"/>
        <color rgb="FFFCFCFF"/>
        <color rgb="FF63BE7B"/>
      </colorScale>
    </cfRule>
  </conditionalFormatting>
  <conditionalFormatting sqref="H6">
    <cfRule type="colorScale" priority="3571">
      <colorScale>
        <cfvo type="min"/>
        <cfvo type="percentile" val="50"/>
        <cfvo type="max"/>
        <color rgb="FFF8696B"/>
        <color rgb="FFFCFCFF"/>
        <color rgb="FF5A8AC6"/>
      </colorScale>
    </cfRule>
  </conditionalFormatting>
  <conditionalFormatting sqref="I6">
    <cfRule type="colorScale" priority="3569">
      <colorScale>
        <cfvo type="min"/>
        <cfvo type="max"/>
        <color rgb="FFFCFCFF"/>
        <color rgb="FF63BE7B"/>
      </colorScale>
    </cfRule>
    <cfRule type="colorScale" priority="3570">
      <colorScale>
        <cfvo type="min"/>
        <cfvo type="percentile" val="50"/>
        <cfvo type="max"/>
        <color rgb="FFF8696B"/>
        <color rgb="FFFCFCFF"/>
        <color rgb="FF63BE7B"/>
      </colorScale>
    </cfRule>
  </conditionalFormatting>
  <conditionalFormatting sqref="I6">
    <cfRule type="colorScale" priority="3566">
      <colorScale>
        <cfvo type="min"/>
        <cfvo type="percentile" val="50"/>
        <cfvo type="max"/>
        <color rgb="FFF8696B"/>
        <color rgb="FFFCFCFF"/>
        <color rgb="FF63BE7B"/>
      </colorScale>
    </cfRule>
    <cfRule type="colorScale" priority="3567">
      <colorScale>
        <cfvo type="min"/>
        <cfvo type="max"/>
        <color rgb="FFFCFCFF"/>
        <color rgb="FF63BE7B"/>
      </colorScale>
    </cfRule>
    <cfRule type="colorScale" priority="3568">
      <colorScale>
        <cfvo type="min"/>
        <cfvo type="percentile" val="50"/>
        <cfvo type="max"/>
        <color rgb="FFF8696B"/>
        <color rgb="FFFCFCFF"/>
        <color rgb="FF63BE7B"/>
      </colorScale>
    </cfRule>
  </conditionalFormatting>
  <conditionalFormatting sqref="J6">
    <cfRule type="colorScale" priority="3564">
      <colorScale>
        <cfvo type="min"/>
        <cfvo type="max"/>
        <color rgb="FFFCFCFF"/>
        <color rgb="FF63BE7B"/>
      </colorScale>
    </cfRule>
    <cfRule type="colorScale" priority="3565">
      <colorScale>
        <cfvo type="min"/>
        <cfvo type="percentile" val="50"/>
        <cfvo type="max"/>
        <color rgb="FFF8696B"/>
        <color rgb="FFFCFCFF"/>
        <color rgb="FF63BE7B"/>
      </colorScale>
    </cfRule>
  </conditionalFormatting>
  <conditionalFormatting sqref="J6">
    <cfRule type="colorScale" priority="3561">
      <colorScale>
        <cfvo type="min"/>
        <cfvo type="percentile" val="50"/>
        <cfvo type="max"/>
        <color rgb="FFF8696B"/>
        <color rgb="FFFCFCFF"/>
        <color rgb="FF63BE7B"/>
      </colorScale>
    </cfRule>
    <cfRule type="colorScale" priority="3562">
      <colorScale>
        <cfvo type="min"/>
        <cfvo type="max"/>
        <color rgb="FFFCFCFF"/>
        <color rgb="FF63BE7B"/>
      </colorScale>
    </cfRule>
    <cfRule type="colorScale" priority="3563">
      <colorScale>
        <cfvo type="min"/>
        <cfvo type="percentile" val="50"/>
        <cfvo type="max"/>
        <color rgb="FFF8696B"/>
        <color rgb="FFFCFCFF"/>
        <color rgb="FF63BE7B"/>
      </colorScale>
    </cfRule>
  </conditionalFormatting>
  <conditionalFormatting sqref="K6">
    <cfRule type="colorScale" priority="3560">
      <colorScale>
        <cfvo type="min"/>
        <cfvo type="max"/>
        <color rgb="FFFCFCFF"/>
        <color rgb="FF63BE7B"/>
      </colorScale>
    </cfRule>
  </conditionalFormatting>
  <conditionalFormatting sqref="K6">
    <cfRule type="colorScale" priority="3559">
      <colorScale>
        <cfvo type="min"/>
        <cfvo type="percentile" val="50"/>
        <cfvo type="max"/>
        <color rgb="FFF8696B"/>
        <color rgb="FFFCFCFF"/>
        <color rgb="FF63BE7B"/>
      </colorScale>
    </cfRule>
  </conditionalFormatting>
  <conditionalFormatting sqref="K6:L6">
    <cfRule type="colorScale" priority="3558">
      <colorScale>
        <cfvo type="min"/>
        <cfvo type="max"/>
        <color rgb="FFFCFCFF"/>
        <color rgb="FF63BE7B"/>
      </colorScale>
    </cfRule>
  </conditionalFormatting>
  <conditionalFormatting sqref="K6:L6">
    <cfRule type="colorScale" priority="3556">
      <colorScale>
        <cfvo type="min"/>
        <cfvo type="percentile" val="50"/>
        <cfvo type="max"/>
        <color rgb="FFF8696B"/>
        <color rgb="FFFCFCFF"/>
        <color rgb="FF63BE7B"/>
      </colorScale>
    </cfRule>
    <cfRule type="colorScale" priority="3557">
      <colorScale>
        <cfvo type="min"/>
        <cfvo type="max"/>
        <color rgb="FFFCFCFF"/>
        <color rgb="FF63BE7B"/>
      </colorScale>
    </cfRule>
  </conditionalFormatting>
  <conditionalFormatting sqref="L6">
    <cfRule type="colorScale" priority="3555">
      <colorScale>
        <cfvo type="min"/>
        <cfvo type="max"/>
        <color rgb="FFFCFCFF"/>
        <color rgb="FF63BE7B"/>
      </colorScale>
    </cfRule>
  </conditionalFormatting>
  <conditionalFormatting sqref="L6">
    <cfRule type="colorScale" priority="3554">
      <colorScale>
        <cfvo type="min"/>
        <cfvo type="percentile" val="50"/>
        <cfvo type="max"/>
        <color rgb="FFF8696B"/>
        <color rgb="FFFCFCFF"/>
        <color rgb="FF63BE7B"/>
      </colorScale>
    </cfRule>
  </conditionalFormatting>
  <conditionalFormatting sqref="I6:J6">
    <cfRule type="colorScale" priority="3552">
      <colorScale>
        <cfvo type="min"/>
        <cfvo type="max"/>
        <color rgb="FFFCFCFF"/>
        <color rgb="FF63BE7B"/>
      </colorScale>
    </cfRule>
    <cfRule type="colorScale" priority="3553">
      <colorScale>
        <cfvo type="min"/>
        <cfvo type="percentile" val="50"/>
        <cfvo type="max"/>
        <color rgb="FFF8696B"/>
        <color rgb="FFFCFCFF"/>
        <color rgb="FF63BE7B"/>
      </colorScale>
    </cfRule>
  </conditionalFormatting>
  <conditionalFormatting sqref="I6:J6">
    <cfRule type="colorScale" priority="3546">
      <colorScale>
        <cfvo type="min"/>
        <cfvo type="percentile" val="50"/>
        <cfvo type="max"/>
        <color rgb="FFF8696B"/>
        <color rgb="FFFCFCFF"/>
        <color rgb="FF63BE7B"/>
      </colorScale>
    </cfRule>
    <cfRule type="colorScale" priority="3547">
      <colorScale>
        <cfvo type="min"/>
        <cfvo type="percentile" val="50"/>
        <cfvo type="max"/>
        <color rgb="FFF8696B"/>
        <color rgb="FFFCFCFF"/>
        <color rgb="FF5A8AC6"/>
      </colorScale>
    </cfRule>
    <cfRule type="colorScale" priority="3548">
      <colorScale>
        <cfvo type="min"/>
        <cfvo type="percentile" val="50"/>
        <cfvo type="max"/>
        <color rgb="FFF8696B"/>
        <color rgb="FFFCFCFF"/>
        <color rgb="FF63BE7B"/>
      </colorScale>
    </cfRule>
    <cfRule type="colorScale" priority="3549">
      <colorScale>
        <cfvo type="min"/>
        <cfvo type="percentile" val="50"/>
        <cfvo type="max"/>
        <color rgb="FFF8696B"/>
        <color rgb="FFFCFCFF"/>
        <color rgb="FF63BE7B"/>
      </colorScale>
    </cfRule>
    <cfRule type="colorScale" priority="3550">
      <colorScale>
        <cfvo type="min"/>
        <cfvo type="max"/>
        <color rgb="FFFCFCFF"/>
        <color rgb="FF63BE7B"/>
      </colorScale>
    </cfRule>
    <cfRule type="colorScale" priority="3551">
      <colorScale>
        <cfvo type="min"/>
        <cfvo type="percentile" val="50"/>
        <cfvo type="max"/>
        <color rgb="FFF8696B"/>
        <color rgb="FFFCFCFF"/>
        <color rgb="FF63BE7B"/>
      </colorScale>
    </cfRule>
  </conditionalFormatting>
  <conditionalFormatting sqref="I6:J6">
    <cfRule type="colorScale" priority="3544">
      <colorScale>
        <cfvo type="min"/>
        <cfvo type="percentile" val="50"/>
        <cfvo type="max"/>
        <color rgb="FFF8696B"/>
        <color rgb="FFFCFCFF"/>
        <color rgb="FF63BE7B"/>
      </colorScale>
    </cfRule>
    <cfRule type="colorScale" priority="3545">
      <colorScale>
        <cfvo type="min"/>
        <cfvo type="max"/>
        <color rgb="FFFCFCFF"/>
        <color rgb="FF63BE7B"/>
      </colorScale>
    </cfRule>
  </conditionalFormatting>
  <conditionalFormatting sqref="J6">
    <cfRule type="colorScale" priority="3543">
      <colorScale>
        <cfvo type="min"/>
        <cfvo type="percentile" val="50"/>
        <cfvo type="max"/>
        <color rgb="FFF8696B"/>
        <color rgb="FFFCFCFF"/>
        <color rgb="FF63BE7B"/>
      </colorScale>
    </cfRule>
  </conditionalFormatting>
  <conditionalFormatting sqref="O6">
    <cfRule type="colorScale" priority="3541">
      <colorScale>
        <cfvo type="min"/>
        <cfvo type="percentile" val="50"/>
        <cfvo type="max"/>
        <color rgb="FF63BE7B"/>
        <color rgb="FFFCFCFF"/>
        <color rgb="FFF8696B"/>
      </colorScale>
    </cfRule>
    <cfRule type="colorScale" priority="3542">
      <colorScale>
        <cfvo type="min"/>
        <cfvo type="percentile" val="50"/>
        <cfvo type="max"/>
        <color rgb="FF63BE7B"/>
        <color rgb="FFFCFCFF"/>
        <color rgb="FFF8696B"/>
      </colorScale>
    </cfRule>
  </conditionalFormatting>
  <conditionalFormatting sqref="O6">
    <cfRule type="colorScale" priority="3540">
      <colorScale>
        <cfvo type="min"/>
        <cfvo type="percentile" val="50"/>
        <cfvo type="max"/>
        <color rgb="FF63BE7B"/>
        <color rgb="FFFCFCFF"/>
        <color rgb="FFF8696B"/>
      </colorScale>
    </cfRule>
  </conditionalFormatting>
  <conditionalFormatting sqref="P6">
    <cfRule type="colorScale" priority="3539">
      <colorScale>
        <cfvo type="min"/>
        <cfvo type="percentile" val="50"/>
        <cfvo type="max"/>
        <color rgb="FF63BE7B"/>
        <color rgb="FFFCFCFF"/>
        <color rgb="FFF8696B"/>
      </colorScale>
    </cfRule>
  </conditionalFormatting>
  <conditionalFormatting sqref="P6">
    <cfRule type="colorScale" priority="3536">
      <colorScale>
        <cfvo type="min"/>
        <cfvo type="percentile" val="50"/>
        <cfvo type="max"/>
        <color rgb="FF63BE7B"/>
        <color rgb="FFFCFCFF"/>
        <color rgb="FFF8696B"/>
      </colorScale>
    </cfRule>
    <cfRule type="colorScale" priority="3537">
      <colorScale>
        <cfvo type="min"/>
        <cfvo type="percentile" val="50"/>
        <cfvo type="max"/>
        <color rgb="FF63BE7B"/>
        <color rgb="FFFCFCFF"/>
        <color rgb="FFF8696B"/>
      </colorScale>
    </cfRule>
    <cfRule type="colorScale" priority="3538">
      <colorScale>
        <cfvo type="min"/>
        <cfvo type="max"/>
        <color rgb="FFFCFCFF"/>
        <color rgb="FFF8696B"/>
      </colorScale>
    </cfRule>
  </conditionalFormatting>
  <conditionalFormatting sqref="Q6">
    <cfRule type="colorScale" priority="3535">
      <colorScale>
        <cfvo type="min"/>
        <cfvo type="max"/>
        <color rgb="FFFFEF9C"/>
        <color rgb="FF63BE7B"/>
      </colorScale>
    </cfRule>
  </conditionalFormatting>
  <conditionalFormatting sqref="Q6">
    <cfRule type="colorScale" priority="3534">
      <colorScale>
        <cfvo type="min"/>
        <cfvo type="max"/>
        <color rgb="FFFCFCFF"/>
        <color rgb="FF63BE7B"/>
      </colorScale>
    </cfRule>
  </conditionalFormatting>
  <conditionalFormatting sqref="Q6">
    <cfRule type="colorScale" priority="3529">
      <colorScale>
        <cfvo type="min"/>
        <cfvo type="percentile" val="50"/>
        <cfvo type="max"/>
        <color rgb="FFF8696B"/>
        <color rgb="FFFCFCFF"/>
        <color rgb="FF63BE7B"/>
      </colorScale>
    </cfRule>
    <cfRule type="colorScale" priority="3530">
      <colorScale>
        <cfvo type="min"/>
        <cfvo type="max"/>
        <color rgb="FFFFEF9C"/>
        <color rgb="FF63BE7B"/>
      </colorScale>
    </cfRule>
    <cfRule type="colorScale" priority="3531">
      <colorScale>
        <cfvo type="min"/>
        <cfvo type="max"/>
        <color rgb="FFFCFCFF"/>
        <color rgb="FF63BE7B"/>
      </colorScale>
    </cfRule>
    <cfRule type="colorScale" priority="3532">
      <colorScale>
        <cfvo type="min"/>
        <cfvo type="max"/>
        <color rgb="FFFCFCFF"/>
        <color rgb="FF63BE7B"/>
      </colorScale>
    </cfRule>
    <cfRule type="colorScale" priority="3533">
      <colorScale>
        <cfvo type="min"/>
        <cfvo type="percentile" val="50"/>
        <cfvo type="max"/>
        <color rgb="FFF8696B"/>
        <color rgb="FFFCFCFF"/>
        <color rgb="FF63BE7B"/>
      </colorScale>
    </cfRule>
  </conditionalFormatting>
  <conditionalFormatting sqref="Q6">
    <cfRule type="colorScale" priority="3528">
      <colorScale>
        <cfvo type="min"/>
        <cfvo type="percentile" val="50"/>
        <cfvo type="max"/>
        <color rgb="FFF8696B"/>
        <color rgb="FFFCFCFF"/>
        <color rgb="FF63BE7B"/>
      </colorScale>
    </cfRule>
  </conditionalFormatting>
  <conditionalFormatting sqref="Q6:U6 W6">
    <cfRule type="colorScale" priority="3527">
      <colorScale>
        <cfvo type="min"/>
        <cfvo type="max"/>
        <color rgb="FFFFEF9C"/>
        <color rgb="FF63BE7B"/>
      </colorScale>
    </cfRule>
  </conditionalFormatting>
  <conditionalFormatting sqref="R6">
    <cfRule type="colorScale" priority="3526">
      <colorScale>
        <cfvo type="min"/>
        <cfvo type="max"/>
        <color rgb="FFFCFCFF"/>
        <color rgb="FF63BE7B"/>
      </colorScale>
    </cfRule>
  </conditionalFormatting>
  <conditionalFormatting sqref="R6">
    <cfRule type="colorScale" priority="3525">
      <colorScale>
        <cfvo type="min"/>
        <cfvo type="max"/>
        <color rgb="FFFFEF9C"/>
        <color rgb="FF63BE7B"/>
      </colorScale>
    </cfRule>
  </conditionalFormatting>
  <conditionalFormatting sqref="R6">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fRule type="colorScale" priority="3524">
      <colorScale>
        <cfvo type="min"/>
        <cfvo type="max"/>
        <color rgb="FFFCFCFF"/>
        <color rgb="FF63BE7B"/>
      </colorScale>
    </cfRule>
  </conditionalFormatting>
  <conditionalFormatting sqref="R6">
    <cfRule type="colorScale" priority="3520">
      <colorScale>
        <cfvo type="min"/>
        <cfvo type="percentile" val="50"/>
        <cfvo type="max"/>
        <color rgb="FFF8696B"/>
        <color rgb="FFFCFCFF"/>
        <color rgb="FF63BE7B"/>
      </colorScale>
    </cfRule>
    <cfRule type="colorScale" priority="3521">
      <colorScale>
        <cfvo type="min"/>
        <cfvo type="max"/>
        <color rgb="FFFCFCFF"/>
        <color rgb="FF63BE7B"/>
      </colorScale>
    </cfRule>
  </conditionalFormatting>
  <conditionalFormatting sqref="S6:T6">
    <cfRule type="colorScale" priority="3519">
      <colorScale>
        <cfvo type="min"/>
        <cfvo type="max"/>
        <color rgb="FFFFEF9C"/>
        <color rgb="FF63BE7B"/>
      </colorScale>
    </cfRule>
  </conditionalFormatting>
  <conditionalFormatting sqref="S6:T6">
    <cfRule type="colorScale" priority="3518">
      <colorScale>
        <cfvo type="min"/>
        <cfvo type="max"/>
        <color rgb="FFFCFCFF"/>
        <color rgb="FF63BE7B"/>
      </colorScale>
    </cfRule>
  </conditionalFormatting>
  <conditionalFormatting sqref="S6:T6">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fRule type="colorScale" priority="3516">
      <colorScale>
        <cfvo type="min"/>
        <cfvo type="max"/>
        <color rgb="FFFCFCFF"/>
        <color rgb="FF63BE7B"/>
      </colorScale>
    </cfRule>
    <cfRule type="colorScale" priority="3517">
      <colorScale>
        <cfvo type="min"/>
        <cfvo type="max"/>
        <color rgb="FFFCFCFF"/>
        <color rgb="FF63BE7B"/>
      </colorScale>
    </cfRule>
  </conditionalFormatting>
  <conditionalFormatting sqref="S6:T6">
    <cfRule type="colorScale" priority="3512">
      <colorScale>
        <cfvo type="min"/>
        <cfvo type="percentile" val="50"/>
        <cfvo type="max"/>
        <color rgb="FFF8696B"/>
        <color rgb="FFFCFCFF"/>
        <color rgb="FF63BE7B"/>
      </colorScale>
    </cfRule>
    <cfRule type="colorScale" priority="3513">
      <colorScale>
        <cfvo type="min"/>
        <cfvo type="max"/>
        <color rgb="FFFCFCFF"/>
        <color rgb="FF63BE7B"/>
      </colorScale>
    </cfRule>
  </conditionalFormatting>
  <conditionalFormatting sqref="U6">
    <cfRule type="colorScale" priority="3511">
      <colorScale>
        <cfvo type="min"/>
        <cfvo type="max"/>
        <color rgb="FFFCFCFF"/>
        <color rgb="FF63BE7B"/>
      </colorScale>
    </cfRule>
  </conditionalFormatting>
  <conditionalFormatting sqref="U6 W6">
    <cfRule type="colorScale" priority="3510">
      <colorScale>
        <cfvo type="min"/>
        <cfvo type="max"/>
        <color rgb="FFFFEF9C"/>
        <color rgb="FF63BE7B"/>
      </colorScale>
    </cfRule>
  </conditionalFormatting>
  <conditionalFormatting sqref="U6">
    <cfRule type="colorScale" priority="3508">
      <colorScale>
        <cfvo type="min"/>
        <cfvo type="percentile" val="50"/>
        <cfvo type="max"/>
        <color rgb="FFF8696B"/>
        <color rgb="FFFCFCFF"/>
        <color rgb="FF63BE7B"/>
      </colorScale>
    </cfRule>
    <cfRule type="colorScale" priority="3509">
      <colorScale>
        <cfvo type="min"/>
        <cfvo type="max"/>
        <color rgb="FFFCFCFF"/>
        <color rgb="FF63BE7B"/>
      </colorScale>
    </cfRule>
  </conditionalFormatting>
  <conditionalFormatting sqref="V6">
    <cfRule type="colorScale" priority="3507">
      <colorScale>
        <cfvo type="min"/>
        <cfvo type="max"/>
        <color rgb="FFFFEF9C"/>
        <color rgb="FF63BE7B"/>
      </colorScale>
    </cfRule>
  </conditionalFormatting>
  <conditionalFormatting sqref="V6">
    <cfRule type="colorScale" priority="3506">
      <colorScale>
        <cfvo type="min"/>
        <cfvo type="max"/>
        <color rgb="FF63BE7B"/>
        <color rgb="FFFCFCFF"/>
      </colorScale>
    </cfRule>
  </conditionalFormatting>
  <conditionalFormatting sqref="V6">
    <cfRule type="colorScale" priority="3499">
      <colorScale>
        <cfvo type="min"/>
        <cfvo type="percentile" val="50"/>
        <cfvo type="max"/>
        <color rgb="FF63BE7B"/>
        <color rgb="FFFCFCFF"/>
        <color rgb="FFF8696B"/>
      </colorScale>
    </cfRule>
    <cfRule type="colorScale" priority="3500">
      <colorScale>
        <cfvo type="min"/>
        <cfvo type="percentile" val="50"/>
        <cfvo type="max"/>
        <color rgb="FF63BE7B"/>
        <color rgb="FFFCFCFF"/>
        <color rgb="FFF8696B"/>
      </colorScale>
    </cfRule>
    <cfRule type="colorScale" priority="3501">
      <colorScale>
        <cfvo type="min"/>
        <cfvo type="max"/>
        <color rgb="FF63BE7B"/>
        <color rgb="FFFCFCFF"/>
      </colorScale>
    </cfRule>
    <cfRule type="colorScale" priority="3502">
      <colorScale>
        <cfvo type="min"/>
        <cfvo type="percentile" val="50"/>
        <cfvo type="max"/>
        <color rgb="FF63BE7B"/>
        <color rgb="FFFCFCFF"/>
        <color rgb="FFF8696B"/>
      </colorScale>
    </cfRule>
    <cfRule type="colorScale" priority="3503">
      <colorScale>
        <cfvo type="min"/>
        <cfvo type="max"/>
        <color rgb="FFFFEF9C"/>
        <color rgb="FF63BE7B"/>
      </colorScale>
    </cfRule>
    <cfRule type="colorScale" priority="3504">
      <colorScale>
        <cfvo type="min"/>
        <cfvo type="max"/>
        <color rgb="FFFFEF9C"/>
        <color rgb="FF63BE7B"/>
      </colorScale>
    </cfRule>
    <cfRule type="colorScale" priority="3505">
      <colorScale>
        <cfvo type="min"/>
        <cfvo type="max"/>
        <color rgb="FFFFEF9C"/>
        <color rgb="FF63BE7B"/>
      </colorScale>
    </cfRule>
  </conditionalFormatting>
  <conditionalFormatting sqref="U6">
    <cfRule type="colorScale" priority="3498">
      <colorScale>
        <cfvo type="min"/>
        <cfvo type="max"/>
        <color rgb="FFFFEF9C"/>
        <color rgb="FF63BE7B"/>
      </colorScale>
    </cfRule>
  </conditionalFormatting>
  <conditionalFormatting sqref="W6">
    <cfRule type="colorScale" priority="3497">
      <colorScale>
        <cfvo type="min"/>
        <cfvo type="max"/>
        <color rgb="FF63BE7B"/>
        <color rgb="FFFCFCFF"/>
      </colorScale>
    </cfRule>
  </conditionalFormatting>
  <conditionalFormatting sqref="W6">
    <cfRule type="colorScale" priority="3494">
      <colorScale>
        <cfvo type="min"/>
        <cfvo type="percentile" val="50"/>
        <cfvo type="max"/>
        <color rgb="FF63BE7B"/>
        <color rgb="FFFCFCFF"/>
        <color rgb="FFF8696B"/>
      </colorScale>
    </cfRule>
    <cfRule type="colorScale" priority="3495">
      <colorScale>
        <cfvo type="min"/>
        <cfvo type="max"/>
        <color rgb="FF63BE7B"/>
        <color rgb="FFFCFCFF"/>
      </colorScale>
    </cfRule>
    <cfRule type="colorScale" priority="3496">
      <colorScale>
        <cfvo type="min"/>
        <cfvo type="percentile" val="50"/>
        <cfvo type="max"/>
        <color rgb="FF63BE7B"/>
        <color rgb="FFFCFCFF"/>
        <color rgb="FFF8696B"/>
      </colorScale>
    </cfRule>
  </conditionalFormatting>
  <conditionalFormatting sqref="W6">
    <cfRule type="colorScale" priority="3493">
      <colorScale>
        <cfvo type="min"/>
        <cfvo type="percentile" val="50"/>
        <cfvo type="max"/>
        <color rgb="FF63BE7B"/>
        <color rgb="FFFCFCFF"/>
        <color rgb="FFF8696B"/>
      </colorScale>
    </cfRule>
  </conditionalFormatting>
  <conditionalFormatting sqref="J6">
    <cfRule type="colorScale" priority="3492">
      <colorScale>
        <cfvo type="min"/>
        <cfvo type="max"/>
        <color rgb="FFFCFCFF"/>
        <color rgb="FF63BE7B"/>
      </colorScale>
    </cfRule>
  </conditionalFormatting>
  <conditionalFormatting sqref="U6">
    <cfRule type="colorScale" priority="3491">
      <colorScale>
        <cfvo type="min"/>
        <cfvo type="percentile" val="50"/>
        <cfvo type="max"/>
        <color rgb="FFF8696B"/>
        <color rgb="FFFCFCFF"/>
        <color rgb="FF63BE7B"/>
      </colorScale>
    </cfRule>
  </conditionalFormatting>
  <conditionalFormatting sqref="V6">
    <cfRule type="colorScale" priority="3490">
      <colorScale>
        <cfvo type="min"/>
        <cfvo type="percentile" val="50"/>
        <cfvo type="max"/>
        <color rgb="FF63BE7B"/>
        <color rgb="FFFCFCFF"/>
        <color rgb="FFF8696B"/>
      </colorScale>
    </cfRule>
  </conditionalFormatting>
  <conditionalFormatting sqref="S6:T6">
    <cfRule type="colorScale" priority="3489">
      <colorScale>
        <cfvo type="min"/>
        <cfvo type="percentile" val="50"/>
        <cfvo type="max"/>
        <color rgb="FFF8696B"/>
        <color rgb="FFFCFCFF"/>
        <color rgb="FF63BE7B"/>
      </colorScale>
    </cfRule>
  </conditionalFormatting>
  <conditionalFormatting sqref="M6:N6">
    <cfRule type="colorScale" priority="3487">
      <colorScale>
        <cfvo type="min"/>
        <cfvo type="max"/>
        <color rgb="FFFCFCFF"/>
        <color rgb="FF63BE7B"/>
      </colorScale>
    </cfRule>
    <cfRule type="colorScale" priority="3488">
      <colorScale>
        <cfvo type="min"/>
        <cfvo type="percentile" val="50"/>
        <cfvo type="max"/>
        <color rgb="FFF8696B"/>
        <color rgb="FFFCFCFF"/>
        <color rgb="FF63BE7B"/>
      </colorScale>
    </cfRule>
  </conditionalFormatting>
  <conditionalFormatting sqref="M6:N6">
    <cfRule type="colorScale" priority="3484">
      <colorScale>
        <cfvo type="min"/>
        <cfvo type="percentile" val="50"/>
        <cfvo type="max"/>
        <color rgb="FFF8696B"/>
        <color rgb="FFFCFCFF"/>
        <color rgb="FF63BE7B"/>
      </colorScale>
    </cfRule>
    <cfRule type="colorScale" priority="3485">
      <colorScale>
        <cfvo type="min"/>
        <cfvo type="max"/>
        <color rgb="FFFCFCFF"/>
        <color rgb="FF63BE7B"/>
      </colorScale>
    </cfRule>
    <cfRule type="colorScale" priority="3486">
      <colorScale>
        <cfvo type="min"/>
        <cfvo type="percentile" val="50"/>
        <cfvo type="max"/>
        <color rgb="FFF8696B"/>
        <color rgb="FFFCFCFF"/>
        <color rgb="FF63BE7B"/>
      </colorScale>
    </cfRule>
  </conditionalFormatting>
  <conditionalFormatting sqref="M6:N6">
    <cfRule type="colorScale" priority="3478">
      <colorScale>
        <cfvo type="min"/>
        <cfvo type="percentile" val="50"/>
        <cfvo type="max"/>
        <color rgb="FFF8696B"/>
        <color rgb="FFFCFCFF"/>
        <color rgb="FF63BE7B"/>
      </colorScale>
    </cfRule>
    <cfRule type="colorScale" priority="3479">
      <colorScale>
        <cfvo type="min"/>
        <cfvo type="percentile" val="50"/>
        <cfvo type="max"/>
        <color rgb="FFF8696B"/>
        <color rgb="FFFCFCFF"/>
        <color rgb="FF5A8AC6"/>
      </colorScale>
    </cfRule>
    <cfRule type="colorScale" priority="3480">
      <colorScale>
        <cfvo type="min"/>
        <cfvo type="percentile" val="50"/>
        <cfvo type="max"/>
        <color rgb="FFF8696B"/>
        <color rgb="FFFCFCFF"/>
        <color rgb="FF63BE7B"/>
      </colorScale>
    </cfRule>
    <cfRule type="colorScale" priority="3481">
      <colorScale>
        <cfvo type="min"/>
        <cfvo type="percentile" val="50"/>
        <cfvo type="max"/>
        <color rgb="FFF8696B"/>
        <color rgb="FFFCFCFF"/>
        <color rgb="FF63BE7B"/>
      </colorScale>
    </cfRule>
    <cfRule type="colorScale" priority="3482">
      <colorScale>
        <cfvo type="min"/>
        <cfvo type="max"/>
        <color rgb="FFFCFCFF"/>
        <color rgb="FF63BE7B"/>
      </colorScale>
    </cfRule>
    <cfRule type="colorScale" priority="3483">
      <colorScale>
        <cfvo type="min"/>
        <cfvo type="percentile" val="50"/>
        <cfvo type="max"/>
        <color rgb="FFF8696B"/>
        <color rgb="FFFCFCFF"/>
        <color rgb="FF63BE7B"/>
      </colorScale>
    </cfRule>
  </conditionalFormatting>
  <conditionalFormatting sqref="M6:N6">
    <cfRule type="colorScale" priority="3476">
      <colorScale>
        <cfvo type="min"/>
        <cfvo type="percentile" val="50"/>
        <cfvo type="max"/>
        <color rgb="FFF8696B"/>
        <color rgb="FFFCFCFF"/>
        <color rgb="FF63BE7B"/>
      </colorScale>
    </cfRule>
    <cfRule type="colorScale" priority="3477">
      <colorScale>
        <cfvo type="min"/>
        <cfvo type="max"/>
        <color rgb="FFFCFCFF"/>
        <color rgb="FF63BE7B"/>
      </colorScale>
    </cfRule>
  </conditionalFormatting>
  <conditionalFormatting sqref="M6:N6">
    <cfRule type="colorScale" priority="3475">
      <colorScale>
        <cfvo type="min"/>
        <cfvo type="percentile" val="50"/>
        <cfvo type="max"/>
        <color rgb="FFF8696B"/>
        <color rgb="FFFCFCFF"/>
        <color rgb="FF63BE7B"/>
      </colorScale>
    </cfRule>
  </conditionalFormatting>
  <conditionalFormatting sqref="M6:N6">
    <cfRule type="colorScale" priority="3474">
      <colorScale>
        <cfvo type="min"/>
        <cfvo type="max"/>
        <color rgb="FFFCFCFF"/>
        <color rgb="FF63BE7B"/>
      </colorScale>
    </cfRule>
  </conditionalFormatting>
  <conditionalFormatting sqref="N6">
    <cfRule type="colorScale" priority="3473">
      <colorScale>
        <cfvo type="min"/>
        <cfvo type="max"/>
        <color rgb="FFFCFCFF"/>
        <color rgb="FF63BE7B"/>
      </colorScale>
    </cfRule>
  </conditionalFormatting>
  <conditionalFormatting sqref="G6">
    <cfRule type="colorScale" priority="3472">
      <colorScale>
        <cfvo type="min"/>
        <cfvo type="max"/>
        <color rgb="FFFCFCFF"/>
        <color rgb="FF63BE7B"/>
      </colorScale>
    </cfRule>
  </conditionalFormatting>
  <conditionalFormatting sqref="J6">
    <cfRule type="colorScale" priority="3471">
      <colorScale>
        <cfvo type="min"/>
        <cfvo type="max"/>
        <color rgb="FFFCFCFF"/>
        <color rgb="FF63BE7B"/>
      </colorScale>
    </cfRule>
  </conditionalFormatting>
  <conditionalFormatting sqref="O6">
    <cfRule type="colorScale" priority="3470">
      <colorScale>
        <cfvo type="min"/>
        <cfvo type="percentile" val="50"/>
        <cfvo type="max"/>
        <color rgb="FF63BE7B"/>
        <color rgb="FFFCFCFF"/>
        <color rgb="FFF8696B"/>
      </colorScale>
    </cfRule>
  </conditionalFormatting>
  <conditionalFormatting sqref="P6">
    <cfRule type="colorScale" priority="3469">
      <colorScale>
        <cfvo type="min"/>
        <cfvo type="percentile" val="50"/>
        <cfvo type="max"/>
        <color rgb="FF63BE7B"/>
        <color rgb="FFFCFCFF"/>
        <color rgb="FFF8696B"/>
      </colorScale>
    </cfRule>
  </conditionalFormatting>
  <conditionalFormatting sqref="R6">
    <cfRule type="colorScale" priority="3468">
      <colorScale>
        <cfvo type="min"/>
        <cfvo type="max"/>
        <color rgb="FFFCFCFF"/>
        <color rgb="FF63BE7B"/>
      </colorScale>
    </cfRule>
  </conditionalFormatting>
  <conditionalFormatting sqref="T6">
    <cfRule type="colorScale" priority="3467">
      <colorScale>
        <cfvo type="min"/>
        <cfvo type="percentile" val="50"/>
        <cfvo type="max"/>
        <color rgb="FFF8696B"/>
        <color rgb="FFFCFCFF"/>
        <color rgb="FF63BE7B"/>
      </colorScale>
    </cfRule>
  </conditionalFormatting>
  <conditionalFormatting sqref="V6">
    <cfRule type="colorScale" priority="3466">
      <colorScale>
        <cfvo type="min"/>
        <cfvo type="percentile" val="50"/>
        <cfvo type="max"/>
        <color rgb="FF63BE7B"/>
        <color rgb="FFFCFCFF"/>
        <color rgb="FFF8696B"/>
      </colorScale>
    </cfRule>
  </conditionalFormatting>
  <conditionalFormatting sqref="W6">
    <cfRule type="colorScale" priority="3465">
      <colorScale>
        <cfvo type="min"/>
        <cfvo type="percentile" val="50"/>
        <cfvo type="max"/>
        <color rgb="FF63BE7B"/>
        <color rgb="FFFCFCFF"/>
        <color rgb="FFF8696B"/>
      </colorScale>
    </cfRule>
  </conditionalFormatting>
  <conditionalFormatting sqref="M6">
    <cfRule type="colorScale" priority="3464">
      <colorScale>
        <cfvo type="min"/>
        <cfvo type="max"/>
        <color rgb="FFFCFCFF"/>
        <color rgb="FF63BE7B"/>
      </colorScale>
    </cfRule>
  </conditionalFormatting>
  <conditionalFormatting sqref="N6">
    <cfRule type="colorScale" priority="3463">
      <colorScale>
        <cfvo type="min"/>
        <cfvo type="max"/>
        <color rgb="FFFCFCFF"/>
        <color rgb="FF63BE7B"/>
      </colorScale>
    </cfRule>
  </conditionalFormatting>
  <conditionalFormatting sqref="S6">
    <cfRule type="colorScale" priority="3462">
      <colorScale>
        <cfvo type="min"/>
        <cfvo type="percentile" val="50"/>
        <cfvo type="max"/>
        <color rgb="FFF8696B"/>
        <color rgb="FFFCFCFF"/>
        <color rgb="FF63BE7B"/>
      </colorScale>
    </cfRule>
  </conditionalFormatting>
  <conditionalFormatting sqref="D6">
    <cfRule type="colorScale" priority="3461">
      <colorScale>
        <cfvo type="min"/>
        <cfvo type="percentile" val="50"/>
        <cfvo type="max"/>
        <color rgb="FFF8696B"/>
        <color rgb="FFFCFCFF"/>
        <color rgb="FF63BE7B"/>
      </colorScale>
    </cfRule>
  </conditionalFormatting>
  <conditionalFormatting sqref="G6">
    <cfRule type="colorScale" priority="3460">
      <colorScale>
        <cfvo type="min"/>
        <cfvo type="max"/>
        <color rgb="FFFCFCFF"/>
        <color rgb="FF63BE7B"/>
      </colorScale>
    </cfRule>
  </conditionalFormatting>
  <conditionalFormatting sqref="J6">
    <cfRule type="colorScale" priority="3459">
      <colorScale>
        <cfvo type="min"/>
        <cfvo type="max"/>
        <color rgb="FFFCFCFF"/>
        <color rgb="FF63BE7B"/>
      </colorScale>
    </cfRule>
  </conditionalFormatting>
  <conditionalFormatting sqref="O6">
    <cfRule type="colorScale" priority="3458">
      <colorScale>
        <cfvo type="min"/>
        <cfvo type="percentile" val="50"/>
        <cfvo type="max"/>
        <color rgb="FF63BE7B"/>
        <color rgb="FFFCFCFF"/>
        <color rgb="FFF8696B"/>
      </colorScale>
    </cfRule>
  </conditionalFormatting>
  <conditionalFormatting sqref="P6">
    <cfRule type="colorScale" priority="3457">
      <colorScale>
        <cfvo type="min"/>
        <cfvo type="percentile" val="50"/>
        <cfvo type="max"/>
        <color rgb="FF63BE7B"/>
        <color rgb="FFFCFCFF"/>
        <color rgb="FFF8696B"/>
      </colorScale>
    </cfRule>
  </conditionalFormatting>
  <conditionalFormatting sqref="Q6">
    <cfRule type="colorScale" priority="3456">
      <colorScale>
        <cfvo type="min"/>
        <cfvo type="percentile" val="50"/>
        <cfvo type="max"/>
        <color rgb="FFF8696B"/>
        <color rgb="FFFCFCFF"/>
        <color rgb="FF63BE7B"/>
      </colorScale>
    </cfRule>
  </conditionalFormatting>
  <conditionalFormatting sqref="R6">
    <cfRule type="colorScale" priority="3455">
      <colorScale>
        <cfvo type="min"/>
        <cfvo type="max"/>
        <color rgb="FFFCFCFF"/>
        <color rgb="FF63BE7B"/>
      </colorScale>
    </cfRule>
  </conditionalFormatting>
  <conditionalFormatting sqref="T6">
    <cfRule type="colorScale" priority="3454">
      <colorScale>
        <cfvo type="min"/>
        <cfvo type="percentile" val="50"/>
        <cfvo type="max"/>
        <color rgb="FFF8696B"/>
        <color rgb="FFFCFCFF"/>
        <color rgb="FF63BE7B"/>
      </colorScale>
    </cfRule>
  </conditionalFormatting>
  <conditionalFormatting sqref="V6">
    <cfRule type="colorScale" priority="3453">
      <colorScale>
        <cfvo type="min"/>
        <cfvo type="percentile" val="50"/>
        <cfvo type="max"/>
        <color rgb="FF63BE7B"/>
        <color rgb="FFFCFCFF"/>
        <color rgb="FFF8696B"/>
      </colorScale>
    </cfRule>
  </conditionalFormatting>
  <conditionalFormatting sqref="W6">
    <cfRule type="colorScale" priority="3452">
      <colorScale>
        <cfvo type="min"/>
        <cfvo type="percentile" val="50"/>
        <cfvo type="max"/>
        <color rgb="FF63BE7B"/>
        <color rgb="FFFCFCFF"/>
        <color rgb="FFF8696B"/>
      </colorScale>
    </cfRule>
  </conditionalFormatting>
  <conditionalFormatting sqref="M6">
    <cfRule type="colorScale" priority="3451">
      <colorScale>
        <cfvo type="min"/>
        <cfvo type="max"/>
        <color rgb="FFFCFCFF"/>
        <color rgb="FF63BE7B"/>
      </colorScale>
    </cfRule>
  </conditionalFormatting>
  <conditionalFormatting sqref="S6">
    <cfRule type="colorScale" priority="3450">
      <colorScale>
        <cfvo type="min"/>
        <cfvo type="percentile" val="50"/>
        <cfvo type="max"/>
        <color rgb="FFF8696B"/>
        <color rgb="FFFCFCFF"/>
        <color rgb="FF63BE7B"/>
      </colorScale>
    </cfRule>
  </conditionalFormatting>
  <conditionalFormatting sqref="U6">
    <cfRule type="colorScale" priority="3449">
      <colorScale>
        <cfvo type="min"/>
        <cfvo type="percentile" val="50"/>
        <cfvo type="max"/>
        <color rgb="FFF8696B"/>
        <color rgb="FFFCFCFF"/>
        <color rgb="FF63BE7B"/>
      </colorScale>
    </cfRule>
  </conditionalFormatting>
  <conditionalFormatting sqref="U6">
    <cfRule type="colorScale" priority="3448">
      <colorScale>
        <cfvo type="min"/>
        <cfvo type="percentile" val="50"/>
        <cfvo type="max"/>
        <color rgb="FFF8696B"/>
        <color rgb="FFFCFCFF"/>
        <color rgb="FF63BE7B"/>
      </colorScale>
    </cfRule>
  </conditionalFormatting>
  <conditionalFormatting sqref="D6">
    <cfRule type="colorScale" priority="3446">
      <colorScale>
        <cfvo type="min"/>
        <cfvo type="percentile" val="50"/>
        <cfvo type="max"/>
        <color rgb="FFF8696B"/>
        <color rgb="FFFCFCFF"/>
        <color rgb="FF63BE7B"/>
      </colorScale>
    </cfRule>
    <cfRule type="colorScale" priority="3447">
      <colorScale>
        <cfvo type="min"/>
        <cfvo type="max"/>
        <color rgb="FFFCFCFF"/>
        <color rgb="FF63BE7B"/>
      </colorScale>
    </cfRule>
  </conditionalFormatting>
  <conditionalFormatting sqref="Q6">
    <cfRule type="colorScale" priority="3444">
      <colorScale>
        <cfvo type="min"/>
        <cfvo type="percentile" val="50"/>
        <cfvo type="max"/>
        <color rgb="FFF8696B"/>
        <color rgb="FFFCFCFF"/>
        <color rgb="FF63BE7B"/>
      </colorScale>
    </cfRule>
    <cfRule type="colorScale" priority="3445">
      <colorScale>
        <cfvo type="min"/>
        <cfvo type="max"/>
        <color rgb="FFFCFCFF"/>
        <color rgb="FF63BE7B"/>
      </colorScale>
    </cfRule>
  </conditionalFormatting>
  <conditionalFormatting sqref="D7">
    <cfRule type="colorScale" priority="3137">
      <colorScale>
        <cfvo type="min"/>
        <cfvo type="percentile" val="50"/>
        <cfvo type="max"/>
        <color rgb="FFF8696B"/>
        <color rgb="FFFCFCFF"/>
        <color rgb="FF63BE7B"/>
      </colorScale>
    </cfRule>
  </conditionalFormatting>
  <conditionalFormatting sqref="D7">
    <cfRule type="colorScale" priority="3184">
      <colorScale>
        <cfvo type="min"/>
        <cfvo type="percentile" val="50"/>
        <cfvo type="max"/>
        <color rgb="FFF8696B"/>
        <color rgb="FFFCFCFF"/>
        <color rgb="FF63BE7B"/>
      </colorScale>
    </cfRule>
    <cfRule type="colorScale" priority="3297">
      <colorScale>
        <cfvo type="min"/>
        <cfvo type="percentile" val="50"/>
        <cfvo type="max"/>
        <color rgb="FFF8696B"/>
        <color rgb="FFFCFCFF"/>
        <color rgb="FF63BE7B"/>
      </colorScale>
    </cfRule>
    <cfRule type="colorScale" priority="3371">
      <colorScale>
        <cfvo type="min"/>
        <cfvo type="percentile" val="50"/>
        <cfvo type="max"/>
        <color rgb="FFF8696B"/>
        <color rgb="FFFCFCFF"/>
        <color rgb="FF63BE7B"/>
      </colorScale>
    </cfRule>
    <cfRule type="colorScale" priority="3376">
      <colorScale>
        <cfvo type="min"/>
        <cfvo type="percentile" val="50"/>
        <cfvo type="max"/>
        <color rgb="FFF8696B"/>
        <color rgb="FFFCFCFF"/>
        <color rgb="FF63BE7B"/>
      </colorScale>
    </cfRule>
    <cfRule type="colorScale" priority="3424">
      <colorScale>
        <cfvo type="min"/>
        <cfvo type="percentile" val="50"/>
        <cfvo type="max"/>
        <color rgb="FFF8696B"/>
        <color rgb="FFFCFCFF"/>
        <color rgb="FF63BE7B"/>
      </colorScale>
    </cfRule>
  </conditionalFormatting>
  <conditionalFormatting sqref="E7">
    <cfRule type="colorScale" priority="3171">
      <colorScale>
        <cfvo type="min"/>
        <cfvo type="max"/>
        <color rgb="FFFCFCFF"/>
        <color rgb="FF63BE7B"/>
      </colorScale>
    </cfRule>
  </conditionalFormatting>
  <conditionalFormatting sqref="E7">
    <cfRule type="colorScale" priority="3296">
      <colorScale>
        <cfvo type="min"/>
        <cfvo type="max"/>
        <color rgb="FFFCFCFF"/>
        <color rgb="FF63BE7B"/>
      </colorScale>
    </cfRule>
    <cfRule type="colorScale" priority="3357">
      <colorScale>
        <cfvo type="min"/>
        <cfvo type="max"/>
        <color rgb="FFFCFCFF"/>
        <color rgb="FF63BE7B"/>
      </colorScale>
    </cfRule>
    <cfRule type="colorScale" priority="3362">
      <colorScale>
        <cfvo type="min"/>
        <cfvo type="max"/>
        <color rgb="FFFCFCFF"/>
        <color rgb="FF63BE7B"/>
      </colorScale>
    </cfRule>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fRule type="colorScale" priority="3399">
      <colorScale>
        <cfvo type="min"/>
        <cfvo type="percentile" val="50"/>
        <cfvo type="max"/>
        <color rgb="FFF8696B"/>
        <color rgb="FFFCFCFF"/>
        <color rgb="FF63BE7B"/>
      </colorScale>
    </cfRule>
  </conditionalFormatting>
  <conditionalFormatting sqref="E7:M7">
    <cfRule type="colorScale" priority="3162">
      <colorScale>
        <cfvo type="min"/>
        <cfvo type="max"/>
        <color rgb="FFFCFCFF"/>
        <color rgb="FF63BE7B"/>
      </colorScale>
    </cfRule>
    <cfRule type="colorScale" priority="3163">
      <colorScale>
        <cfvo type="min"/>
        <cfvo type="max"/>
        <color rgb="FFFCFCFF"/>
        <color rgb="FF63BE7B"/>
      </colorScale>
    </cfRule>
    <cfRule type="colorScale" priority="3164">
      <colorScale>
        <cfvo type="min"/>
        <cfvo type="percentile" val="50"/>
        <cfvo type="max"/>
        <color rgb="FFF8696B"/>
        <color rgb="FFFFEB84"/>
        <color rgb="FF63BE7B"/>
      </colorScale>
    </cfRule>
    <cfRule type="colorScale" priority="3165">
      <colorScale>
        <cfvo type="min"/>
        <cfvo type="max"/>
        <color rgb="FFFFEF9C"/>
        <color rgb="FF63BE7B"/>
      </colorScale>
    </cfRule>
  </conditionalFormatting>
  <conditionalFormatting sqref="F7">
    <cfRule type="colorScale" priority="3170">
      <colorScale>
        <cfvo type="min"/>
        <cfvo type="max"/>
        <color rgb="FFFCFCFF"/>
        <color rgb="FF63BE7B"/>
      </colorScale>
    </cfRule>
  </conditionalFormatting>
  <conditionalFormatting sqref="F7">
    <cfRule type="colorScale" priority="3295">
      <colorScale>
        <cfvo type="min"/>
        <cfvo type="max"/>
        <color rgb="FFFCFCFF"/>
        <color rgb="FF63BE7B"/>
      </colorScale>
    </cfRule>
    <cfRule type="colorScale" priority="3358">
      <colorScale>
        <cfvo type="min"/>
        <cfvo type="max"/>
        <color rgb="FFFCFCFF"/>
        <color rgb="FF63BE7B"/>
      </colorScale>
    </cfRule>
    <cfRule type="colorScale" priority="3363">
      <colorScale>
        <cfvo type="min"/>
        <cfvo type="max"/>
        <color rgb="FFFCFCFF"/>
        <color rgb="FF63BE7B"/>
      </colorScale>
    </cfRule>
    <cfRule type="colorScale" priority="3372">
      <colorScale>
        <cfvo type="min"/>
        <cfvo type="max"/>
        <color rgb="FFFCFCFF"/>
        <color rgb="FF63BE7B"/>
      </colorScale>
    </cfRule>
    <cfRule type="colorScale" priority="3400">
      <colorScale>
        <cfvo type="min"/>
        <cfvo type="percentile" val="50"/>
        <cfvo type="max"/>
        <color rgb="FFF8696B"/>
        <color rgb="FFFCFCFF"/>
        <color rgb="FF63BE7B"/>
      </colorScale>
    </cfRule>
    <cfRule type="colorScale" priority="3401">
      <colorScale>
        <cfvo type="min"/>
        <cfvo type="max"/>
        <color rgb="FFFCFCFF"/>
        <color rgb="FF63BE7B"/>
      </colorScale>
    </cfRule>
    <cfRule type="colorScale" priority="3402">
      <colorScale>
        <cfvo type="min"/>
        <cfvo type="percentile" val="50"/>
        <cfvo type="max"/>
        <color rgb="FFF8696B"/>
        <color rgb="FFFCFCFF"/>
        <color rgb="FF63BE7B"/>
      </colorScale>
    </cfRule>
  </conditionalFormatting>
  <conditionalFormatting sqref="G7">
    <cfRule type="colorScale" priority="3136">
      <colorScale>
        <cfvo type="min"/>
        <cfvo type="max"/>
        <color rgb="FFFCFCFF"/>
        <color rgb="FF63BE7B"/>
      </colorScale>
    </cfRule>
  </conditionalFormatting>
  <conditionalFormatting sqref="G7">
    <cfRule type="colorScale" priority="3183">
      <colorScale>
        <cfvo type="min"/>
        <cfvo type="max"/>
        <color rgb="FFFCFCFF"/>
        <color rgb="FF63BE7B"/>
      </colorScale>
    </cfRule>
    <cfRule type="colorScale" priority="3294">
      <colorScale>
        <cfvo type="min"/>
        <cfvo type="max"/>
        <color rgb="FFFCFCFF"/>
        <color rgb="FF63BE7B"/>
      </colorScale>
    </cfRule>
    <cfRule type="colorScale" priority="3359">
      <colorScale>
        <cfvo type="min"/>
        <cfvo type="max"/>
        <color rgb="FFFCFCFF"/>
        <color rgb="FF63BE7B"/>
      </colorScale>
    </cfRule>
    <cfRule type="colorScale" priority="3364">
      <colorScale>
        <cfvo type="min"/>
        <cfvo type="max"/>
        <color rgb="FFFCFCFF"/>
        <color rgb="FF63BE7B"/>
      </colorScale>
    </cfRule>
    <cfRule type="colorScale" priority="3403">
      <colorScale>
        <cfvo type="min"/>
        <cfvo type="percentile" val="50"/>
        <cfvo type="max"/>
        <color rgb="FFF8696B"/>
        <color rgb="FFFCFCFF"/>
        <color rgb="FF63BE7B"/>
      </colorScale>
    </cfRule>
    <cfRule type="colorScale" priority="3404">
      <colorScale>
        <cfvo type="min"/>
        <cfvo type="max"/>
        <color rgb="FFFCFCFF"/>
        <color rgb="FF63BE7B"/>
      </colorScale>
    </cfRule>
    <cfRule type="colorScale" priority="3405">
      <colorScale>
        <cfvo type="min"/>
        <cfvo type="percentile" val="50"/>
        <cfvo type="max"/>
        <color rgb="FFF8696B"/>
        <color rgb="FFFCFCFF"/>
        <color rgb="FF63BE7B"/>
      </colorScale>
    </cfRule>
    <cfRule type="colorScale" priority="3425">
      <colorScale>
        <cfvo type="min"/>
        <cfvo type="max"/>
        <color rgb="FFFCFCFF"/>
        <color rgb="FF63BE7B"/>
      </colorScale>
    </cfRule>
  </conditionalFormatting>
  <conditionalFormatting sqref="H7">
    <cfRule type="colorScale" priority="3169">
      <colorScale>
        <cfvo type="min"/>
        <cfvo type="max"/>
        <color rgb="FFFCFCFF"/>
        <color rgb="FF63BE7B"/>
      </colorScale>
    </cfRule>
  </conditionalFormatting>
  <conditionalFormatting sqref="H7">
    <cfRule type="colorScale" priority="3293">
      <colorScale>
        <cfvo type="min"/>
        <cfvo type="max"/>
        <color rgb="FFFCFCFF"/>
        <color rgb="FF63BE7B"/>
      </colorScale>
    </cfRule>
    <cfRule type="colorScale" priority="3356">
      <colorScale>
        <cfvo type="min"/>
        <cfvo type="percentile" val="50"/>
        <cfvo type="max"/>
        <color rgb="FFF8696B"/>
        <color rgb="FFFCFCFF"/>
        <color rgb="FF5A8AC6"/>
      </colorScale>
    </cfRule>
    <cfRule type="colorScale" priority="3365">
      <colorScale>
        <cfvo type="min"/>
        <cfvo type="max"/>
        <color rgb="FFFCFCFF"/>
        <color rgb="FF63BE7B"/>
      </colorScale>
    </cfRule>
    <cfRule type="colorScale" priority="3370">
      <colorScale>
        <cfvo type="min"/>
        <cfvo type="percentile" val="50"/>
        <cfvo type="max"/>
        <color rgb="FFF8696B"/>
        <color rgb="FFFCFCFF"/>
        <color rgb="FF63BE7B"/>
      </colorScale>
    </cfRule>
    <cfRule type="colorScale" priority="3377">
      <colorScale>
        <cfvo type="min"/>
        <cfvo type="percentile" val="50"/>
        <cfvo type="max"/>
        <color rgb="FFF8696B"/>
        <color rgb="FFFCFCFF"/>
        <color rgb="FF63BE7B"/>
      </colorScale>
    </cfRule>
    <cfRule type="colorScale" priority="3378">
      <colorScale>
        <cfvo type="min"/>
        <cfvo type="max"/>
        <color rgb="FFFCFCFF"/>
        <color rgb="FF63BE7B"/>
      </colorScale>
    </cfRule>
    <cfRule type="colorScale" priority="3379">
      <colorScale>
        <cfvo type="min"/>
        <cfvo type="percentile" val="50"/>
        <cfvo type="max"/>
        <color rgb="FFF8696B"/>
        <color rgb="FFFCFCFF"/>
        <color rgb="FF63BE7B"/>
      </colorScale>
    </cfRule>
    <cfRule type="colorScale" priority="3406">
      <colorScale>
        <cfvo type="min"/>
        <cfvo type="percentile" val="50"/>
        <cfvo type="max"/>
        <color rgb="FFF8696B"/>
        <color rgb="FFFCFCFF"/>
        <color rgb="FF63BE7B"/>
      </colorScale>
    </cfRule>
    <cfRule type="colorScale" priority="3407">
      <colorScale>
        <cfvo type="min"/>
        <cfvo type="max"/>
        <color rgb="FFFCFCFF"/>
        <color rgb="FF63BE7B"/>
      </colorScale>
    </cfRule>
    <cfRule type="colorScale" priority="3408">
      <colorScale>
        <cfvo type="min"/>
        <cfvo type="percentile" val="50"/>
        <cfvo type="max"/>
        <color rgb="FFF8696B"/>
        <color rgb="FFFCFCFF"/>
        <color rgb="FF63BE7B"/>
      </colorScale>
    </cfRule>
  </conditionalFormatting>
  <conditionalFormatting sqref="I7">
    <cfRule type="colorScale" priority="3168">
      <colorScale>
        <cfvo type="min"/>
        <cfvo type="max"/>
        <color rgb="FFFCFCFF"/>
        <color rgb="FF63BE7B"/>
      </colorScale>
    </cfRule>
  </conditionalFormatting>
  <conditionalFormatting sqref="I7">
    <cfRule type="colorScale" priority="3292">
      <colorScale>
        <cfvo type="min"/>
        <cfvo type="max"/>
        <color rgb="FFFCFCFF"/>
        <color rgb="FF63BE7B"/>
      </colorScale>
    </cfRule>
    <cfRule type="colorScale" priority="3409">
      <colorScale>
        <cfvo type="min"/>
        <cfvo type="percentile" val="50"/>
        <cfvo type="max"/>
        <color rgb="FFF8696B"/>
        <color rgb="FFFCFCFF"/>
        <color rgb="FF63BE7B"/>
      </colorScale>
    </cfRule>
    <cfRule type="colorScale" priority="3410">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I7:J7">
    <cfRule type="colorScale" priority="3148">
      <colorScale>
        <cfvo type="min"/>
        <cfvo type="max"/>
        <color rgb="FFFCFCFF"/>
        <color rgb="FF63BE7B"/>
      </colorScale>
    </cfRule>
    <cfRule type="colorScale" priority="3149">
      <colorScale>
        <cfvo type="min"/>
        <cfvo type="percentile" val="50"/>
        <cfvo type="max"/>
        <color rgb="FFF8696B"/>
        <color rgb="FFFCFCFF"/>
        <color rgb="FF63BE7B"/>
      </colorScale>
    </cfRule>
    <cfRule type="colorScale" priority="3150">
      <colorScale>
        <cfvo type="min"/>
        <cfvo type="percentile" val="50"/>
        <cfvo type="max"/>
        <color rgb="FFF8696B"/>
        <color rgb="FFFCFCFF"/>
        <color rgb="FF63BE7B"/>
      </colorScale>
    </cfRule>
    <cfRule type="colorScale" priority="3151">
      <colorScale>
        <cfvo type="min"/>
        <cfvo type="percentile" val="50"/>
        <cfvo type="max"/>
        <color rgb="FFF8696B"/>
        <color rgb="FFFCFCFF"/>
        <color rgb="FF5A8AC6"/>
      </colorScale>
    </cfRule>
    <cfRule type="colorScale" priority="3152">
      <colorScale>
        <cfvo type="min"/>
        <cfvo type="percentile" val="50"/>
        <cfvo type="max"/>
        <color rgb="FFF8696B"/>
        <color rgb="FFFCFCFF"/>
        <color rgb="FF63BE7B"/>
      </colorScale>
    </cfRule>
    <cfRule type="colorScale" priority="3153">
      <colorScale>
        <cfvo type="min"/>
        <cfvo type="percentile" val="50"/>
        <cfvo type="max"/>
        <color rgb="FFF8696B"/>
        <color rgb="FFFCFCFF"/>
        <color rgb="FF63BE7B"/>
      </colorScale>
    </cfRule>
    <cfRule type="colorScale" priority="3154">
      <colorScale>
        <cfvo type="min"/>
        <cfvo type="max"/>
        <color rgb="FFFCFCFF"/>
        <color rgb="FF63BE7B"/>
      </colorScale>
    </cfRule>
    <cfRule type="colorScale" priority="3155">
      <colorScale>
        <cfvo type="min"/>
        <cfvo type="percentile" val="50"/>
        <cfvo type="max"/>
        <color rgb="FFF8696B"/>
        <color rgb="FFFCFCFF"/>
        <color rgb="FF63BE7B"/>
      </colorScale>
    </cfRule>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onditionalFormatting>
  <conditionalFormatting sqref="J7">
    <cfRule type="colorScale" priority="3135">
      <colorScale>
        <cfvo type="min"/>
        <cfvo type="max"/>
        <color rgb="FFFCFCFF"/>
        <color rgb="FF63BE7B"/>
      </colorScale>
    </cfRule>
  </conditionalFormatting>
  <conditionalFormatting sqref="J7">
    <cfRule type="colorScale" priority="3182">
      <colorScale>
        <cfvo type="min"/>
        <cfvo type="max"/>
        <color rgb="FFFCFCFF"/>
        <color rgb="FF63BE7B"/>
      </colorScale>
    </cfRule>
    <cfRule type="colorScale" priority="3291">
      <colorScale>
        <cfvo type="min"/>
        <cfvo type="max"/>
        <color rgb="FFFCFCFF"/>
        <color rgb="FF63BE7B"/>
      </colorScale>
    </cfRule>
    <cfRule type="colorScale" priority="3412">
      <colorScale>
        <cfvo type="min"/>
        <cfvo type="percentile" val="50"/>
        <cfvo type="max"/>
        <color rgb="FFF8696B"/>
        <color rgb="FFFCFCFF"/>
        <color rgb="FF63BE7B"/>
      </colorScale>
    </cfRule>
    <cfRule type="colorScale" priority="3413">
      <colorScale>
        <cfvo type="min"/>
        <cfvo type="percentile" val="50"/>
        <cfvo type="max"/>
        <color rgb="FFF8696B"/>
        <color rgb="FFFCFCFF"/>
        <color rgb="FF63BE7B"/>
      </colorScale>
    </cfRule>
    <cfRule type="colorScale" priority="3414">
      <colorScale>
        <cfvo type="min"/>
        <cfvo type="max"/>
        <color rgb="FFFCFCFF"/>
        <color rgb="FF63BE7B"/>
      </colorScale>
    </cfRule>
    <cfRule type="colorScale" priority="3415">
      <colorScale>
        <cfvo type="min"/>
        <cfvo type="percentile" val="50"/>
        <cfvo type="max"/>
        <color rgb="FFF8696B"/>
        <color rgb="FFFCFCFF"/>
        <color rgb="FF63BE7B"/>
      </colorScale>
    </cfRule>
    <cfRule type="colorScale" priority="3426">
      <colorScale>
        <cfvo type="min"/>
        <cfvo type="max"/>
        <color rgb="FFFCFCFF"/>
        <color rgb="FF63BE7B"/>
      </colorScale>
    </cfRule>
  </conditionalFormatting>
  <conditionalFormatting sqref="K7">
    <cfRule type="colorScale" priority="3167">
      <colorScale>
        <cfvo type="min"/>
        <cfvo type="max"/>
        <color rgb="FFFCFCFF"/>
        <color rgb="FF63BE7B"/>
      </colorScale>
    </cfRule>
  </conditionalFormatting>
  <conditionalFormatting sqref="K7">
    <cfRule type="colorScale" priority="3290">
      <colorScale>
        <cfvo type="min"/>
        <cfvo type="max"/>
        <color rgb="FFFCFCFF"/>
        <color rgb="FF63BE7B"/>
      </colorScale>
    </cfRule>
    <cfRule type="colorScale" priority="3416">
      <colorScale>
        <cfvo type="min"/>
        <cfvo type="percentile" val="50"/>
        <cfvo type="max"/>
        <color rgb="FFF8696B"/>
        <color rgb="FFFCFCFF"/>
        <color rgb="FF63BE7B"/>
      </colorScale>
    </cfRule>
  </conditionalFormatting>
  <conditionalFormatting sqref="K7:L7">
    <cfRule type="colorScale" priority="3142">
      <colorScale>
        <cfvo type="min"/>
        <cfvo type="max"/>
        <color rgb="FFFCFCFF"/>
        <color rgb="FF63BE7B"/>
      </colorScale>
    </cfRule>
    <cfRule type="colorScale" priority="3143">
      <colorScale>
        <cfvo type="min"/>
        <cfvo type="max"/>
        <color rgb="FFFCFCFF"/>
        <color rgb="FF63BE7B"/>
      </colorScale>
    </cfRule>
    <cfRule type="colorScale" priority="3158">
      <colorScale>
        <cfvo type="min"/>
        <cfvo type="percentile" val="50"/>
        <cfvo type="max"/>
        <color rgb="FFF8696B"/>
        <color rgb="FFFCFCFF"/>
        <color rgb="FF63BE7B"/>
      </colorScale>
    </cfRule>
    <cfRule type="colorScale" priority="3159">
      <colorScale>
        <cfvo type="min"/>
        <cfvo type="max"/>
        <color rgb="FFFCFCFF"/>
        <color rgb="FF63BE7B"/>
      </colorScale>
    </cfRule>
  </conditionalFormatting>
  <conditionalFormatting sqref="L7">
    <cfRule type="colorScale" priority="3166">
      <colorScale>
        <cfvo type="min"/>
        <cfvo type="max"/>
        <color rgb="FFFCFCFF"/>
        <color rgb="FF63BE7B"/>
      </colorScale>
    </cfRule>
  </conditionalFormatting>
  <conditionalFormatting sqref="L7">
    <cfRule type="colorScale" priority="3289">
      <colorScale>
        <cfvo type="min"/>
        <cfvo type="max"/>
        <color rgb="FFFCFCFF"/>
        <color rgb="FF63BE7B"/>
      </colorScale>
    </cfRule>
    <cfRule type="colorScale" priority="3417">
      <colorScale>
        <cfvo type="min"/>
        <cfvo type="percentile" val="50"/>
        <cfvo type="max"/>
        <color rgb="FFF8696B"/>
        <color rgb="FFFCFCFF"/>
        <color rgb="FF63BE7B"/>
      </colorScale>
    </cfRule>
  </conditionalFormatting>
  <conditionalFormatting sqref="M7">
    <cfRule type="colorScale" priority="3134">
      <colorScale>
        <cfvo type="min"/>
        <cfvo type="max"/>
        <color rgb="FFFCFCFF"/>
        <color rgb="FF63BE7B"/>
      </colorScale>
    </cfRule>
  </conditionalFormatting>
  <conditionalFormatting sqref="M7">
    <cfRule type="colorScale" priority="3181">
      <colorScale>
        <cfvo type="min"/>
        <cfvo type="max"/>
        <color rgb="FFFCFCFF"/>
        <color rgb="FF63BE7B"/>
      </colorScale>
    </cfRule>
    <cfRule type="colorScale" priority="3288">
      <colorScale>
        <cfvo type="min"/>
        <cfvo type="max"/>
        <color rgb="FFFCFCFF"/>
        <color rgb="FF63BE7B"/>
      </colorScale>
    </cfRule>
    <cfRule type="colorScale" priority="3439">
      <colorScale>
        <cfvo type="min"/>
        <cfvo type="max"/>
        <color rgb="FFFCFCFF"/>
        <color rgb="FF63BE7B"/>
      </colorScale>
    </cfRule>
    <cfRule type="colorScale" priority="3440">
      <colorScale>
        <cfvo type="min"/>
        <cfvo type="percentile" val="50"/>
        <cfvo type="max"/>
        <color rgb="FFF8696B"/>
        <color rgb="FFFCFCFF"/>
        <color rgb="FF63BE7B"/>
      </colorScale>
    </cfRule>
    <cfRule type="colorScale" priority="3441">
      <colorScale>
        <cfvo type="min"/>
        <cfvo type="max"/>
        <color rgb="FFFCFCFF"/>
        <color rgb="FF63BE7B"/>
      </colorScale>
    </cfRule>
    <cfRule type="colorScale" priority="3442">
      <colorScale>
        <cfvo type="min"/>
        <cfvo type="percentile" val="50"/>
        <cfvo type="max"/>
        <color rgb="FFF8696B"/>
        <color rgb="FFFCFCFF"/>
        <color rgb="FF63BE7B"/>
      </colorScale>
    </cfRule>
    <cfRule type="colorScale" priority="3443">
      <colorScale>
        <cfvo type="min"/>
        <cfvo type="max"/>
        <color rgb="FFFCFCFF"/>
        <color rgb="FF63BE7B"/>
      </colorScale>
    </cfRule>
  </conditionalFormatting>
  <conditionalFormatting sqref="N7">
    <cfRule type="colorScale" priority="3133">
      <colorScale>
        <cfvo type="min"/>
        <cfvo type="max"/>
        <color rgb="FFFCFCFF"/>
        <color rgb="FF63BE7B"/>
      </colorScale>
    </cfRule>
  </conditionalFormatting>
  <conditionalFormatting sqref="N7">
    <cfRule type="colorScale" priority="3180">
      <colorScale>
        <cfvo type="min"/>
        <cfvo type="max"/>
        <color rgb="FFFCFCFF"/>
        <color rgb="FF63BE7B"/>
      </colorScale>
    </cfRule>
    <cfRule type="colorScale" priority="3185">
      <colorScale>
        <cfvo type="min"/>
        <cfvo type="max"/>
        <color rgb="FFFCFCFF"/>
        <color rgb="FF63BE7B"/>
      </colorScale>
    </cfRule>
    <cfRule type="colorScale" priority="3186">
      <colorScale>
        <cfvo type="min"/>
        <cfvo type="max"/>
        <color rgb="FFFCFCFF"/>
        <color rgb="FF63BE7B"/>
      </colorScale>
    </cfRule>
    <cfRule type="colorScale" priority="3187">
      <colorScale>
        <cfvo type="min"/>
        <cfvo type="max"/>
        <color rgb="FFFCFCFF"/>
        <color rgb="FF63BE7B"/>
      </colorScale>
    </cfRule>
    <cfRule type="colorScale" priority="3188">
      <colorScale>
        <cfvo type="min"/>
        <cfvo type="max"/>
        <color rgb="FFFCFCFF"/>
        <color rgb="FF63BE7B"/>
      </colorScale>
    </cfRule>
    <cfRule type="colorScale" priority="3189">
      <colorScale>
        <cfvo type="min"/>
        <cfvo type="percentile" val="50"/>
        <cfvo type="max"/>
        <color rgb="FFF8696B"/>
        <color rgb="FFFFEB84"/>
        <color rgb="FF63BE7B"/>
      </colorScale>
    </cfRule>
    <cfRule type="colorScale" priority="3190">
      <colorScale>
        <cfvo type="min"/>
        <cfvo type="max"/>
        <color rgb="FFFFEF9C"/>
        <color rgb="FF63BE7B"/>
      </colorScale>
    </cfRule>
    <cfRule type="colorScale" priority="3191">
      <colorScale>
        <cfvo type="min"/>
        <cfvo type="max"/>
        <color rgb="FFFCFCFF"/>
        <color rgb="FF63BE7B"/>
      </colorScale>
    </cfRule>
    <cfRule type="colorScale" priority="3192">
      <colorScale>
        <cfvo type="min"/>
        <cfvo type="max"/>
        <color rgb="FFFCFCFF"/>
        <color rgb="FF63BE7B"/>
      </colorScale>
    </cfRule>
    <cfRule type="colorScale" priority="3193">
      <colorScale>
        <cfvo type="min"/>
        <cfvo type="max"/>
        <color rgb="FFFCFCFF"/>
        <color rgb="FF63BE7B"/>
      </colorScale>
    </cfRule>
    <cfRule type="colorScale" priority="3194">
      <colorScale>
        <cfvo type="min"/>
        <cfvo type="percentile" val="50"/>
        <cfvo type="max"/>
        <color rgb="FFF8696B"/>
        <color rgb="FFFFEB84"/>
        <color rgb="FF63BE7B"/>
      </colorScale>
    </cfRule>
    <cfRule type="colorScale" priority="3195">
      <colorScale>
        <cfvo type="min"/>
        <cfvo type="max"/>
        <color rgb="FFFFEF9C"/>
        <color rgb="FF63BE7B"/>
      </colorScale>
    </cfRule>
    <cfRule type="colorScale" priority="3196">
      <colorScale>
        <cfvo type="min"/>
        <cfvo type="max"/>
        <color rgb="FFFCFCFF"/>
        <color rgb="FF63BE7B"/>
      </colorScale>
    </cfRule>
    <cfRule type="colorScale" priority="3197">
      <colorScale>
        <cfvo type="min"/>
        <cfvo type="max"/>
        <color rgb="FFFCFCFF"/>
        <color rgb="FF63BE7B"/>
      </colorScale>
    </cfRule>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max"/>
        <color rgb="FFFCFCFF"/>
        <color rgb="FF63BE7B"/>
      </colorScale>
    </cfRule>
    <cfRule type="colorScale" priority="3201">
      <colorScale>
        <cfvo type="min"/>
        <cfvo type="percentile" val="50"/>
        <cfvo type="max"/>
        <color rgb="FFF8696B"/>
        <color rgb="FFFCFCFF"/>
        <color rgb="FF63BE7B"/>
      </colorScale>
    </cfRule>
    <cfRule type="colorScale" priority="3202">
      <colorScale>
        <cfvo type="min"/>
        <cfvo type="max"/>
        <color rgb="FFFCFCFF"/>
        <color rgb="FF63BE7B"/>
      </colorScale>
    </cfRule>
    <cfRule type="colorScale" priority="3203">
      <colorScale>
        <cfvo type="min"/>
        <cfvo type="max"/>
        <color rgb="FFFCFCFF"/>
        <color rgb="FF63BE7B"/>
      </colorScale>
    </cfRule>
    <cfRule type="colorScale" priority="3204">
      <colorScale>
        <cfvo type="min"/>
        <cfvo type="percentile" val="50"/>
        <cfvo type="max"/>
        <color rgb="FFF8696B"/>
        <color rgb="FFFCFCFF"/>
        <color rgb="FF63BE7B"/>
      </colorScale>
    </cfRule>
    <cfRule type="colorScale" priority="3205">
      <colorScale>
        <cfvo type="min"/>
        <cfvo type="max"/>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max"/>
        <color rgb="FFFCFCFF"/>
        <color rgb="FF63BE7B"/>
      </colorScale>
    </cfRule>
    <cfRule type="colorScale" priority="3211">
      <colorScale>
        <cfvo type="min"/>
        <cfvo type="percentile" val="50"/>
        <cfvo type="max"/>
        <color rgb="FFF8696B"/>
        <color rgb="FFFFEB84"/>
        <color rgb="FF63BE7B"/>
      </colorScale>
    </cfRule>
    <cfRule type="colorScale" priority="3212">
      <colorScale>
        <cfvo type="min"/>
        <cfvo type="max"/>
        <color rgb="FFFFEF9C"/>
        <color rgb="FF63BE7B"/>
      </colorScale>
    </cfRule>
    <cfRule type="colorScale" priority="3213">
      <colorScale>
        <cfvo type="min"/>
        <cfvo type="max"/>
        <color rgb="FFFCFCFF"/>
        <color rgb="FF63BE7B"/>
      </colorScale>
    </cfRule>
    <cfRule type="colorScale" priority="3214">
      <colorScale>
        <cfvo type="min"/>
        <cfvo type="max"/>
        <color rgb="FFFCFCFF"/>
        <color rgb="FF63BE7B"/>
      </colorScale>
    </cfRule>
    <cfRule type="colorScale" priority="3215">
      <colorScale>
        <cfvo type="min"/>
        <cfvo type="percentile" val="50"/>
        <cfvo type="max"/>
        <color rgb="FFF8696B"/>
        <color rgb="FFFCFCFF"/>
        <color rgb="FF63BE7B"/>
      </colorScale>
    </cfRule>
    <cfRule type="colorScale" priority="3216">
      <colorScale>
        <cfvo type="min"/>
        <cfvo type="max"/>
        <color rgb="FFFCFCFF"/>
        <color rgb="FF63BE7B"/>
      </colorScale>
    </cfRule>
    <cfRule type="colorScale" priority="3217">
      <colorScale>
        <cfvo type="min"/>
        <cfvo type="percentile" val="50"/>
        <cfvo type="max"/>
        <color rgb="FFF8696B"/>
        <color rgb="FFFCFCFF"/>
        <color rgb="FF63BE7B"/>
      </colorScale>
    </cfRule>
    <cfRule type="colorScale" priority="3218">
      <colorScale>
        <cfvo type="min"/>
        <cfvo type="max"/>
        <color rgb="FFFCFCFF"/>
        <color rgb="FF63BE7B"/>
      </colorScale>
    </cfRule>
    <cfRule type="colorScale" priority="3219">
      <colorScale>
        <cfvo type="min"/>
        <cfvo type="max"/>
        <color rgb="FFFCFCFF"/>
        <color rgb="FF63BE7B"/>
      </colorScale>
    </cfRule>
    <cfRule type="colorScale" priority="3220">
      <colorScale>
        <cfvo type="min"/>
        <cfvo type="percentile" val="50"/>
        <cfvo type="max"/>
        <color rgb="FFF8696B"/>
        <color rgb="FFFFEB84"/>
        <color rgb="FF63BE7B"/>
      </colorScale>
    </cfRule>
    <cfRule type="colorScale" priority="3221">
      <colorScale>
        <cfvo type="min"/>
        <cfvo type="max"/>
        <color rgb="FFFFEF9C"/>
        <color rgb="FF63BE7B"/>
      </colorScale>
    </cfRule>
    <cfRule type="colorScale" priority="3222">
      <colorScale>
        <cfvo type="min"/>
        <cfvo type="max"/>
        <color rgb="FFFCFCFF"/>
        <color rgb="FF63BE7B"/>
      </colorScale>
    </cfRule>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fRule type="colorScale" priority="3225">
      <colorScale>
        <cfvo type="min"/>
        <cfvo type="max"/>
        <color rgb="FFFCFCFF"/>
        <color rgb="FF63BE7B"/>
      </colorScale>
    </cfRule>
    <cfRule type="colorScale" priority="3226">
      <colorScale>
        <cfvo type="min"/>
        <cfvo type="percentile" val="50"/>
        <cfvo type="max"/>
        <color rgb="FFF8696B"/>
        <color rgb="FFFCFCFF"/>
        <color rgb="FF63BE7B"/>
      </colorScale>
    </cfRule>
    <cfRule type="colorScale" priority="3227">
      <colorScale>
        <cfvo type="min"/>
        <cfvo type="max"/>
        <color rgb="FFFCFCFF"/>
        <color rgb="FF63BE7B"/>
      </colorScale>
    </cfRule>
    <cfRule type="colorScale" priority="3228">
      <colorScale>
        <cfvo type="min"/>
        <cfvo type="max"/>
        <color rgb="FFFCFCFF"/>
        <color rgb="FF63BE7B"/>
      </colorScale>
    </cfRule>
    <cfRule type="colorScale" priority="3229">
      <colorScale>
        <cfvo type="min"/>
        <cfvo type="percentile" val="50"/>
        <cfvo type="max"/>
        <color rgb="FFF8696B"/>
        <color rgb="FFFFEB84"/>
        <color rgb="FF63BE7B"/>
      </colorScale>
    </cfRule>
    <cfRule type="colorScale" priority="3230">
      <colorScale>
        <cfvo type="min"/>
        <cfvo type="max"/>
        <color rgb="FFFFEF9C"/>
        <color rgb="FF63BE7B"/>
      </colorScale>
    </cfRule>
    <cfRule type="colorScale" priority="3231">
      <colorScale>
        <cfvo type="min"/>
        <cfvo type="percentile" val="50"/>
        <cfvo type="max"/>
        <color rgb="FFF8696B"/>
        <color rgb="FFFCFCFF"/>
        <color rgb="FF63BE7B"/>
      </colorScale>
    </cfRule>
    <cfRule type="colorScale" priority="3232">
      <colorScale>
        <cfvo type="min"/>
        <cfvo type="max"/>
        <color rgb="FFFCFCFF"/>
        <color rgb="FF63BE7B"/>
      </colorScale>
    </cfRule>
    <cfRule type="colorScale" priority="3233">
      <colorScale>
        <cfvo type="min"/>
        <cfvo type="percentile" val="50"/>
        <cfvo type="max"/>
        <color rgb="FFF8696B"/>
        <color rgb="FFFCFCFF"/>
        <color rgb="FF63BE7B"/>
      </colorScale>
    </cfRule>
    <cfRule type="colorScale" priority="3234">
      <colorScale>
        <cfvo type="min"/>
        <cfvo type="percentile" val="50"/>
        <cfvo type="max"/>
        <color rgb="FFF8696B"/>
        <color rgb="FFFCFCFF"/>
        <color rgb="FF5A8AC6"/>
      </colorScale>
    </cfRule>
    <cfRule type="colorScale" priority="3235">
      <colorScale>
        <cfvo type="min"/>
        <cfvo type="percentile" val="50"/>
        <cfvo type="max"/>
        <color rgb="FFF8696B"/>
        <color rgb="FFFCFCFF"/>
        <color rgb="FF63BE7B"/>
      </colorScale>
    </cfRule>
    <cfRule type="colorScale" priority="3236">
      <colorScale>
        <cfvo type="min"/>
        <cfvo type="percentile" val="50"/>
        <cfvo type="max"/>
        <color rgb="FFF8696B"/>
        <color rgb="FFFCFCFF"/>
        <color rgb="FF63BE7B"/>
      </colorScale>
    </cfRule>
    <cfRule type="colorScale" priority="3237">
      <colorScale>
        <cfvo type="min"/>
        <cfvo type="max"/>
        <color rgb="FFFCFCFF"/>
        <color rgb="FF63BE7B"/>
      </colorScale>
    </cfRule>
    <cfRule type="colorScale" priority="3238">
      <colorScale>
        <cfvo type="min"/>
        <cfvo type="percentile" val="50"/>
        <cfvo type="max"/>
        <color rgb="FFF8696B"/>
        <color rgb="FFFCFCFF"/>
        <color rgb="FF63BE7B"/>
      </colorScale>
    </cfRule>
    <cfRule type="colorScale" priority="3239">
      <colorScale>
        <cfvo type="min"/>
        <cfvo type="max"/>
        <color rgb="FFFCFCFF"/>
        <color rgb="FF63BE7B"/>
      </colorScale>
    </cfRule>
    <cfRule type="colorScale" priority="3240">
      <colorScale>
        <cfvo type="min"/>
        <cfvo type="max"/>
        <color rgb="FFFCFCFF"/>
        <color rgb="FF63BE7B"/>
      </colorScale>
    </cfRule>
    <cfRule type="colorScale" priority="3241">
      <colorScale>
        <cfvo type="min"/>
        <cfvo type="percentile" val="50"/>
        <cfvo type="max"/>
        <color rgb="FFF8696B"/>
        <color rgb="FFFFEB84"/>
        <color rgb="FF63BE7B"/>
      </colorScale>
    </cfRule>
    <cfRule type="colorScale" priority="3242">
      <colorScale>
        <cfvo type="min"/>
        <cfvo type="max"/>
        <color rgb="FFFFEF9C"/>
        <color rgb="FF63BE7B"/>
      </colorScale>
    </cfRule>
    <cfRule type="colorScale" priority="3243">
      <colorScale>
        <cfvo type="min"/>
        <cfvo type="max"/>
        <color rgb="FFFCFCFF"/>
        <color rgb="FF63BE7B"/>
      </colorScale>
    </cfRule>
    <cfRule type="colorScale" priority="3244">
      <colorScale>
        <cfvo type="min"/>
        <cfvo type="max"/>
        <color rgb="FFFCFCFF"/>
        <color rgb="FF63BE7B"/>
      </colorScale>
    </cfRule>
    <cfRule type="colorScale" priority="3245">
      <colorScale>
        <cfvo type="min"/>
        <cfvo type="percentile" val="50"/>
        <cfvo type="max"/>
        <color rgb="FFF8696B"/>
        <color rgb="FFFFEB84"/>
        <color rgb="FF63BE7B"/>
      </colorScale>
    </cfRule>
    <cfRule type="colorScale" priority="3246">
      <colorScale>
        <cfvo type="min"/>
        <cfvo type="max"/>
        <color rgb="FFFFEF9C"/>
        <color rgb="FF63BE7B"/>
      </colorScale>
    </cfRule>
    <cfRule type="colorScale" priority="3247">
      <colorScale>
        <cfvo type="min"/>
        <cfvo type="max"/>
        <color rgb="FFFCFCFF"/>
        <color rgb="FF63BE7B"/>
      </colorScale>
    </cfRule>
    <cfRule type="colorScale" priority="3248">
      <colorScale>
        <cfvo type="min"/>
        <cfvo type="max"/>
        <color rgb="FFFCFCFF"/>
        <color rgb="FF63BE7B"/>
      </colorScale>
    </cfRule>
    <cfRule type="colorScale" priority="3249">
      <colorScale>
        <cfvo type="min"/>
        <cfvo type="percentile" val="50"/>
        <cfvo type="max"/>
        <color rgb="FFF8696B"/>
        <color rgb="FFFFEB84"/>
        <color rgb="FF63BE7B"/>
      </colorScale>
    </cfRule>
    <cfRule type="colorScale" priority="3250">
      <colorScale>
        <cfvo type="min"/>
        <cfvo type="max"/>
        <color rgb="FFFFEF9C"/>
        <color rgb="FF63BE7B"/>
      </colorScale>
    </cfRule>
    <cfRule type="colorScale" priority="3251">
      <colorScale>
        <cfvo type="min"/>
        <cfvo type="max"/>
        <color rgb="FFFCFCFF"/>
        <color rgb="FF63BE7B"/>
      </colorScale>
    </cfRule>
    <cfRule type="colorScale" priority="3252">
      <colorScale>
        <cfvo type="min"/>
        <cfvo type="percentile" val="50"/>
        <cfvo type="max"/>
        <color rgb="FFF8696B"/>
        <color rgb="FFFCFCFF"/>
        <color rgb="FF63BE7B"/>
      </colorScale>
    </cfRule>
    <cfRule type="colorScale" priority="3253">
      <colorScale>
        <cfvo type="min"/>
        <cfvo type="percentile" val="50"/>
        <cfvo type="max"/>
        <color rgb="FFF8696B"/>
        <color rgb="FFFCFCFF"/>
        <color rgb="FF63BE7B"/>
      </colorScale>
    </cfRule>
    <cfRule type="colorScale" priority="3254">
      <colorScale>
        <cfvo type="min"/>
        <cfvo type="percentile" val="50"/>
        <cfvo type="max"/>
        <color rgb="FFF8696B"/>
        <color rgb="FFFCFCFF"/>
        <color rgb="FF5A8AC6"/>
      </colorScale>
    </cfRule>
    <cfRule type="colorScale" priority="3255">
      <colorScale>
        <cfvo type="min"/>
        <cfvo type="percentile" val="50"/>
        <cfvo type="max"/>
        <color rgb="FFF8696B"/>
        <color rgb="FFFCFCFF"/>
        <color rgb="FF63BE7B"/>
      </colorScale>
    </cfRule>
    <cfRule type="colorScale" priority="3256">
      <colorScale>
        <cfvo type="min"/>
        <cfvo type="percentile" val="50"/>
        <cfvo type="max"/>
        <color rgb="FFF8696B"/>
        <color rgb="FFFCFCFF"/>
        <color rgb="FF63BE7B"/>
      </colorScale>
    </cfRule>
    <cfRule type="colorScale" priority="3257">
      <colorScale>
        <cfvo type="min"/>
        <cfvo type="max"/>
        <color rgb="FFFCFCFF"/>
        <color rgb="FF63BE7B"/>
      </colorScale>
    </cfRule>
    <cfRule type="colorScale" priority="3258">
      <colorScale>
        <cfvo type="min"/>
        <cfvo type="percentile" val="50"/>
        <cfvo type="max"/>
        <color rgb="FFF8696B"/>
        <color rgb="FFFCFCFF"/>
        <color rgb="FF63BE7B"/>
      </colorScale>
    </cfRule>
    <cfRule type="colorScale" priority="3259">
      <colorScale>
        <cfvo type="min"/>
        <cfvo type="percentile" val="50"/>
        <cfvo type="max"/>
        <color rgb="FFF8696B"/>
        <color rgb="FFFCFCFF"/>
        <color rgb="FF63BE7B"/>
      </colorScale>
    </cfRule>
    <cfRule type="colorScale" priority="3260">
      <colorScale>
        <cfvo type="min"/>
        <cfvo type="max"/>
        <color rgb="FFFCFCFF"/>
        <color rgb="FF63BE7B"/>
      </colorScale>
    </cfRule>
    <cfRule type="colorScale" priority="3261">
      <colorScale>
        <cfvo type="min"/>
        <cfvo type="percentile" val="50"/>
        <cfvo type="max"/>
        <color rgb="FFF8696B"/>
        <color rgb="FFFCFCFF"/>
        <color rgb="FF63BE7B"/>
      </colorScale>
    </cfRule>
    <cfRule type="colorScale" priority="3262">
      <colorScale>
        <cfvo type="min"/>
        <cfvo type="max"/>
        <color rgb="FFFCFCFF"/>
        <color rgb="FF63BE7B"/>
      </colorScale>
    </cfRule>
    <cfRule type="colorScale" priority="3263">
      <colorScale>
        <cfvo type="min"/>
        <cfvo type="max"/>
        <color rgb="FFFCFCFF"/>
        <color rgb="FF63BE7B"/>
      </colorScale>
    </cfRule>
    <cfRule type="colorScale" priority="3264">
      <colorScale>
        <cfvo type="min"/>
        <cfvo type="max"/>
        <color rgb="FFFCFCFF"/>
        <color rgb="FF63BE7B"/>
      </colorScale>
    </cfRule>
    <cfRule type="colorScale" priority="3265">
      <colorScale>
        <cfvo type="min"/>
        <cfvo type="percentile" val="50"/>
        <cfvo type="max"/>
        <color rgb="FFF8696B"/>
        <color rgb="FFFFEB84"/>
        <color rgb="FF63BE7B"/>
      </colorScale>
    </cfRule>
    <cfRule type="colorScale" priority="3266">
      <colorScale>
        <cfvo type="min"/>
        <cfvo type="max"/>
        <color rgb="FFFFEF9C"/>
        <color rgb="FF63BE7B"/>
      </colorScale>
    </cfRule>
    <cfRule type="colorScale" priority="3267">
      <colorScale>
        <cfvo type="min"/>
        <cfvo type="max"/>
        <color rgb="FFFCFCFF"/>
        <color rgb="FF63BE7B"/>
      </colorScale>
    </cfRule>
    <cfRule type="colorScale" priority="3268">
      <colorScale>
        <cfvo type="min"/>
        <cfvo type="max"/>
        <color rgb="FFFCFCFF"/>
        <color rgb="FF63BE7B"/>
      </colorScale>
    </cfRule>
    <cfRule type="colorScale" priority="3269">
      <colorScale>
        <cfvo type="min"/>
        <cfvo type="percentile" val="50"/>
        <cfvo type="max"/>
        <color rgb="FFF8696B"/>
        <color rgb="FFFCFCFF"/>
        <color rgb="FF63BE7B"/>
      </colorScale>
    </cfRule>
    <cfRule type="colorScale" priority="3270">
      <colorScale>
        <cfvo type="min"/>
        <cfvo type="percentile" val="50"/>
        <cfvo type="max"/>
        <color rgb="FFF8696B"/>
        <color rgb="FFFCFCFF"/>
        <color rgb="FF63BE7B"/>
      </colorScale>
    </cfRule>
    <cfRule type="colorScale" priority="3271">
      <colorScale>
        <cfvo type="min"/>
        <cfvo type="max"/>
        <color rgb="FFFCFCFF"/>
        <color rgb="FF63BE7B"/>
      </colorScale>
    </cfRule>
    <cfRule type="colorScale" priority="3272">
      <colorScale>
        <cfvo type="min"/>
        <cfvo type="max"/>
        <color rgb="FFFCFCFF"/>
        <color rgb="FF63BE7B"/>
      </colorScale>
    </cfRule>
    <cfRule type="colorScale" priority="3273">
      <colorScale>
        <cfvo type="min"/>
        <cfvo type="percentile" val="50"/>
        <cfvo type="max"/>
        <color rgb="FFF8696B"/>
        <color rgb="FFFFEB84"/>
        <color rgb="FF63BE7B"/>
      </colorScale>
    </cfRule>
    <cfRule type="colorScale" priority="3274">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max"/>
        <color rgb="FFFCFCFF"/>
        <color rgb="FF63BE7B"/>
      </colorScale>
    </cfRule>
    <cfRule type="colorScale" priority="3277">
      <colorScale>
        <cfvo type="min"/>
        <cfvo type="max"/>
        <color rgb="FFFFEF9C"/>
        <color rgb="FF63BE7B"/>
      </colorScale>
    </cfRule>
    <cfRule type="colorScale" priority="3287">
      <colorScale>
        <cfvo type="min"/>
        <cfvo type="max"/>
        <color rgb="FFFCFCFF"/>
        <color rgb="FF63BE7B"/>
      </colorScale>
    </cfRule>
    <cfRule type="colorScale" priority="3299">
      <colorScale>
        <cfvo type="min"/>
        <cfvo type="max"/>
        <color rgb="FFFCFCFF"/>
        <color rgb="FF63BE7B"/>
      </colorScale>
    </cfRule>
    <cfRule type="colorScale" priority="3300">
      <colorScale>
        <cfvo type="min"/>
        <cfvo type="max"/>
        <color rgb="FFFCFCFF"/>
        <color rgb="FF63BE7B"/>
      </colorScale>
    </cfRule>
    <cfRule type="colorScale" priority="3301">
      <colorScale>
        <cfvo type="min"/>
        <cfvo type="max"/>
        <color rgb="FFFCFCFF"/>
        <color rgb="FF63BE7B"/>
      </colorScale>
    </cfRule>
    <cfRule type="colorScale" priority="3302">
      <colorScale>
        <cfvo type="min"/>
        <cfvo type="percentile" val="50"/>
        <cfvo type="max"/>
        <color rgb="FFF8696B"/>
        <color rgb="FFFFEB84"/>
        <color rgb="FF63BE7B"/>
      </colorScale>
    </cfRule>
    <cfRule type="colorScale" priority="3303">
      <colorScale>
        <cfvo type="min"/>
        <cfvo type="max"/>
        <color rgb="FFFFEF9C"/>
        <color rgb="FF63BE7B"/>
      </colorScale>
    </cfRule>
    <cfRule type="colorScale" priority="3304">
      <colorScale>
        <cfvo type="min"/>
        <cfvo type="max"/>
        <color rgb="FFFCFCFF"/>
        <color rgb="FF63BE7B"/>
      </colorScale>
    </cfRule>
    <cfRule type="colorScale" priority="3305">
      <colorScale>
        <cfvo type="min"/>
        <cfvo type="max"/>
        <color rgb="FFFCFCFF"/>
        <color rgb="FF63BE7B"/>
      </colorScale>
    </cfRule>
    <cfRule type="colorScale" priority="3306">
      <colorScale>
        <cfvo type="min"/>
        <cfvo type="percentile" val="50"/>
        <cfvo type="max"/>
        <color rgb="FFF8696B"/>
        <color rgb="FFFFEB84"/>
        <color rgb="FF63BE7B"/>
      </colorScale>
    </cfRule>
    <cfRule type="colorScale" priority="3307">
      <colorScale>
        <cfvo type="min"/>
        <cfvo type="max"/>
        <color rgb="FFFFEF9C"/>
        <color rgb="FF63BE7B"/>
      </colorScale>
    </cfRule>
    <cfRule type="colorScale" priority="3308">
      <colorScale>
        <cfvo type="min"/>
        <cfvo type="percentile" val="50"/>
        <cfvo type="max"/>
        <color rgb="FFF8696B"/>
        <color rgb="FFFCFCFF"/>
        <color rgb="FF63BE7B"/>
      </colorScale>
    </cfRule>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percentile" val="50"/>
        <cfvo type="max"/>
        <color rgb="FFF8696B"/>
        <color rgb="FFFCFCFF"/>
        <color rgb="FF5A8AC6"/>
      </colorScale>
    </cfRule>
    <cfRule type="colorScale" priority="3312">
      <colorScale>
        <cfvo type="min"/>
        <cfvo type="percentile" val="50"/>
        <cfvo type="max"/>
        <color rgb="FFF8696B"/>
        <color rgb="FFFCFCFF"/>
        <color rgb="FF63BE7B"/>
      </colorScale>
    </cfRule>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fRule type="colorScale" priority="3315">
      <colorScale>
        <cfvo type="min"/>
        <cfvo type="percentile" val="50"/>
        <cfvo type="max"/>
        <color rgb="FFF8696B"/>
        <color rgb="FFFCFCFF"/>
        <color rgb="FF63BE7B"/>
      </colorScale>
    </cfRule>
    <cfRule type="colorScale" priority="3316">
      <colorScale>
        <cfvo type="min"/>
        <cfvo type="percentile" val="50"/>
        <cfvo type="max"/>
        <color rgb="FFF8696B"/>
        <color rgb="FFFCFCFF"/>
        <color rgb="FF5A8AC6"/>
      </colorScale>
    </cfRule>
    <cfRule type="colorScale" priority="3317">
      <colorScale>
        <cfvo type="min"/>
        <cfvo type="percentile" val="50"/>
        <cfvo type="max"/>
        <color rgb="FFF8696B"/>
        <color rgb="FFFCFCFF"/>
        <color rgb="FF63BE7B"/>
      </colorScale>
    </cfRule>
    <cfRule type="colorScale" priority="3318">
      <colorScale>
        <cfvo type="min"/>
        <cfvo type="max"/>
        <color rgb="FFFCFCFF"/>
        <color rgb="FF63BE7B"/>
      </colorScale>
    </cfRule>
    <cfRule type="colorScale" priority="3319">
      <colorScale>
        <cfvo type="min"/>
        <cfvo type="percentile" val="50"/>
        <cfvo type="max"/>
        <color rgb="FFF8696B"/>
        <color rgb="FFFCFCFF"/>
        <color rgb="FF63BE7B"/>
      </colorScale>
    </cfRule>
    <cfRule type="colorScale" priority="3320">
      <colorScale>
        <cfvo type="min"/>
        <cfvo type="percentile" val="50"/>
        <cfvo type="max"/>
        <color rgb="FFF8696B"/>
        <color rgb="FFFCFCFF"/>
        <color rgb="FF63BE7B"/>
      </colorScale>
    </cfRule>
    <cfRule type="colorScale" priority="3321">
      <colorScale>
        <cfvo type="min"/>
        <cfvo type="max"/>
        <color rgb="FFFCFCFF"/>
        <color rgb="FF63BE7B"/>
      </colorScale>
    </cfRule>
    <cfRule type="colorScale" priority="3322">
      <colorScale>
        <cfvo type="min"/>
        <cfvo type="percentile" val="50"/>
        <cfvo type="max"/>
        <color rgb="FFF8696B"/>
        <color rgb="FFFCFCFF"/>
        <color rgb="FF63BE7B"/>
      </colorScale>
    </cfRule>
    <cfRule type="colorScale" priority="3323">
      <colorScale>
        <cfvo type="min"/>
        <cfvo type="percentile" val="50"/>
        <cfvo type="max"/>
        <color rgb="FFF8696B"/>
        <color rgb="FFFCFCFF"/>
        <color rgb="FF63BE7B"/>
      </colorScale>
    </cfRule>
    <cfRule type="colorScale" priority="3324">
      <colorScale>
        <cfvo type="min"/>
        <cfvo type="max"/>
        <color rgb="FFFCFCFF"/>
        <color rgb="FF63BE7B"/>
      </colorScale>
    </cfRule>
    <cfRule type="colorScale" priority="3325">
      <colorScale>
        <cfvo type="min"/>
        <cfvo type="percentile" val="50"/>
        <cfvo type="max"/>
        <color rgb="FFF8696B"/>
        <color rgb="FFFFEB84"/>
        <color rgb="FF63BE7B"/>
      </colorScale>
    </cfRule>
    <cfRule type="colorScale" priority="3326">
      <colorScale>
        <cfvo type="min"/>
        <cfvo type="max"/>
        <color rgb="FFFFEF9C"/>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percentile" val="50"/>
        <cfvo type="max"/>
        <color rgb="FFF8696B"/>
        <color rgb="FFFCFCFF"/>
        <color rgb="FF63BE7B"/>
      </colorScale>
    </cfRule>
    <cfRule type="colorScale" priority="3330">
      <colorScale>
        <cfvo type="min"/>
        <cfvo type="percentile" val="50"/>
        <cfvo type="max"/>
        <color rgb="FFF8696B"/>
        <color rgb="FFFCFCFF"/>
        <color rgb="FF5A8AC6"/>
      </colorScale>
    </cfRule>
    <cfRule type="colorScale" priority="3331">
      <colorScale>
        <cfvo type="min"/>
        <cfvo type="percentile" val="50"/>
        <cfvo type="max"/>
        <color rgb="FFF8696B"/>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fRule type="colorScale" priority="3334">
      <colorScale>
        <cfvo type="min"/>
        <cfvo type="percentile" val="50"/>
        <cfvo type="max"/>
        <color rgb="FFF8696B"/>
        <color rgb="FFFCFCFF"/>
        <color rgb="FF63BE7B"/>
      </colorScale>
    </cfRule>
    <cfRule type="colorScale" priority="3335">
      <colorScale>
        <cfvo type="min"/>
        <cfvo type="percentile" val="50"/>
        <cfvo type="max"/>
        <color rgb="FFF8696B"/>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fRule type="colorScale" priority="3339">
      <colorScale>
        <cfvo type="min"/>
        <cfvo type="max"/>
        <color rgb="FFFCFCFF"/>
        <color rgb="FF63BE7B"/>
      </colorScale>
    </cfRule>
    <cfRule type="colorScale" priority="3340">
      <colorScale>
        <cfvo type="min"/>
        <cfvo type="max"/>
        <color rgb="FFFCFCFF"/>
        <color rgb="FF63BE7B"/>
      </colorScale>
    </cfRule>
    <cfRule type="colorScale" priority="3341">
      <colorScale>
        <cfvo type="min"/>
        <cfvo type="percentile" val="50"/>
        <cfvo type="max"/>
        <color rgb="FFF8696B"/>
        <color rgb="FFFFEB84"/>
        <color rgb="FF63BE7B"/>
      </colorScale>
    </cfRule>
    <cfRule type="colorScale" priority="3342">
      <colorScale>
        <cfvo type="min"/>
        <cfvo type="max"/>
        <color rgb="FFFFEF9C"/>
        <color rgb="FF63BE7B"/>
      </colorScale>
    </cfRule>
    <cfRule type="colorScale" priority="3427">
      <colorScale>
        <cfvo type="min"/>
        <cfvo type="max"/>
        <color rgb="FFFCFCFF"/>
        <color rgb="FF63BE7B"/>
      </colorScale>
    </cfRule>
  </conditionalFormatting>
  <conditionalFormatting sqref="O7">
    <cfRule type="colorScale" priority="3132">
      <colorScale>
        <cfvo type="min"/>
        <cfvo type="percentile" val="50"/>
        <cfvo type="max"/>
        <color rgb="FF63BE7B"/>
        <color rgb="FFFCFCFF"/>
        <color rgb="FFF8696B"/>
      </colorScale>
    </cfRule>
  </conditionalFormatting>
  <conditionalFormatting sqref="O7">
    <cfRule type="colorScale" priority="3179">
      <colorScale>
        <cfvo type="min"/>
        <cfvo type="percentile" val="50"/>
        <cfvo type="max"/>
        <color rgb="FF63BE7B"/>
        <color rgb="FFFCFCFF"/>
        <color rgb="FFF8696B"/>
      </colorScale>
    </cfRule>
    <cfRule type="colorScale" priority="3286">
      <colorScale>
        <cfvo type="min"/>
        <cfvo type="percentile" val="50"/>
        <cfvo type="max"/>
        <color rgb="FF63BE7B"/>
        <color rgb="FFFCFCFF"/>
        <color rgb="FFF8696B"/>
      </colorScale>
    </cfRule>
    <cfRule type="colorScale" priority="3355">
      <colorScale>
        <cfvo type="min"/>
        <cfvo type="percentile" val="50"/>
        <cfvo type="max"/>
        <color rgb="FF63BE7B"/>
        <color rgb="FFFCFCFF"/>
        <color rgb="FFF8696B"/>
      </colorScale>
    </cfRule>
    <cfRule type="colorScale" priority="3360">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fRule type="colorScale" priority="3373">
      <colorScale>
        <cfvo type="min"/>
        <cfvo type="percentile" val="50"/>
        <cfvo type="max"/>
        <color rgb="FF63BE7B"/>
        <color rgb="FFFCFCFF"/>
        <color rgb="FFF8696B"/>
      </colorScale>
    </cfRule>
    <cfRule type="colorScale" priority="3428">
      <colorScale>
        <cfvo type="min"/>
        <cfvo type="percentile" val="50"/>
        <cfvo type="max"/>
        <color rgb="FF63BE7B"/>
        <color rgb="FFFCFCFF"/>
        <color rgb="FFF8696B"/>
      </colorScale>
    </cfRule>
  </conditionalFormatting>
  <conditionalFormatting sqref="P7">
    <cfRule type="colorScale" priority="3131">
      <colorScale>
        <cfvo type="min"/>
        <cfvo type="percentile" val="50"/>
        <cfvo type="max"/>
        <color rgb="FF63BE7B"/>
        <color rgb="FFFCFCFF"/>
        <color rgb="FFF8696B"/>
      </colorScale>
    </cfRule>
  </conditionalFormatting>
  <conditionalFormatting sqref="P7">
    <cfRule type="colorScale" priority="3178">
      <colorScale>
        <cfvo type="min"/>
        <cfvo type="percentile" val="50"/>
        <cfvo type="max"/>
        <color rgb="FF63BE7B"/>
        <color rgb="FFFCFCFF"/>
        <color rgb="FFF8696B"/>
      </colorScale>
    </cfRule>
    <cfRule type="colorScale" priority="3285">
      <colorScale>
        <cfvo type="min"/>
        <cfvo type="percentile" val="50"/>
        <cfvo type="max"/>
        <color rgb="FF63BE7B"/>
        <color rgb="FFFCFCFF"/>
        <color rgb="FFF8696B"/>
      </colorScale>
    </cfRule>
    <cfRule type="colorScale" priority="3380">
      <colorScale>
        <cfvo type="min"/>
        <cfvo type="percentile" val="50"/>
        <cfvo type="max"/>
        <color rgb="FF63BE7B"/>
        <color rgb="FFFCFCFF"/>
        <color rgb="FFF8696B"/>
      </colorScale>
    </cfRule>
    <cfRule type="colorScale" priority="3381">
      <colorScale>
        <cfvo type="min"/>
        <cfvo type="percentile" val="50"/>
        <cfvo type="max"/>
        <color rgb="FF63BE7B"/>
        <color rgb="FFFCFCFF"/>
        <color rgb="FFF8696B"/>
      </colorScale>
    </cfRule>
    <cfRule type="colorScale" priority="3382">
      <colorScale>
        <cfvo type="min"/>
        <cfvo type="max"/>
        <color rgb="FFFCFCFF"/>
        <color rgb="FFF8696B"/>
      </colorScale>
    </cfRule>
    <cfRule type="colorScale" priority="3418">
      <colorScale>
        <cfvo type="min"/>
        <cfvo type="percentile" val="50"/>
        <cfvo type="max"/>
        <color rgb="FF63BE7B"/>
        <color rgb="FFFCFCFF"/>
        <color rgb="FFF8696B"/>
      </colorScale>
    </cfRule>
    <cfRule type="colorScale" priority="3429">
      <colorScale>
        <cfvo type="min"/>
        <cfvo type="percentile" val="50"/>
        <cfvo type="max"/>
        <color rgb="FF63BE7B"/>
        <color rgb="FFFCFCFF"/>
        <color rgb="FFF8696B"/>
      </colorScale>
    </cfRule>
  </conditionalFormatting>
  <conditionalFormatting sqref="Q7">
    <cfRule type="colorScale" priority="3130">
      <colorScale>
        <cfvo type="min"/>
        <cfvo type="percentile" val="50"/>
        <cfvo type="max"/>
        <color rgb="FFF8696B"/>
        <color rgb="FFFCFCFF"/>
        <color rgb="FF63BE7B"/>
      </colorScale>
    </cfRule>
  </conditionalFormatting>
  <conditionalFormatting sqref="Q7">
    <cfRule type="colorScale" priority="3177">
      <colorScale>
        <cfvo type="min"/>
        <cfvo type="percentile" val="50"/>
        <cfvo type="max"/>
        <color rgb="FFF8696B"/>
        <color rgb="FFFCFCFF"/>
        <color rgb="FF63BE7B"/>
      </colorScale>
    </cfRule>
    <cfRule type="colorScale" priority="3284">
      <colorScale>
        <cfvo type="min"/>
        <cfvo type="percentile" val="50"/>
        <cfvo type="max"/>
        <color rgb="FFF8696B"/>
        <color rgb="FFFCFCFF"/>
        <color rgb="FF63BE7B"/>
      </colorScale>
    </cfRule>
    <cfRule type="colorScale" priority="3367">
      <colorScale>
        <cfvo type="min"/>
        <cfvo type="max"/>
        <color rgb="FFFFEF9C"/>
        <color rgb="FF63BE7B"/>
      </colorScale>
    </cfRule>
    <cfRule type="colorScale" priority="3383">
      <colorScale>
        <cfvo type="min"/>
        <cfvo type="percentile" val="50"/>
        <cfvo type="max"/>
        <color rgb="FFF8696B"/>
        <color rgb="FFFCFCFF"/>
        <color rgb="FF63BE7B"/>
      </colorScale>
    </cfRule>
    <cfRule type="colorScale" priority="3384">
      <colorScale>
        <cfvo type="min"/>
        <cfvo type="max"/>
        <color rgb="FFFFEF9C"/>
        <color rgb="FF63BE7B"/>
      </colorScale>
    </cfRule>
    <cfRule type="colorScale" priority="3385">
      <colorScale>
        <cfvo type="min"/>
        <cfvo type="max"/>
        <color rgb="FFFCFCFF"/>
        <color rgb="FF63BE7B"/>
      </colorScale>
    </cfRule>
    <cfRule type="colorScale" priority="3386">
      <colorScale>
        <cfvo type="min"/>
        <cfvo type="max"/>
        <color rgb="FFFCFCFF"/>
        <color rgb="FF63BE7B"/>
      </colorScale>
    </cfRule>
    <cfRule type="colorScale" priority="3387">
      <colorScale>
        <cfvo type="min"/>
        <cfvo type="percentile" val="50"/>
        <cfvo type="max"/>
        <color rgb="FFF8696B"/>
        <color rgb="FFFCFCFF"/>
        <color rgb="FF63BE7B"/>
      </colorScale>
    </cfRule>
    <cfRule type="colorScale" priority="3419">
      <colorScale>
        <cfvo type="min"/>
        <cfvo type="percentile" val="50"/>
        <cfvo type="max"/>
        <color rgb="FFF8696B"/>
        <color rgb="FFFCFCFF"/>
        <color rgb="FF63BE7B"/>
      </colorScale>
    </cfRule>
    <cfRule type="colorScale" priority="3430">
      <colorScale>
        <cfvo type="min"/>
        <cfvo type="percentile" val="50"/>
        <cfvo type="max"/>
        <color rgb="FFF8696B"/>
        <color rgb="FFFCFCFF"/>
        <color rgb="FF63BE7B"/>
      </colorScale>
    </cfRule>
  </conditionalFormatting>
  <conditionalFormatting sqref="Q7:U7 W7">
    <cfRule type="colorScale" priority="3354">
      <colorScale>
        <cfvo type="min"/>
        <cfvo type="max"/>
        <color rgb="FFFFEF9C"/>
        <color rgb="FF63BE7B"/>
      </colorScale>
    </cfRule>
  </conditionalFormatting>
  <conditionalFormatting sqref="R7">
    <cfRule type="colorScale" priority="3129">
      <colorScale>
        <cfvo type="min"/>
        <cfvo type="max"/>
        <color rgb="FFFCFCFF"/>
        <color rgb="FF63BE7B"/>
      </colorScale>
    </cfRule>
  </conditionalFormatting>
  <conditionalFormatting sqref="R7">
    <cfRule type="colorScale" priority="3283">
      <colorScale>
        <cfvo type="min"/>
        <cfvo type="max"/>
        <color rgb="FFFCFCFF"/>
        <color rgb="FF63BE7B"/>
      </colorScale>
    </cfRule>
    <cfRule type="colorScale" priority="3431">
      <colorScale>
        <cfvo type="min"/>
        <cfvo type="max"/>
        <color rgb="FFFCFCFF"/>
        <color rgb="FF63BE7B"/>
      </colorScale>
    </cfRule>
    <cfRule type="colorScale" priority="3437">
      <colorScale>
        <cfvo type="min"/>
        <cfvo type="percentile" val="50"/>
        <cfvo type="max"/>
        <color rgb="FFF8696B"/>
        <color rgb="FFFCFCFF"/>
        <color rgb="FF63BE7B"/>
      </colorScale>
    </cfRule>
  </conditionalFormatting>
  <conditionalFormatting sqref="R7:S7">
    <cfRule type="colorScale" priority="3144">
      <colorScale>
        <cfvo type="min"/>
        <cfvo type="max"/>
        <color rgb="FFFFEF9C"/>
        <color rgb="FF63BE7B"/>
      </colorScale>
    </cfRule>
    <cfRule type="colorScale" priority="3145">
      <colorScale>
        <cfvo type="min"/>
        <cfvo type="percentile" val="50"/>
        <cfvo type="max"/>
        <color rgb="FFF8696B"/>
        <color rgb="FFFCFCFF"/>
        <color rgb="FF63BE7B"/>
      </colorScale>
    </cfRule>
    <cfRule type="colorScale" priority="3146">
      <colorScale>
        <cfvo type="min"/>
        <cfvo type="max"/>
        <color rgb="FFFCFCFF"/>
        <color rgb="FF63BE7B"/>
      </colorScale>
    </cfRule>
    <cfRule type="colorScale" priority="3147">
      <colorScale>
        <cfvo type="min"/>
        <cfvo type="max"/>
        <color rgb="FFFCFCFF"/>
        <color rgb="FF63BE7B"/>
      </colorScale>
    </cfRule>
    <cfRule type="colorScale" priority="3160">
      <colorScale>
        <cfvo type="min"/>
        <cfvo type="percentile" val="50"/>
        <cfvo type="max"/>
        <color rgb="FFF8696B"/>
        <color rgb="FFFCFCFF"/>
        <color rgb="FF63BE7B"/>
      </colorScale>
    </cfRule>
    <cfRule type="colorScale" priority="3161">
      <colorScale>
        <cfvo type="min"/>
        <cfvo type="max"/>
        <color rgb="FFFCFCFF"/>
        <color rgb="FF63BE7B"/>
      </colorScale>
    </cfRule>
  </conditionalFormatting>
  <conditionalFormatting sqref="S7">
    <cfRule type="colorScale" priority="3128">
      <colorScale>
        <cfvo type="min"/>
        <cfvo type="percentile" val="50"/>
        <cfvo type="max"/>
        <color rgb="FFF8696B"/>
        <color rgb="FFFCFCFF"/>
        <color rgb="FF63BE7B"/>
      </colorScale>
    </cfRule>
  </conditionalFormatting>
  <conditionalFormatting sqref="S7">
    <cfRule type="colorScale" priority="3176">
      <colorScale>
        <cfvo type="min"/>
        <cfvo type="percentile" val="50"/>
        <cfvo type="max"/>
        <color rgb="FFF8696B"/>
        <color rgb="FFFCFCFF"/>
        <color rgb="FF63BE7B"/>
      </colorScale>
    </cfRule>
    <cfRule type="colorScale" priority="3282">
      <colorScale>
        <cfvo type="min"/>
        <cfvo type="percentile" val="50"/>
        <cfvo type="max"/>
        <color rgb="FFF8696B"/>
        <color rgb="FFFCFCFF"/>
        <color rgb="FF63BE7B"/>
      </colorScale>
    </cfRule>
    <cfRule type="colorScale" priority="3298">
      <colorScale>
        <cfvo type="min"/>
        <cfvo type="max"/>
        <color rgb="FFFCFCFF"/>
        <color rgb="FF63BE7B"/>
      </colorScale>
    </cfRule>
    <cfRule type="colorScale" priority="3432">
      <colorScale>
        <cfvo type="min"/>
        <cfvo type="max"/>
        <color rgb="FFFCFCFF"/>
        <color rgb="FF63BE7B"/>
      </colorScale>
    </cfRule>
  </conditionalFormatting>
  <conditionalFormatting sqref="T7">
    <cfRule type="colorScale" priority="3141">
      <colorScale>
        <cfvo type="min"/>
        <cfvo type="percentile" val="50"/>
        <cfvo type="max"/>
        <color rgb="FFF8696B"/>
        <color rgb="FFFCFCFF"/>
        <color rgb="FF63BE7B"/>
      </colorScale>
    </cfRule>
  </conditionalFormatting>
  <conditionalFormatting sqref="T7">
    <cfRule type="colorScale" priority="3175">
      <colorScale>
        <cfvo type="min"/>
        <cfvo type="percentile" val="50"/>
        <cfvo type="max"/>
        <color rgb="FFF8696B"/>
        <color rgb="FFFCFCFF"/>
        <color rgb="FF63BE7B"/>
      </colorScale>
    </cfRule>
    <cfRule type="colorScale" priority="3281">
      <colorScale>
        <cfvo type="min"/>
        <cfvo type="percentile" val="50"/>
        <cfvo type="max"/>
        <color rgb="FFF8696B"/>
        <color rgb="FFFCFCFF"/>
        <color rgb="FF63BE7B"/>
      </colorScale>
    </cfRule>
    <cfRule type="colorScale" priority="3368">
      <colorScale>
        <cfvo type="min"/>
        <cfvo type="max"/>
        <color rgb="FFFFEF9C"/>
        <color rgb="FF63BE7B"/>
      </colorScale>
    </cfRule>
    <cfRule type="colorScale" priority="3388">
      <colorScale>
        <cfvo type="min"/>
        <cfvo type="percentile" val="50"/>
        <cfvo type="max"/>
        <color rgb="FFF8696B"/>
        <color rgb="FFFCFCFF"/>
        <color rgb="FF63BE7B"/>
      </colorScale>
    </cfRule>
    <cfRule type="colorScale" priority="3389">
      <colorScale>
        <cfvo type="min"/>
        <cfvo type="max"/>
        <color rgb="FFFCFCFF"/>
        <color rgb="FF63BE7B"/>
      </colorScale>
    </cfRule>
    <cfRule type="colorScale" priority="3390">
      <colorScale>
        <cfvo type="min"/>
        <cfvo type="max"/>
        <color rgb="FFFCFCFF"/>
        <color rgb="FF63BE7B"/>
      </colorScale>
    </cfRule>
    <cfRule type="colorScale" priority="3391">
      <colorScale>
        <cfvo type="min"/>
        <cfvo type="max"/>
        <color rgb="FFFCFCFF"/>
        <color rgb="FF63BE7B"/>
      </colorScale>
    </cfRule>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fRule type="colorScale" priority="3423">
      <colorScale>
        <cfvo type="min"/>
        <cfvo type="max"/>
        <color rgb="FFFCFCFF"/>
        <color rgb="FF63BE7B"/>
      </colorScale>
    </cfRule>
    <cfRule type="colorScale" priority="3433">
      <colorScale>
        <cfvo type="min"/>
        <cfvo type="max"/>
        <color rgb="FFFCFCFF"/>
        <color rgb="FF63BE7B"/>
      </colorScale>
    </cfRule>
    <cfRule type="colorScale" priority="3438">
      <colorScale>
        <cfvo type="min"/>
        <cfvo type="max"/>
        <color rgb="FFFCFCFF"/>
        <color rgb="FF63BE7B"/>
      </colorScale>
    </cfRule>
  </conditionalFormatting>
  <conditionalFormatting sqref="U7">
    <cfRule type="colorScale" priority="3140">
      <colorScale>
        <cfvo type="min"/>
        <cfvo type="percentile" val="50"/>
        <cfvo type="max"/>
        <color rgb="FFF8696B"/>
        <color rgb="FFFCFCFF"/>
        <color rgb="FF63BE7B"/>
      </colorScale>
    </cfRule>
  </conditionalFormatting>
  <conditionalFormatting sqref="U7">
    <cfRule type="colorScale" priority="3174">
      <colorScale>
        <cfvo type="min"/>
        <cfvo type="percentile" val="50"/>
        <cfvo type="max"/>
        <color rgb="FFF8696B"/>
        <color rgb="FFFCFCFF"/>
        <color rgb="FF63BE7B"/>
      </colorScale>
    </cfRule>
    <cfRule type="colorScale" priority="3280">
      <colorScale>
        <cfvo type="min"/>
        <cfvo type="percentile" val="50"/>
        <cfvo type="max"/>
        <color rgb="FFF8696B"/>
        <color rgb="FFFCFCFF"/>
        <color rgb="FF63BE7B"/>
      </colorScale>
    </cfRule>
    <cfRule type="colorScale" priority="3361">
      <colorScale>
        <cfvo type="min"/>
        <cfvo type="max"/>
        <color rgb="FFFFEF9C"/>
        <color rgb="FF63BE7B"/>
      </colorScale>
    </cfRule>
    <cfRule type="colorScale" priority="3374">
      <colorScale>
        <cfvo type="min"/>
        <cfvo type="percentile" val="50"/>
        <cfvo type="max"/>
        <color rgb="FFF8696B"/>
        <color rgb="FFFCFCFF"/>
        <color rgb="FF63BE7B"/>
      </colorScale>
    </cfRule>
    <cfRule type="colorScale" priority="3375">
      <colorScale>
        <cfvo type="min"/>
        <cfvo type="max"/>
        <color rgb="FFFCFCFF"/>
        <color rgb="FF63BE7B"/>
      </colorScale>
    </cfRule>
    <cfRule type="colorScale" priority="3392">
      <colorScale>
        <cfvo type="min"/>
        <cfvo type="percentile" val="50"/>
        <cfvo type="max"/>
        <color rgb="FFF8696B"/>
        <color rgb="FFFCFCFF"/>
        <color rgb="FF63BE7B"/>
      </colorScale>
    </cfRule>
    <cfRule type="colorScale" priority="3393">
      <colorScale>
        <cfvo type="min"/>
        <cfvo type="max"/>
        <color rgb="FFFCFCFF"/>
        <color rgb="FF63BE7B"/>
      </colorScale>
    </cfRule>
    <cfRule type="colorScale" priority="3434">
      <colorScale>
        <cfvo type="min"/>
        <cfvo type="percentile" val="50"/>
        <cfvo type="max"/>
        <color rgb="FFF8696B"/>
        <color rgb="FFFCFCFF"/>
        <color rgb="FF63BE7B"/>
      </colorScale>
    </cfRule>
  </conditionalFormatting>
  <conditionalFormatting sqref="V7">
    <cfRule type="colorScale" priority="3139">
      <colorScale>
        <cfvo type="min"/>
        <cfvo type="percentile" val="50"/>
        <cfvo type="max"/>
        <color rgb="FF63BE7B"/>
        <color rgb="FFFCFCFF"/>
        <color rgb="FFF8696B"/>
      </colorScale>
    </cfRule>
  </conditionalFormatting>
  <conditionalFormatting sqref="V7">
    <cfRule type="colorScale" priority="3173">
      <colorScale>
        <cfvo type="min"/>
        <cfvo type="percentile" val="50"/>
        <cfvo type="max"/>
        <color rgb="FF63BE7B"/>
        <color rgb="FFFCFCFF"/>
        <color rgb="FFF8696B"/>
      </colorScale>
    </cfRule>
    <cfRule type="colorScale" priority="3279">
      <colorScale>
        <cfvo type="min"/>
        <cfvo type="percentile" val="50"/>
        <cfvo type="max"/>
        <color rgb="FF63BE7B"/>
        <color rgb="FFFCFCFF"/>
        <color rgb="FFF8696B"/>
      </colorScale>
    </cfRule>
    <cfRule type="colorScale" priority="3343">
      <colorScale>
        <cfvo type="min"/>
        <cfvo type="max"/>
        <color rgb="FFFFEF9C"/>
        <color rgb="FF63BE7B"/>
      </colorScale>
    </cfRule>
    <cfRule type="colorScale" priority="3344">
      <colorScale>
        <cfvo type="min"/>
        <cfvo type="percentile" val="50"/>
        <cfvo type="max"/>
        <color rgb="FF63BE7B"/>
        <color rgb="FFFCFCFF"/>
        <color rgb="FFF8696B"/>
      </colorScale>
    </cfRule>
    <cfRule type="colorScale" priority="3345">
      <colorScale>
        <cfvo type="min"/>
        <cfvo type="percentile" val="50"/>
        <cfvo type="max"/>
        <color rgb="FF63BE7B"/>
        <color rgb="FFFCFCFF"/>
        <color rgb="FFF8696B"/>
      </colorScale>
    </cfRule>
    <cfRule type="colorScale" priority="3346">
      <colorScale>
        <cfvo type="min"/>
        <cfvo type="max"/>
        <color rgb="FF63BE7B"/>
        <color rgb="FFFCFCFF"/>
      </colorScale>
    </cfRule>
    <cfRule type="colorScale" priority="3347">
      <colorScale>
        <cfvo type="min"/>
        <cfvo type="percentile" val="50"/>
        <cfvo type="max"/>
        <color rgb="FF63BE7B"/>
        <color rgb="FFFCFCFF"/>
        <color rgb="FFF8696B"/>
      </colorScale>
    </cfRule>
    <cfRule type="colorScale" priority="3348">
      <colorScale>
        <cfvo type="min"/>
        <cfvo type="max"/>
        <color rgb="FFFFEF9C"/>
        <color rgb="FF63BE7B"/>
      </colorScale>
    </cfRule>
    <cfRule type="colorScale" priority="3349">
      <colorScale>
        <cfvo type="min"/>
        <cfvo type="max"/>
        <color rgb="FFFFEF9C"/>
        <color rgb="FF63BE7B"/>
      </colorScale>
    </cfRule>
    <cfRule type="colorScale" priority="3350">
      <colorScale>
        <cfvo type="min"/>
        <cfvo type="max"/>
        <color rgb="FFFFEF9C"/>
        <color rgb="FF63BE7B"/>
      </colorScale>
    </cfRule>
    <cfRule type="colorScale" priority="3351">
      <colorScale>
        <cfvo type="min"/>
        <cfvo type="max"/>
        <color rgb="FFFFEF9C"/>
        <color rgb="FF63BE7B"/>
      </colorScale>
    </cfRule>
    <cfRule type="colorScale" priority="3352">
      <colorScale>
        <cfvo type="min"/>
        <cfvo type="max"/>
        <color rgb="FFFFEF9C"/>
        <color rgb="FF63BE7B"/>
      </colorScale>
    </cfRule>
    <cfRule type="colorScale" priority="3353">
      <colorScale>
        <cfvo type="min"/>
        <cfvo type="max"/>
        <color rgb="FFFFEF9C"/>
        <color rgb="FF63BE7B"/>
      </colorScale>
    </cfRule>
    <cfRule type="colorScale" priority="3435">
      <colorScale>
        <cfvo type="min"/>
        <cfvo type="percentile" val="50"/>
        <cfvo type="max"/>
        <color rgb="FF63BE7B"/>
        <color rgb="FFFCFCFF"/>
        <color rgb="FFF8696B"/>
      </colorScale>
    </cfRule>
  </conditionalFormatting>
  <conditionalFormatting sqref="W7">
    <cfRule type="colorScale" priority="3138">
      <colorScale>
        <cfvo type="min"/>
        <cfvo type="percentile" val="50"/>
        <cfvo type="max"/>
        <color rgb="FF63BE7B"/>
        <color rgb="FFFCFCFF"/>
        <color rgb="FFF8696B"/>
      </colorScale>
    </cfRule>
  </conditionalFormatting>
  <conditionalFormatting sqref="U7 W7">
    <cfRule type="colorScale" priority="3369">
      <colorScale>
        <cfvo type="min"/>
        <cfvo type="max"/>
        <color rgb="FFFFEF9C"/>
        <color rgb="FF63BE7B"/>
      </colorScale>
    </cfRule>
  </conditionalFormatting>
  <conditionalFormatting sqref="W7">
    <cfRule type="colorScale" priority="3172">
      <colorScale>
        <cfvo type="min"/>
        <cfvo type="percentile" val="50"/>
        <cfvo type="max"/>
        <color rgb="FF63BE7B"/>
        <color rgb="FFFCFCFF"/>
        <color rgb="FFF8696B"/>
      </colorScale>
    </cfRule>
    <cfRule type="colorScale" priority="3278">
      <colorScale>
        <cfvo type="min"/>
        <cfvo type="percentile" val="50"/>
        <cfvo type="max"/>
        <color rgb="FF63BE7B"/>
        <color rgb="FFFCFCFF"/>
        <color rgb="FFF8696B"/>
      </colorScale>
    </cfRule>
    <cfRule type="colorScale" priority="3394">
      <colorScale>
        <cfvo type="min"/>
        <cfvo type="percentile" val="50"/>
        <cfvo type="max"/>
        <color rgb="FF63BE7B"/>
        <color rgb="FFFCFCFF"/>
        <color rgb="FFF8696B"/>
      </colorScale>
    </cfRule>
    <cfRule type="colorScale" priority="3395">
      <colorScale>
        <cfvo type="min"/>
        <cfvo type="max"/>
        <color rgb="FF63BE7B"/>
        <color rgb="FFFCFCFF"/>
      </colorScale>
    </cfRule>
    <cfRule type="colorScale" priority="3396">
      <colorScale>
        <cfvo type="min"/>
        <cfvo type="percentile" val="50"/>
        <cfvo type="max"/>
        <color rgb="FF63BE7B"/>
        <color rgb="FFFCFCFF"/>
        <color rgb="FFF8696B"/>
      </colorScale>
    </cfRule>
    <cfRule type="colorScale" priority="3422">
      <colorScale>
        <cfvo type="min"/>
        <cfvo type="percentile" val="50"/>
        <cfvo type="max"/>
        <color rgb="FF63BE7B"/>
        <color rgb="FFFCFCFF"/>
        <color rgb="FFF8696B"/>
      </colorScale>
    </cfRule>
    <cfRule type="colorScale" priority="3436">
      <colorScale>
        <cfvo type="min"/>
        <cfvo type="percentile" val="50"/>
        <cfvo type="max"/>
        <color rgb="FF63BE7B"/>
        <color rgb="FFFCFCFF"/>
        <color rgb="FFF8696B"/>
      </colorScale>
    </cfRule>
  </conditionalFormatting>
  <conditionalFormatting sqref="D8">
    <cfRule type="colorScale" priority="3127">
      <colorScale>
        <cfvo type="min"/>
        <cfvo type="percentile" val="50"/>
        <cfvo type="max"/>
        <color rgb="FFF8696B"/>
        <color rgb="FFFCFCFF"/>
        <color rgb="FF63BE7B"/>
      </colorScale>
    </cfRule>
  </conditionalFormatting>
  <conditionalFormatting sqref="D8">
    <cfRule type="colorScale" priority="3126">
      <colorScale>
        <cfvo type="min"/>
        <cfvo type="percentile" val="50"/>
        <cfvo type="max"/>
        <color rgb="FFF8696B"/>
        <color rgb="FFFCFCFF"/>
        <color rgb="FF63BE7B"/>
      </colorScale>
    </cfRule>
  </conditionalFormatting>
  <conditionalFormatting sqref="D8">
    <cfRule type="colorScale" priority="3125">
      <colorScale>
        <cfvo type="min"/>
        <cfvo type="percentile" val="50"/>
        <cfvo type="max"/>
        <color rgb="FFF8696B"/>
        <color rgb="FFFCFCFF"/>
        <color rgb="FF63BE7B"/>
      </colorScale>
    </cfRule>
  </conditionalFormatting>
  <conditionalFormatting sqref="D8">
    <cfRule type="colorScale" priority="3124">
      <colorScale>
        <cfvo type="min"/>
        <cfvo type="percentile" val="50"/>
        <cfvo type="max"/>
        <color rgb="FFF8696B"/>
        <color rgb="FFFCFCFF"/>
        <color rgb="FF63BE7B"/>
      </colorScale>
    </cfRule>
  </conditionalFormatting>
  <conditionalFormatting sqref="E8">
    <cfRule type="colorScale" priority="3123">
      <colorScale>
        <cfvo type="min"/>
        <cfvo type="max"/>
        <color rgb="FFFCFCFF"/>
        <color rgb="FF63BE7B"/>
      </colorScale>
    </cfRule>
  </conditionalFormatting>
  <conditionalFormatting sqref="E8">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onditionalFormatting>
  <conditionalFormatting sqref="E8">
    <cfRule type="colorScale" priority="3118">
      <colorScale>
        <cfvo type="min"/>
        <cfvo type="percentile" val="50"/>
        <cfvo type="max"/>
        <color rgb="FFF8696B"/>
        <color rgb="FFFCFCFF"/>
        <color rgb="FF63BE7B"/>
      </colorScale>
    </cfRule>
    <cfRule type="colorScale" priority="3119">
      <colorScale>
        <cfvo type="min"/>
        <cfvo type="max"/>
        <color rgb="FFFCFCFF"/>
        <color rgb="FF63BE7B"/>
      </colorScale>
    </cfRule>
    <cfRule type="colorScale" priority="3120">
      <colorScale>
        <cfvo type="min"/>
        <cfvo type="percentile" val="50"/>
        <cfvo type="max"/>
        <color rgb="FFF8696B"/>
        <color rgb="FFFCFCFF"/>
        <color rgb="FF63BE7B"/>
      </colorScale>
    </cfRule>
  </conditionalFormatting>
  <conditionalFormatting sqref="E8">
    <cfRule type="colorScale" priority="3117">
      <colorScale>
        <cfvo type="min"/>
        <cfvo type="max"/>
        <color rgb="FFFCFCFF"/>
        <color rgb="FF63BE7B"/>
      </colorScale>
    </cfRule>
  </conditionalFormatting>
  <conditionalFormatting sqref="N8">
    <cfRule type="colorScale" priority="3113">
      <colorScale>
        <cfvo type="min"/>
        <cfvo type="max"/>
        <color rgb="FFFCFCFF"/>
        <color rgb="FF63BE7B"/>
      </colorScale>
    </cfRule>
    <cfRule type="colorScale" priority="3114">
      <colorScale>
        <cfvo type="min"/>
        <cfvo type="max"/>
        <color rgb="FFFCFCFF"/>
        <color rgb="FF63BE7B"/>
      </colorScale>
    </cfRule>
    <cfRule type="colorScale" priority="3115">
      <colorScale>
        <cfvo type="min"/>
        <cfvo type="percentile" val="50"/>
        <cfvo type="max"/>
        <color rgb="FFF8696B"/>
        <color rgb="FFFFEB84"/>
        <color rgb="FF63BE7B"/>
      </colorScale>
    </cfRule>
    <cfRule type="colorScale" priority="3116">
      <colorScale>
        <cfvo type="min"/>
        <cfvo type="max"/>
        <color rgb="FFFFEF9C"/>
        <color rgb="FF63BE7B"/>
      </colorScale>
    </cfRule>
  </conditionalFormatting>
  <conditionalFormatting sqref="E8:N8">
    <cfRule type="colorScale" priority="3109">
      <colorScale>
        <cfvo type="min"/>
        <cfvo type="max"/>
        <color rgb="FFFCFCFF"/>
        <color rgb="FF63BE7B"/>
      </colorScale>
    </cfRule>
    <cfRule type="colorScale" priority="3110">
      <colorScale>
        <cfvo type="min"/>
        <cfvo type="max"/>
        <color rgb="FFFFEF9C"/>
        <color rgb="FF63BE7B"/>
      </colorScale>
    </cfRule>
    <cfRule type="colorScale" priority="3111">
      <colorScale>
        <cfvo type="min"/>
        <cfvo type="max"/>
        <color rgb="FFFCFCFF"/>
        <color rgb="FF63BE7B"/>
      </colorScale>
    </cfRule>
    <cfRule type="colorScale" priority="3112">
      <colorScale>
        <cfvo type="min"/>
        <cfvo type="percentile" val="50"/>
        <cfvo type="max"/>
        <color rgb="FFF8696B"/>
        <color rgb="FFFFEB84"/>
        <color rgb="FF63BE7B"/>
      </colorScale>
    </cfRule>
  </conditionalFormatting>
  <conditionalFormatting sqref="F8">
    <cfRule type="colorScale" priority="3108">
      <colorScale>
        <cfvo type="min"/>
        <cfvo type="max"/>
        <color rgb="FFFCFCFF"/>
        <color rgb="FF63BE7B"/>
      </colorScale>
    </cfRule>
  </conditionalFormatting>
  <conditionalFormatting sqref="F8">
    <cfRule type="colorScale" priority="3107">
      <colorScale>
        <cfvo type="min"/>
        <cfvo type="max"/>
        <color rgb="FFFCFCFF"/>
        <color rgb="FF63BE7B"/>
      </colorScale>
    </cfRule>
  </conditionalFormatting>
  <conditionalFormatting sqref="F8">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06">
      <colorScale>
        <cfvo type="min"/>
        <cfvo type="percentile" val="50"/>
        <cfvo type="max"/>
        <color rgb="FFF8696B"/>
        <color rgb="FFFCFCFF"/>
        <color rgb="FF63BE7B"/>
      </colorScale>
    </cfRule>
  </conditionalFormatting>
  <conditionalFormatting sqref="F8">
    <cfRule type="colorScale" priority="3102">
      <colorScale>
        <cfvo type="min"/>
        <cfvo type="max"/>
        <color rgb="FFFCFCFF"/>
        <color rgb="FF63BE7B"/>
      </colorScale>
    </cfRule>
  </conditionalFormatting>
  <conditionalFormatting sqref="G8">
    <cfRule type="colorScale" priority="3101">
      <colorScale>
        <cfvo type="min"/>
        <cfvo type="max"/>
        <color rgb="FFFCFCFF"/>
        <color rgb="FF63BE7B"/>
      </colorScale>
    </cfRule>
  </conditionalFormatting>
  <conditionalFormatting sqref="G8">
    <cfRule type="colorScale" priority="3099">
      <colorScale>
        <cfvo type="min"/>
        <cfvo type="percentile" val="50"/>
        <cfvo type="max"/>
        <color rgb="FFF8696B"/>
        <color rgb="FFFCFCFF"/>
        <color rgb="FF63BE7B"/>
      </colorScale>
    </cfRule>
    <cfRule type="colorScale" priority="3100">
      <colorScale>
        <cfvo type="min"/>
        <cfvo type="max"/>
        <color rgb="FFFCFCFF"/>
        <color rgb="FF63BE7B"/>
      </colorScale>
    </cfRule>
  </conditionalFormatting>
  <conditionalFormatting sqref="G8">
    <cfRule type="colorScale" priority="3098">
      <colorScale>
        <cfvo type="min"/>
        <cfvo type="max"/>
        <color rgb="FFFCFCFF"/>
        <color rgb="FF63BE7B"/>
      </colorScale>
    </cfRule>
  </conditionalFormatting>
  <conditionalFormatting sqref="G8">
    <cfRule type="colorScale" priority="3095">
      <colorScale>
        <cfvo type="min"/>
        <cfvo type="percentile" val="50"/>
        <cfvo type="max"/>
        <color rgb="FFF8696B"/>
        <color rgb="FFFCFCFF"/>
        <color rgb="FF63BE7B"/>
      </colorScale>
    </cfRule>
    <cfRule type="colorScale" priority="3096">
      <colorScale>
        <cfvo type="min"/>
        <cfvo type="max"/>
        <color rgb="FFFCFCFF"/>
        <color rgb="FF63BE7B"/>
      </colorScale>
    </cfRule>
    <cfRule type="colorScale" priority="3097">
      <colorScale>
        <cfvo type="min"/>
        <cfvo type="percentile" val="50"/>
        <cfvo type="max"/>
        <color rgb="FFF8696B"/>
        <color rgb="FFFCFCFF"/>
        <color rgb="FF63BE7B"/>
      </colorScale>
    </cfRule>
  </conditionalFormatting>
  <conditionalFormatting sqref="G8">
    <cfRule type="colorScale" priority="3094">
      <colorScale>
        <cfvo type="min"/>
        <cfvo type="max"/>
        <color rgb="FFFCFCFF"/>
        <color rgb="FF63BE7B"/>
      </colorScale>
    </cfRule>
  </conditionalFormatting>
  <conditionalFormatting sqref="H8">
    <cfRule type="colorScale" priority="3093">
      <colorScale>
        <cfvo type="min"/>
        <cfvo type="percentile" val="50"/>
        <cfvo type="max"/>
        <color rgb="FFF8696B"/>
        <color rgb="FFFCFCFF"/>
        <color rgb="FF5A8AC6"/>
      </colorScale>
    </cfRule>
  </conditionalFormatting>
  <conditionalFormatting sqref="H8">
    <cfRule type="colorScale" priority="3090">
      <colorScale>
        <cfvo type="min"/>
        <cfvo type="percentile" val="50"/>
        <cfvo type="max"/>
        <color rgb="FFF8696B"/>
        <color rgb="FFFCFCFF"/>
        <color rgb="FF63BE7B"/>
      </colorScale>
    </cfRule>
    <cfRule type="colorScale" priority="3091">
      <colorScale>
        <cfvo type="min"/>
        <cfvo type="max"/>
        <color rgb="FFFCFCFF"/>
        <color rgb="FF63BE7B"/>
      </colorScale>
    </cfRule>
    <cfRule type="colorScale" priority="3092">
      <colorScale>
        <cfvo type="min"/>
        <cfvo type="percentile" val="50"/>
        <cfvo type="max"/>
        <color rgb="FFF8696B"/>
        <color rgb="FFFCFCFF"/>
        <color rgb="FF63BE7B"/>
      </colorScale>
    </cfRule>
  </conditionalFormatting>
  <conditionalFormatting sqref="H8">
    <cfRule type="colorScale" priority="3089">
      <colorScale>
        <cfvo type="min"/>
        <cfvo type="max"/>
        <color rgb="FFFCFCFF"/>
        <color rgb="FF63BE7B"/>
      </colorScale>
    </cfRule>
  </conditionalFormatting>
  <conditionalFormatting sqref="H8">
    <cfRule type="colorScale" priority="3086">
      <colorScale>
        <cfvo type="min"/>
        <cfvo type="percentile" val="50"/>
        <cfvo type="max"/>
        <color rgb="FFF8696B"/>
        <color rgb="FFFCFCFF"/>
        <color rgb="FF63BE7B"/>
      </colorScale>
    </cfRule>
    <cfRule type="colorScale" priority="3087">
      <colorScale>
        <cfvo type="min"/>
        <cfvo type="max"/>
        <color rgb="FFFCFCFF"/>
        <color rgb="FF63BE7B"/>
      </colorScale>
    </cfRule>
    <cfRule type="colorScale" priority="3088">
      <colorScale>
        <cfvo type="min"/>
        <cfvo type="percentile" val="50"/>
        <cfvo type="max"/>
        <color rgb="FFF8696B"/>
        <color rgb="FFFCFCFF"/>
        <color rgb="FF63BE7B"/>
      </colorScale>
    </cfRule>
  </conditionalFormatting>
  <conditionalFormatting sqref="H8">
    <cfRule type="colorScale" priority="3083">
      <colorScale>
        <cfvo type="min"/>
        <cfvo type="max"/>
        <color rgb="FFFCFCFF"/>
        <color rgb="FF63BE7B"/>
      </colorScale>
    </cfRule>
    <cfRule type="colorScale" priority="3084">
      <colorScale>
        <cfvo type="min"/>
        <cfvo type="percentile" val="50"/>
        <cfvo type="max"/>
        <color rgb="FFF8696B"/>
        <color rgb="FFFCFCFF"/>
        <color rgb="FF63BE7B"/>
      </colorScale>
    </cfRule>
    <cfRule type="colorScale" priority="3085">
      <colorScale>
        <cfvo type="min"/>
        <cfvo type="max"/>
        <color rgb="FFFCFCFF"/>
        <color rgb="FF63BE7B"/>
      </colorScale>
    </cfRule>
  </conditionalFormatting>
  <conditionalFormatting sqref="I8">
    <cfRule type="colorScale" priority="3082">
      <colorScale>
        <cfvo type="min"/>
        <cfvo type="max"/>
        <color rgb="FFFCFCFF"/>
        <color rgb="FF63BE7B"/>
      </colorScale>
    </cfRule>
  </conditionalFormatting>
  <conditionalFormatting sqref="I8">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fRule type="colorScale" priority="3081">
      <colorScale>
        <cfvo type="min"/>
        <cfvo type="percentile" val="50"/>
        <cfvo type="max"/>
        <color rgb="FFF8696B"/>
        <color rgb="FFFCFCFF"/>
        <color rgb="FF63BE7B"/>
      </colorScale>
    </cfRule>
  </conditionalFormatting>
  <conditionalFormatting sqref="N8">
    <cfRule type="colorScale" priority="3077">
      <colorScale>
        <cfvo type="min"/>
        <cfvo type="max"/>
        <color rgb="FFFCFCFF"/>
        <color rgb="FF63BE7B"/>
      </colorScale>
    </cfRule>
    <cfRule type="colorScale" priority="3078">
      <colorScale>
        <cfvo type="min"/>
        <cfvo type="percentile" val="50"/>
        <cfvo type="max"/>
        <color rgb="FFF8696B"/>
        <color rgb="FFFCFCFF"/>
        <color rgb="FF63BE7B"/>
      </colorScale>
    </cfRule>
  </conditionalFormatting>
  <conditionalFormatting sqref="I8:J8 N8">
    <cfRule type="colorScale" priority="3071">
      <colorScale>
        <cfvo type="min"/>
        <cfvo type="percentile" val="50"/>
        <cfvo type="max"/>
        <color rgb="FFF8696B"/>
        <color rgb="FFFCFCFF"/>
        <color rgb="FF63BE7B"/>
      </colorScale>
    </cfRule>
    <cfRule type="colorScale" priority="3072">
      <colorScale>
        <cfvo type="min"/>
        <cfvo type="percentile" val="50"/>
        <cfvo type="max"/>
        <color rgb="FFF8696B"/>
        <color rgb="FFFCFCFF"/>
        <color rgb="FF5A8AC6"/>
      </colorScale>
    </cfRule>
    <cfRule type="colorScale" priority="3073">
      <colorScale>
        <cfvo type="min"/>
        <cfvo type="percentile" val="50"/>
        <cfvo type="max"/>
        <color rgb="FFF8696B"/>
        <color rgb="FFFCFCFF"/>
        <color rgb="FF63BE7B"/>
      </colorScale>
    </cfRule>
    <cfRule type="colorScale" priority="3074">
      <colorScale>
        <cfvo type="min"/>
        <cfvo type="percentile" val="50"/>
        <cfvo type="max"/>
        <color rgb="FFF8696B"/>
        <color rgb="FFFCFCFF"/>
        <color rgb="FF63BE7B"/>
      </colorScale>
    </cfRule>
    <cfRule type="colorScale" priority="3075">
      <colorScale>
        <cfvo type="min"/>
        <cfvo type="max"/>
        <color rgb="FFFCFCFF"/>
        <color rgb="FF63BE7B"/>
      </colorScale>
    </cfRule>
    <cfRule type="colorScale" priority="3076">
      <colorScale>
        <cfvo type="min"/>
        <cfvo type="percentile" val="50"/>
        <cfvo type="max"/>
        <color rgb="FFF8696B"/>
        <color rgb="FFFCFCFF"/>
        <color rgb="FF63BE7B"/>
      </colorScale>
    </cfRule>
  </conditionalFormatting>
  <conditionalFormatting sqref="I8:J8 N8">
    <cfRule type="colorScale" priority="3069">
      <colorScale>
        <cfvo type="min"/>
        <cfvo type="percentile" val="50"/>
        <cfvo type="max"/>
        <color rgb="FFF8696B"/>
        <color rgb="FFFCFCFF"/>
        <color rgb="FF63BE7B"/>
      </colorScale>
    </cfRule>
    <cfRule type="colorScale" priority="3070">
      <colorScale>
        <cfvo type="min"/>
        <cfvo type="max"/>
        <color rgb="FFFCFCFF"/>
        <color rgb="FF63BE7B"/>
      </colorScale>
    </cfRule>
  </conditionalFormatting>
  <conditionalFormatting sqref="I8:J8 N8">
    <cfRule type="colorScale" priority="3066">
      <colorScale>
        <cfvo type="min"/>
        <cfvo type="max"/>
        <color rgb="FFFCFCFF"/>
        <color rgb="FF63BE7B"/>
      </colorScale>
    </cfRule>
    <cfRule type="colorScale" priority="3067">
      <colorScale>
        <cfvo type="min"/>
        <cfvo type="percentile" val="50"/>
        <cfvo type="max"/>
        <color rgb="FFF8696B"/>
        <color rgb="FFFCFCFF"/>
        <color rgb="FF63BE7B"/>
      </colorScale>
    </cfRule>
    <cfRule type="colorScale" priority="3068">
      <colorScale>
        <cfvo type="min"/>
        <cfvo type="max"/>
        <color rgb="FFFCFCFF"/>
        <color rgb="FF63BE7B"/>
      </colorScale>
    </cfRule>
  </conditionalFormatting>
  <conditionalFormatting sqref="N8">
    <cfRule type="colorScale" priority="3058">
      <colorScale>
        <cfvo type="min"/>
        <cfvo type="percentile" val="50"/>
        <cfvo type="max"/>
        <color rgb="FFF8696B"/>
        <color rgb="FFFCFCFF"/>
        <color rgb="FF63BE7B"/>
      </colorScale>
    </cfRule>
    <cfRule type="colorScale" priority="3059">
      <colorScale>
        <cfvo type="min"/>
        <cfvo type="max"/>
        <color rgb="FFFCFCFF"/>
        <color rgb="FF63BE7B"/>
      </colorScale>
    </cfRule>
    <cfRule type="colorScale" priority="3060">
      <colorScale>
        <cfvo type="min"/>
        <cfvo type="percentile" val="50"/>
        <cfvo type="max"/>
        <color rgb="FFF8696B"/>
        <color rgb="FFFCFCFF"/>
        <color rgb="FF63BE7B"/>
      </colorScale>
    </cfRule>
    <cfRule type="colorScale" priority="3061">
      <colorScale>
        <cfvo type="min"/>
        <cfvo type="percentile" val="50"/>
        <cfvo type="max"/>
        <color rgb="FFF8696B"/>
        <color rgb="FFFCFCFF"/>
        <color rgb="FF5A8AC6"/>
      </colorScale>
    </cfRule>
    <cfRule type="colorScale" priority="3062">
      <colorScale>
        <cfvo type="min"/>
        <cfvo type="percentile" val="50"/>
        <cfvo type="max"/>
        <color rgb="FFF8696B"/>
        <color rgb="FFFCFCFF"/>
        <color rgb="FF63BE7B"/>
      </colorScale>
    </cfRule>
    <cfRule type="colorScale" priority="3063">
      <colorScale>
        <cfvo type="min"/>
        <cfvo type="percentile" val="50"/>
        <cfvo type="max"/>
        <color rgb="FFF8696B"/>
        <color rgb="FFFCFCFF"/>
        <color rgb="FF63BE7B"/>
      </colorScale>
    </cfRule>
    <cfRule type="colorScale" priority="3064">
      <colorScale>
        <cfvo type="min"/>
        <cfvo type="max"/>
        <color rgb="FFFCFCFF"/>
        <color rgb="FF63BE7B"/>
      </colorScale>
    </cfRule>
    <cfRule type="colorScale" priority="3065">
      <colorScale>
        <cfvo type="min"/>
        <cfvo type="percentile" val="50"/>
        <cfvo type="max"/>
        <color rgb="FFF8696B"/>
        <color rgb="FFFCFCFF"/>
        <color rgb="FF63BE7B"/>
      </colorScale>
    </cfRule>
  </conditionalFormatting>
  <conditionalFormatting sqref="J8">
    <cfRule type="colorScale" priority="3056">
      <colorScale>
        <cfvo type="min"/>
        <cfvo type="percentile" val="50"/>
        <cfvo type="max"/>
        <color rgb="FFF8696B"/>
        <color rgb="FFFCFCFF"/>
        <color rgb="FF63BE7B"/>
      </colorScale>
    </cfRule>
    <cfRule type="colorScale" priority="3057">
      <colorScale>
        <cfvo type="min"/>
        <cfvo type="max"/>
        <color rgb="FFFCFCFF"/>
        <color rgb="FF63BE7B"/>
      </colorScale>
    </cfRule>
  </conditionalFormatting>
  <conditionalFormatting sqref="J8">
    <cfRule type="colorScale" priority="3055">
      <colorScale>
        <cfvo type="min"/>
        <cfvo type="max"/>
        <color rgb="FFFCFCFF"/>
        <color rgb="FF63BE7B"/>
      </colorScale>
    </cfRule>
  </conditionalFormatting>
  <conditionalFormatting sqref="N8 J8">
    <cfRule type="colorScale" priority="3054">
      <colorScale>
        <cfvo type="min"/>
        <cfvo type="percentile" val="50"/>
        <cfvo type="max"/>
        <color rgb="FFF8696B"/>
        <color rgb="FFFCFCFF"/>
        <color rgb="FF63BE7B"/>
      </colorScale>
    </cfRule>
  </conditionalFormatting>
  <conditionalFormatting sqref="J8">
    <cfRule type="colorScale" priority="3051">
      <colorScale>
        <cfvo type="min"/>
        <cfvo type="percentile" val="50"/>
        <cfvo type="max"/>
        <color rgb="FFF8696B"/>
        <color rgb="FFFCFCFF"/>
        <color rgb="FF63BE7B"/>
      </colorScale>
    </cfRule>
    <cfRule type="colorScale" priority="3052">
      <colorScale>
        <cfvo type="min"/>
        <cfvo type="max"/>
        <color rgb="FFFCFCFF"/>
        <color rgb="FF63BE7B"/>
      </colorScale>
    </cfRule>
    <cfRule type="colorScale" priority="3053">
      <colorScale>
        <cfvo type="min"/>
        <cfvo type="percentile" val="50"/>
        <cfvo type="max"/>
        <color rgb="FFF8696B"/>
        <color rgb="FFFCFCFF"/>
        <color rgb="FF63BE7B"/>
      </colorScale>
    </cfRule>
  </conditionalFormatting>
  <conditionalFormatting sqref="K8">
    <cfRule type="colorScale" priority="3050">
      <colorScale>
        <cfvo type="min"/>
        <cfvo type="max"/>
        <color rgb="FFFCFCFF"/>
        <color rgb="FF63BE7B"/>
      </colorScale>
    </cfRule>
  </conditionalFormatting>
  <conditionalFormatting sqref="K8">
    <cfRule type="colorScale" priority="3049">
      <colorScale>
        <cfvo type="min"/>
        <cfvo type="percentile" val="50"/>
        <cfvo type="max"/>
        <color rgb="FFF8696B"/>
        <color rgb="FFFCFCFF"/>
        <color rgb="FF63BE7B"/>
      </colorScale>
    </cfRule>
  </conditionalFormatting>
  <conditionalFormatting sqref="K8:L8">
    <cfRule type="colorScale" priority="3048">
      <colorScale>
        <cfvo type="min"/>
        <cfvo type="max"/>
        <color rgb="FFFCFCFF"/>
        <color rgb="FF63BE7B"/>
      </colorScale>
    </cfRule>
  </conditionalFormatting>
  <conditionalFormatting sqref="K8:L8">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onditionalFormatting>
  <conditionalFormatting sqref="K8:L8">
    <cfRule type="colorScale" priority="3045">
      <colorScale>
        <cfvo type="min"/>
        <cfvo type="max"/>
        <color rgb="FFFCFCFF"/>
        <color rgb="FF63BE7B"/>
      </colorScale>
    </cfRule>
  </conditionalFormatting>
  <conditionalFormatting sqref="L8">
    <cfRule type="colorScale" priority="3044">
      <colorScale>
        <cfvo type="min"/>
        <cfvo type="max"/>
        <color rgb="FFFCFCFF"/>
        <color rgb="FF63BE7B"/>
      </colorScale>
    </cfRule>
  </conditionalFormatting>
  <conditionalFormatting sqref="L8">
    <cfRule type="colorScale" priority="3043">
      <colorScale>
        <cfvo type="min"/>
        <cfvo type="percentile" val="50"/>
        <cfvo type="max"/>
        <color rgb="FFF8696B"/>
        <color rgb="FFFCFCFF"/>
        <color rgb="FF63BE7B"/>
      </colorScale>
    </cfRule>
  </conditionalFormatting>
  <conditionalFormatting sqref="M8">
    <cfRule type="colorScale" priority="3042">
      <colorScale>
        <cfvo type="min"/>
        <cfvo type="max"/>
        <color rgb="FFFCFCFF"/>
        <color rgb="FF63BE7B"/>
      </colorScale>
    </cfRule>
  </conditionalFormatting>
  <conditionalFormatting sqref="M8">
    <cfRule type="colorScale" priority="3041">
      <colorScale>
        <cfvo type="min"/>
        <cfvo type="percentile" val="50"/>
        <cfvo type="max"/>
        <color rgb="FFF8696B"/>
        <color rgb="FFFCFCFF"/>
        <color rgb="FF63BE7B"/>
      </colorScale>
    </cfRule>
  </conditionalFormatting>
  <conditionalFormatting sqref="M8">
    <cfRule type="colorScale" priority="3040">
      <colorScale>
        <cfvo type="min"/>
        <cfvo type="max"/>
        <color rgb="FFFCFCFF"/>
        <color rgb="FF63BE7B"/>
      </colorScale>
    </cfRule>
  </conditionalFormatting>
  <conditionalFormatting sqref="M8">
    <cfRule type="colorScale" priority="3037">
      <colorScale>
        <cfvo type="min"/>
        <cfvo type="percentile" val="50"/>
        <cfvo type="max"/>
        <color rgb="FFF8696B"/>
        <color rgb="FFFCFCFF"/>
        <color rgb="FF63BE7B"/>
      </colorScale>
    </cfRule>
    <cfRule type="colorScale" priority="3038">
      <colorScale>
        <cfvo type="min"/>
        <cfvo type="max"/>
        <color rgb="FFFCFCFF"/>
        <color rgb="FF63BE7B"/>
      </colorScale>
    </cfRule>
    <cfRule type="colorScale" priority="3039">
      <colorScale>
        <cfvo type="min"/>
        <cfvo type="percentile" val="50"/>
        <cfvo type="max"/>
        <color rgb="FFF8696B"/>
        <color rgb="FFFCFCFF"/>
        <color rgb="FF63BE7B"/>
      </colorScale>
    </cfRule>
  </conditionalFormatting>
  <conditionalFormatting sqref="M8">
    <cfRule type="colorScale" priority="3036">
      <colorScale>
        <cfvo type="min"/>
        <cfvo type="max"/>
        <color rgb="FFFCFCFF"/>
        <color rgb="FF63BE7B"/>
      </colorScale>
    </cfRule>
  </conditionalFormatting>
  <conditionalFormatting sqref="N8">
    <cfRule type="colorScale" priority="3035">
      <colorScale>
        <cfvo type="min"/>
        <cfvo type="max"/>
        <color rgb="FFFCFCFF"/>
        <color rgb="FF63BE7B"/>
      </colorScale>
    </cfRule>
  </conditionalFormatting>
  <conditionalFormatting sqref="N8">
    <cfRule type="colorScale" priority="3026">
      <colorScale>
        <cfvo type="min"/>
        <cfvo type="max"/>
        <color rgb="FFFCFCFF"/>
        <color rgb="FF63BE7B"/>
      </colorScale>
    </cfRule>
    <cfRule type="colorScale" priority="3027">
      <colorScale>
        <cfvo type="min"/>
        <cfvo type="max"/>
        <color rgb="FFFCFCFF"/>
        <color rgb="FF63BE7B"/>
      </colorScale>
    </cfRule>
    <cfRule type="colorScale" priority="3028">
      <colorScale>
        <cfvo type="min"/>
        <cfvo type="percentile" val="50"/>
        <cfvo type="max"/>
        <color rgb="FFF8696B"/>
        <color rgb="FFFFEB84"/>
        <color rgb="FF63BE7B"/>
      </colorScale>
    </cfRule>
    <cfRule type="colorScale" priority="3029">
      <colorScale>
        <cfvo type="min"/>
        <cfvo type="max"/>
        <color rgb="FFFFEF9C"/>
        <color rgb="FF63BE7B"/>
      </colorScale>
    </cfRule>
    <cfRule type="colorScale" priority="3030">
      <colorScale>
        <cfvo type="min"/>
        <cfvo type="max"/>
        <color rgb="FFFCFCFF"/>
        <color rgb="FF63BE7B"/>
      </colorScale>
    </cfRule>
    <cfRule type="colorScale" priority="3031">
      <colorScale>
        <cfvo type="min"/>
        <cfvo type="max"/>
        <color rgb="FFFCFCFF"/>
        <color rgb="FF63BE7B"/>
      </colorScale>
    </cfRule>
    <cfRule type="colorScale" priority="3032">
      <colorScale>
        <cfvo type="min"/>
        <cfvo type="max"/>
        <color rgb="FFFCFCFF"/>
        <color rgb="FF63BE7B"/>
      </colorScale>
    </cfRule>
    <cfRule type="colorScale" priority="3033">
      <colorScale>
        <cfvo type="min"/>
        <cfvo type="percentile" val="50"/>
        <cfvo type="max"/>
        <color rgb="FFF8696B"/>
        <color rgb="FFFFEB84"/>
        <color rgb="FF63BE7B"/>
      </colorScale>
    </cfRule>
    <cfRule type="colorScale" priority="3034">
      <colorScale>
        <cfvo type="min"/>
        <cfvo type="max"/>
        <color rgb="FFFFEF9C"/>
        <color rgb="FF63BE7B"/>
      </colorScale>
    </cfRule>
  </conditionalFormatting>
  <conditionalFormatting sqref="O8">
    <cfRule type="colorScale" priority="3025">
      <colorScale>
        <cfvo type="min"/>
        <cfvo type="percentile" val="50"/>
        <cfvo type="max"/>
        <color rgb="FF63BE7B"/>
        <color rgb="FFFCFCFF"/>
        <color rgb="FFF8696B"/>
      </colorScale>
    </cfRule>
  </conditionalFormatting>
  <conditionalFormatting sqref="O8">
    <cfRule type="colorScale" priority="3024">
      <colorScale>
        <cfvo type="min"/>
        <cfvo type="percentile" val="50"/>
        <cfvo type="max"/>
        <color rgb="FF63BE7B"/>
        <color rgb="FFFCFCFF"/>
        <color rgb="FFF8696B"/>
      </colorScale>
    </cfRule>
  </conditionalFormatting>
  <conditionalFormatting sqref="O8">
    <cfRule type="colorScale" priority="3023">
      <colorScale>
        <cfvo type="min"/>
        <cfvo type="percentile" val="50"/>
        <cfvo type="max"/>
        <color rgb="FF63BE7B"/>
        <color rgb="FFFCFCFF"/>
        <color rgb="FFF8696B"/>
      </colorScale>
    </cfRule>
  </conditionalFormatting>
  <conditionalFormatting sqref="O8">
    <cfRule type="colorScale" priority="3022">
      <colorScale>
        <cfvo type="min"/>
        <cfvo type="percentile" val="50"/>
        <cfvo type="max"/>
        <color rgb="FF63BE7B"/>
        <color rgb="FFFCFCFF"/>
        <color rgb="FFF8696B"/>
      </colorScale>
    </cfRule>
  </conditionalFormatting>
  <conditionalFormatting sqref="O8">
    <cfRule type="colorScale" priority="3019">
      <colorScale>
        <cfvo type="min"/>
        <cfvo type="percentile" val="50"/>
        <cfvo type="max"/>
        <color rgb="FF63BE7B"/>
        <color rgb="FFFCFCFF"/>
        <color rgb="FFF8696B"/>
      </colorScale>
    </cfRule>
    <cfRule type="colorScale" priority="3020">
      <colorScale>
        <cfvo type="min"/>
        <cfvo type="percentile" val="50"/>
        <cfvo type="max"/>
        <color rgb="FF63BE7B"/>
        <color rgb="FFFCFCFF"/>
        <color rgb="FFF8696B"/>
      </colorScale>
    </cfRule>
    <cfRule type="colorScale" priority="3021">
      <colorScale>
        <cfvo type="min"/>
        <cfvo type="percentile" val="50"/>
        <cfvo type="max"/>
        <color rgb="FF63BE7B"/>
        <color rgb="FFFCFCFF"/>
        <color rgb="FFF8696B"/>
      </colorScale>
    </cfRule>
  </conditionalFormatting>
  <conditionalFormatting sqref="P8">
    <cfRule type="colorScale" priority="3016">
      <colorScale>
        <cfvo type="min"/>
        <cfvo type="percentile" val="50"/>
        <cfvo type="max"/>
        <color rgb="FF63BE7B"/>
        <color rgb="FFFCFCFF"/>
        <color rgb="FFF8696B"/>
      </colorScale>
    </cfRule>
    <cfRule type="colorScale" priority="3017">
      <colorScale>
        <cfvo type="min"/>
        <cfvo type="percentile" val="50"/>
        <cfvo type="max"/>
        <color rgb="FF63BE7B"/>
        <color rgb="FFFCFCFF"/>
        <color rgb="FFF8696B"/>
      </colorScale>
    </cfRule>
    <cfRule type="colorScale" priority="3018">
      <colorScale>
        <cfvo type="min"/>
        <cfvo type="max"/>
        <color rgb="FFFCFCFF"/>
        <color rgb="FFF8696B"/>
      </colorScale>
    </cfRule>
  </conditionalFormatting>
  <conditionalFormatting sqref="P8">
    <cfRule type="colorScale" priority="3015">
      <colorScale>
        <cfvo type="min"/>
        <cfvo type="percentile" val="50"/>
        <cfvo type="max"/>
        <color rgb="FF63BE7B"/>
        <color rgb="FFFCFCFF"/>
        <color rgb="FFF8696B"/>
      </colorScale>
    </cfRule>
  </conditionalFormatting>
  <conditionalFormatting sqref="P8">
    <cfRule type="colorScale" priority="3014">
      <colorScale>
        <cfvo type="min"/>
        <cfvo type="percentile" val="50"/>
        <cfvo type="max"/>
        <color rgb="FF63BE7B"/>
        <color rgb="FFFCFCFF"/>
        <color rgb="FFF8696B"/>
      </colorScale>
    </cfRule>
  </conditionalFormatting>
  <conditionalFormatting sqref="P8">
    <cfRule type="colorScale" priority="3013">
      <colorScale>
        <cfvo type="min"/>
        <cfvo type="percentile" val="50"/>
        <cfvo type="max"/>
        <color rgb="FF63BE7B"/>
        <color rgb="FFFCFCFF"/>
        <color rgb="FFF8696B"/>
      </colorScale>
    </cfRule>
  </conditionalFormatting>
  <conditionalFormatting sqref="Q8">
    <cfRule type="colorScale" priority="3008">
      <colorScale>
        <cfvo type="min"/>
        <cfvo type="percentile" val="50"/>
        <cfvo type="max"/>
        <color rgb="FFF8696B"/>
        <color rgb="FFFCFCFF"/>
        <color rgb="FF63BE7B"/>
      </colorScale>
    </cfRule>
    <cfRule type="colorScale" priority="3009">
      <colorScale>
        <cfvo type="min"/>
        <cfvo type="max"/>
        <color rgb="FFFFEF9C"/>
        <color rgb="FF63BE7B"/>
      </colorScale>
    </cfRule>
    <cfRule type="colorScale" priority="3010">
      <colorScale>
        <cfvo type="min"/>
        <cfvo type="max"/>
        <color rgb="FFFCFCFF"/>
        <color rgb="FF63BE7B"/>
      </colorScale>
    </cfRule>
    <cfRule type="colorScale" priority="3011">
      <colorScale>
        <cfvo type="min"/>
        <cfvo type="max"/>
        <color rgb="FFFCFCFF"/>
        <color rgb="FF63BE7B"/>
      </colorScale>
    </cfRule>
    <cfRule type="colorScale" priority="3012">
      <colorScale>
        <cfvo type="min"/>
        <cfvo type="percentile" val="50"/>
        <cfvo type="max"/>
        <color rgb="FFF8696B"/>
        <color rgb="FFFCFCFF"/>
        <color rgb="FF63BE7B"/>
      </colorScale>
    </cfRule>
  </conditionalFormatting>
  <conditionalFormatting sqref="Q8">
    <cfRule type="colorScale" priority="3007">
      <colorScale>
        <cfvo type="min"/>
        <cfvo type="percentile" val="50"/>
        <cfvo type="max"/>
        <color rgb="FFF8696B"/>
        <color rgb="FFFCFCFF"/>
        <color rgb="FF63BE7B"/>
      </colorScale>
    </cfRule>
  </conditionalFormatting>
  <conditionalFormatting sqref="Q8">
    <cfRule type="colorScale" priority="3006">
      <colorScale>
        <cfvo type="min"/>
        <cfvo type="percentile" val="50"/>
        <cfvo type="max"/>
        <color rgb="FFF8696B"/>
        <color rgb="FFFCFCFF"/>
        <color rgb="FF63BE7B"/>
      </colorScale>
    </cfRule>
  </conditionalFormatting>
  <conditionalFormatting sqref="Q8">
    <cfRule type="colorScale" priority="3005">
      <colorScale>
        <cfvo type="min"/>
        <cfvo type="percentile" val="50"/>
        <cfvo type="max"/>
        <color rgb="FFF8696B"/>
        <color rgb="FFFCFCFF"/>
        <color rgb="FF63BE7B"/>
      </colorScale>
    </cfRule>
  </conditionalFormatting>
  <conditionalFormatting sqref="Q8">
    <cfRule type="colorScale" priority="3002">
      <colorScale>
        <cfvo type="min"/>
        <cfvo type="max"/>
        <color rgb="FFFFEF9C"/>
        <color rgb="FF63BE7B"/>
      </colorScale>
    </cfRule>
    <cfRule type="colorScale" priority="3003">
      <colorScale>
        <cfvo type="min"/>
        <cfvo type="max"/>
        <color rgb="FFFFEF9C"/>
        <color rgb="FF63BE7B"/>
      </colorScale>
    </cfRule>
    <cfRule type="colorScale" priority="3004">
      <colorScale>
        <cfvo type="min"/>
        <cfvo type="percentile" val="50"/>
        <cfvo type="max"/>
        <color rgb="FFF8696B"/>
        <color rgb="FFFFEB84"/>
        <color rgb="FF63BE7B"/>
      </colorScale>
    </cfRule>
  </conditionalFormatting>
  <conditionalFormatting sqref="Q8:S8">
    <cfRule type="colorScale" priority="2999">
      <colorScale>
        <cfvo type="min"/>
        <cfvo type="max"/>
        <color rgb="FFFFEF9C"/>
        <color rgb="FF63BE7B"/>
      </colorScale>
    </cfRule>
    <cfRule type="colorScale" priority="3000">
      <colorScale>
        <cfvo type="min"/>
        <cfvo type="max"/>
        <color rgb="FFFFEF9C"/>
        <color rgb="FF63BE7B"/>
      </colorScale>
    </cfRule>
    <cfRule type="colorScale" priority="3001">
      <colorScale>
        <cfvo type="min"/>
        <cfvo type="max"/>
        <color rgb="FFFFEF9C"/>
        <color rgb="FF63BE7B"/>
      </colorScale>
    </cfRule>
  </conditionalFormatting>
  <conditionalFormatting sqref="R8">
    <cfRule type="colorScale" priority="2998">
      <colorScale>
        <cfvo type="min"/>
        <cfvo type="max"/>
        <color rgb="FFFCFCFF"/>
        <color rgb="FF63BE7B"/>
      </colorScale>
    </cfRule>
  </conditionalFormatting>
  <conditionalFormatting sqref="R8">
    <cfRule type="colorScale" priority="2997">
      <colorScale>
        <cfvo type="min"/>
        <cfvo type="max"/>
        <color rgb="FFFCFCFF"/>
        <color rgb="FF63BE7B"/>
      </colorScale>
    </cfRule>
  </conditionalFormatting>
  <conditionalFormatting sqref="R8:S8">
    <cfRule type="colorScale" priority="2994">
      <colorScale>
        <cfvo type="min"/>
        <cfvo type="percentile" val="50"/>
        <cfvo type="max"/>
        <color rgb="FFF8696B"/>
        <color rgb="FFFCFCFF"/>
        <color rgb="FF63BE7B"/>
      </colorScale>
    </cfRule>
    <cfRule type="colorScale" priority="2995">
      <colorScale>
        <cfvo type="min"/>
        <cfvo type="max"/>
        <color rgb="FFFCFCFF"/>
        <color rgb="FF63BE7B"/>
      </colorScale>
    </cfRule>
    <cfRule type="colorScale" priority="2996">
      <colorScale>
        <cfvo type="min"/>
        <cfvo type="max"/>
        <color rgb="FFFCFCFF"/>
        <color rgb="FF63BE7B"/>
      </colorScale>
    </cfRule>
  </conditionalFormatting>
  <conditionalFormatting sqref="R8:S8">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R8:S8">
    <cfRule type="colorScale" priority="2989">
      <colorScale>
        <cfvo type="min"/>
        <cfvo type="max"/>
        <color rgb="FFFFEF9C"/>
        <color rgb="FF63BE7B"/>
      </colorScale>
    </cfRule>
    <cfRule type="colorScale" priority="2990">
      <colorScale>
        <cfvo type="min"/>
        <cfvo type="max"/>
        <color rgb="FFFFEF9C"/>
        <color rgb="FF63BE7B"/>
      </colorScale>
    </cfRule>
    <cfRule type="colorScale" priority="2991">
      <colorScale>
        <cfvo type="min"/>
        <cfvo type="percentile" val="50"/>
        <cfvo type="max"/>
        <color rgb="FFF8696B"/>
        <color rgb="FFFFEB84"/>
        <color rgb="FF63BE7B"/>
      </colorScale>
    </cfRule>
  </conditionalFormatting>
  <conditionalFormatting sqref="S8">
    <cfRule type="colorScale" priority="2988">
      <colorScale>
        <cfvo type="min"/>
        <cfvo type="max"/>
        <color rgb="FFFCFCFF"/>
        <color rgb="FF63BE7B"/>
      </colorScale>
    </cfRule>
  </conditionalFormatting>
  <conditionalFormatting sqref="S8">
    <cfRule type="colorScale" priority="2987">
      <colorScale>
        <cfvo type="min"/>
        <cfvo type="max"/>
        <color rgb="FFFCFCFF"/>
        <color rgb="FF63BE7B"/>
      </colorScale>
    </cfRule>
  </conditionalFormatting>
  <conditionalFormatting sqref="T8">
    <cfRule type="colorScale" priority="2983">
      <colorScale>
        <cfvo type="min"/>
        <cfvo type="percentile" val="50"/>
        <cfvo type="max"/>
        <color rgb="FFF8696B"/>
        <color rgb="FFFCFCFF"/>
        <color rgb="FF63BE7B"/>
      </colorScale>
    </cfRule>
    <cfRule type="colorScale" priority="2984">
      <colorScale>
        <cfvo type="min"/>
        <cfvo type="max"/>
        <color rgb="FFFCFCFF"/>
        <color rgb="FF63BE7B"/>
      </colorScale>
    </cfRule>
    <cfRule type="colorScale" priority="2985">
      <colorScale>
        <cfvo type="min"/>
        <cfvo type="max"/>
        <color rgb="FFFCFCFF"/>
        <color rgb="FF63BE7B"/>
      </colorScale>
    </cfRule>
    <cfRule type="colorScale" priority="2986">
      <colorScale>
        <cfvo type="min"/>
        <cfvo type="max"/>
        <color rgb="FFFCFCFF"/>
        <color rgb="FF63BE7B"/>
      </colorScale>
    </cfRule>
  </conditionalFormatting>
  <conditionalFormatting sqref="T8">
    <cfRule type="colorScale" priority="2982">
      <colorScale>
        <cfvo type="min"/>
        <cfvo type="max"/>
        <color rgb="FFFCFCFF"/>
        <color rgb="FF63BE7B"/>
      </colorScale>
    </cfRule>
  </conditionalFormatting>
  <conditionalFormatting sqref="T8">
    <cfRule type="colorScale" priority="2981">
      <colorScale>
        <cfvo type="min"/>
        <cfvo type="max"/>
        <color rgb="FFFCFCFF"/>
        <color rgb="FF63BE7B"/>
      </colorScale>
    </cfRule>
  </conditionalFormatting>
  <conditionalFormatting sqref="T8">
    <cfRule type="colorScale" priority="2979">
      <colorScale>
        <cfvo type="min"/>
        <cfvo type="percentile" val="50"/>
        <cfvo type="max"/>
        <color rgb="FFF8696B"/>
        <color rgb="FFFCFCFF"/>
        <color rgb="FF63BE7B"/>
      </colorScale>
    </cfRule>
    <cfRule type="colorScale" priority="2980">
      <colorScale>
        <cfvo type="min"/>
        <cfvo type="max"/>
        <color rgb="FFFCFCFF"/>
        <color rgb="FF63BE7B"/>
      </colorScale>
    </cfRule>
  </conditionalFormatting>
  <conditionalFormatting sqref="T8">
    <cfRule type="colorScale" priority="2974">
      <colorScale>
        <cfvo type="min"/>
        <cfvo type="max"/>
        <color rgb="FFFFEF9C"/>
        <color rgb="FF63BE7B"/>
      </colorScale>
    </cfRule>
    <cfRule type="colorScale" priority="2975">
      <colorScale>
        <cfvo type="min"/>
        <cfvo type="max"/>
        <color rgb="FFFFEF9C"/>
        <color rgb="FF63BE7B"/>
      </colorScale>
    </cfRule>
    <cfRule type="colorScale" priority="2976">
      <colorScale>
        <cfvo type="min"/>
        <cfvo type="max"/>
        <color rgb="FFFFEF9C"/>
        <color rgb="FF63BE7B"/>
      </colorScale>
    </cfRule>
    <cfRule type="colorScale" priority="2977">
      <colorScale>
        <cfvo type="min"/>
        <cfvo type="max"/>
        <color rgb="FFFFEF9C"/>
        <color rgb="FF63BE7B"/>
      </colorScale>
    </cfRule>
    <cfRule type="colorScale" priority="2978">
      <colorScale>
        <cfvo type="min"/>
        <cfvo type="percentile" val="50"/>
        <cfvo type="max"/>
        <color rgb="FFF8696B"/>
        <color rgb="FFFCFCFF"/>
        <color rgb="FF63BE7B"/>
      </colorScale>
    </cfRule>
  </conditionalFormatting>
  <conditionalFormatting sqref="W8 U8">
    <cfRule type="colorScale" priority="2973">
      <colorScale>
        <cfvo type="min"/>
        <cfvo type="max"/>
        <color rgb="FFFFEF9C"/>
        <color rgb="FF63BE7B"/>
      </colorScale>
    </cfRule>
  </conditionalFormatting>
  <conditionalFormatting sqref="U8">
    <cfRule type="colorScale" priority="2971">
      <colorScale>
        <cfvo type="min"/>
        <cfvo type="percentile" val="50"/>
        <cfvo type="max"/>
        <color rgb="FFF8696B"/>
        <color rgb="FFFCFCFF"/>
        <color rgb="FF63BE7B"/>
      </colorScale>
    </cfRule>
    <cfRule type="colorScale" priority="2972">
      <colorScale>
        <cfvo type="min"/>
        <cfvo type="max"/>
        <color rgb="FFFCFCFF"/>
        <color rgb="FF63BE7B"/>
      </colorScale>
    </cfRule>
  </conditionalFormatting>
  <conditionalFormatting sqref="U8">
    <cfRule type="colorScale" priority="2970">
      <colorScale>
        <cfvo type="min"/>
        <cfvo type="max"/>
        <color rgb="FFFCFCFF"/>
        <color rgb="FF63BE7B"/>
      </colorScale>
    </cfRule>
  </conditionalFormatting>
  <conditionalFormatting sqref="U8">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onditionalFormatting>
  <conditionalFormatting sqref="U8">
    <cfRule type="colorScale" priority="2966">
      <colorScale>
        <cfvo type="min"/>
        <cfvo type="percentile" val="50"/>
        <cfvo type="max"/>
        <color rgb="FFF8696B"/>
        <color rgb="FFFCFCFF"/>
        <color rgb="FF63BE7B"/>
      </colorScale>
    </cfRule>
    <cfRule type="colorScale" priority="2967">
      <colorScale>
        <cfvo type="min"/>
        <cfvo type="max"/>
        <color rgb="FFFCFCFF"/>
        <color rgb="FF63BE7B"/>
      </colorScale>
    </cfRule>
  </conditionalFormatting>
  <conditionalFormatting sqref="W8 U8">
    <cfRule type="colorScale" priority="2961">
      <colorScale>
        <cfvo type="min"/>
        <cfvo type="max"/>
        <color rgb="FFFFEF9C"/>
        <color rgb="FF63BE7B"/>
      </colorScale>
    </cfRule>
    <cfRule type="colorScale" priority="2962">
      <colorScale>
        <cfvo type="min"/>
        <cfvo type="percentile" val="50"/>
        <cfvo type="max"/>
        <color rgb="FFF8696B"/>
        <color rgb="FFFFEB84"/>
        <color rgb="FF63BE7B"/>
      </colorScale>
    </cfRule>
    <cfRule type="colorScale" priority="2963">
      <colorScale>
        <cfvo type="min"/>
        <cfvo type="max"/>
        <color rgb="FFFFEF9C"/>
        <color rgb="FF63BE7B"/>
      </colorScale>
    </cfRule>
    <cfRule type="colorScale" priority="2964">
      <colorScale>
        <cfvo type="min"/>
        <cfvo type="max"/>
        <color rgb="FFFFEF9C"/>
        <color rgb="FF63BE7B"/>
      </colorScale>
    </cfRule>
    <cfRule type="colorScale" priority="2965">
      <colorScale>
        <cfvo type="min"/>
        <cfvo type="max"/>
        <color rgb="FFFFEF9C"/>
        <color rgb="FF63BE7B"/>
      </colorScale>
    </cfRule>
  </conditionalFormatting>
  <conditionalFormatting sqref="V8">
    <cfRule type="colorScale" priority="2960">
      <colorScale>
        <cfvo type="min"/>
        <cfvo type="percentile" val="50"/>
        <cfvo type="max"/>
        <color rgb="FF63BE7B"/>
        <color rgb="FFFCFCFF"/>
        <color rgb="FFF8696B"/>
      </colorScale>
    </cfRule>
  </conditionalFormatting>
  <conditionalFormatting sqref="V8">
    <cfRule type="colorScale" priority="2953">
      <colorScale>
        <cfvo type="min"/>
        <cfvo type="percentile" val="50"/>
        <cfvo type="max"/>
        <color rgb="FF63BE7B"/>
        <color rgb="FFFCFCFF"/>
        <color rgb="FFF8696B"/>
      </colorScale>
    </cfRule>
    <cfRule type="colorScale" priority="2954">
      <colorScale>
        <cfvo type="min"/>
        <cfvo type="percentile" val="50"/>
        <cfvo type="max"/>
        <color rgb="FF63BE7B"/>
        <color rgb="FFFCFCFF"/>
        <color rgb="FFF8696B"/>
      </colorScale>
    </cfRule>
    <cfRule type="colorScale" priority="2955">
      <colorScale>
        <cfvo type="min"/>
        <cfvo type="max"/>
        <color rgb="FF63BE7B"/>
        <color rgb="FFFCFCFF"/>
      </colorScale>
    </cfRule>
    <cfRule type="colorScale" priority="2956">
      <colorScale>
        <cfvo type="min"/>
        <cfvo type="percentile" val="50"/>
        <cfvo type="max"/>
        <color rgb="FF63BE7B"/>
        <color rgb="FFFCFCFF"/>
        <color rgb="FFF8696B"/>
      </colorScale>
    </cfRule>
    <cfRule type="colorScale" priority="2957">
      <colorScale>
        <cfvo type="min"/>
        <cfvo type="max"/>
        <color rgb="FFFFEF9C"/>
        <color rgb="FF63BE7B"/>
      </colorScale>
    </cfRule>
    <cfRule type="colorScale" priority="2958">
      <colorScale>
        <cfvo type="min"/>
        <cfvo type="max"/>
        <color rgb="FFFFEF9C"/>
        <color rgb="FF63BE7B"/>
      </colorScale>
    </cfRule>
    <cfRule type="colorScale" priority="2959">
      <colorScale>
        <cfvo type="min"/>
        <cfvo type="max"/>
        <color rgb="FFFFEF9C"/>
        <color rgb="FF63BE7B"/>
      </colorScale>
    </cfRule>
  </conditionalFormatting>
  <conditionalFormatting sqref="V8">
    <cfRule type="colorScale" priority="2952">
      <colorScale>
        <cfvo type="min"/>
        <cfvo type="max"/>
        <color rgb="FFFFEF9C"/>
        <color rgb="FF63BE7B"/>
      </colorScale>
    </cfRule>
  </conditionalFormatting>
  <conditionalFormatting sqref="V8">
    <cfRule type="colorScale" priority="2951">
      <colorScale>
        <cfvo type="min"/>
        <cfvo type="max"/>
        <color rgb="FFFFEF9C"/>
        <color rgb="FF63BE7B"/>
      </colorScale>
    </cfRule>
  </conditionalFormatting>
  <conditionalFormatting sqref="W8">
    <cfRule type="colorScale" priority="2948">
      <colorScale>
        <cfvo type="min"/>
        <cfvo type="percentile" val="50"/>
        <cfvo type="max"/>
        <color rgb="FF63BE7B"/>
        <color rgb="FFFCFCFF"/>
        <color rgb="FFF8696B"/>
      </colorScale>
    </cfRule>
    <cfRule type="colorScale" priority="2949">
      <colorScale>
        <cfvo type="min"/>
        <cfvo type="max"/>
        <color rgb="FF63BE7B"/>
        <color rgb="FFFCFCFF"/>
      </colorScale>
    </cfRule>
    <cfRule type="colorScale" priority="2950">
      <colorScale>
        <cfvo type="min"/>
        <cfvo type="percentile" val="50"/>
        <cfvo type="max"/>
        <color rgb="FF63BE7B"/>
        <color rgb="FFFCFCFF"/>
        <color rgb="FFF8696B"/>
      </colorScale>
    </cfRule>
  </conditionalFormatting>
  <conditionalFormatting sqref="W8">
    <cfRule type="colorScale" priority="2947">
      <colorScale>
        <cfvo type="min"/>
        <cfvo type="percentile" val="50"/>
        <cfvo type="max"/>
        <color rgb="FF63BE7B"/>
        <color rgb="FFFCFCFF"/>
        <color rgb="FFF8696B"/>
      </colorScale>
    </cfRule>
  </conditionalFormatting>
  <conditionalFormatting sqref="W8">
    <cfRule type="colorScale" priority="2946">
      <colorScale>
        <cfvo type="min"/>
        <cfvo type="percentile" val="50"/>
        <cfvo type="max"/>
        <color rgb="FF63BE7B"/>
        <color rgb="FFFCFCFF"/>
        <color rgb="FFF8696B"/>
      </colorScale>
    </cfRule>
  </conditionalFormatting>
  <conditionalFormatting sqref="W8">
    <cfRule type="colorScale" priority="2945">
      <colorScale>
        <cfvo type="min"/>
        <cfvo type="percentile" val="50"/>
        <cfvo type="max"/>
        <color rgb="FF63BE7B"/>
        <color rgb="FFFCFCFF"/>
        <color rgb="FFF8696B"/>
      </colorScale>
    </cfRule>
  </conditionalFormatting>
  <conditionalFormatting sqref="D8">
    <cfRule type="colorScale" priority="2944">
      <colorScale>
        <cfvo type="min"/>
        <cfvo type="percentile" val="50"/>
        <cfvo type="max"/>
        <color rgb="FFF8696B"/>
        <color rgb="FFFCFCFF"/>
        <color rgb="FF63BE7B"/>
      </colorScale>
    </cfRule>
  </conditionalFormatting>
  <conditionalFormatting sqref="G8">
    <cfRule type="colorScale" priority="2943">
      <colorScale>
        <cfvo type="min"/>
        <cfvo type="max"/>
        <color rgb="FFFCFCFF"/>
        <color rgb="FF63BE7B"/>
      </colorScale>
    </cfRule>
  </conditionalFormatting>
  <conditionalFormatting sqref="J8">
    <cfRule type="colorScale" priority="2942">
      <colorScale>
        <cfvo type="min"/>
        <cfvo type="max"/>
        <color rgb="FFFCFCFF"/>
        <color rgb="FF63BE7B"/>
      </colorScale>
    </cfRule>
  </conditionalFormatting>
  <conditionalFormatting sqref="M8">
    <cfRule type="colorScale" priority="2941">
      <colorScale>
        <cfvo type="min"/>
        <cfvo type="max"/>
        <color rgb="FFFCFCFF"/>
        <color rgb="FF63BE7B"/>
      </colorScale>
    </cfRule>
  </conditionalFormatting>
  <conditionalFormatting sqref="N8">
    <cfRule type="colorScale" priority="2940">
      <colorScale>
        <cfvo type="min"/>
        <cfvo type="max"/>
        <color rgb="FFFCFCFF"/>
        <color rgb="FF63BE7B"/>
      </colorScale>
    </cfRule>
  </conditionalFormatting>
  <conditionalFormatting sqref="O8">
    <cfRule type="colorScale" priority="2939">
      <colorScale>
        <cfvo type="min"/>
        <cfvo type="percentile" val="50"/>
        <cfvo type="max"/>
        <color rgb="FF63BE7B"/>
        <color rgb="FFFCFCFF"/>
        <color rgb="FFF8696B"/>
      </colorScale>
    </cfRule>
  </conditionalFormatting>
  <conditionalFormatting sqref="P8">
    <cfRule type="colorScale" priority="2938">
      <colorScale>
        <cfvo type="min"/>
        <cfvo type="percentile" val="50"/>
        <cfvo type="max"/>
        <color rgb="FF63BE7B"/>
        <color rgb="FFFCFCFF"/>
        <color rgb="FFF8696B"/>
      </colorScale>
    </cfRule>
  </conditionalFormatting>
  <conditionalFormatting sqref="Q8">
    <cfRule type="colorScale" priority="2937">
      <colorScale>
        <cfvo type="min"/>
        <cfvo type="percentile" val="50"/>
        <cfvo type="max"/>
        <color rgb="FFF8696B"/>
        <color rgb="FFFCFCFF"/>
        <color rgb="FF63BE7B"/>
      </colorScale>
    </cfRule>
  </conditionalFormatting>
  <conditionalFormatting sqref="R8">
    <cfRule type="colorScale" priority="2936">
      <colorScale>
        <cfvo type="min"/>
        <cfvo type="max"/>
        <color rgb="FFFCFCFF"/>
        <color rgb="FF63BE7B"/>
      </colorScale>
    </cfRule>
  </conditionalFormatting>
  <conditionalFormatting sqref="S8">
    <cfRule type="colorScale" priority="2935">
      <colorScale>
        <cfvo type="min"/>
        <cfvo type="max"/>
        <color rgb="FFFCFCFF"/>
        <color rgb="FF63BE7B"/>
      </colorScale>
    </cfRule>
  </conditionalFormatting>
  <conditionalFormatting sqref="T8">
    <cfRule type="colorScale" priority="2934">
      <colorScale>
        <cfvo type="min"/>
        <cfvo type="max"/>
        <color rgb="FFFCFCFF"/>
        <color rgb="FF63BE7B"/>
      </colorScale>
    </cfRule>
  </conditionalFormatting>
  <conditionalFormatting sqref="U8">
    <cfRule type="colorScale" priority="2933">
      <colorScale>
        <cfvo type="min"/>
        <cfvo type="max"/>
        <color rgb="FFFCFCFF"/>
        <color rgb="FF63BE7B"/>
      </colorScale>
    </cfRule>
  </conditionalFormatting>
  <conditionalFormatting sqref="V8">
    <cfRule type="colorScale" priority="2932">
      <colorScale>
        <cfvo type="min"/>
        <cfvo type="percentile" val="50"/>
        <cfvo type="max"/>
        <color rgb="FF63BE7B"/>
        <color rgb="FFFCFCFF"/>
        <color rgb="FFF8696B"/>
      </colorScale>
    </cfRule>
  </conditionalFormatting>
  <conditionalFormatting sqref="W8">
    <cfRule type="colorScale" priority="2931">
      <colorScale>
        <cfvo type="min"/>
        <cfvo type="percentile" val="50"/>
        <cfvo type="max"/>
        <color rgb="FF63BE7B"/>
        <color rgb="FFFCFCFF"/>
        <color rgb="FFF8696B"/>
      </colorScale>
    </cfRule>
  </conditionalFormatting>
  <conditionalFormatting sqref="D8">
    <cfRule type="colorScale" priority="2930">
      <colorScale>
        <cfvo type="min"/>
        <cfvo type="percentile" val="50"/>
        <cfvo type="max"/>
        <color rgb="FFF8696B"/>
        <color rgb="FFFCFCFF"/>
        <color rgb="FF63BE7B"/>
      </colorScale>
    </cfRule>
  </conditionalFormatting>
  <conditionalFormatting sqref="G8">
    <cfRule type="colorScale" priority="2928">
      <colorScale>
        <cfvo type="min"/>
        <cfvo type="max"/>
        <color rgb="FFFCFCFF"/>
        <color rgb="FF63BE7B"/>
      </colorScale>
    </cfRule>
    <cfRule type="colorScale" priority="2929">
      <colorScale>
        <cfvo type="min"/>
        <cfvo type="percentile" val="50"/>
        <cfvo type="max"/>
        <color rgb="FFF8696B"/>
        <color rgb="FFFCFCFF"/>
        <color rgb="FF63BE7B"/>
      </colorScale>
    </cfRule>
  </conditionalFormatting>
  <conditionalFormatting sqref="J8">
    <cfRule type="colorScale" priority="2927">
      <colorScale>
        <cfvo type="min"/>
        <cfvo type="max"/>
        <color rgb="FFFCFCFF"/>
        <color rgb="FF63BE7B"/>
      </colorScale>
    </cfRule>
  </conditionalFormatting>
  <conditionalFormatting sqref="M8">
    <cfRule type="colorScale" priority="2926">
      <colorScale>
        <cfvo type="min"/>
        <cfvo type="max"/>
        <color rgb="FFFCFCFF"/>
        <color rgb="FF63BE7B"/>
      </colorScale>
    </cfRule>
  </conditionalFormatting>
  <conditionalFormatting sqref="N8">
    <cfRule type="colorScale" priority="2925">
      <colorScale>
        <cfvo type="min"/>
        <cfvo type="max"/>
        <color rgb="FFFCFCFF"/>
        <color rgb="FF63BE7B"/>
      </colorScale>
    </cfRule>
  </conditionalFormatting>
  <conditionalFormatting sqref="O8">
    <cfRule type="colorScale" priority="2924">
      <colorScale>
        <cfvo type="min"/>
        <cfvo type="percentile" val="50"/>
        <cfvo type="max"/>
        <color rgb="FF63BE7B"/>
        <color rgb="FFFCFCFF"/>
        <color rgb="FFF8696B"/>
      </colorScale>
    </cfRule>
  </conditionalFormatting>
  <conditionalFormatting sqref="P8">
    <cfRule type="colorScale" priority="2923">
      <colorScale>
        <cfvo type="min"/>
        <cfvo type="percentile" val="50"/>
        <cfvo type="max"/>
        <color rgb="FF63BE7B"/>
        <color rgb="FFFCFCFF"/>
        <color rgb="FFF8696B"/>
      </colorScale>
    </cfRule>
  </conditionalFormatting>
  <conditionalFormatting sqref="Q8">
    <cfRule type="colorScale" priority="2922">
      <colorScale>
        <cfvo type="min"/>
        <cfvo type="percentile" val="50"/>
        <cfvo type="max"/>
        <color rgb="FFF8696B"/>
        <color rgb="FFFCFCFF"/>
        <color rgb="FF63BE7B"/>
      </colorScale>
    </cfRule>
  </conditionalFormatting>
  <conditionalFormatting sqref="R8">
    <cfRule type="colorScale" priority="2921">
      <colorScale>
        <cfvo type="min"/>
        <cfvo type="max"/>
        <color rgb="FFFCFCFF"/>
        <color rgb="FF63BE7B"/>
      </colorScale>
    </cfRule>
  </conditionalFormatting>
  <conditionalFormatting sqref="S8">
    <cfRule type="colorScale" priority="2920">
      <colorScale>
        <cfvo type="min"/>
        <cfvo type="max"/>
        <color rgb="FFFCFCFF"/>
        <color rgb="FF63BE7B"/>
      </colorScale>
    </cfRule>
  </conditionalFormatting>
  <conditionalFormatting sqref="T8">
    <cfRule type="colorScale" priority="2919">
      <colorScale>
        <cfvo type="min"/>
        <cfvo type="max"/>
        <color rgb="FFFCFCFF"/>
        <color rgb="FF63BE7B"/>
      </colorScale>
    </cfRule>
  </conditionalFormatting>
  <conditionalFormatting sqref="U8">
    <cfRule type="colorScale" priority="2918">
      <colorScale>
        <cfvo type="min"/>
        <cfvo type="max"/>
        <color rgb="FFFCFCFF"/>
        <color rgb="FF63BE7B"/>
      </colorScale>
    </cfRule>
  </conditionalFormatting>
  <conditionalFormatting sqref="V8">
    <cfRule type="colorScale" priority="2917">
      <colorScale>
        <cfvo type="min"/>
        <cfvo type="percentile" val="50"/>
        <cfvo type="max"/>
        <color rgb="FF63BE7B"/>
        <color rgb="FFFCFCFF"/>
        <color rgb="FFF8696B"/>
      </colorScale>
    </cfRule>
  </conditionalFormatting>
  <conditionalFormatting sqref="W8">
    <cfRule type="colorScale" priority="2916">
      <colorScale>
        <cfvo type="min"/>
        <cfvo type="percentile" val="50"/>
        <cfvo type="max"/>
        <color rgb="FF63BE7B"/>
        <color rgb="FFFCFCFF"/>
        <color rgb="FFF8696B"/>
      </colorScale>
    </cfRule>
  </conditionalFormatting>
  <conditionalFormatting sqref="G8">
    <cfRule type="colorScale" priority="2915">
      <colorScale>
        <cfvo type="min"/>
        <cfvo type="max"/>
        <color rgb="FFFCFCFF"/>
        <color rgb="FF63BE7B"/>
      </colorScale>
    </cfRule>
  </conditionalFormatting>
  <conditionalFormatting sqref="S8">
    <cfRule type="colorScale" priority="2913">
      <colorScale>
        <cfvo type="min"/>
        <cfvo type="max"/>
        <color rgb="FFFCFCFF"/>
        <color rgb="FF63BE7B"/>
      </colorScale>
    </cfRule>
    <cfRule type="colorScale" priority="2914">
      <colorScale>
        <cfvo type="min"/>
        <cfvo type="percentile" val="50"/>
        <cfvo type="max"/>
        <color rgb="FFF8696B"/>
        <color rgb="FFFCFCFF"/>
        <color rgb="FF63BE7B"/>
      </colorScale>
    </cfRule>
  </conditionalFormatting>
  <conditionalFormatting sqref="T8">
    <cfRule type="colorScale" priority="2911">
      <colorScale>
        <cfvo type="min"/>
        <cfvo type="max"/>
        <color rgb="FFFCFCFF"/>
        <color rgb="FF63BE7B"/>
      </colorScale>
    </cfRule>
    <cfRule type="colorScale" priority="2912">
      <colorScale>
        <cfvo type="min"/>
        <cfvo type="percentile" val="50"/>
        <cfvo type="max"/>
        <color rgb="FFF8696B"/>
        <color rgb="FFFCFCFF"/>
        <color rgb="FF63BE7B"/>
      </colorScale>
    </cfRule>
  </conditionalFormatting>
  <conditionalFormatting sqref="U8">
    <cfRule type="colorScale" priority="2909">
      <colorScale>
        <cfvo type="min"/>
        <cfvo type="max"/>
        <color rgb="FFFCFCFF"/>
        <color rgb="FF63BE7B"/>
      </colorScale>
    </cfRule>
    <cfRule type="colorScale" priority="2910">
      <colorScale>
        <cfvo type="min"/>
        <cfvo type="percentile" val="50"/>
        <cfvo type="max"/>
        <color rgb="FF63BE7B"/>
        <color rgb="FFFCFCFF"/>
        <color rgb="FFF8696B"/>
      </colorScale>
    </cfRule>
  </conditionalFormatting>
  <conditionalFormatting sqref="D8">
    <cfRule type="colorScale" priority="2908">
      <colorScale>
        <cfvo type="min"/>
        <cfvo type="percentile" val="50"/>
        <cfvo type="max"/>
        <color rgb="FFF8696B"/>
        <color rgb="FFFCFCFF"/>
        <color rgb="FF63BE7B"/>
      </colorScale>
    </cfRule>
  </conditionalFormatting>
  <conditionalFormatting sqref="G8">
    <cfRule type="colorScale" priority="2907">
      <colorScale>
        <cfvo type="min"/>
        <cfvo type="max"/>
        <color rgb="FFFCFCFF"/>
        <color rgb="FF63BE7B"/>
      </colorScale>
    </cfRule>
  </conditionalFormatting>
  <conditionalFormatting sqref="J8">
    <cfRule type="colorScale" priority="2906">
      <colorScale>
        <cfvo type="min"/>
        <cfvo type="max"/>
        <color rgb="FFFCFCFF"/>
        <color rgb="FF63BE7B"/>
      </colorScale>
    </cfRule>
  </conditionalFormatting>
  <conditionalFormatting sqref="M8">
    <cfRule type="colorScale" priority="2905">
      <colorScale>
        <cfvo type="min"/>
        <cfvo type="max"/>
        <color rgb="FFFCFCFF"/>
        <color rgb="FF63BE7B"/>
      </colorScale>
    </cfRule>
  </conditionalFormatting>
  <conditionalFormatting sqref="N8">
    <cfRule type="colorScale" priority="2904">
      <colorScale>
        <cfvo type="min"/>
        <cfvo type="max"/>
        <color rgb="FFFCFCFF"/>
        <color rgb="FF63BE7B"/>
      </colorScale>
    </cfRule>
  </conditionalFormatting>
  <conditionalFormatting sqref="O8">
    <cfRule type="colorScale" priority="2903">
      <colorScale>
        <cfvo type="min"/>
        <cfvo type="percentile" val="50"/>
        <cfvo type="max"/>
        <color rgb="FF63BE7B"/>
        <color rgb="FFFCFCFF"/>
        <color rgb="FFF8696B"/>
      </colorScale>
    </cfRule>
  </conditionalFormatting>
  <conditionalFormatting sqref="P8">
    <cfRule type="colorScale" priority="2902">
      <colorScale>
        <cfvo type="min"/>
        <cfvo type="percentile" val="50"/>
        <cfvo type="max"/>
        <color rgb="FF63BE7B"/>
        <color rgb="FFFCFCFF"/>
        <color rgb="FFF8696B"/>
      </colorScale>
    </cfRule>
  </conditionalFormatting>
  <conditionalFormatting sqref="Q8">
    <cfRule type="colorScale" priority="2901">
      <colorScale>
        <cfvo type="min"/>
        <cfvo type="percentile" val="50"/>
        <cfvo type="max"/>
        <color rgb="FFF8696B"/>
        <color rgb="FFFCFCFF"/>
        <color rgb="FF63BE7B"/>
      </colorScale>
    </cfRule>
  </conditionalFormatting>
  <conditionalFormatting sqref="R8">
    <cfRule type="colorScale" priority="2900">
      <colorScale>
        <cfvo type="min"/>
        <cfvo type="max"/>
        <color rgb="FFFCFCFF"/>
        <color rgb="FF63BE7B"/>
      </colorScale>
    </cfRule>
  </conditionalFormatting>
  <conditionalFormatting sqref="S8">
    <cfRule type="colorScale" priority="2899">
      <colorScale>
        <cfvo type="min"/>
        <cfvo type="max"/>
        <color rgb="FFFCFCFF"/>
        <color rgb="FF63BE7B"/>
      </colorScale>
    </cfRule>
  </conditionalFormatting>
  <conditionalFormatting sqref="T8">
    <cfRule type="colorScale" priority="2898">
      <colorScale>
        <cfvo type="min"/>
        <cfvo type="max"/>
        <color rgb="FFFCFCFF"/>
        <color rgb="FF63BE7B"/>
      </colorScale>
    </cfRule>
  </conditionalFormatting>
  <conditionalFormatting sqref="U8">
    <cfRule type="colorScale" priority="2897">
      <colorScale>
        <cfvo type="min"/>
        <cfvo type="max"/>
        <color rgb="FFFCFCFF"/>
        <color rgb="FF63BE7B"/>
      </colorScale>
    </cfRule>
  </conditionalFormatting>
  <conditionalFormatting sqref="V8">
    <cfRule type="colorScale" priority="2896">
      <colorScale>
        <cfvo type="min"/>
        <cfvo type="percentile" val="50"/>
        <cfvo type="max"/>
        <color rgb="FF63BE7B"/>
        <color rgb="FFFCFCFF"/>
        <color rgb="FFF8696B"/>
      </colorScale>
    </cfRule>
  </conditionalFormatting>
  <conditionalFormatting sqref="W8">
    <cfRule type="colorScale" priority="2895">
      <colorScale>
        <cfvo type="min"/>
        <cfvo type="percentile" val="50"/>
        <cfvo type="max"/>
        <color rgb="FF63BE7B"/>
        <color rgb="FFFCFCFF"/>
        <color rgb="FFF8696B"/>
      </colorScale>
    </cfRule>
  </conditionalFormatting>
  <conditionalFormatting sqref="N9">
    <cfRule type="colorScale" priority="2893">
      <colorScale>
        <cfvo type="min"/>
        <cfvo type="percentile" val="50"/>
        <cfvo type="max"/>
        <color rgb="FFF8696B"/>
        <color rgb="FFFCFCFF"/>
        <color rgb="FF63BE7B"/>
      </colorScale>
    </cfRule>
    <cfRule type="colorScale" priority="2894">
      <colorScale>
        <cfvo type="min"/>
        <cfvo type="max"/>
        <color rgb="FFFCFCFF"/>
        <color rgb="FF63BE7B"/>
      </colorScale>
    </cfRule>
  </conditionalFormatting>
  <conditionalFormatting sqref="N9">
    <cfRule type="colorScale" priority="2892">
      <colorScale>
        <cfvo type="min"/>
        <cfvo type="percentile" val="50"/>
        <cfvo type="max"/>
        <color rgb="FFF8696B"/>
        <color rgb="FFFCFCFF"/>
        <color rgb="FF63BE7B"/>
      </colorScale>
    </cfRule>
  </conditionalFormatting>
  <conditionalFormatting sqref="N9">
    <cfRule type="colorScale" priority="2891">
      <colorScale>
        <cfvo type="min"/>
        <cfvo type="percentile" val="50"/>
        <cfvo type="max"/>
        <color rgb="FFF8696B"/>
        <color rgb="FFFCFCFF"/>
        <color rgb="FF63BE7B"/>
      </colorScale>
    </cfRule>
  </conditionalFormatting>
  <conditionalFormatting sqref="N9">
    <cfRule type="colorScale" priority="2887">
      <colorScale>
        <cfvo type="min"/>
        <cfvo type="percentile" val="50"/>
        <cfvo type="max"/>
        <color rgb="FFF8696B"/>
        <color rgb="FFFCFCFF"/>
        <color rgb="FF5A8AC6"/>
      </colorScale>
    </cfRule>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fRule type="colorScale" priority="2890">
      <colorScale>
        <cfvo type="min"/>
        <cfvo type="percentile" val="50"/>
        <cfvo type="max"/>
        <color rgb="FFF8696B"/>
        <color rgb="FFFCFCFF"/>
        <color rgb="FF63BE7B"/>
      </colorScale>
    </cfRule>
  </conditionalFormatting>
  <conditionalFormatting sqref="N9">
    <cfRule type="colorScale" priority="2883">
      <colorScale>
        <cfvo type="min"/>
        <cfvo type="max"/>
        <color rgb="FFFCFCFF"/>
        <color rgb="FF63BE7B"/>
      </colorScale>
    </cfRule>
    <cfRule type="colorScale" priority="2884">
      <colorScale>
        <cfvo type="min"/>
        <cfvo type="max"/>
        <color rgb="FFFCFCFF"/>
        <color rgb="FF63BE7B"/>
      </colorScale>
    </cfRule>
    <cfRule type="colorScale" priority="2885">
      <colorScale>
        <cfvo type="min"/>
        <cfvo type="percentile" val="50"/>
        <cfvo type="max"/>
        <color rgb="FFF8696B"/>
        <color rgb="FFFFEB84"/>
        <color rgb="FF63BE7B"/>
      </colorScale>
    </cfRule>
    <cfRule type="colorScale" priority="2886">
      <colorScale>
        <cfvo type="min"/>
        <cfvo type="max"/>
        <color rgb="FFFFEF9C"/>
        <color rgb="FF63BE7B"/>
      </colorScale>
    </cfRule>
  </conditionalFormatting>
  <conditionalFormatting sqref="N9">
    <cfRule type="colorScale" priority="2879">
      <colorScale>
        <cfvo type="min"/>
        <cfvo type="max"/>
        <color rgb="FFFCFCFF"/>
        <color rgb="FF63BE7B"/>
      </colorScale>
    </cfRule>
    <cfRule type="colorScale" priority="2880">
      <colorScale>
        <cfvo type="min"/>
        <cfvo type="max"/>
        <color rgb="FFFCFCFF"/>
        <color rgb="FF63BE7B"/>
      </colorScale>
    </cfRule>
    <cfRule type="colorScale" priority="2881">
      <colorScale>
        <cfvo type="min"/>
        <cfvo type="percentile" val="50"/>
        <cfvo type="max"/>
        <color rgb="FFF8696B"/>
        <color rgb="FFFFEB84"/>
        <color rgb="FF63BE7B"/>
      </colorScale>
    </cfRule>
    <cfRule type="colorScale" priority="2882">
      <colorScale>
        <cfvo type="min"/>
        <cfvo type="max"/>
        <color rgb="FFFFEF9C"/>
        <color rgb="FF63BE7B"/>
      </colorScale>
    </cfRule>
  </conditionalFormatting>
  <conditionalFormatting sqref="N9">
    <cfRule type="colorScale" priority="2878">
      <colorScale>
        <cfvo type="min"/>
        <cfvo type="max"/>
        <color rgb="FFFCFCFF"/>
        <color rgb="FF63BE7B"/>
      </colorScale>
    </cfRule>
  </conditionalFormatting>
  <conditionalFormatting sqref="D9">
    <cfRule type="colorScale" priority="2877">
      <colorScale>
        <cfvo type="min"/>
        <cfvo type="percentile" val="50"/>
        <cfvo type="max"/>
        <color rgb="FFF8696B"/>
        <color rgb="FFFCFCFF"/>
        <color rgb="FF63BE7B"/>
      </colorScale>
    </cfRule>
  </conditionalFormatting>
  <conditionalFormatting sqref="D9">
    <cfRule type="colorScale" priority="2876">
      <colorScale>
        <cfvo type="min"/>
        <cfvo type="percentile" val="50"/>
        <cfvo type="max"/>
        <color rgb="FFF8696B"/>
        <color rgb="FFFCFCFF"/>
        <color rgb="FF63BE7B"/>
      </colorScale>
    </cfRule>
  </conditionalFormatting>
  <conditionalFormatting sqref="D9">
    <cfRule type="colorScale" priority="2875">
      <colorScale>
        <cfvo type="min"/>
        <cfvo type="percentile" val="50"/>
        <cfvo type="max"/>
        <color rgb="FFF8696B"/>
        <color rgb="FFFCFCFF"/>
        <color rgb="FF63BE7B"/>
      </colorScale>
    </cfRule>
  </conditionalFormatting>
  <conditionalFormatting sqref="E9">
    <cfRule type="colorScale" priority="2872">
      <colorScale>
        <cfvo type="min"/>
        <cfvo type="percentile" val="50"/>
        <cfvo type="max"/>
        <color rgb="FFF8696B"/>
        <color rgb="FFFCFCFF"/>
        <color rgb="FF63BE7B"/>
      </colorScale>
    </cfRule>
    <cfRule type="colorScale" priority="2873">
      <colorScale>
        <cfvo type="min"/>
        <cfvo type="max"/>
        <color rgb="FFFCFCFF"/>
        <color rgb="FF63BE7B"/>
      </colorScale>
    </cfRule>
    <cfRule type="colorScale" priority="2874">
      <colorScale>
        <cfvo type="min"/>
        <cfvo type="percentile" val="50"/>
        <cfvo type="max"/>
        <color rgb="FFF8696B"/>
        <color rgb="FFFCFCFF"/>
        <color rgb="FF63BE7B"/>
      </colorScale>
    </cfRule>
  </conditionalFormatting>
  <conditionalFormatting sqref="E9">
    <cfRule type="colorScale" priority="2869">
      <colorScale>
        <cfvo type="min"/>
        <cfvo type="max"/>
        <color rgb="FFFCFCFF"/>
        <color rgb="FF63BE7B"/>
      </colorScale>
    </cfRule>
    <cfRule type="colorScale" priority="2870">
      <colorScale>
        <cfvo type="min"/>
        <cfvo type="max"/>
        <color rgb="FFFCFCFF"/>
        <color rgb="FF63BE7B"/>
      </colorScale>
    </cfRule>
    <cfRule type="colorScale" priority="2871">
      <colorScale>
        <cfvo type="min"/>
        <cfvo type="max"/>
        <color rgb="FFFCFCFF"/>
        <color rgb="FF63BE7B"/>
      </colorScale>
    </cfRule>
  </conditionalFormatting>
  <conditionalFormatting sqref="E9:N9">
    <cfRule type="colorScale" priority="2865">
      <colorScale>
        <cfvo type="min"/>
        <cfvo type="max"/>
        <color rgb="FFFCFCFF"/>
        <color rgb="FF63BE7B"/>
      </colorScale>
    </cfRule>
    <cfRule type="colorScale" priority="2866">
      <colorScale>
        <cfvo type="min"/>
        <cfvo type="max"/>
        <color rgb="FFFCFCFF"/>
        <color rgb="FF63BE7B"/>
      </colorScale>
    </cfRule>
    <cfRule type="colorScale" priority="2867">
      <colorScale>
        <cfvo type="min"/>
        <cfvo type="percentile" val="50"/>
        <cfvo type="max"/>
        <color rgb="FFF8696B"/>
        <color rgb="FFFFEB84"/>
        <color rgb="FF63BE7B"/>
      </colorScale>
    </cfRule>
    <cfRule type="colorScale" priority="2868">
      <colorScale>
        <cfvo type="min"/>
        <cfvo type="max"/>
        <color rgb="FFFFEF9C"/>
        <color rgb="FF63BE7B"/>
      </colorScale>
    </cfRule>
  </conditionalFormatting>
  <conditionalFormatting sqref="F9">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fRule type="colorScale" priority="2863">
      <colorScale>
        <cfvo type="min"/>
        <cfvo type="max"/>
        <color rgb="FFFCFCFF"/>
        <color rgb="FF63BE7B"/>
      </colorScale>
    </cfRule>
    <cfRule type="colorScale" priority="2864">
      <colorScale>
        <cfvo type="min"/>
        <cfvo type="percentile" val="50"/>
        <cfvo type="max"/>
        <color rgb="FFF8696B"/>
        <color rgb="FFFCFCFF"/>
        <color rgb="FF63BE7B"/>
      </colorScale>
    </cfRule>
  </conditionalFormatting>
  <conditionalFormatting sqref="F9">
    <cfRule type="colorScale" priority="2858">
      <colorScale>
        <cfvo type="min"/>
        <cfvo type="max"/>
        <color rgb="FFFCFCFF"/>
        <color rgb="FF63BE7B"/>
      </colorScale>
    </cfRule>
    <cfRule type="colorScale" priority="2859">
      <colorScale>
        <cfvo type="min"/>
        <cfvo type="max"/>
        <color rgb="FFFCFCFF"/>
        <color rgb="FF63BE7B"/>
      </colorScale>
    </cfRule>
    <cfRule type="colorScale" priority="2860">
      <colorScale>
        <cfvo type="min"/>
        <cfvo type="max"/>
        <color rgb="FFFCFCFF"/>
        <color rgb="FF63BE7B"/>
      </colorScale>
    </cfRule>
  </conditionalFormatting>
  <conditionalFormatting sqref="G9">
    <cfRule type="colorScale" priority="2857">
      <colorScale>
        <cfvo type="min"/>
        <cfvo type="max"/>
        <color rgb="FFFCFCFF"/>
        <color rgb="FF63BE7B"/>
      </colorScale>
    </cfRule>
  </conditionalFormatting>
  <conditionalFormatting sqref="G9">
    <cfRule type="colorScale" priority="2854">
      <colorScale>
        <cfvo type="min"/>
        <cfvo type="percentile" val="50"/>
        <cfvo type="max"/>
        <color rgb="FFF8696B"/>
        <color rgb="FFFCFCFF"/>
        <color rgb="FF63BE7B"/>
      </colorScale>
    </cfRule>
    <cfRule type="colorScale" priority="2855">
      <colorScale>
        <cfvo type="min"/>
        <cfvo type="max"/>
        <color rgb="FFFCFCFF"/>
        <color rgb="FF63BE7B"/>
      </colorScale>
    </cfRule>
    <cfRule type="colorScale" priority="2856">
      <colorScale>
        <cfvo type="min"/>
        <cfvo type="percentile" val="50"/>
        <cfvo type="max"/>
        <color rgb="FFF8696B"/>
        <color rgb="FFFCFCFF"/>
        <color rgb="FF63BE7B"/>
      </colorScale>
    </cfRule>
  </conditionalFormatting>
  <conditionalFormatting sqref="G9">
    <cfRule type="colorScale" priority="2851">
      <colorScale>
        <cfvo type="min"/>
        <cfvo type="max"/>
        <color rgb="FFFCFCFF"/>
        <color rgb="FF63BE7B"/>
      </colorScale>
    </cfRule>
    <cfRule type="colorScale" priority="2852">
      <colorScale>
        <cfvo type="min"/>
        <cfvo type="max"/>
        <color rgb="FFFCFCFF"/>
        <color rgb="FF63BE7B"/>
      </colorScale>
    </cfRule>
    <cfRule type="colorScale" priority="2853">
      <colorScale>
        <cfvo type="min"/>
        <cfvo type="max"/>
        <color rgb="FFFCFCFF"/>
        <color rgb="FF63BE7B"/>
      </colorScale>
    </cfRule>
  </conditionalFormatting>
  <conditionalFormatting sqref="H9">
    <cfRule type="colorScale" priority="2850">
      <colorScale>
        <cfvo type="min"/>
        <cfvo type="percentile" val="50"/>
        <cfvo type="max"/>
        <color rgb="FFF8696B"/>
        <color rgb="FFFCFCFF"/>
        <color rgb="FF5A8AC6"/>
      </colorScale>
    </cfRule>
  </conditionalFormatting>
  <conditionalFormatting sqref="H9">
    <cfRule type="colorScale" priority="2847">
      <colorScale>
        <cfvo type="min"/>
        <cfvo type="percentile" val="50"/>
        <cfvo type="max"/>
        <color rgb="FFF8696B"/>
        <color rgb="FFFCFCFF"/>
        <color rgb="FF63BE7B"/>
      </colorScale>
    </cfRule>
    <cfRule type="colorScale" priority="2848">
      <colorScale>
        <cfvo type="min"/>
        <cfvo type="max"/>
        <color rgb="FFFCFCFF"/>
        <color rgb="FF63BE7B"/>
      </colorScale>
    </cfRule>
    <cfRule type="colorScale" priority="2849">
      <colorScale>
        <cfvo type="min"/>
        <cfvo type="percentile" val="50"/>
        <cfvo type="max"/>
        <color rgb="FFF8696B"/>
        <color rgb="FFFCFCFF"/>
        <color rgb="FF63BE7B"/>
      </colorScale>
    </cfRule>
  </conditionalFormatting>
  <conditionalFormatting sqref="H9">
    <cfRule type="colorScale" priority="2842">
      <colorScale>
        <cfvo type="min"/>
        <cfvo type="percentile" val="50"/>
        <cfvo type="max"/>
        <color rgb="FFF8696B"/>
        <color rgb="FFFCFCFF"/>
        <color rgb="FF63BE7B"/>
      </colorScale>
    </cfRule>
    <cfRule type="colorScale" priority="2843">
      <colorScale>
        <cfvo type="min"/>
        <cfvo type="max"/>
        <color rgb="FFFCFCFF"/>
        <color rgb="FF63BE7B"/>
      </colorScale>
    </cfRule>
    <cfRule type="colorScale" priority="2844">
      <colorScale>
        <cfvo type="min"/>
        <cfvo type="percentile" val="50"/>
        <cfvo type="max"/>
        <color rgb="FFF8696B"/>
        <color rgb="FFFCFCFF"/>
        <color rgb="FF63BE7B"/>
      </colorScale>
    </cfRule>
    <cfRule type="colorScale" priority="2845">
      <colorScale>
        <cfvo type="min"/>
        <cfvo type="max"/>
        <color rgb="FFFCFCFF"/>
        <color rgb="FF63BE7B"/>
      </colorScale>
    </cfRule>
    <cfRule type="colorScale" priority="2846">
      <colorScale>
        <cfvo type="min"/>
        <cfvo type="percentile" val="50"/>
        <cfvo type="max"/>
        <color rgb="FFF8696B"/>
        <color rgb="FFFCFCFF"/>
        <color rgb="FF63BE7B"/>
      </colorScale>
    </cfRule>
  </conditionalFormatting>
  <conditionalFormatting sqref="I9">
    <cfRule type="colorScale" priority="2839">
      <colorScale>
        <cfvo type="min"/>
        <cfvo type="percentile" val="50"/>
        <cfvo type="max"/>
        <color rgb="FFF8696B"/>
        <color rgb="FFFCFCFF"/>
        <color rgb="FF63BE7B"/>
      </colorScale>
    </cfRule>
    <cfRule type="colorScale" priority="2840">
      <colorScale>
        <cfvo type="min"/>
        <cfvo type="max"/>
        <color rgb="FFFCFCFF"/>
        <color rgb="FF63BE7B"/>
      </colorScale>
    </cfRule>
    <cfRule type="colorScale" priority="2841">
      <colorScale>
        <cfvo type="min"/>
        <cfvo type="percentile" val="50"/>
        <cfvo type="max"/>
        <color rgb="FFF8696B"/>
        <color rgb="FFFCFCFF"/>
        <color rgb="FF63BE7B"/>
      </colorScale>
    </cfRule>
  </conditionalFormatting>
  <conditionalFormatting sqref="I9:J9 M9:N9">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onditionalFormatting>
  <conditionalFormatting sqref="I9:J9 M9:N9">
    <cfRule type="colorScale" priority="2829">
      <colorScale>
        <cfvo type="min"/>
        <cfvo type="percentile" val="50"/>
        <cfvo type="max"/>
        <color rgb="FFF8696B"/>
        <color rgb="FFFCFCFF"/>
        <color rgb="FF63BE7B"/>
      </colorScale>
    </cfRule>
    <cfRule type="colorScale" priority="2830">
      <colorScale>
        <cfvo type="min"/>
        <cfvo type="max"/>
        <color rgb="FFFCFCFF"/>
        <color rgb="FF63BE7B"/>
      </colorScale>
    </cfRule>
    <cfRule type="colorScale" priority="2831">
      <colorScale>
        <cfvo type="min"/>
        <cfvo type="percentile" val="50"/>
        <cfvo type="max"/>
        <color rgb="FFF8696B"/>
        <color rgb="FFFCFCFF"/>
        <color rgb="FF63BE7B"/>
      </colorScale>
    </cfRule>
    <cfRule type="colorScale" priority="2832">
      <colorScale>
        <cfvo type="min"/>
        <cfvo type="percentile" val="50"/>
        <cfvo type="max"/>
        <color rgb="FFF8696B"/>
        <color rgb="FFFCFCFF"/>
        <color rgb="FF5A8AC6"/>
      </colorScale>
    </cfRule>
    <cfRule type="colorScale" priority="2833">
      <colorScale>
        <cfvo type="min"/>
        <cfvo type="percentile" val="50"/>
        <cfvo type="max"/>
        <color rgb="FFF8696B"/>
        <color rgb="FFFCFCFF"/>
        <color rgb="FF63BE7B"/>
      </colorScale>
    </cfRule>
    <cfRule type="colorScale" priority="2834">
      <colorScale>
        <cfvo type="min"/>
        <cfvo type="percentile" val="50"/>
        <cfvo type="max"/>
        <color rgb="FFF8696B"/>
        <color rgb="FFFCFCFF"/>
        <color rgb="FF63BE7B"/>
      </colorScale>
    </cfRule>
    <cfRule type="colorScale" priority="2835">
      <colorScale>
        <cfvo type="min"/>
        <cfvo type="max"/>
        <color rgb="FFFCFCFF"/>
        <color rgb="FF63BE7B"/>
      </colorScale>
    </cfRule>
    <cfRule type="colorScale" priority="2836">
      <colorScale>
        <cfvo type="min"/>
        <cfvo type="percentile" val="50"/>
        <cfvo type="max"/>
        <color rgb="FFF8696B"/>
        <color rgb="FFFCFCFF"/>
        <color rgb="FF63BE7B"/>
      </colorScale>
    </cfRule>
  </conditionalFormatting>
  <conditionalFormatting sqref="J9">
    <cfRule type="colorScale" priority="2828">
      <colorScale>
        <cfvo type="min"/>
        <cfvo type="max"/>
        <color rgb="FFFCFCFF"/>
        <color rgb="FF63BE7B"/>
      </colorScale>
    </cfRule>
  </conditionalFormatting>
  <conditionalFormatting sqref="M9:N9 J9">
    <cfRule type="colorScale" priority="2827">
      <colorScale>
        <cfvo type="min"/>
        <cfvo type="percentile" val="50"/>
        <cfvo type="max"/>
        <color rgb="FFF8696B"/>
        <color rgb="FFFCFCFF"/>
        <color rgb="FF63BE7B"/>
      </colorScale>
    </cfRule>
  </conditionalFormatting>
  <conditionalFormatting sqref="J9">
    <cfRule type="colorScale" priority="2824">
      <colorScale>
        <cfvo type="min"/>
        <cfvo type="percentile" val="50"/>
        <cfvo type="max"/>
        <color rgb="FFF8696B"/>
        <color rgb="FFFCFCFF"/>
        <color rgb="FF63BE7B"/>
      </colorScale>
    </cfRule>
    <cfRule type="colorScale" priority="2825">
      <colorScale>
        <cfvo type="min"/>
        <cfvo type="max"/>
        <color rgb="FFFCFCFF"/>
        <color rgb="FF63BE7B"/>
      </colorScale>
    </cfRule>
    <cfRule type="colorScale" priority="2826">
      <colorScale>
        <cfvo type="min"/>
        <cfvo type="percentile" val="50"/>
        <cfvo type="max"/>
        <color rgb="FFF8696B"/>
        <color rgb="FFFCFCFF"/>
        <color rgb="FF63BE7B"/>
      </colorScale>
    </cfRule>
  </conditionalFormatting>
  <conditionalFormatting sqref="K9">
    <cfRule type="colorScale" priority="2823">
      <colorScale>
        <cfvo type="min"/>
        <cfvo type="percentile" val="50"/>
        <cfvo type="max"/>
        <color rgb="FFF8696B"/>
        <color rgb="FFFCFCFF"/>
        <color rgb="FF63BE7B"/>
      </colorScale>
    </cfRule>
  </conditionalFormatting>
  <conditionalFormatting sqref="K9:L9">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20">
      <colorScale>
        <cfvo type="min"/>
        <cfvo type="max"/>
        <color rgb="FFFCFCFF"/>
        <color rgb="FF63BE7B"/>
      </colorScale>
    </cfRule>
    <cfRule type="colorScale" priority="2821">
      <colorScale>
        <cfvo type="min"/>
        <cfvo type="percentile" val="50"/>
        <cfvo type="max"/>
        <color rgb="FFF8696B"/>
        <color rgb="FFFCFCFF"/>
        <color rgb="FF63BE7B"/>
      </colorScale>
    </cfRule>
    <cfRule type="colorScale" priority="2822">
      <colorScale>
        <cfvo type="min"/>
        <cfvo type="max"/>
        <color rgb="FFFCFCFF"/>
        <color rgb="FF63BE7B"/>
      </colorScale>
    </cfRule>
  </conditionalFormatting>
  <conditionalFormatting sqref="L9">
    <cfRule type="colorScale" priority="2817">
      <colorScale>
        <cfvo type="min"/>
        <cfvo type="percentile" val="50"/>
        <cfvo type="max"/>
        <color rgb="FFF8696B"/>
        <color rgb="FFFCFCFF"/>
        <color rgb="FF63BE7B"/>
      </colorScale>
    </cfRule>
  </conditionalFormatting>
  <conditionalFormatting sqref="O9">
    <cfRule type="colorScale" priority="2816">
      <colorScale>
        <cfvo type="min"/>
        <cfvo type="percentile" val="50"/>
        <cfvo type="max"/>
        <color rgb="FF63BE7B"/>
        <color rgb="FFFCFCFF"/>
        <color rgb="FFF8696B"/>
      </colorScale>
    </cfRule>
  </conditionalFormatting>
  <conditionalFormatting sqref="O9">
    <cfRule type="colorScale" priority="2815">
      <colorScale>
        <cfvo type="min"/>
        <cfvo type="percentile" val="50"/>
        <cfvo type="max"/>
        <color rgb="FF63BE7B"/>
        <color rgb="FFFCFCFF"/>
        <color rgb="FFF8696B"/>
      </colorScale>
    </cfRule>
  </conditionalFormatting>
  <conditionalFormatting sqref="O9">
    <cfRule type="colorScale" priority="2811">
      <colorScale>
        <cfvo type="min"/>
        <cfvo type="percentile" val="50"/>
        <cfvo type="max"/>
        <color rgb="FF63BE7B"/>
        <color rgb="FFFCFCFF"/>
        <color rgb="FFF8696B"/>
      </colorScale>
    </cfRule>
    <cfRule type="colorScale" priority="2812">
      <colorScale>
        <cfvo type="min"/>
        <cfvo type="percentile" val="50"/>
        <cfvo type="max"/>
        <color rgb="FF63BE7B"/>
        <color rgb="FFFCFCFF"/>
        <color rgb="FFF8696B"/>
      </colorScale>
    </cfRule>
    <cfRule type="colorScale" priority="2813">
      <colorScale>
        <cfvo type="min"/>
        <cfvo type="percentile" val="50"/>
        <cfvo type="max"/>
        <color rgb="FF63BE7B"/>
        <color rgb="FFFCFCFF"/>
        <color rgb="FFF8696B"/>
      </colorScale>
    </cfRule>
    <cfRule type="colorScale" priority="2814">
      <colorScale>
        <cfvo type="min"/>
        <cfvo type="percentile" val="50"/>
        <cfvo type="max"/>
        <color rgb="FF63BE7B"/>
        <color rgb="FFFCFCFF"/>
        <color rgb="FFF8696B"/>
      </colorScale>
    </cfRule>
  </conditionalFormatting>
  <conditionalFormatting sqref="P9">
    <cfRule type="colorScale" priority="2810">
      <colorScale>
        <cfvo type="min"/>
        <cfvo type="percentile" val="50"/>
        <cfvo type="max"/>
        <color rgb="FF63BE7B"/>
        <color rgb="FFFCFCFF"/>
        <color rgb="FFF8696B"/>
      </colorScale>
    </cfRule>
  </conditionalFormatting>
  <conditionalFormatting sqref="P9">
    <cfRule type="colorScale" priority="2809">
      <colorScale>
        <cfvo type="min"/>
        <cfvo type="percentile" val="50"/>
        <cfvo type="max"/>
        <color rgb="FF63BE7B"/>
        <color rgb="FFFCFCFF"/>
        <color rgb="FFF8696B"/>
      </colorScale>
    </cfRule>
  </conditionalFormatting>
  <conditionalFormatting sqref="P9">
    <cfRule type="colorScale" priority="2806">
      <colorScale>
        <cfvo type="min"/>
        <cfvo type="percentile" val="50"/>
        <cfvo type="max"/>
        <color rgb="FF63BE7B"/>
        <color rgb="FFFCFCFF"/>
        <color rgb="FFF8696B"/>
      </colorScale>
    </cfRule>
    <cfRule type="colorScale" priority="2807">
      <colorScale>
        <cfvo type="min"/>
        <cfvo type="percentile" val="50"/>
        <cfvo type="max"/>
        <color rgb="FF63BE7B"/>
        <color rgb="FFFCFCFF"/>
        <color rgb="FFF8696B"/>
      </colorScale>
    </cfRule>
    <cfRule type="colorScale" priority="2808">
      <colorScale>
        <cfvo type="min"/>
        <cfvo type="max"/>
        <color rgb="FFFCFCFF"/>
        <color rgb="FFF8696B"/>
      </colorScale>
    </cfRule>
  </conditionalFormatting>
  <conditionalFormatting sqref="Q9">
    <cfRule type="colorScale" priority="2805">
      <colorScale>
        <cfvo type="min"/>
        <cfvo type="percentile" val="50"/>
        <cfvo type="max"/>
        <color rgb="FFF8696B"/>
        <color rgb="FFFCFCFF"/>
        <color rgb="FF63BE7B"/>
      </colorScale>
    </cfRule>
  </conditionalFormatting>
  <conditionalFormatting sqref="Q9">
    <cfRule type="colorScale" priority="2804">
      <colorScale>
        <cfvo type="min"/>
        <cfvo type="percentile" val="50"/>
        <cfvo type="max"/>
        <color rgb="FFF8696B"/>
        <color rgb="FFFCFCFF"/>
        <color rgb="FF63BE7B"/>
      </colorScale>
    </cfRule>
  </conditionalFormatting>
  <conditionalFormatting sqref="Q9">
    <cfRule type="colorScale" priority="2797">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00">
      <colorScale>
        <cfvo type="min"/>
        <cfvo type="max"/>
        <color rgb="FFFFEF9C"/>
        <color rgb="FF63BE7B"/>
      </colorScale>
    </cfRule>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CFCFF"/>
        <color rgb="FF63BE7B"/>
      </colorScale>
    </cfRule>
  </conditionalFormatting>
  <conditionalFormatting sqref="Q9:U9 W9">
    <cfRule type="colorScale" priority="2796">
      <colorScale>
        <cfvo type="min"/>
        <cfvo type="max"/>
        <color rgb="FFFFEF9C"/>
        <color rgb="FF63BE7B"/>
      </colorScale>
    </cfRule>
  </conditionalFormatting>
  <conditionalFormatting sqref="R9">
    <cfRule type="colorScale" priority="2795">
      <colorScale>
        <cfvo type="min"/>
        <cfvo type="max"/>
        <color rgb="FFFCFCFF"/>
        <color rgb="FF63BE7B"/>
      </colorScale>
    </cfRule>
  </conditionalFormatting>
  <conditionalFormatting sqref="R9">
    <cfRule type="colorScale" priority="2788">
      <colorScale>
        <cfvo type="min"/>
        <cfvo type="percentile" val="50"/>
        <cfvo type="max"/>
        <color rgb="FFF8696B"/>
        <color rgb="FFFCFCFF"/>
        <color rgb="FF63BE7B"/>
      </colorScale>
    </cfRule>
    <cfRule type="colorScale" priority="2789">
      <colorScale>
        <cfvo type="min"/>
        <cfvo type="max"/>
        <color rgb="FFFCFCFF"/>
        <color rgb="FF63BE7B"/>
      </colorScale>
    </cfRule>
    <cfRule type="colorScale" priority="2790">
      <colorScale>
        <cfvo type="min"/>
        <cfvo type="max"/>
        <color rgb="FFFFEF9C"/>
        <color rgb="FF63BE7B"/>
      </colorScale>
    </cfRule>
    <cfRule type="colorScale" priority="2791">
      <colorScale>
        <cfvo type="min"/>
        <cfvo type="max"/>
        <color rgb="FFFFEF9C"/>
        <color rgb="FF63BE7B"/>
      </colorScale>
    </cfRule>
    <cfRule type="colorScale" priority="2792">
      <colorScale>
        <cfvo type="min"/>
        <cfvo type="max"/>
        <color rgb="FFFCFCFF"/>
        <color rgb="FF63BE7B"/>
      </colorScale>
    </cfRule>
    <cfRule type="colorScale" priority="2793">
      <colorScale>
        <cfvo type="min"/>
        <cfvo type="percentile" val="50"/>
        <cfvo type="max"/>
        <color rgb="FFF8696B"/>
        <color rgb="FFFCFCFF"/>
        <color rgb="FF63BE7B"/>
      </colorScale>
    </cfRule>
    <cfRule type="colorScale" priority="2794">
      <colorScale>
        <cfvo type="min"/>
        <cfvo type="max"/>
        <color rgb="FFFCFCFF"/>
        <color rgb="FF63BE7B"/>
      </colorScale>
    </cfRule>
  </conditionalFormatting>
  <conditionalFormatting sqref="S9:T9">
    <cfRule type="colorScale" priority="2787">
      <colorScale>
        <cfvo type="min"/>
        <cfvo type="max"/>
        <color rgb="FFFCFCFF"/>
        <color rgb="FF63BE7B"/>
      </colorScale>
    </cfRule>
  </conditionalFormatting>
  <conditionalFormatting sqref="S9:T9">
    <cfRule type="colorScale" priority="2785">
      <colorScale>
        <cfvo type="min"/>
        <cfvo type="percentile" val="50"/>
        <cfvo type="max"/>
        <color rgb="FFF8696B"/>
        <color rgb="FFFCFCFF"/>
        <color rgb="FF63BE7B"/>
      </colorScale>
    </cfRule>
    <cfRule type="colorScale" priority="2786">
      <colorScale>
        <cfvo type="min"/>
        <cfvo type="max"/>
        <color rgb="FFFCFCFF"/>
        <color rgb="FF63BE7B"/>
      </colorScale>
    </cfRule>
  </conditionalFormatting>
  <conditionalFormatting sqref="S9:T9">
    <cfRule type="colorScale" priority="2779">
      <colorScale>
        <cfvo type="min"/>
        <cfvo type="percentile" val="50"/>
        <cfvo type="max"/>
        <color rgb="FFF8696B"/>
        <color rgb="FFFCFCFF"/>
        <color rgb="FF63BE7B"/>
      </colorScale>
    </cfRule>
    <cfRule type="colorScale" priority="2780">
      <colorScale>
        <cfvo type="min"/>
        <cfvo type="max"/>
        <color rgb="FFFCFCFF"/>
        <color rgb="FF63BE7B"/>
      </colorScale>
    </cfRule>
    <cfRule type="colorScale" priority="2781">
      <colorScale>
        <cfvo type="min"/>
        <cfvo type="max"/>
        <color rgb="FFFFEF9C"/>
        <color rgb="FF63BE7B"/>
      </colorScale>
    </cfRule>
    <cfRule type="colorScale" priority="2782">
      <colorScale>
        <cfvo type="min"/>
        <cfvo type="max"/>
        <color rgb="FFFFEF9C"/>
        <color rgb="FF63BE7B"/>
      </colorScale>
    </cfRule>
    <cfRule type="colorScale" priority="2783">
      <colorScale>
        <cfvo type="min"/>
        <cfvo type="max"/>
        <color rgb="FFFCFCFF"/>
        <color rgb="FF63BE7B"/>
      </colorScale>
    </cfRule>
    <cfRule type="colorScale" priority="2784">
      <colorScale>
        <cfvo type="min"/>
        <cfvo type="max"/>
        <color rgb="FFFCFCFF"/>
        <color rgb="FF63BE7B"/>
      </colorScale>
    </cfRule>
  </conditionalFormatting>
  <conditionalFormatting sqref="U9">
    <cfRule type="colorScale" priority="2777">
      <colorScale>
        <cfvo type="min"/>
        <cfvo type="percentile" val="50"/>
        <cfvo type="max"/>
        <color rgb="FFF8696B"/>
        <color rgb="FFFCFCFF"/>
        <color rgb="FF63BE7B"/>
      </colorScale>
    </cfRule>
    <cfRule type="colorScale" priority="2778">
      <colorScale>
        <cfvo type="min"/>
        <cfvo type="max"/>
        <color rgb="FFFCFCFF"/>
        <color rgb="FF63BE7B"/>
      </colorScale>
    </cfRule>
  </conditionalFormatting>
  <conditionalFormatting sqref="U9">
    <cfRule type="colorScale" priority="2775">
      <colorScale>
        <cfvo type="min"/>
        <cfvo type="percentile" val="50"/>
        <cfvo type="max"/>
        <color rgb="FFF8696B"/>
        <color rgb="FFFCFCFF"/>
        <color rgb="FF63BE7B"/>
      </colorScale>
    </cfRule>
    <cfRule type="colorScale" priority="2776">
      <colorScale>
        <cfvo type="min"/>
        <cfvo type="max"/>
        <color rgb="FFFCFCFF"/>
        <color rgb="FF63BE7B"/>
      </colorScale>
    </cfRule>
  </conditionalFormatting>
  <conditionalFormatting sqref="U9">
    <cfRule type="colorScale" priority="2773">
      <colorScale>
        <cfvo type="min"/>
        <cfvo type="percentile" val="50"/>
        <cfvo type="max"/>
        <color rgb="FFF8696B"/>
        <color rgb="FFFCFCFF"/>
        <color rgb="FF63BE7B"/>
      </colorScale>
    </cfRule>
    <cfRule type="colorScale" priority="2774">
      <colorScale>
        <cfvo type="min"/>
        <cfvo type="max"/>
        <color rgb="FFFCFCFF"/>
        <color rgb="FF63BE7B"/>
      </colorScale>
    </cfRule>
  </conditionalFormatting>
  <conditionalFormatting sqref="W9 U9">
    <cfRule type="colorScale" priority="2770">
      <colorScale>
        <cfvo type="min"/>
        <cfvo type="max"/>
        <color rgb="FFFFEF9C"/>
        <color rgb="FF63BE7B"/>
      </colorScale>
    </cfRule>
    <cfRule type="colorScale" priority="2771">
      <colorScale>
        <cfvo type="min"/>
        <cfvo type="max"/>
        <color rgb="FFFFEF9C"/>
        <color rgb="FF63BE7B"/>
      </colorScale>
    </cfRule>
    <cfRule type="colorScale" priority="2772">
      <colorScale>
        <cfvo type="min"/>
        <cfvo type="max"/>
        <color rgb="FFFFEF9C"/>
        <color rgb="FF63BE7B"/>
      </colorScale>
    </cfRule>
  </conditionalFormatting>
  <conditionalFormatting sqref="V9">
    <cfRule type="colorScale" priority="2769">
      <colorScale>
        <cfvo type="min"/>
        <cfvo type="percentile" val="50"/>
        <cfvo type="max"/>
        <color rgb="FF63BE7B"/>
        <color rgb="FFFCFCFF"/>
        <color rgb="FFF8696B"/>
      </colorScale>
    </cfRule>
  </conditionalFormatting>
  <conditionalFormatting sqref="V9">
    <cfRule type="colorScale" priority="2762">
      <colorScale>
        <cfvo type="min"/>
        <cfvo type="percentile" val="50"/>
        <cfvo type="max"/>
        <color rgb="FF63BE7B"/>
        <color rgb="FFFCFCFF"/>
        <color rgb="FFF8696B"/>
      </colorScale>
    </cfRule>
    <cfRule type="colorScale" priority="2763">
      <colorScale>
        <cfvo type="min"/>
        <cfvo type="percentile" val="50"/>
        <cfvo type="max"/>
        <color rgb="FF63BE7B"/>
        <color rgb="FFFCFCFF"/>
        <color rgb="FFF8696B"/>
      </colorScale>
    </cfRule>
    <cfRule type="colorScale" priority="2764">
      <colorScale>
        <cfvo type="min"/>
        <cfvo type="max"/>
        <color rgb="FF63BE7B"/>
        <color rgb="FFFCFCFF"/>
      </colorScale>
    </cfRule>
    <cfRule type="colorScale" priority="2765">
      <colorScale>
        <cfvo type="min"/>
        <cfvo type="percentile" val="50"/>
        <cfvo type="max"/>
        <color rgb="FF63BE7B"/>
        <color rgb="FFFCFCFF"/>
        <color rgb="FFF8696B"/>
      </colorScale>
    </cfRule>
    <cfRule type="colorScale" priority="2766">
      <colorScale>
        <cfvo type="min"/>
        <cfvo type="max"/>
        <color rgb="FFFFEF9C"/>
        <color rgb="FF63BE7B"/>
      </colorScale>
    </cfRule>
    <cfRule type="colorScale" priority="2767">
      <colorScale>
        <cfvo type="min"/>
        <cfvo type="max"/>
        <color rgb="FFFFEF9C"/>
        <color rgb="FF63BE7B"/>
      </colorScale>
    </cfRule>
    <cfRule type="colorScale" priority="2768">
      <colorScale>
        <cfvo type="min"/>
        <cfvo type="max"/>
        <color rgb="FFFFEF9C"/>
        <color rgb="FF63BE7B"/>
      </colorScale>
    </cfRule>
  </conditionalFormatting>
  <conditionalFormatting sqref="V9">
    <cfRule type="colorScale" priority="2761">
      <colorScale>
        <cfvo type="min"/>
        <cfvo type="max"/>
        <color rgb="FFFFEF9C"/>
        <color rgb="FF63BE7B"/>
      </colorScale>
    </cfRule>
  </conditionalFormatting>
  <conditionalFormatting sqref="V9">
    <cfRule type="colorScale" priority="2760">
      <colorScale>
        <cfvo type="min"/>
        <cfvo type="max"/>
        <color rgb="FFFFEF9C"/>
        <color rgb="FF63BE7B"/>
      </colorScale>
    </cfRule>
  </conditionalFormatting>
  <conditionalFormatting sqref="V9">
    <cfRule type="colorScale" priority="2757">
      <colorScale>
        <cfvo type="min"/>
        <cfvo type="max"/>
        <color rgb="FFFFEF9C"/>
        <color rgb="FF63BE7B"/>
      </colorScale>
    </cfRule>
    <cfRule type="colorScale" priority="2758">
      <colorScale>
        <cfvo type="min"/>
        <cfvo type="max"/>
        <color rgb="FFFFEF9C"/>
        <color rgb="FF63BE7B"/>
      </colorScale>
    </cfRule>
    <cfRule type="colorScale" priority="2759">
      <colorScale>
        <cfvo type="min"/>
        <cfvo type="max"/>
        <color rgb="FFFFEF9C"/>
        <color rgb="FF63BE7B"/>
      </colorScale>
    </cfRule>
  </conditionalFormatting>
  <conditionalFormatting sqref="W9">
    <cfRule type="colorScale" priority="2756">
      <colorScale>
        <cfvo type="min"/>
        <cfvo type="percentile" val="50"/>
        <cfvo type="max"/>
        <color rgb="FF63BE7B"/>
        <color rgb="FFFCFCFF"/>
        <color rgb="FFF8696B"/>
      </colorScale>
    </cfRule>
  </conditionalFormatting>
  <conditionalFormatting sqref="W9">
    <cfRule type="colorScale" priority="2755">
      <colorScale>
        <cfvo type="min"/>
        <cfvo type="percentile" val="50"/>
        <cfvo type="max"/>
        <color rgb="FF63BE7B"/>
        <color rgb="FFFCFCFF"/>
        <color rgb="FFF8696B"/>
      </colorScale>
    </cfRule>
  </conditionalFormatting>
  <conditionalFormatting sqref="W9">
    <cfRule type="colorScale" priority="2752">
      <colorScale>
        <cfvo type="min"/>
        <cfvo type="percentile" val="50"/>
        <cfvo type="max"/>
        <color rgb="FF63BE7B"/>
        <color rgb="FFFCFCFF"/>
        <color rgb="FFF8696B"/>
      </colorScale>
    </cfRule>
    <cfRule type="colorScale" priority="2753">
      <colorScale>
        <cfvo type="min"/>
        <cfvo type="max"/>
        <color rgb="FF63BE7B"/>
        <color rgb="FFFCFCFF"/>
      </colorScale>
    </cfRule>
    <cfRule type="colorScale" priority="2754">
      <colorScale>
        <cfvo type="min"/>
        <cfvo type="percentile" val="50"/>
        <cfvo type="max"/>
        <color rgb="FF63BE7B"/>
        <color rgb="FFFCFCFF"/>
        <color rgb="FFF8696B"/>
      </colorScale>
    </cfRule>
  </conditionalFormatting>
  <conditionalFormatting sqref="N9">
    <cfRule type="colorScale" priority="2750">
      <colorScale>
        <cfvo type="min"/>
        <cfvo type="percentile" val="50"/>
        <cfvo type="max"/>
        <color rgb="FFF8696B"/>
        <color rgb="FFFCFCFF"/>
        <color rgb="FF63BE7B"/>
      </colorScale>
    </cfRule>
    <cfRule type="colorScale" priority="2751">
      <colorScale>
        <cfvo type="min"/>
        <cfvo type="max"/>
        <color rgb="FFFCFCFF"/>
        <color rgb="FF63BE7B"/>
      </colorScale>
    </cfRule>
  </conditionalFormatting>
  <conditionalFormatting sqref="N9">
    <cfRule type="colorScale" priority="2748">
      <colorScale>
        <cfvo type="min"/>
        <cfvo type="max"/>
        <color rgb="FFFCFCFF"/>
        <color rgb="FF63BE7B"/>
      </colorScale>
    </cfRule>
    <cfRule type="colorScale" priority="2749">
      <colorScale>
        <cfvo type="min"/>
        <cfvo type="percentile" val="50"/>
        <cfvo type="max"/>
        <color rgb="FFF8696B"/>
        <color rgb="FFFCFCFF"/>
        <color rgb="FF63BE7B"/>
      </colorScale>
    </cfRule>
  </conditionalFormatting>
  <conditionalFormatting sqref="N9">
    <cfRule type="colorScale" priority="2747">
      <colorScale>
        <cfvo type="min"/>
        <cfvo type="max"/>
        <color rgb="FFFCFCFF"/>
        <color rgb="FF63BE7B"/>
      </colorScale>
    </cfRule>
  </conditionalFormatting>
  <conditionalFormatting sqref="N9">
    <cfRule type="colorScale" priority="2746">
      <colorScale>
        <cfvo type="min"/>
        <cfvo type="max"/>
        <color rgb="FFFCFCFF"/>
        <color rgb="FF63BE7B"/>
      </colorScale>
    </cfRule>
  </conditionalFormatting>
  <conditionalFormatting sqref="N9">
    <cfRule type="colorScale" priority="2744">
      <colorScale>
        <cfvo type="min"/>
        <cfvo type="percentile" val="50"/>
        <cfvo type="max"/>
        <color rgb="FFF8696B"/>
        <color rgb="FFFCFCFF"/>
        <color rgb="FF63BE7B"/>
      </colorScale>
    </cfRule>
    <cfRule type="colorScale" priority="2745">
      <colorScale>
        <cfvo type="min"/>
        <cfvo type="max"/>
        <color rgb="FFFCFCFF"/>
        <color rgb="FF63BE7B"/>
      </colorScale>
    </cfRule>
  </conditionalFormatting>
  <conditionalFormatting sqref="N9">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N9">
    <cfRule type="colorScale" priority="2741">
      <colorScale>
        <cfvo type="min"/>
        <cfvo type="max"/>
        <color rgb="FFFCFCFF"/>
        <color rgb="FF63BE7B"/>
      </colorScale>
    </cfRule>
  </conditionalFormatting>
  <conditionalFormatting sqref="N9">
    <cfRule type="colorScale" priority="2739">
      <colorScale>
        <cfvo type="min"/>
        <cfvo type="percentile" val="50"/>
        <cfvo type="max"/>
        <color rgb="FFF8696B"/>
        <color rgb="FFFCFCFF"/>
        <color rgb="FF63BE7B"/>
      </colorScale>
    </cfRule>
    <cfRule type="colorScale" priority="2740">
      <colorScale>
        <cfvo type="min"/>
        <cfvo type="max"/>
        <color rgb="FFFCFCFF"/>
        <color rgb="FF63BE7B"/>
      </colorScale>
    </cfRule>
  </conditionalFormatting>
  <conditionalFormatting sqref="N9">
    <cfRule type="colorScale" priority="2737">
      <colorScale>
        <cfvo type="min"/>
        <cfvo type="max"/>
        <color rgb="FFFCFCFF"/>
        <color rgb="FF63BE7B"/>
      </colorScale>
    </cfRule>
    <cfRule type="colorScale" priority="2738">
      <colorScale>
        <cfvo type="min"/>
        <cfvo type="percentile" val="50"/>
        <cfvo type="max"/>
        <color rgb="FFF8696B"/>
        <color rgb="FFFCFCFF"/>
        <color rgb="FF63BE7B"/>
      </colorScale>
    </cfRule>
  </conditionalFormatting>
  <conditionalFormatting sqref="N9">
    <cfRule type="colorScale" priority="2736">
      <colorScale>
        <cfvo type="min"/>
        <cfvo type="max"/>
        <color rgb="FFFCFCFF"/>
        <color rgb="FF63BE7B"/>
      </colorScale>
    </cfRule>
  </conditionalFormatting>
  <conditionalFormatting sqref="N9">
    <cfRule type="colorScale" priority="2735">
      <colorScale>
        <cfvo type="min"/>
        <cfvo type="max"/>
        <color rgb="FFFCFCFF"/>
        <color rgb="FF63BE7B"/>
      </colorScale>
    </cfRule>
  </conditionalFormatting>
  <conditionalFormatting sqref="N9">
    <cfRule type="colorScale" priority="2733">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N9">
    <cfRule type="colorScale" priority="2732">
      <colorScale>
        <cfvo type="min"/>
        <cfvo type="max"/>
        <color rgb="FFFCFCFF"/>
        <color rgb="FF63BE7B"/>
      </colorScale>
    </cfRule>
  </conditionalFormatting>
  <conditionalFormatting sqref="M9:N9">
    <cfRule type="colorScale" priority="2731">
      <colorScale>
        <cfvo type="min"/>
        <cfvo type="max"/>
        <color rgb="FFFCFCFF"/>
        <color rgb="FF63BE7B"/>
      </colorScale>
    </cfRule>
  </conditionalFormatting>
  <conditionalFormatting sqref="M9:N9">
    <cfRule type="colorScale" priority="2728">
      <colorScale>
        <cfvo type="min"/>
        <cfvo type="percentile" val="50"/>
        <cfvo type="max"/>
        <color rgb="FFF8696B"/>
        <color rgb="FFFCFCFF"/>
        <color rgb="FF63BE7B"/>
      </colorScale>
    </cfRule>
    <cfRule type="colorScale" priority="2729">
      <colorScale>
        <cfvo type="min"/>
        <cfvo type="max"/>
        <color rgb="FFFCFCFF"/>
        <color rgb="FF63BE7B"/>
      </colorScale>
    </cfRule>
    <cfRule type="colorScale" priority="2730">
      <colorScale>
        <cfvo type="min"/>
        <cfvo type="percentile" val="50"/>
        <cfvo type="max"/>
        <color rgb="FFF8696B"/>
        <color rgb="FFFCFCFF"/>
        <color rgb="FF63BE7B"/>
      </colorScale>
    </cfRule>
  </conditionalFormatting>
  <conditionalFormatting sqref="N9">
    <cfRule type="colorScale" priority="2727">
      <colorScale>
        <cfvo type="min"/>
        <cfvo type="max"/>
        <color rgb="FFFCFCFF"/>
        <color rgb="FF63BE7B"/>
      </colorScale>
    </cfRule>
  </conditionalFormatting>
  <conditionalFormatting sqref="N9">
    <cfRule type="colorScale" priority="2726">
      <colorScale>
        <cfvo type="min"/>
        <cfvo type="max"/>
        <color rgb="FFFCFCFF"/>
        <color rgb="FF63BE7B"/>
      </colorScale>
    </cfRule>
  </conditionalFormatting>
  <conditionalFormatting sqref="D9">
    <cfRule type="colorScale" priority="2725">
      <colorScale>
        <cfvo type="min"/>
        <cfvo type="percentile" val="50"/>
        <cfvo type="max"/>
        <color rgb="FFF8696B"/>
        <color rgb="FFFCFCFF"/>
        <color rgb="FF63BE7B"/>
      </colorScale>
    </cfRule>
  </conditionalFormatting>
  <conditionalFormatting sqref="G9">
    <cfRule type="colorScale" priority="2724">
      <colorScale>
        <cfvo type="min"/>
        <cfvo type="max"/>
        <color rgb="FFFCFCFF"/>
        <color rgb="FF63BE7B"/>
      </colorScale>
    </cfRule>
  </conditionalFormatting>
  <conditionalFormatting sqref="J9">
    <cfRule type="colorScale" priority="2723">
      <colorScale>
        <cfvo type="min"/>
        <cfvo type="max"/>
        <color rgb="FFFCFCFF"/>
        <color rgb="FF63BE7B"/>
      </colorScale>
    </cfRule>
  </conditionalFormatting>
  <conditionalFormatting sqref="O9">
    <cfRule type="colorScale" priority="2722">
      <colorScale>
        <cfvo type="min"/>
        <cfvo type="percentile" val="50"/>
        <cfvo type="max"/>
        <color rgb="FF63BE7B"/>
        <color rgb="FFFCFCFF"/>
        <color rgb="FFF8696B"/>
      </colorScale>
    </cfRule>
  </conditionalFormatting>
  <conditionalFormatting sqref="P9">
    <cfRule type="colorScale" priority="2721">
      <colorScale>
        <cfvo type="min"/>
        <cfvo type="percentile" val="50"/>
        <cfvo type="max"/>
        <color rgb="FF63BE7B"/>
        <color rgb="FFFCFCFF"/>
        <color rgb="FFF8696B"/>
      </colorScale>
    </cfRule>
  </conditionalFormatting>
  <conditionalFormatting sqref="Q9">
    <cfRule type="colorScale" priority="2720">
      <colorScale>
        <cfvo type="min"/>
        <cfvo type="percentile" val="50"/>
        <cfvo type="max"/>
        <color rgb="FFF8696B"/>
        <color rgb="FFFCFCFF"/>
        <color rgb="FF63BE7B"/>
      </colorScale>
    </cfRule>
  </conditionalFormatting>
  <conditionalFormatting sqref="R9">
    <cfRule type="colorScale" priority="2719">
      <colorScale>
        <cfvo type="min"/>
        <cfvo type="max"/>
        <color rgb="FFFCFCFF"/>
        <color rgb="FF63BE7B"/>
      </colorScale>
    </cfRule>
  </conditionalFormatting>
  <conditionalFormatting sqref="T9">
    <cfRule type="colorScale" priority="2718">
      <colorScale>
        <cfvo type="min"/>
        <cfvo type="percentile" val="50"/>
        <cfvo type="max"/>
        <color rgb="FFF8696B"/>
        <color rgb="FFFCFCFF"/>
        <color rgb="FF63BE7B"/>
      </colorScale>
    </cfRule>
  </conditionalFormatting>
  <conditionalFormatting sqref="V9">
    <cfRule type="colorScale" priority="2717">
      <colorScale>
        <cfvo type="min"/>
        <cfvo type="percentile" val="50"/>
        <cfvo type="max"/>
        <color rgb="FF63BE7B"/>
        <color rgb="FFFCFCFF"/>
        <color rgb="FFF8696B"/>
      </colorScale>
    </cfRule>
  </conditionalFormatting>
  <conditionalFormatting sqref="W9">
    <cfRule type="colorScale" priority="2716">
      <colorScale>
        <cfvo type="min"/>
        <cfvo type="percentile" val="50"/>
        <cfvo type="max"/>
        <color rgb="FF63BE7B"/>
        <color rgb="FFFCFCFF"/>
        <color rgb="FFF8696B"/>
      </colorScale>
    </cfRule>
  </conditionalFormatting>
  <conditionalFormatting sqref="M9">
    <cfRule type="colorScale" priority="2715">
      <colorScale>
        <cfvo type="min"/>
        <cfvo type="max"/>
        <color rgb="FFFCFCFF"/>
        <color rgb="FF63BE7B"/>
      </colorScale>
    </cfRule>
  </conditionalFormatting>
  <conditionalFormatting sqref="N9">
    <cfRule type="colorScale" priority="2714">
      <colorScale>
        <cfvo type="min"/>
        <cfvo type="max"/>
        <color rgb="FFFCFCFF"/>
        <color rgb="FF63BE7B"/>
      </colorScale>
    </cfRule>
  </conditionalFormatting>
  <conditionalFormatting sqref="S9">
    <cfRule type="colorScale" priority="2713">
      <colorScale>
        <cfvo type="min"/>
        <cfvo type="percentile" val="50"/>
        <cfvo type="max"/>
        <color rgb="FFF8696B"/>
        <color rgb="FFFCFCFF"/>
        <color rgb="FF63BE7B"/>
      </colorScale>
    </cfRule>
  </conditionalFormatting>
  <conditionalFormatting sqref="G9">
    <cfRule type="colorScale" priority="2712">
      <colorScale>
        <cfvo type="min"/>
        <cfvo type="max"/>
        <color rgb="FFFCFCFF"/>
        <color rgb="FF63BE7B"/>
      </colorScale>
    </cfRule>
  </conditionalFormatting>
  <conditionalFormatting sqref="J9">
    <cfRule type="colorScale" priority="2711">
      <colorScale>
        <cfvo type="min"/>
        <cfvo type="max"/>
        <color rgb="FFFCFCFF"/>
        <color rgb="FF63BE7B"/>
      </colorScale>
    </cfRule>
  </conditionalFormatting>
  <conditionalFormatting sqref="O9">
    <cfRule type="colorScale" priority="2710">
      <colorScale>
        <cfvo type="min"/>
        <cfvo type="percentile" val="50"/>
        <cfvo type="max"/>
        <color rgb="FF63BE7B"/>
        <color rgb="FFFCFCFF"/>
        <color rgb="FFF8696B"/>
      </colorScale>
    </cfRule>
  </conditionalFormatting>
  <conditionalFormatting sqref="P9">
    <cfRule type="colorScale" priority="2709">
      <colorScale>
        <cfvo type="min"/>
        <cfvo type="percentile" val="50"/>
        <cfvo type="max"/>
        <color rgb="FF63BE7B"/>
        <color rgb="FFFCFCFF"/>
        <color rgb="FFF8696B"/>
      </colorScale>
    </cfRule>
  </conditionalFormatting>
  <conditionalFormatting sqref="R9">
    <cfRule type="colorScale" priority="2708">
      <colorScale>
        <cfvo type="min"/>
        <cfvo type="max"/>
        <color rgb="FFFCFCFF"/>
        <color rgb="FF63BE7B"/>
      </colorScale>
    </cfRule>
  </conditionalFormatting>
  <conditionalFormatting sqref="T9">
    <cfRule type="colorScale" priority="2707">
      <colorScale>
        <cfvo type="min"/>
        <cfvo type="percentile" val="50"/>
        <cfvo type="max"/>
        <color rgb="FFF8696B"/>
        <color rgb="FFFCFCFF"/>
        <color rgb="FF63BE7B"/>
      </colorScale>
    </cfRule>
  </conditionalFormatting>
  <conditionalFormatting sqref="U9">
    <cfRule type="colorScale" priority="2706">
      <colorScale>
        <cfvo type="min"/>
        <cfvo type="percentile" val="50"/>
        <cfvo type="max"/>
        <color rgb="FFF8696B"/>
        <color rgb="FFFCFCFF"/>
        <color rgb="FF63BE7B"/>
      </colorScale>
    </cfRule>
  </conditionalFormatting>
  <conditionalFormatting sqref="V9">
    <cfRule type="colorScale" priority="2705">
      <colorScale>
        <cfvo type="min"/>
        <cfvo type="percentile" val="50"/>
        <cfvo type="max"/>
        <color rgb="FF63BE7B"/>
        <color rgb="FFFCFCFF"/>
        <color rgb="FFF8696B"/>
      </colorScale>
    </cfRule>
  </conditionalFormatting>
  <conditionalFormatting sqref="W9">
    <cfRule type="colorScale" priority="2704">
      <colorScale>
        <cfvo type="min"/>
        <cfvo type="percentile" val="50"/>
        <cfvo type="max"/>
        <color rgb="FF63BE7B"/>
        <color rgb="FFFCFCFF"/>
        <color rgb="FFF8696B"/>
      </colorScale>
    </cfRule>
  </conditionalFormatting>
  <conditionalFormatting sqref="M9">
    <cfRule type="colorScale" priority="2703">
      <colorScale>
        <cfvo type="min"/>
        <cfvo type="max"/>
        <color rgb="FFFCFCFF"/>
        <color rgb="FF63BE7B"/>
      </colorScale>
    </cfRule>
  </conditionalFormatting>
  <conditionalFormatting sqref="N9">
    <cfRule type="colorScale" priority="2702">
      <colorScale>
        <cfvo type="min"/>
        <cfvo type="max"/>
        <color rgb="FFFCFCFF"/>
        <color rgb="FF63BE7B"/>
      </colorScale>
    </cfRule>
  </conditionalFormatting>
  <conditionalFormatting sqref="S9">
    <cfRule type="colorScale" priority="2701">
      <colorScale>
        <cfvo type="min"/>
        <cfvo type="percentile" val="50"/>
        <cfvo type="max"/>
        <color rgb="FFF8696B"/>
        <color rgb="FFFCFCFF"/>
        <color rgb="FF63BE7B"/>
      </colorScale>
    </cfRule>
  </conditionalFormatting>
  <conditionalFormatting sqref="D9">
    <cfRule type="colorScale" priority="2700">
      <colorScale>
        <cfvo type="min"/>
        <cfvo type="percentile" val="50"/>
        <cfvo type="max"/>
        <color rgb="FFF8696B"/>
        <color rgb="FFFCFCFF"/>
        <color rgb="FF63BE7B"/>
      </colorScale>
    </cfRule>
  </conditionalFormatting>
  <conditionalFormatting sqref="G9">
    <cfRule type="colorScale" priority="2699">
      <colorScale>
        <cfvo type="min"/>
        <cfvo type="max"/>
        <color rgb="FFFCFCFF"/>
        <color rgb="FF63BE7B"/>
      </colorScale>
    </cfRule>
  </conditionalFormatting>
  <conditionalFormatting sqref="J9">
    <cfRule type="colorScale" priority="2698">
      <colorScale>
        <cfvo type="min"/>
        <cfvo type="max"/>
        <color rgb="FFFCFCFF"/>
        <color rgb="FF63BE7B"/>
      </colorScale>
    </cfRule>
  </conditionalFormatting>
  <conditionalFormatting sqref="O9">
    <cfRule type="colorScale" priority="2697">
      <colorScale>
        <cfvo type="min"/>
        <cfvo type="percentile" val="50"/>
        <cfvo type="max"/>
        <color rgb="FF63BE7B"/>
        <color rgb="FFFCFCFF"/>
        <color rgb="FFF8696B"/>
      </colorScale>
    </cfRule>
  </conditionalFormatting>
  <conditionalFormatting sqref="P9">
    <cfRule type="colorScale" priority="2696">
      <colorScale>
        <cfvo type="min"/>
        <cfvo type="percentile" val="50"/>
        <cfvo type="max"/>
        <color rgb="FF63BE7B"/>
        <color rgb="FFFCFCFF"/>
        <color rgb="FFF8696B"/>
      </colorScale>
    </cfRule>
  </conditionalFormatting>
  <conditionalFormatting sqref="Q9">
    <cfRule type="colorScale" priority="2695">
      <colorScale>
        <cfvo type="min"/>
        <cfvo type="percentile" val="50"/>
        <cfvo type="max"/>
        <color rgb="FFF8696B"/>
        <color rgb="FFFCFCFF"/>
        <color rgb="FF63BE7B"/>
      </colorScale>
    </cfRule>
  </conditionalFormatting>
  <conditionalFormatting sqref="R9">
    <cfRule type="colorScale" priority="2694">
      <colorScale>
        <cfvo type="min"/>
        <cfvo type="max"/>
        <color rgb="FFFCFCFF"/>
        <color rgb="FF63BE7B"/>
      </colorScale>
    </cfRule>
  </conditionalFormatting>
  <conditionalFormatting sqref="T9">
    <cfRule type="colorScale" priority="2693">
      <colorScale>
        <cfvo type="min"/>
        <cfvo type="percentile" val="50"/>
        <cfvo type="max"/>
        <color rgb="FFF8696B"/>
        <color rgb="FFFCFCFF"/>
        <color rgb="FF63BE7B"/>
      </colorScale>
    </cfRule>
  </conditionalFormatting>
  <conditionalFormatting sqref="U9">
    <cfRule type="colorScale" priority="2692">
      <colorScale>
        <cfvo type="min"/>
        <cfvo type="percentile" val="50"/>
        <cfvo type="max"/>
        <color rgb="FFF8696B"/>
        <color rgb="FFFCFCFF"/>
        <color rgb="FF63BE7B"/>
      </colorScale>
    </cfRule>
  </conditionalFormatting>
  <conditionalFormatting sqref="V9">
    <cfRule type="colorScale" priority="2691">
      <colorScale>
        <cfvo type="min"/>
        <cfvo type="percentile" val="50"/>
        <cfvo type="max"/>
        <color rgb="FF63BE7B"/>
        <color rgb="FFFCFCFF"/>
        <color rgb="FFF8696B"/>
      </colorScale>
    </cfRule>
  </conditionalFormatting>
  <conditionalFormatting sqref="W9">
    <cfRule type="colorScale" priority="2690">
      <colorScale>
        <cfvo type="min"/>
        <cfvo type="percentile" val="50"/>
        <cfvo type="max"/>
        <color rgb="FF63BE7B"/>
        <color rgb="FFFCFCFF"/>
        <color rgb="FFF8696B"/>
      </colorScale>
    </cfRule>
  </conditionalFormatting>
  <conditionalFormatting sqref="M9">
    <cfRule type="colorScale" priority="2689">
      <colorScale>
        <cfvo type="min"/>
        <cfvo type="max"/>
        <color rgb="FFFCFCFF"/>
        <color rgb="FF63BE7B"/>
      </colorScale>
    </cfRule>
  </conditionalFormatting>
  <conditionalFormatting sqref="N9">
    <cfRule type="colorScale" priority="2688">
      <colorScale>
        <cfvo type="min"/>
        <cfvo type="max"/>
        <color rgb="FFFCFCFF"/>
        <color rgb="FF63BE7B"/>
      </colorScale>
    </cfRule>
  </conditionalFormatting>
  <conditionalFormatting sqref="S9">
    <cfRule type="colorScale" priority="2687">
      <colorScale>
        <cfvo type="min"/>
        <cfvo type="percentile" val="50"/>
        <cfvo type="max"/>
        <color rgb="FFF8696B"/>
        <color rgb="FFFCFCFF"/>
        <color rgb="FF63BE7B"/>
      </colorScale>
    </cfRule>
  </conditionalFormatting>
  <conditionalFormatting sqref="D9">
    <cfRule type="colorScale" priority="2686">
      <colorScale>
        <cfvo type="min"/>
        <cfvo type="percentile" val="50"/>
        <cfvo type="max"/>
        <color rgb="FFF8696B"/>
        <color rgb="FFFCFCFF"/>
        <color rgb="FF63BE7B"/>
      </colorScale>
    </cfRule>
  </conditionalFormatting>
  <conditionalFormatting sqref="G9">
    <cfRule type="colorScale" priority="2685">
      <colorScale>
        <cfvo type="min"/>
        <cfvo type="max"/>
        <color rgb="FFFCFCFF"/>
        <color rgb="FF63BE7B"/>
      </colorScale>
    </cfRule>
  </conditionalFormatting>
  <conditionalFormatting sqref="J9">
    <cfRule type="colorScale" priority="2684">
      <colorScale>
        <cfvo type="min"/>
        <cfvo type="max"/>
        <color rgb="FFFCFCFF"/>
        <color rgb="FF63BE7B"/>
      </colorScale>
    </cfRule>
  </conditionalFormatting>
  <conditionalFormatting sqref="M9">
    <cfRule type="colorScale" priority="2683">
      <colorScale>
        <cfvo type="min"/>
        <cfvo type="max"/>
        <color rgb="FFFCFCFF"/>
        <color rgb="FF63BE7B"/>
      </colorScale>
    </cfRule>
  </conditionalFormatting>
  <conditionalFormatting sqref="N9">
    <cfRule type="colorScale" priority="2682">
      <colorScale>
        <cfvo type="min"/>
        <cfvo type="max"/>
        <color rgb="FFFCFCFF"/>
        <color rgb="FF63BE7B"/>
      </colorScale>
    </cfRule>
  </conditionalFormatting>
  <conditionalFormatting sqref="O9">
    <cfRule type="colorScale" priority="2681">
      <colorScale>
        <cfvo type="min"/>
        <cfvo type="percentile" val="50"/>
        <cfvo type="max"/>
        <color rgb="FF63BE7B"/>
        <color rgb="FFFCFCFF"/>
        <color rgb="FFF8696B"/>
      </colorScale>
    </cfRule>
  </conditionalFormatting>
  <conditionalFormatting sqref="P9">
    <cfRule type="colorScale" priority="2680">
      <colorScale>
        <cfvo type="min"/>
        <cfvo type="percentile" val="50"/>
        <cfvo type="max"/>
        <color rgb="FF63BE7B"/>
        <color rgb="FFFCFCFF"/>
        <color rgb="FFF8696B"/>
      </colorScale>
    </cfRule>
  </conditionalFormatting>
  <conditionalFormatting sqref="N9">
    <cfRule type="colorScale" priority="2679">
      <colorScale>
        <cfvo type="min"/>
        <cfvo type="max"/>
        <color rgb="FFFCFCFF"/>
        <color rgb="FF63BE7B"/>
      </colorScale>
    </cfRule>
  </conditionalFormatting>
  <conditionalFormatting sqref="N9">
    <cfRule type="colorScale" priority="2678">
      <colorScale>
        <cfvo type="min"/>
        <cfvo type="max"/>
        <color rgb="FFFCFCFF"/>
        <color rgb="FF63BE7B"/>
      </colorScale>
    </cfRule>
  </conditionalFormatting>
  <conditionalFormatting sqref="D9">
    <cfRule type="colorScale" priority="2677">
      <colorScale>
        <cfvo type="min"/>
        <cfvo type="percentile" val="50"/>
        <cfvo type="max"/>
        <color rgb="FFF8696B"/>
        <color rgb="FFFCFCFF"/>
        <color rgb="FF63BE7B"/>
      </colorScale>
    </cfRule>
  </conditionalFormatting>
  <conditionalFormatting sqref="D9">
    <cfRule type="colorScale" priority="2676">
      <colorScale>
        <cfvo type="min"/>
        <cfvo type="percentile" val="50"/>
        <cfvo type="max"/>
        <color rgb="FFF8696B"/>
        <color rgb="FFFCFCFF"/>
        <color rgb="FF63BE7B"/>
      </colorScale>
    </cfRule>
  </conditionalFormatting>
  <conditionalFormatting sqref="E9">
    <cfRule type="colorScale" priority="2675">
      <colorScale>
        <cfvo type="min"/>
        <cfvo type="max"/>
        <color rgb="FFFCFCFF"/>
        <color rgb="FF63BE7B"/>
      </colorScale>
    </cfRule>
  </conditionalFormatting>
  <conditionalFormatting sqref="F9">
    <cfRule type="colorScale" priority="2674">
      <colorScale>
        <cfvo type="min"/>
        <cfvo type="max"/>
        <color rgb="FFFCFCFF"/>
        <color rgb="FF63BE7B"/>
      </colorScale>
    </cfRule>
  </conditionalFormatting>
  <conditionalFormatting sqref="G9">
    <cfRule type="colorScale" priority="2673">
      <colorScale>
        <cfvo type="min"/>
        <cfvo type="max"/>
        <color rgb="FFFCFCFF"/>
        <color rgb="FF63BE7B"/>
      </colorScale>
    </cfRule>
  </conditionalFormatting>
  <conditionalFormatting sqref="H9">
    <cfRule type="colorScale" priority="2672">
      <colorScale>
        <cfvo type="min"/>
        <cfvo type="max"/>
        <color rgb="FFFCFCFF"/>
        <color rgb="FF63BE7B"/>
      </colorScale>
    </cfRule>
  </conditionalFormatting>
  <conditionalFormatting sqref="I9">
    <cfRule type="colorScale" priority="2671">
      <colorScale>
        <cfvo type="min"/>
        <cfvo type="max"/>
        <color rgb="FFFCFCFF"/>
        <color rgb="FF63BE7B"/>
      </colorScale>
    </cfRule>
  </conditionalFormatting>
  <conditionalFormatting sqref="J9">
    <cfRule type="colorScale" priority="2670">
      <colorScale>
        <cfvo type="min"/>
        <cfvo type="max"/>
        <color rgb="FFFCFCFF"/>
        <color rgb="FF63BE7B"/>
      </colorScale>
    </cfRule>
  </conditionalFormatting>
  <conditionalFormatting sqref="K9">
    <cfRule type="colorScale" priority="2669">
      <colorScale>
        <cfvo type="min"/>
        <cfvo type="max"/>
        <color rgb="FFFCFCFF"/>
        <color rgb="FF63BE7B"/>
      </colorScale>
    </cfRule>
  </conditionalFormatting>
  <conditionalFormatting sqref="L9">
    <cfRule type="colorScale" priority="2668">
      <colorScale>
        <cfvo type="min"/>
        <cfvo type="max"/>
        <color rgb="FFFCFCFF"/>
        <color rgb="FF63BE7B"/>
      </colorScale>
    </cfRule>
  </conditionalFormatting>
  <conditionalFormatting sqref="O9">
    <cfRule type="colorScale" priority="2667">
      <colorScale>
        <cfvo type="min"/>
        <cfvo type="percentile" val="50"/>
        <cfvo type="max"/>
        <color rgb="FF63BE7B"/>
        <color rgb="FFFCFCFF"/>
        <color rgb="FFF8696B"/>
      </colorScale>
    </cfRule>
  </conditionalFormatting>
  <conditionalFormatting sqref="P9">
    <cfRule type="colorScale" priority="2666">
      <colorScale>
        <cfvo type="min"/>
        <cfvo type="percentile" val="50"/>
        <cfvo type="max"/>
        <color rgb="FF63BE7B"/>
        <color rgb="FFFCFCFF"/>
        <color rgb="FFF8696B"/>
      </colorScale>
    </cfRule>
  </conditionalFormatting>
  <conditionalFormatting sqref="Q9">
    <cfRule type="colorScale" priority="2665">
      <colorScale>
        <cfvo type="min"/>
        <cfvo type="percentile" val="50"/>
        <cfvo type="max"/>
        <color rgb="FFF8696B"/>
        <color rgb="FFFCFCFF"/>
        <color rgb="FF63BE7B"/>
      </colorScale>
    </cfRule>
  </conditionalFormatting>
  <conditionalFormatting sqref="R9">
    <cfRule type="colorScale" priority="2664">
      <colorScale>
        <cfvo type="min"/>
        <cfvo type="max"/>
        <color rgb="FFFCFCFF"/>
        <color rgb="FF63BE7B"/>
      </colorScale>
    </cfRule>
  </conditionalFormatting>
  <conditionalFormatting sqref="T9">
    <cfRule type="colorScale" priority="2663">
      <colorScale>
        <cfvo type="min"/>
        <cfvo type="percentile" val="50"/>
        <cfvo type="max"/>
        <color rgb="FFF8696B"/>
        <color rgb="FFFCFCFF"/>
        <color rgb="FF63BE7B"/>
      </colorScale>
    </cfRule>
  </conditionalFormatting>
  <conditionalFormatting sqref="V9">
    <cfRule type="colorScale" priority="2662">
      <colorScale>
        <cfvo type="min"/>
        <cfvo type="percentile" val="50"/>
        <cfvo type="max"/>
        <color rgb="FF63BE7B"/>
        <color rgb="FFFCFCFF"/>
        <color rgb="FFF8696B"/>
      </colorScale>
    </cfRule>
  </conditionalFormatting>
  <conditionalFormatting sqref="W9">
    <cfRule type="colorScale" priority="2661">
      <colorScale>
        <cfvo type="min"/>
        <cfvo type="percentile" val="50"/>
        <cfvo type="max"/>
        <color rgb="FF63BE7B"/>
        <color rgb="FFFCFCFF"/>
        <color rgb="FFF8696B"/>
      </colorScale>
    </cfRule>
  </conditionalFormatting>
  <conditionalFormatting sqref="M9">
    <cfRule type="colorScale" priority="2660">
      <colorScale>
        <cfvo type="min"/>
        <cfvo type="max"/>
        <color rgb="FFFCFCFF"/>
        <color rgb="FF63BE7B"/>
      </colorScale>
    </cfRule>
  </conditionalFormatting>
  <conditionalFormatting sqref="N9">
    <cfRule type="colorScale" priority="2659">
      <colorScale>
        <cfvo type="min"/>
        <cfvo type="max"/>
        <color rgb="FFFCFCFF"/>
        <color rgb="FF63BE7B"/>
      </colorScale>
    </cfRule>
  </conditionalFormatting>
  <conditionalFormatting sqref="S9">
    <cfRule type="colorScale" priority="2658">
      <colorScale>
        <cfvo type="min"/>
        <cfvo type="percentile" val="50"/>
        <cfvo type="max"/>
        <color rgb="FFF8696B"/>
        <color rgb="FFFCFCFF"/>
        <color rgb="FF63BE7B"/>
      </colorScale>
    </cfRule>
  </conditionalFormatting>
  <conditionalFormatting sqref="U9">
    <cfRule type="colorScale" priority="2657">
      <colorScale>
        <cfvo type="min"/>
        <cfvo type="percentile" val="50"/>
        <cfvo type="max"/>
        <color rgb="FFF8696B"/>
        <color rgb="FFFCFCFF"/>
        <color rgb="FF63BE7B"/>
      </colorScale>
    </cfRule>
  </conditionalFormatting>
  <conditionalFormatting sqref="D9">
    <cfRule type="colorScale" priority="2655">
      <colorScale>
        <cfvo type="min"/>
        <cfvo type="percentile" val="50"/>
        <cfvo type="max"/>
        <color rgb="FFF8696B"/>
        <color rgb="FFFCFCFF"/>
        <color rgb="FF63BE7B"/>
      </colorScale>
    </cfRule>
    <cfRule type="colorScale" priority="2656">
      <colorScale>
        <cfvo type="min"/>
        <cfvo type="max"/>
        <color rgb="FFFCFCFF"/>
        <color rgb="FF63BE7B"/>
      </colorScale>
    </cfRule>
  </conditionalFormatting>
  <conditionalFormatting sqref="Q9">
    <cfRule type="colorScale" priority="2653">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D9">
    <cfRule type="colorScale" priority="2652">
      <colorScale>
        <cfvo type="min"/>
        <cfvo type="percentile" val="50"/>
        <cfvo type="max"/>
        <color rgb="FFF8696B"/>
        <color rgb="FFFCFCFF"/>
        <color rgb="FF63BE7B"/>
      </colorScale>
    </cfRule>
  </conditionalFormatting>
  <conditionalFormatting sqref="G9">
    <cfRule type="colorScale" priority="2651">
      <colorScale>
        <cfvo type="min"/>
        <cfvo type="max"/>
        <color rgb="FFFCFCFF"/>
        <color rgb="FF63BE7B"/>
      </colorScale>
    </cfRule>
  </conditionalFormatting>
  <conditionalFormatting sqref="J9">
    <cfRule type="colorScale" priority="2650">
      <colorScale>
        <cfvo type="min"/>
        <cfvo type="max"/>
        <color rgb="FFFCFCFF"/>
        <color rgb="FF63BE7B"/>
      </colorScale>
    </cfRule>
  </conditionalFormatting>
  <conditionalFormatting sqref="M9">
    <cfRule type="colorScale" priority="2649">
      <colorScale>
        <cfvo type="min"/>
        <cfvo type="max"/>
        <color rgb="FFFCFCFF"/>
        <color rgb="FF63BE7B"/>
      </colorScale>
    </cfRule>
  </conditionalFormatting>
  <conditionalFormatting sqref="N9">
    <cfRule type="colorScale" priority="2648">
      <colorScale>
        <cfvo type="min"/>
        <cfvo type="max"/>
        <color rgb="FFFCFCFF"/>
        <color rgb="FF63BE7B"/>
      </colorScale>
    </cfRule>
  </conditionalFormatting>
  <conditionalFormatting sqref="O9">
    <cfRule type="colorScale" priority="2647">
      <colorScale>
        <cfvo type="min"/>
        <cfvo type="percentile" val="50"/>
        <cfvo type="max"/>
        <color rgb="FF63BE7B"/>
        <color rgb="FFFCFCFF"/>
        <color rgb="FFF8696B"/>
      </colorScale>
    </cfRule>
  </conditionalFormatting>
  <conditionalFormatting sqref="P9">
    <cfRule type="colorScale" priority="2646">
      <colorScale>
        <cfvo type="min"/>
        <cfvo type="percentile" val="50"/>
        <cfvo type="max"/>
        <color rgb="FF63BE7B"/>
        <color rgb="FFFCFCFF"/>
        <color rgb="FFF8696B"/>
      </colorScale>
    </cfRule>
  </conditionalFormatting>
  <conditionalFormatting sqref="Q9">
    <cfRule type="colorScale" priority="2645">
      <colorScale>
        <cfvo type="min"/>
        <cfvo type="percentile" val="50"/>
        <cfvo type="max"/>
        <color rgb="FFF8696B"/>
        <color rgb="FFFCFCFF"/>
        <color rgb="FF63BE7B"/>
      </colorScale>
    </cfRule>
  </conditionalFormatting>
  <conditionalFormatting sqref="R9">
    <cfRule type="colorScale" priority="2644">
      <colorScale>
        <cfvo type="min"/>
        <cfvo type="max"/>
        <color rgb="FFFCFCFF"/>
        <color rgb="FF63BE7B"/>
      </colorScale>
    </cfRule>
  </conditionalFormatting>
  <conditionalFormatting sqref="S9">
    <cfRule type="colorScale" priority="2643">
      <colorScale>
        <cfvo type="min"/>
        <cfvo type="percentile" val="50"/>
        <cfvo type="max"/>
        <color rgb="FFF8696B"/>
        <color rgb="FFFCFCFF"/>
        <color rgb="FF63BE7B"/>
      </colorScale>
    </cfRule>
  </conditionalFormatting>
  <conditionalFormatting sqref="T9">
    <cfRule type="colorScale" priority="2642">
      <colorScale>
        <cfvo type="min"/>
        <cfvo type="percentile" val="50"/>
        <cfvo type="max"/>
        <color rgb="FFF8696B"/>
        <color rgb="FFFCFCFF"/>
        <color rgb="FF63BE7B"/>
      </colorScale>
    </cfRule>
  </conditionalFormatting>
  <conditionalFormatting sqref="U9">
    <cfRule type="colorScale" priority="2641">
      <colorScale>
        <cfvo type="min"/>
        <cfvo type="percentile" val="50"/>
        <cfvo type="max"/>
        <color rgb="FFF8696B"/>
        <color rgb="FFFCFCFF"/>
        <color rgb="FF63BE7B"/>
      </colorScale>
    </cfRule>
  </conditionalFormatting>
  <conditionalFormatting sqref="V9">
    <cfRule type="colorScale" priority="2640">
      <colorScale>
        <cfvo type="min"/>
        <cfvo type="percentile" val="50"/>
        <cfvo type="max"/>
        <color rgb="FF63BE7B"/>
        <color rgb="FFFCFCFF"/>
        <color rgb="FFF8696B"/>
      </colorScale>
    </cfRule>
  </conditionalFormatting>
  <conditionalFormatting sqref="W9">
    <cfRule type="colorScale" priority="2639">
      <colorScale>
        <cfvo type="min"/>
        <cfvo type="percentile" val="50"/>
        <cfvo type="max"/>
        <color rgb="FF63BE7B"/>
        <color rgb="FFFCFCFF"/>
        <color rgb="FFF8696B"/>
      </colorScale>
    </cfRule>
  </conditionalFormatting>
  <conditionalFormatting sqref="Q9">
    <cfRule type="colorScale" priority="2638">
      <colorScale>
        <cfvo type="min"/>
        <cfvo type="percentile" val="50"/>
        <cfvo type="max"/>
        <color rgb="FFF8696B"/>
        <color rgb="FFFCFCFF"/>
        <color rgb="FF63BE7B"/>
      </colorScale>
    </cfRule>
  </conditionalFormatting>
  <conditionalFormatting sqref="R9">
    <cfRule type="colorScale" priority="2637">
      <colorScale>
        <cfvo type="min"/>
        <cfvo type="max"/>
        <color rgb="FFFCFCFF"/>
        <color rgb="FF63BE7B"/>
      </colorScale>
    </cfRule>
  </conditionalFormatting>
  <conditionalFormatting sqref="S9">
    <cfRule type="colorScale" priority="2636">
      <colorScale>
        <cfvo type="min"/>
        <cfvo type="percentile" val="50"/>
        <cfvo type="max"/>
        <color rgb="FFF8696B"/>
        <color rgb="FFFCFCFF"/>
        <color rgb="FF63BE7B"/>
      </colorScale>
    </cfRule>
  </conditionalFormatting>
  <conditionalFormatting sqref="T9">
    <cfRule type="colorScale" priority="2635">
      <colorScale>
        <cfvo type="min"/>
        <cfvo type="percentile" val="50"/>
        <cfvo type="max"/>
        <color rgb="FFF8696B"/>
        <color rgb="FFFCFCFF"/>
        <color rgb="FF63BE7B"/>
      </colorScale>
    </cfRule>
  </conditionalFormatting>
  <conditionalFormatting sqref="U9">
    <cfRule type="colorScale" priority="2634">
      <colorScale>
        <cfvo type="min"/>
        <cfvo type="percentile" val="50"/>
        <cfvo type="max"/>
        <color rgb="FFF8696B"/>
        <color rgb="FFFCFCFF"/>
        <color rgb="FF63BE7B"/>
      </colorScale>
    </cfRule>
  </conditionalFormatting>
  <conditionalFormatting sqref="V9">
    <cfRule type="colorScale" priority="2633">
      <colorScale>
        <cfvo type="min"/>
        <cfvo type="percentile" val="50"/>
        <cfvo type="max"/>
        <color rgb="FF63BE7B"/>
        <color rgb="FFFCFCFF"/>
        <color rgb="FFF8696B"/>
      </colorScale>
    </cfRule>
  </conditionalFormatting>
  <conditionalFormatting sqref="W9">
    <cfRule type="colorScale" priority="2632">
      <colorScale>
        <cfvo type="min"/>
        <cfvo type="percentile" val="50"/>
        <cfvo type="max"/>
        <color rgb="FF63BE7B"/>
        <color rgb="FFFCFCFF"/>
        <color rgb="FFF8696B"/>
      </colorScale>
    </cfRule>
  </conditionalFormatting>
  <conditionalFormatting sqref="D9">
    <cfRule type="colorScale" priority="2631">
      <colorScale>
        <cfvo type="min"/>
        <cfvo type="percentile" val="50"/>
        <cfvo type="max"/>
        <color rgb="FFF8696B"/>
        <color rgb="FFFCFCFF"/>
        <color rgb="FF63BE7B"/>
      </colorScale>
    </cfRule>
  </conditionalFormatting>
  <conditionalFormatting sqref="G9">
    <cfRule type="colorScale" priority="2630">
      <colorScale>
        <cfvo type="min"/>
        <cfvo type="max"/>
        <color rgb="FFFCFCFF"/>
        <color rgb="FF63BE7B"/>
      </colorScale>
    </cfRule>
  </conditionalFormatting>
  <conditionalFormatting sqref="J9">
    <cfRule type="colorScale" priority="2629">
      <colorScale>
        <cfvo type="min"/>
        <cfvo type="max"/>
        <color rgb="FFFCFCFF"/>
        <color rgb="FF63BE7B"/>
      </colorScale>
    </cfRule>
  </conditionalFormatting>
  <conditionalFormatting sqref="M9">
    <cfRule type="colorScale" priority="2628">
      <colorScale>
        <cfvo type="min"/>
        <cfvo type="max"/>
        <color rgb="FFFCFCFF"/>
        <color rgb="FF63BE7B"/>
      </colorScale>
    </cfRule>
  </conditionalFormatting>
  <conditionalFormatting sqref="N9">
    <cfRule type="colorScale" priority="2627">
      <colorScale>
        <cfvo type="min"/>
        <cfvo type="max"/>
        <color rgb="FFFCFCFF"/>
        <color rgb="FF63BE7B"/>
      </colorScale>
    </cfRule>
  </conditionalFormatting>
  <conditionalFormatting sqref="O9">
    <cfRule type="colorScale" priority="2626">
      <colorScale>
        <cfvo type="min"/>
        <cfvo type="percentile" val="50"/>
        <cfvo type="max"/>
        <color rgb="FF63BE7B"/>
        <color rgb="FFFCFCFF"/>
        <color rgb="FFF8696B"/>
      </colorScale>
    </cfRule>
  </conditionalFormatting>
  <conditionalFormatting sqref="P9">
    <cfRule type="colorScale" priority="2625">
      <colorScale>
        <cfvo type="min"/>
        <cfvo type="percentile" val="50"/>
        <cfvo type="max"/>
        <color rgb="FF63BE7B"/>
        <color rgb="FFFCFCFF"/>
        <color rgb="FFF8696B"/>
      </colorScale>
    </cfRule>
  </conditionalFormatting>
  <conditionalFormatting sqref="Q9">
    <cfRule type="colorScale" priority="2624">
      <colorScale>
        <cfvo type="min"/>
        <cfvo type="percentile" val="50"/>
        <cfvo type="max"/>
        <color rgb="FFF8696B"/>
        <color rgb="FFFCFCFF"/>
        <color rgb="FF63BE7B"/>
      </colorScale>
    </cfRule>
  </conditionalFormatting>
  <conditionalFormatting sqref="R9">
    <cfRule type="colorScale" priority="2623">
      <colorScale>
        <cfvo type="min"/>
        <cfvo type="max"/>
        <color rgb="FFFCFCFF"/>
        <color rgb="FF63BE7B"/>
      </colorScale>
    </cfRule>
  </conditionalFormatting>
  <conditionalFormatting sqref="S9">
    <cfRule type="colorScale" priority="2622">
      <colorScale>
        <cfvo type="min"/>
        <cfvo type="percentile" val="50"/>
        <cfvo type="max"/>
        <color rgb="FFF8696B"/>
        <color rgb="FFFCFCFF"/>
        <color rgb="FF63BE7B"/>
      </colorScale>
    </cfRule>
  </conditionalFormatting>
  <conditionalFormatting sqref="T9">
    <cfRule type="colorScale" priority="2621">
      <colorScale>
        <cfvo type="min"/>
        <cfvo type="percentile" val="50"/>
        <cfvo type="max"/>
        <color rgb="FFF8696B"/>
        <color rgb="FFFCFCFF"/>
        <color rgb="FF63BE7B"/>
      </colorScale>
    </cfRule>
  </conditionalFormatting>
  <conditionalFormatting sqref="U9">
    <cfRule type="colorScale" priority="2620">
      <colorScale>
        <cfvo type="min"/>
        <cfvo type="percentile" val="50"/>
        <cfvo type="max"/>
        <color rgb="FFF8696B"/>
        <color rgb="FFFCFCFF"/>
        <color rgb="FF63BE7B"/>
      </colorScale>
    </cfRule>
  </conditionalFormatting>
  <conditionalFormatting sqref="V9">
    <cfRule type="colorScale" priority="2619">
      <colorScale>
        <cfvo type="min"/>
        <cfvo type="percentile" val="50"/>
        <cfvo type="max"/>
        <color rgb="FF63BE7B"/>
        <color rgb="FFFCFCFF"/>
        <color rgb="FFF8696B"/>
      </colorScale>
    </cfRule>
  </conditionalFormatting>
  <conditionalFormatting sqref="W9">
    <cfRule type="colorScale" priority="2618">
      <colorScale>
        <cfvo type="min"/>
        <cfvo type="percentile" val="50"/>
        <cfvo type="max"/>
        <color rgb="FF63BE7B"/>
        <color rgb="FFFCFCFF"/>
        <color rgb="FFF8696B"/>
      </colorScale>
    </cfRule>
  </conditionalFormatting>
  <conditionalFormatting sqref="D9">
    <cfRule type="colorScale" priority="2617">
      <colorScale>
        <cfvo type="min"/>
        <cfvo type="percentile" val="50"/>
        <cfvo type="max"/>
        <color rgb="FFF8696B"/>
        <color rgb="FFFCFCFF"/>
        <color rgb="FF63BE7B"/>
      </colorScale>
    </cfRule>
  </conditionalFormatting>
  <conditionalFormatting sqref="G9">
    <cfRule type="colorScale" priority="2616">
      <colorScale>
        <cfvo type="min"/>
        <cfvo type="max"/>
        <color rgb="FFFCFCFF"/>
        <color rgb="FF63BE7B"/>
      </colorScale>
    </cfRule>
  </conditionalFormatting>
  <conditionalFormatting sqref="J9">
    <cfRule type="colorScale" priority="2615">
      <colorScale>
        <cfvo type="min"/>
        <cfvo type="max"/>
        <color rgb="FFFCFCFF"/>
        <color rgb="FF63BE7B"/>
      </colorScale>
    </cfRule>
  </conditionalFormatting>
  <conditionalFormatting sqref="M9">
    <cfRule type="colorScale" priority="2614">
      <colorScale>
        <cfvo type="min"/>
        <cfvo type="max"/>
        <color rgb="FFFCFCFF"/>
        <color rgb="FF63BE7B"/>
      </colorScale>
    </cfRule>
  </conditionalFormatting>
  <conditionalFormatting sqref="N9">
    <cfRule type="colorScale" priority="2613">
      <colorScale>
        <cfvo type="min"/>
        <cfvo type="max"/>
        <color rgb="FFFCFCFF"/>
        <color rgb="FF63BE7B"/>
      </colorScale>
    </cfRule>
  </conditionalFormatting>
  <conditionalFormatting sqref="O9">
    <cfRule type="colorScale" priority="2612">
      <colorScale>
        <cfvo type="min"/>
        <cfvo type="percentile" val="50"/>
        <cfvo type="max"/>
        <color rgb="FF63BE7B"/>
        <color rgb="FFFCFCFF"/>
        <color rgb="FFF8696B"/>
      </colorScale>
    </cfRule>
  </conditionalFormatting>
  <conditionalFormatting sqref="P9">
    <cfRule type="colorScale" priority="2611">
      <colorScale>
        <cfvo type="min"/>
        <cfvo type="percentile" val="50"/>
        <cfvo type="max"/>
        <color rgb="FF63BE7B"/>
        <color rgb="FFFCFCFF"/>
        <color rgb="FFF8696B"/>
      </colorScale>
    </cfRule>
  </conditionalFormatting>
  <conditionalFormatting sqref="Q9">
    <cfRule type="colorScale" priority="2610">
      <colorScale>
        <cfvo type="min"/>
        <cfvo type="percentile" val="50"/>
        <cfvo type="max"/>
        <color rgb="FFF8696B"/>
        <color rgb="FFFCFCFF"/>
        <color rgb="FF63BE7B"/>
      </colorScale>
    </cfRule>
  </conditionalFormatting>
  <conditionalFormatting sqref="R9">
    <cfRule type="colorScale" priority="2609">
      <colorScale>
        <cfvo type="min"/>
        <cfvo type="max"/>
        <color rgb="FFFCFCFF"/>
        <color rgb="FF63BE7B"/>
      </colorScale>
    </cfRule>
  </conditionalFormatting>
  <conditionalFormatting sqref="S9">
    <cfRule type="colorScale" priority="2608">
      <colorScale>
        <cfvo type="min"/>
        <cfvo type="percentile" val="50"/>
        <cfvo type="max"/>
        <color rgb="FFF8696B"/>
        <color rgb="FFFCFCFF"/>
        <color rgb="FF63BE7B"/>
      </colorScale>
    </cfRule>
  </conditionalFormatting>
  <conditionalFormatting sqref="T9">
    <cfRule type="colorScale" priority="2607">
      <colorScale>
        <cfvo type="min"/>
        <cfvo type="percentile" val="50"/>
        <cfvo type="max"/>
        <color rgb="FFF8696B"/>
        <color rgb="FFFCFCFF"/>
        <color rgb="FF63BE7B"/>
      </colorScale>
    </cfRule>
  </conditionalFormatting>
  <conditionalFormatting sqref="U9">
    <cfRule type="colorScale" priority="2606">
      <colorScale>
        <cfvo type="min"/>
        <cfvo type="percentile" val="50"/>
        <cfvo type="max"/>
        <color rgb="FFF8696B"/>
        <color rgb="FFFCFCFF"/>
        <color rgb="FF63BE7B"/>
      </colorScale>
    </cfRule>
  </conditionalFormatting>
  <conditionalFormatting sqref="V9">
    <cfRule type="colorScale" priority="2605">
      <colorScale>
        <cfvo type="min"/>
        <cfvo type="percentile" val="50"/>
        <cfvo type="max"/>
        <color rgb="FF63BE7B"/>
        <color rgb="FFFCFCFF"/>
        <color rgb="FFF8696B"/>
      </colorScale>
    </cfRule>
  </conditionalFormatting>
  <conditionalFormatting sqref="W9">
    <cfRule type="colorScale" priority="2604">
      <colorScale>
        <cfvo type="min"/>
        <cfvo type="percentile" val="50"/>
        <cfvo type="max"/>
        <color rgb="FF63BE7B"/>
        <color rgb="FFFCFCFF"/>
        <color rgb="FFF8696B"/>
      </colorScale>
    </cfRule>
  </conditionalFormatting>
  <conditionalFormatting sqref="E10:M10">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FEB84"/>
        <color rgb="FF63BE7B"/>
      </colorScale>
    </cfRule>
    <cfRule type="colorScale" priority="2603">
      <colorScale>
        <cfvo type="min"/>
        <cfvo type="max"/>
        <color rgb="FFFFEF9C"/>
        <color rgb="FF63BE7B"/>
      </colorScale>
    </cfRule>
  </conditionalFormatting>
  <conditionalFormatting sqref="H10">
    <cfRule type="colorScale" priority="2599">
      <colorScale>
        <cfvo type="min"/>
        <cfvo type="percentile" val="50"/>
        <cfvo type="max"/>
        <color rgb="FFF8696B"/>
        <color rgb="FFFCFCFF"/>
        <color rgb="FF5A8AC6"/>
      </colorScale>
    </cfRule>
  </conditionalFormatting>
  <conditionalFormatting sqref="I10:J10">
    <cfRule type="colorScale" priority="2591">
      <colorScale>
        <cfvo type="min"/>
        <cfvo type="percentile" val="50"/>
        <cfvo type="max"/>
        <color rgb="FFF8696B"/>
        <color rgb="FFFCFCFF"/>
        <color rgb="FF63BE7B"/>
      </colorScale>
    </cfRule>
    <cfRule type="colorScale" priority="2592">
      <colorScale>
        <cfvo type="min"/>
        <cfvo type="max"/>
        <color rgb="FFFCFCFF"/>
        <color rgb="FF63BE7B"/>
      </colorScale>
    </cfRule>
    <cfRule type="colorScale" priority="2593">
      <colorScale>
        <cfvo type="min"/>
        <cfvo type="percentile" val="50"/>
        <cfvo type="max"/>
        <color rgb="FFF8696B"/>
        <color rgb="FFFCFCFF"/>
        <color rgb="FF63BE7B"/>
      </colorScale>
    </cfRule>
    <cfRule type="colorScale" priority="2594">
      <colorScale>
        <cfvo type="min"/>
        <cfvo type="percentile" val="50"/>
        <cfvo type="max"/>
        <color rgb="FFF8696B"/>
        <color rgb="FFFCFCFF"/>
        <color rgb="FF5A8AC6"/>
      </colorScale>
    </cfRule>
    <cfRule type="colorScale" priority="2595">
      <colorScale>
        <cfvo type="min"/>
        <cfvo type="percentile" val="50"/>
        <cfvo type="max"/>
        <color rgb="FFF8696B"/>
        <color rgb="FFFCFCFF"/>
        <color rgb="FF63BE7B"/>
      </colorScale>
    </cfRule>
    <cfRule type="colorScale" priority="2596">
      <colorScale>
        <cfvo type="min"/>
        <cfvo type="percentile" val="50"/>
        <cfvo type="max"/>
        <color rgb="FFF8696B"/>
        <color rgb="FFFCFCFF"/>
        <color rgb="FF63BE7B"/>
      </colorScale>
    </cfRule>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I10:J10">
    <cfRule type="colorScale" priority="2589">
      <colorScale>
        <cfvo type="min"/>
        <cfvo type="percentile" val="50"/>
        <cfvo type="max"/>
        <color rgb="FFF8696B"/>
        <color rgb="FFFCFCFF"/>
        <color rgb="FF63BE7B"/>
      </colorScale>
    </cfRule>
    <cfRule type="colorScale" priority="2590">
      <colorScale>
        <cfvo type="min"/>
        <cfvo type="max"/>
        <color rgb="FFFCFCFF"/>
        <color rgb="FF63BE7B"/>
      </colorScale>
    </cfRule>
  </conditionalFormatting>
  <conditionalFormatting sqref="J10">
    <cfRule type="colorScale" priority="2588">
      <colorScale>
        <cfvo type="min"/>
        <cfvo type="percentile" val="50"/>
        <cfvo type="max"/>
        <color rgb="FFF8696B"/>
        <color rgb="FFFCFCFF"/>
        <color rgb="FF63BE7B"/>
      </colorScale>
    </cfRule>
  </conditionalFormatting>
  <conditionalFormatting sqref="V10">
    <cfRule type="colorScale" priority="2586">
      <colorScale>
        <cfvo type="min"/>
        <cfvo type="max"/>
        <color rgb="FFFFEF9C"/>
        <color rgb="FF63BE7B"/>
      </colorScale>
    </cfRule>
    <cfRule type="colorScale" priority="2587">
      <colorScale>
        <cfvo type="min"/>
        <cfvo type="percentile" val="50"/>
        <cfvo type="max"/>
        <color rgb="FFF8696B"/>
        <color rgb="FFFFEB84"/>
        <color rgb="FF63BE7B"/>
      </colorScale>
    </cfRule>
  </conditionalFormatting>
  <conditionalFormatting sqref="D10">
    <cfRule type="colorScale" priority="2585">
      <colorScale>
        <cfvo type="min"/>
        <cfvo type="percentile" val="50"/>
        <cfvo type="max"/>
        <color rgb="FFF8696B"/>
        <color rgb="FFFCFCFF"/>
        <color rgb="FF63BE7B"/>
      </colorScale>
    </cfRule>
  </conditionalFormatting>
  <conditionalFormatting sqref="D10">
    <cfRule type="colorScale" priority="2584">
      <colorScale>
        <cfvo type="min"/>
        <cfvo type="percentile" val="50"/>
        <cfvo type="max"/>
        <color rgb="FFF8696B"/>
        <color rgb="FFFCFCFF"/>
        <color rgb="FF63BE7B"/>
      </colorScale>
    </cfRule>
  </conditionalFormatting>
  <conditionalFormatting sqref="E10">
    <cfRule type="colorScale" priority="2581">
      <colorScale>
        <cfvo type="min"/>
        <cfvo type="percentile" val="50"/>
        <cfvo type="max"/>
        <color rgb="FFF8696B"/>
        <color rgb="FFFCFCFF"/>
        <color rgb="FF63BE7B"/>
      </colorScale>
    </cfRule>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onditionalFormatting>
  <conditionalFormatting sqref="E10">
    <cfRule type="colorScale" priority="2578">
      <colorScale>
        <cfvo type="min"/>
        <cfvo type="max"/>
        <color rgb="FFFCFCFF"/>
        <color rgb="FF63BE7B"/>
      </colorScale>
    </cfRule>
    <cfRule type="colorScale" priority="2579">
      <colorScale>
        <cfvo type="min"/>
        <cfvo type="max"/>
        <color rgb="FFFCFCFF"/>
        <color rgb="FF63BE7B"/>
      </colorScale>
    </cfRule>
    <cfRule type="colorScale" priority="2580">
      <colorScale>
        <cfvo type="min"/>
        <cfvo type="max"/>
        <color rgb="FFFCFCFF"/>
        <color rgb="FF63BE7B"/>
      </colorScale>
    </cfRule>
  </conditionalFormatting>
  <conditionalFormatting sqref="F10">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fRule type="colorScale" priority="2576">
      <colorScale>
        <cfvo type="min"/>
        <cfvo type="max"/>
        <color rgb="FFFCFCFF"/>
        <color rgb="FF63BE7B"/>
      </colorScale>
    </cfRule>
    <cfRule type="colorScale" priority="2577">
      <colorScale>
        <cfvo type="min"/>
        <cfvo type="percentile" val="50"/>
        <cfvo type="max"/>
        <color rgb="FFF8696B"/>
        <color rgb="FFFCFCFF"/>
        <color rgb="FF63BE7B"/>
      </colorScale>
    </cfRule>
  </conditionalFormatting>
  <conditionalFormatting sqref="F10">
    <cfRule type="colorScale" priority="2571">
      <colorScale>
        <cfvo type="min"/>
        <cfvo type="max"/>
        <color rgb="FFFCFCFF"/>
        <color rgb="FF63BE7B"/>
      </colorScale>
    </cfRule>
    <cfRule type="colorScale" priority="2572">
      <colorScale>
        <cfvo type="min"/>
        <cfvo type="max"/>
        <color rgb="FFFCFCFF"/>
        <color rgb="FF63BE7B"/>
      </colorScale>
    </cfRule>
    <cfRule type="colorScale" priority="2573">
      <colorScale>
        <cfvo type="min"/>
        <cfvo type="max"/>
        <color rgb="FFFCFCFF"/>
        <color rgb="FF63BE7B"/>
      </colorScale>
    </cfRule>
  </conditionalFormatting>
  <conditionalFormatting sqref="G10">
    <cfRule type="colorScale" priority="2568">
      <colorScale>
        <cfvo type="min"/>
        <cfvo type="percentile" val="50"/>
        <cfvo type="max"/>
        <color rgb="FFF8696B"/>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onditionalFormatting>
  <conditionalFormatting sqref="G10">
    <cfRule type="colorScale" priority="2565">
      <colorScale>
        <cfvo type="min"/>
        <cfvo type="max"/>
        <color rgb="FFFCFCFF"/>
        <color rgb="FF63BE7B"/>
      </colorScale>
    </cfRule>
    <cfRule type="colorScale" priority="2566">
      <colorScale>
        <cfvo type="min"/>
        <cfvo type="max"/>
        <color rgb="FFFCFCFF"/>
        <color rgb="FF63BE7B"/>
      </colorScale>
    </cfRule>
    <cfRule type="colorScale" priority="2567">
      <colorScale>
        <cfvo type="min"/>
        <cfvo type="max"/>
        <color rgb="FFFCFCFF"/>
        <color rgb="FF63BE7B"/>
      </colorScale>
    </cfRule>
  </conditionalFormatting>
  <conditionalFormatting sqref="H10">
    <cfRule type="colorScale" priority="2562">
      <colorScale>
        <cfvo type="min"/>
        <cfvo type="percentile" val="50"/>
        <cfvo type="max"/>
        <color rgb="FFF8696B"/>
        <color rgb="FFFCFCFF"/>
        <color rgb="FF63BE7B"/>
      </colorScale>
    </cfRule>
    <cfRule type="colorScale" priority="2563">
      <colorScale>
        <cfvo type="min"/>
        <cfvo type="max"/>
        <color rgb="FFFCFCFF"/>
        <color rgb="FF63BE7B"/>
      </colorScale>
    </cfRule>
    <cfRule type="colorScale" priority="2564">
      <colorScale>
        <cfvo type="min"/>
        <cfvo type="percentile" val="50"/>
        <cfvo type="max"/>
        <color rgb="FFF8696B"/>
        <color rgb="FFFCFCFF"/>
        <color rgb="FF63BE7B"/>
      </colorScale>
    </cfRule>
  </conditionalFormatting>
  <conditionalFormatting sqref="H10">
    <cfRule type="colorScale" priority="2557">
      <colorScale>
        <cfvo type="min"/>
        <cfvo type="percentile" val="50"/>
        <cfvo type="max"/>
        <color rgb="FFF8696B"/>
        <color rgb="FFFCFCFF"/>
        <color rgb="FF63BE7B"/>
      </colorScale>
    </cfRule>
    <cfRule type="colorScale" priority="2558">
      <colorScale>
        <cfvo type="min"/>
        <cfvo type="max"/>
        <color rgb="FFFCFCFF"/>
        <color rgb="FF63BE7B"/>
      </colorScale>
    </cfRule>
    <cfRule type="colorScale" priority="2559">
      <colorScale>
        <cfvo type="min"/>
        <cfvo type="percentile" val="50"/>
        <cfvo type="max"/>
        <color rgb="FFF8696B"/>
        <color rgb="FFFCFCFF"/>
        <color rgb="FF63BE7B"/>
      </colorScale>
    </cfRule>
    <cfRule type="colorScale" priority="2560">
      <colorScale>
        <cfvo type="min"/>
        <cfvo type="max"/>
        <color rgb="FFFCFCFF"/>
        <color rgb="FF63BE7B"/>
      </colorScale>
    </cfRule>
    <cfRule type="colorScale" priority="2561">
      <colorScale>
        <cfvo type="min"/>
        <cfvo type="percentile" val="50"/>
        <cfvo type="max"/>
        <color rgb="FFF8696B"/>
        <color rgb="FFFCFCFF"/>
        <color rgb="FF63BE7B"/>
      </colorScale>
    </cfRule>
  </conditionalFormatting>
  <conditionalFormatting sqref="I10">
    <cfRule type="colorScale" priority="2554">
      <colorScale>
        <cfvo type="min"/>
        <cfvo type="percentile" val="50"/>
        <cfvo type="max"/>
        <color rgb="FFF8696B"/>
        <color rgb="FFFCFCFF"/>
        <color rgb="FF63BE7B"/>
      </colorScale>
    </cfRule>
    <cfRule type="colorScale" priority="2555">
      <colorScale>
        <cfvo type="min"/>
        <cfvo type="max"/>
        <color rgb="FFFCFCFF"/>
        <color rgb="FF63BE7B"/>
      </colorScale>
    </cfRule>
    <cfRule type="colorScale" priority="2556">
      <colorScale>
        <cfvo type="min"/>
        <cfvo type="percentile" val="50"/>
        <cfvo type="max"/>
        <color rgb="FFF8696B"/>
        <color rgb="FFFCFCFF"/>
        <color rgb="FF63BE7B"/>
      </colorScale>
    </cfRule>
  </conditionalFormatting>
  <conditionalFormatting sqref="J10">
    <cfRule type="colorScale" priority="2551">
      <colorScale>
        <cfvo type="min"/>
        <cfvo type="percentile" val="50"/>
        <cfvo type="max"/>
        <color rgb="FFF8696B"/>
        <color rgb="FFFCFCFF"/>
        <color rgb="FF63BE7B"/>
      </colorScale>
    </cfRule>
    <cfRule type="colorScale" priority="2552">
      <colorScale>
        <cfvo type="min"/>
        <cfvo type="max"/>
        <color rgb="FFFCFCFF"/>
        <color rgb="FF63BE7B"/>
      </colorScale>
    </cfRule>
    <cfRule type="colorScale" priority="2553">
      <colorScale>
        <cfvo type="min"/>
        <cfvo type="percentile" val="50"/>
        <cfvo type="max"/>
        <color rgb="FFF8696B"/>
        <color rgb="FFFCFCFF"/>
        <color rgb="FF63BE7B"/>
      </colorScale>
    </cfRule>
  </conditionalFormatting>
  <conditionalFormatting sqref="K10">
    <cfRule type="colorScale" priority="2550">
      <colorScale>
        <cfvo type="min"/>
        <cfvo type="percentile" val="50"/>
        <cfvo type="max"/>
        <color rgb="FFF8696B"/>
        <color rgb="FFFCFCFF"/>
        <color rgb="FF63BE7B"/>
      </colorScale>
    </cfRule>
  </conditionalFormatting>
  <conditionalFormatting sqref="K10:L10">
    <cfRule type="colorScale" priority="2545">
      <colorScale>
        <cfvo type="min"/>
        <cfvo type="max"/>
        <color rgb="FFFCFCFF"/>
        <color rgb="FF63BE7B"/>
      </colorScale>
    </cfRule>
    <cfRule type="colorScale" priority="2546">
      <colorScale>
        <cfvo type="min"/>
        <cfvo type="max"/>
        <color rgb="FFFCFCFF"/>
        <color rgb="FF63BE7B"/>
      </colorScale>
    </cfRule>
    <cfRule type="colorScale" priority="2547">
      <colorScale>
        <cfvo type="min"/>
        <cfvo type="max"/>
        <color rgb="FFFCFCFF"/>
        <color rgb="FF63BE7B"/>
      </colorScale>
    </cfRule>
    <cfRule type="colorScale" priority="2548">
      <colorScale>
        <cfvo type="min"/>
        <cfvo type="percentile" val="50"/>
        <cfvo type="max"/>
        <color rgb="FFF8696B"/>
        <color rgb="FFFCFCFF"/>
        <color rgb="FF63BE7B"/>
      </colorScale>
    </cfRule>
    <cfRule type="colorScale" priority="2549">
      <colorScale>
        <cfvo type="min"/>
        <cfvo type="max"/>
        <color rgb="FFFCFCFF"/>
        <color rgb="FF63BE7B"/>
      </colorScale>
    </cfRule>
  </conditionalFormatting>
  <conditionalFormatting sqref="L10">
    <cfRule type="colorScale" priority="2544">
      <colorScale>
        <cfvo type="min"/>
        <cfvo type="percentile" val="50"/>
        <cfvo type="max"/>
        <color rgb="FFF8696B"/>
        <color rgb="FFFCFCFF"/>
        <color rgb="FF63BE7B"/>
      </colorScale>
    </cfRule>
  </conditionalFormatting>
  <conditionalFormatting sqref="M10">
    <cfRule type="colorScale" priority="2541">
      <colorScale>
        <cfvo type="min"/>
        <cfvo type="percentile" val="50"/>
        <cfvo type="max"/>
        <color rgb="FFF8696B"/>
        <color rgb="FFFCFCFF"/>
        <color rgb="FF63BE7B"/>
      </colorScale>
    </cfRule>
    <cfRule type="colorScale" priority="2542">
      <colorScale>
        <cfvo type="min"/>
        <cfvo type="max"/>
        <color rgb="FFFCFCFF"/>
        <color rgb="FF63BE7B"/>
      </colorScale>
    </cfRule>
    <cfRule type="colorScale" priority="2543">
      <colorScale>
        <cfvo type="min"/>
        <cfvo type="percentile" val="50"/>
        <cfvo type="max"/>
        <color rgb="FFF8696B"/>
        <color rgb="FFFCFCFF"/>
        <color rgb="FF63BE7B"/>
      </colorScale>
    </cfRule>
  </conditionalFormatting>
  <conditionalFormatting sqref="M10">
    <cfRule type="colorScale" priority="2538">
      <colorScale>
        <cfvo type="min"/>
        <cfvo type="max"/>
        <color rgb="FFFCFCFF"/>
        <color rgb="FF63BE7B"/>
      </colorScale>
    </cfRule>
    <cfRule type="colorScale" priority="2539">
      <colorScale>
        <cfvo type="min"/>
        <cfvo type="max"/>
        <color rgb="FFFCFCFF"/>
        <color rgb="FF63BE7B"/>
      </colorScale>
    </cfRule>
    <cfRule type="colorScale" priority="2540">
      <colorScale>
        <cfvo type="min"/>
        <cfvo type="max"/>
        <color rgb="FFFCFCFF"/>
        <color rgb="FF63BE7B"/>
      </colorScale>
    </cfRule>
  </conditionalFormatting>
  <conditionalFormatting sqref="N10">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max"/>
        <color rgb="FFFCFCFF"/>
        <color rgb="FF63BE7B"/>
      </colorScale>
    </cfRule>
    <cfRule type="colorScale" priority="2497">
      <colorScale>
        <cfvo type="min"/>
        <cfvo type="percentile" val="50"/>
        <cfvo type="max"/>
        <color rgb="FFF8696B"/>
        <color rgb="FFFFEB84"/>
        <color rgb="FF63BE7B"/>
      </colorScale>
    </cfRule>
    <cfRule type="colorScale" priority="2498">
      <colorScale>
        <cfvo type="min"/>
        <cfvo type="max"/>
        <color rgb="FFFFEF9C"/>
        <color rgb="FF63BE7B"/>
      </colorScale>
    </cfRule>
    <cfRule type="colorScale" priority="2499">
      <colorScale>
        <cfvo type="min"/>
        <cfvo type="max"/>
        <color rgb="FFFCFCFF"/>
        <color rgb="FF63BE7B"/>
      </colorScale>
    </cfRule>
    <cfRule type="colorScale" priority="2500">
      <colorScale>
        <cfvo type="min"/>
        <cfvo type="max"/>
        <color rgb="FFFCFCFF"/>
        <color rgb="FF63BE7B"/>
      </colorScale>
    </cfRule>
    <cfRule type="colorScale" priority="2501">
      <colorScale>
        <cfvo type="min"/>
        <cfvo type="percentile" val="50"/>
        <cfvo type="max"/>
        <color rgb="FFF8696B"/>
        <color rgb="FFFFEB84"/>
        <color rgb="FF63BE7B"/>
      </colorScale>
    </cfRule>
    <cfRule type="colorScale" priority="2502">
      <colorScale>
        <cfvo type="min"/>
        <cfvo type="max"/>
        <color rgb="FFFFEF9C"/>
        <color rgb="FF63BE7B"/>
      </colorScale>
    </cfRule>
    <cfRule type="colorScale" priority="2503">
      <colorScale>
        <cfvo type="min"/>
        <cfvo type="percentile" val="50"/>
        <cfvo type="max"/>
        <color rgb="FFF8696B"/>
        <color rgb="FFFCFCFF"/>
        <color rgb="FF63BE7B"/>
      </colorScale>
    </cfRule>
    <cfRule type="colorScale" priority="2504">
      <colorScale>
        <cfvo type="min"/>
        <cfvo type="max"/>
        <color rgb="FFFCFCFF"/>
        <color rgb="FF63BE7B"/>
      </colorScale>
    </cfRule>
    <cfRule type="colorScale" priority="2505">
      <colorScale>
        <cfvo type="min"/>
        <cfvo type="percentile" val="50"/>
        <cfvo type="max"/>
        <color rgb="FFF8696B"/>
        <color rgb="FFFCFCFF"/>
        <color rgb="FF63BE7B"/>
      </colorScale>
    </cfRule>
    <cfRule type="colorScale" priority="2506">
      <colorScale>
        <cfvo type="min"/>
        <cfvo type="percentile" val="50"/>
        <cfvo type="max"/>
        <color rgb="FFF8696B"/>
        <color rgb="FFFCFCFF"/>
        <color rgb="FF5A8AC6"/>
      </colorScale>
    </cfRule>
    <cfRule type="colorScale" priority="2507">
      <colorScale>
        <cfvo type="min"/>
        <cfvo type="percentile" val="50"/>
        <cfvo type="max"/>
        <color rgb="FFF8696B"/>
        <color rgb="FFFCFCFF"/>
        <color rgb="FF63BE7B"/>
      </colorScale>
    </cfRule>
    <cfRule type="colorScale" priority="2508">
      <colorScale>
        <cfvo type="min"/>
        <cfvo type="percentile" val="50"/>
        <cfvo type="max"/>
        <color rgb="FFF8696B"/>
        <color rgb="FFFCFCFF"/>
        <color rgb="FF63BE7B"/>
      </colorScale>
    </cfRule>
    <cfRule type="colorScale" priority="2509">
      <colorScale>
        <cfvo type="min"/>
        <cfvo type="max"/>
        <color rgb="FFFCFCFF"/>
        <color rgb="FF63BE7B"/>
      </colorScale>
    </cfRule>
    <cfRule type="colorScale" priority="2510">
      <colorScale>
        <cfvo type="min"/>
        <cfvo type="percentile" val="50"/>
        <cfvo type="max"/>
        <color rgb="FFF8696B"/>
        <color rgb="FFFCFCFF"/>
        <color rgb="FF63BE7B"/>
      </colorScale>
    </cfRule>
    <cfRule type="colorScale" priority="2511">
      <colorScale>
        <cfvo type="min"/>
        <cfvo type="percentile" val="50"/>
        <cfvo type="max"/>
        <color rgb="FFF8696B"/>
        <color rgb="FFFCFCFF"/>
        <color rgb="FF5A8AC6"/>
      </colorScale>
    </cfRule>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fRule type="colorScale" priority="2517">
      <colorScale>
        <cfvo type="min"/>
        <cfvo type="percentile" val="50"/>
        <cfvo type="max"/>
        <color rgb="FFF8696B"/>
        <color rgb="FFFCFCFF"/>
        <color rgb="FF63BE7B"/>
      </colorScale>
    </cfRule>
    <cfRule type="colorScale" priority="2518">
      <colorScale>
        <cfvo type="min"/>
        <cfvo type="percentile" val="50"/>
        <cfvo type="max"/>
        <color rgb="FFF8696B"/>
        <color rgb="FFFCFCFF"/>
        <color rgb="FF63BE7B"/>
      </colorScale>
    </cfRule>
    <cfRule type="colorScale" priority="2519">
      <colorScale>
        <cfvo type="min"/>
        <cfvo type="max"/>
        <color rgb="FFFCFCFF"/>
        <color rgb="FF63BE7B"/>
      </colorScale>
    </cfRule>
    <cfRule type="colorScale" priority="2520">
      <colorScale>
        <cfvo type="min"/>
        <cfvo type="percentile" val="50"/>
        <cfvo type="max"/>
        <color rgb="FFF8696B"/>
        <color rgb="FFFFEB84"/>
        <color rgb="FF63BE7B"/>
      </colorScale>
    </cfRule>
    <cfRule type="colorScale" priority="2521">
      <colorScale>
        <cfvo type="min"/>
        <cfvo type="max"/>
        <color rgb="FFFFEF9C"/>
        <color rgb="FF63BE7B"/>
      </colorScale>
    </cfRule>
    <cfRule type="colorScale" priority="2522">
      <colorScale>
        <cfvo type="min"/>
        <cfvo type="max"/>
        <color rgb="FFFCFCFF"/>
        <color rgb="FF63BE7B"/>
      </colorScale>
    </cfRule>
    <cfRule type="colorScale" priority="2523">
      <colorScale>
        <cfvo type="min"/>
        <cfvo type="percentile" val="50"/>
        <cfvo type="max"/>
        <color rgb="FFF8696B"/>
        <color rgb="FFFCFCFF"/>
        <color rgb="FF63BE7B"/>
      </colorScale>
    </cfRule>
    <cfRule type="colorScale" priority="2524">
      <colorScale>
        <cfvo type="min"/>
        <cfvo type="percentile" val="50"/>
        <cfvo type="max"/>
        <color rgb="FFF8696B"/>
        <color rgb="FFFCFCFF"/>
        <color rgb="FF63BE7B"/>
      </colorScale>
    </cfRule>
    <cfRule type="colorScale" priority="2525">
      <colorScale>
        <cfvo type="min"/>
        <cfvo type="percentile" val="50"/>
        <cfvo type="max"/>
        <color rgb="FFF8696B"/>
        <color rgb="FFFCFCFF"/>
        <color rgb="FF5A8AC6"/>
      </colorScale>
    </cfRule>
    <cfRule type="colorScale" priority="2526">
      <colorScale>
        <cfvo type="min"/>
        <cfvo type="percentile" val="50"/>
        <cfvo type="max"/>
        <color rgb="FFF8696B"/>
        <color rgb="FFFCFCFF"/>
        <color rgb="FF63BE7B"/>
      </colorScale>
    </cfRule>
    <cfRule type="colorScale" priority="2527">
      <colorScale>
        <cfvo type="min"/>
        <cfvo type="percentile" val="50"/>
        <cfvo type="max"/>
        <color rgb="FFF8696B"/>
        <color rgb="FFFCFCFF"/>
        <color rgb="FF63BE7B"/>
      </colorScale>
    </cfRule>
    <cfRule type="colorScale" priority="2528">
      <colorScale>
        <cfvo type="min"/>
        <cfvo type="max"/>
        <color rgb="FFFCFCFF"/>
        <color rgb="FF63BE7B"/>
      </colorScale>
    </cfRule>
    <cfRule type="colorScale" priority="2529">
      <colorScale>
        <cfvo type="min"/>
        <cfvo type="percentile" val="50"/>
        <cfvo type="max"/>
        <color rgb="FFF8696B"/>
        <color rgb="FFFCFCFF"/>
        <color rgb="FF63BE7B"/>
      </colorScale>
    </cfRule>
    <cfRule type="colorScale" priority="2530">
      <colorScale>
        <cfvo type="min"/>
        <cfvo type="percentile" val="50"/>
        <cfvo type="max"/>
        <color rgb="FFF8696B"/>
        <color rgb="FFFCFCFF"/>
        <color rgb="FF63BE7B"/>
      </colorScale>
    </cfRule>
    <cfRule type="colorScale" priority="2531">
      <colorScale>
        <cfvo type="min"/>
        <cfvo type="max"/>
        <color rgb="FFFCFCFF"/>
        <color rgb="FF63BE7B"/>
      </colorScale>
    </cfRule>
    <cfRule type="colorScale" priority="2532">
      <colorScale>
        <cfvo type="min"/>
        <cfvo type="percentile" val="50"/>
        <cfvo type="max"/>
        <color rgb="FFF8696B"/>
        <color rgb="FFFCFCFF"/>
        <color rgb="FF63BE7B"/>
      </colorScale>
    </cfRule>
    <cfRule type="colorScale" priority="2533">
      <colorScale>
        <cfvo type="min"/>
        <cfvo type="max"/>
        <color rgb="FFFCFCFF"/>
        <color rgb="FF63BE7B"/>
      </colorScale>
    </cfRule>
    <cfRule type="colorScale" priority="2534">
      <colorScale>
        <cfvo type="min"/>
        <cfvo type="max"/>
        <color rgb="FFFCFCFF"/>
        <color rgb="FF63BE7B"/>
      </colorScale>
    </cfRule>
    <cfRule type="colorScale" priority="2535">
      <colorScale>
        <cfvo type="min"/>
        <cfvo type="max"/>
        <color rgb="FFFCFCFF"/>
        <color rgb="FF63BE7B"/>
      </colorScale>
    </cfRule>
    <cfRule type="colorScale" priority="2536">
      <colorScale>
        <cfvo type="min"/>
        <cfvo type="percentile" val="50"/>
        <cfvo type="max"/>
        <color rgb="FFF8696B"/>
        <color rgb="FFFFEB84"/>
        <color rgb="FF63BE7B"/>
      </colorScale>
    </cfRule>
    <cfRule type="colorScale" priority="2537">
      <colorScale>
        <cfvo type="min"/>
        <cfvo type="max"/>
        <color rgb="FFFFEF9C"/>
        <color rgb="FF63BE7B"/>
      </colorScale>
    </cfRule>
  </conditionalFormatting>
  <conditionalFormatting sqref="O10">
    <cfRule type="colorScale" priority="2493">
      <colorScale>
        <cfvo type="min"/>
        <cfvo type="percentile" val="50"/>
        <cfvo type="max"/>
        <color rgb="FF63BE7B"/>
        <color rgb="FFFCFCFF"/>
        <color rgb="FFF8696B"/>
      </colorScale>
    </cfRule>
  </conditionalFormatting>
  <conditionalFormatting sqref="O10">
    <cfRule type="colorScale" priority="2489">
      <colorScale>
        <cfvo type="min"/>
        <cfvo type="percentile" val="50"/>
        <cfvo type="max"/>
        <color rgb="FF63BE7B"/>
        <color rgb="FFFCFCFF"/>
        <color rgb="FFF8696B"/>
      </colorScale>
    </cfRule>
    <cfRule type="colorScale" priority="2490">
      <colorScale>
        <cfvo type="min"/>
        <cfvo type="percentile" val="50"/>
        <cfvo type="max"/>
        <color rgb="FF63BE7B"/>
        <color rgb="FFFCFCFF"/>
        <color rgb="FFF8696B"/>
      </colorScale>
    </cfRule>
    <cfRule type="colorScale" priority="2491">
      <colorScale>
        <cfvo type="min"/>
        <cfvo type="percentile" val="50"/>
        <cfvo type="max"/>
        <color rgb="FF63BE7B"/>
        <color rgb="FFFCFCFF"/>
        <color rgb="FFF8696B"/>
      </colorScale>
    </cfRule>
    <cfRule type="colorScale" priority="2492">
      <colorScale>
        <cfvo type="min"/>
        <cfvo type="percentile" val="50"/>
        <cfvo type="max"/>
        <color rgb="FF63BE7B"/>
        <color rgb="FFFCFCFF"/>
        <color rgb="FFF8696B"/>
      </colorScale>
    </cfRule>
  </conditionalFormatting>
  <conditionalFormatting sqref="P10">
    <cfRule type="colorScale" priority="2488">
      <colorScale>
        <cfvo type="min"/>
        <cfvo type="percentile" val="50"/>
        <cfvo type="max"/>
        <color rgb="FF63BE7B"/>
        <color rgb="FFFCFCFF"/>
        <color rgb="FFF8696B"/>
      </colorScale>
    </cfRule>
  </conditionalFormatting>
  <conditionalFormatting sqref="P10">
    <cfRule type="colorScale" priority="2485">
      <colorScale>
        <cfvo type="min"/>
        <cfvo type="percentile" val="50"/>
        <cfvo type="max"/>
        <color rgb="FF63BE7B"/>
        <color rgb="FFFCFCFF"/>
        <color rgb="FFF8696B"/>
      </colorScale>
    </cfRule>
    <cfRule type="colorScale" priority="2486">
      <colorScale>
        <cfvo type="min"/>
        <cfvo type="percentile" val="50"/>
        <cfvo type="max"/>
        <color rgb="FF63BE7B"/>
        <color rgb="FFFCFCFF"/>
        <color rgb="FFF8696B"/>
      </colorScale>
    </cfRule>
    <cfRule type="colorScale" priority="2487">
      <colorScale>
        <cfvo type="min"/>
        <cfvo type="max"/>
        <color rgb="FFFCFCFF"/>
        <color rgb="FFF8696B"/>
      </colorScale>
    </cfRule>
  </conditionalFormatting>
  <conditionalFormatting sqref="Q10">
    <cfRule type="colorScale" priority="2484">
      <colorScale>
        <cfvo type="min"/>
        <cfvo type="percentile" val="50"/>
        <cfvo type="max"/>
        <color rgb="FFF8696B"/>
        <color rgb="FFFCFCFF"/>
        <color rgb="FF63BE7B"/>
      </colorScale>
    </cfRule>
  </conditionalFormatting>
  <conditionalFormatting sqref="Q10">
    <cfRule type="colorScale" priority="2477">
      <colorScale>
        <cfvo type="min"/>
        <cfvo type="percentile" val="50"/>
        <cfvo type="max"/>
        <color rgb="FFF8696B"/>
        <color rgb="FFFCFCFF"/>
        <color rgb="FF63BE7B"/>
      </colorScale>
    </cfRule>
    <cfRule type="colorScale" priority="2478">
      <colorScale>
        <cfvo type="min"/>
        <cfvo type="max"/>
        <color rgb="FFFFEF9C"/>
        <color rgb="FF63BE7B"/>
      </colorScale>
    </cfRule>
    <cfRule type="colorScale" priority="2479">
      <colorScale>
        <cfvo type="min"/>
        <cfvo type="max"/>
        <color rgb="FFFFEF9C"/>
        <color rgb="FF63BE7B"/>
      </colorScale>
    </cfRule>
    <cfRule type="colorScale" priority="2480">
      <colorScale>
        <cfvo type="min"/>
        <cfvo type="max"/>
        <color rgb="FFFFEF9C"/>
        <color rgb="FF63BE7B"/>
      </colorScale>
    </cfRule>
    <cfRule type="colorScale" priority="2481">
      <colorScale>
        <cfvo type="min"/>
        <cfvo type="max"/>
        <color rgb="FFFCFCFF"/>
        <color rgb="FF63BE7B"/>
      </colorScale>
    </cfRule>
    <cfRule type="colorScale" priority="2482">
      <colorScale>
        <cfvo type="min"/>
        <cfvo type="max"/>
        <color rgb="FFFCFCFF"/>
        <color rgb="FF63BE7B"/>
      </colorScale>
    </cfRule>
    <cfRule type="colorScale" priority="2483">
      <colorScale>
        <cfvo type="min"/>
        <cfvo type="percentile" val="50"/>
        <cfvo type="max"/>
        <color rgb="FFF8696B"/>
        <color rgb="FFFCFCFF"/>
        <color rgb="FF63BE7B"/>
      </colorScale>
    </cfRule>
  </conditionalFormatting>
  <conditionalFormatting sqref="Q10:U10 W10">
    <cfRule type="colorScale" priority="2476">
      <colorScale>
        <cfvo type="min"/>
        <cfvo type="max"/>
        <color rgb="FFFFEF9C"/>
        <color rgb="FF63BE7B"/>
      </colorScale>
    </cfRule>
  </conditionalFormatting>
  <conditionalFormatting sqref="R10:S10">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fRule type="colorScale" priority="2471">
      <colorScale>
        <cfvo type="min"/>
        <cfvo type="max"/>
        <color rgb="FFFFEF9C"/>
        <color rgb="FF63BE7B"/>
      </colorScale>
    </cfRule>
    <cfRule type="colorScale" priority="2472">
      <colorScale>
        <cfvo type="min"/>
        <cfvo type="max"/>
        <color rgb="FFFFEF9C"/>
        <color rgb="FF63BE7B"/>
      </colorScale>
    </cfRule>
    <cfRule type="colorScale" priority="2473">
      <colorScale>
        <cfvo type="min"/>
        <cfvo type="max"/>
        <color rgb="FFFCFCFF"/>
        <color rgb="FF63BE7B"/>
      </colorScale>
    </cfRule>
    <cfRule type="colorScale" priority="2474">
      <colorScale>
        <cfvo type="min"/>
        <cfvo type="percentile" val="50"/>
        <cfvo type="max"/>
        <color rgb="FFF8696B"/>
        <color rgb="FFFCFCFF"/>
        <color rgb="FF63BE7B"/>
      </colorScale>
    </cfRule>
    <cfRule type="colorScale" priority="2475">
      <colorScale>
        <cfvo type="min"/>
        <cfvo type="max"/>
        <color rgb="FFFCFCFF"/>
        <color rgb="FF63BE7B"/>
      </colorScale>
    </cfRule>
  </conditionalFormatting>
  <conditionalFormatting sqref="T10">
    <cfRule type="colorScale" priority="2467">
      <colorScale>
        <cfvo type="min"/>
        <cfvo type="percentile" val="50"/>
        <cfvo type="max"/>
        <color rgb="FFF8696B"/>
        <color rgb="FFFCFCFF"/>
        <color rgb="FF63BE7B"/>
      </colorScale>
    </cfRule>
    <cfRule type="colorScale" priority="2468">
      <colorScale>
        <cfvo type="min"/>
        <cfvo type="max"/>
        <color rgb="FFFCFCFF"/>
        <color rgb="FF63BE7B"/>
      </colorScale>
    </cfRule>
  </conditionalFormatting>
  <conditionalFormatting sqref="T10">
    <cfRule type="colorScale" priority="2461">
      <colorScale>
        <cfvo type="min"/>
        <cfvo type="percentile" val="50"/>
        <cfvo type="max"/>
        <color rgb="FFF8696B"/>
        <color rgb="FFFCFCFF"/>
        <color rgb="FF63BE7B"/>
      </colorScale>
    </cfRule>
    <cfRule type="colorScale" priority="2462">
      <colorScale>
        <cfvo type="min"/>
        <cfvo type="max"/>
        <color rgb="FFFCFCFF"/>
        <color rgb="FF63BE7B"/>
      </colorScale>
    </cfRule>
    <cfRule type="colorScale" priority="2463">
      <colorScale>
        <cfvo type="min"/>
        <cfvo type="max"/>
        <color rgb="FFFFEF9C"/>
        <color rgb="FF63BE7B"/>
      </colorScale>
    </cfRule>
    <cfRule type="colorScale" priority="2464">
      <colorScale>
        <cfvo type="min"/>
        <cfvo type="max"/>
        <color rgb="FFFFEF9C"/>
        <color rgb="FF63BE7B"/>
      </colorScale>
    </cfRule>
    <cfRule type="colorScale" priority="2465">
      <colorScale>
        <cfvo type="min"/>
        <cfvo type="max"/>
        <color rgb="FFFCFCFF"/>
        <color rgb="FF63BE7B"/>
      </colorScale>
    </cfRule>
    <cfRule type="colorScale" priority="2466">
      <colorScale>
        <cfvo type="min"/>
        <cfvo type="max"/>
        <color rgb="FFFCFCFF"/>
        <color rgb="FF63BE7B"/>
      </colorScale>
    </cfRule>
  </conditionalFormatting>
  <conditionalFormatting sqref="U10">
    <cfRule type="colorScale" priority="2459">
      <colorScale>
        <cfvo type="min"/>
        <cfvo type="percentile" val="50"/>
        <cfvo type="max"/>
        <color rgb="FFF8696B"/>
        <color rgb="FFFCFCFF"/>
        <color rgb="FF63BE7B"/>
      </colorScale>
    </cfRule>
    <cfRule type="colorScale" priority="2460">
      <colorScale>
        <cfvo type="min"/>
        <cfvo type="max"/>
        <color rgb="FFFCFCFF"/>
        <color rgb="FF63BE7B"/>
      </colorScale>
    </cfRule>
  </conditionalFormatting>
  <conditionalFormatting sqref="U10">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W10 U10">
    <cfRule type="colorScale" priority="2454">
      <colorScale>
        <cfvo type="min"/>
        <cfvo type="max"/>
        <color rgb="FFFFEF9C"/>
        <color rgb="FF63BE7B"/>
      </colorScale>
    </cfRule>
    <cfRule type="colorScale" priority="2455">
      <colorScale>
        <cfvo type="min"/>
        <cfvo type="max"/>
        <color rgb="FFFFEF9C"/>
        <color rgb="FF63BE7B"/>
      </colorScale>
    </cfRule>
    <cfRule type="colorScale" priority="2456">
      <colorScale>
        <cfvo type="min"/>
        <cfvo type="max"/>
        <color rgb="FFFFEF9C"/>
        <color rgb="FF63BE7B"/>
      </colorScale>
    </cfRule>
  </conditionalFormatting>
  <conditionalFormatting sqref="V10">
    <cfRule type="colorScale" priority="2447">
      <colorScale>
        <cfvo type="min"/>
        <cfvo type="percentile" val="50"/>
        <cfvo type="max"/>
        <color rgb="FF63BE7B"/>
        <color rgb="FFFCFCFF"/>
        <color rgb="FFF8696B"/>
      </colorScale>
    </cfRule>
    <cfRule type="colorScale" priority="2448">
      <colorScale>
        <cfvo type="min"/>
        <cfvo type="percentile" val="50"/>
        <cfvo type="max"/>
        <color rgb="FF63BE7B"/>
        <color rgb="FFFCFCFF"/>
        <color rgb="FFF8696B"/>
      </colorScale>
    </cfRule>
    <cfRule type="colorScale" priority="2449">
      <colorScale>
        <cfvo type="min"/>
        <cfvo type="max"/>
        <color rgb="FF63BE7B"/>
        <color rgb="FFFCFCFF"/>
      </colorScale>
    </cfRule>
    <cfRule type="colorScale" priority="2450">
      <colorScale>
        <cfvo type="min"/>
        <cfvo type="percentile" val="50"/>
        <cfvo type="max"/>
        <color rgb="FF63BE7B"/>
        <color rgb="FFFCFCFF"/>
        <color rgb="FFF8696B"/>
      </colorScale>
    </cfRule>
    <cfRule type="colorScale" priority="2451">
      <colorScale>
        <cfvo type="min"/>
        <cfvo type="max"/>
        <color rgb="FFFFEF9C"/>
        <color rgb="FF63BE7B"/>
      </colorScale>
    </cfRule>
    <cfRule type="colorScale" priority="2452">
      <colorScale>
        <cfvo type="min"/>
        <cfvo type="max"/>
        <color rgb="FFFFEF9C"/>
        <color rgb="FF63BE7B"/>
      </colorScale>
    </cfRule>
    <cfRule type="colorScale" priority="2453">
      <colorScale>
        <cfvo type="min"/>
        <cfvo type="max"/>
        <color rgb="FFFFEF9C"/>
        <color rgb="FF63BE7B"/>
      </colorScale>
    </cfRule>
  </conditionalFormatting>
  <conditionalFormatting sqref="V10">
    <cfRule type="colorScale" priority="2446">
      <colorScale>
        <cfvo type="min"/>
        <cfvo type="max"/>
        <color rgb="FFFFEF9C"/>
        <color rgb="FF63BE7B"/>
      </colorScale>
    </cfRule>
  </conditionalFormatting>
  <conditionalFormatting sqref="V10">
    <cfRule type="colorScale" priority="2445">
      <colorScale>
        <cfvo type="min"/>
        <cfvo type="max"/>
        <color rgb="FFFFEF9C"/>
        <color rgb="FF63BE7B"/>
      </colorScale>
    </cfRule>
  </conditionalFormatting>
  <conditionalFormatting sqref="V10">
    <cfRule type="colorScale" priority="2443">
      <colorScale>
        <cfvo type="min"/>
        <cfvo type="max"/>
        <color rgb="FFFFEF9C"/>
        <color rgb="FF63BE7B"/>
      </colorScale>
    </cfRule>
    <cfRule type="colorScale" priority="2444">
      <colorScale>
        <cfvo type="min"/>
        <cfvo type="max"/>
        <color rgb="FFFFEF9C"/>
        <color rgb="FF63BE7B"/>
      </colorScale>
    </cfRule>
  </conditionalFormatting>
  <conditionalFormatting sqref="W10">
    <cfRule type="colorScale" priority="2442">
      <colorScale>
        <cfvo type="min"/>
        <cfvo type="percentile" val="50"/>
        <cfvo type="max"/>
        <color rgb="FF63BE7B"/>
        <color rgb="FFFCFCFF"/>
        <color rgb="FFF8696B"/>
      </colorScale>
    </cfRule>
  </conditionalFormatting>
  <conditionalFormatting sqref="W10">
    <cfRule type="colorScale" priority="2439">
      <colorScale>
        <cfvo type="min"/>
        <cfvo type="percentile" val="50"/>
        <cfvo type="max"/>
        <color rgb="FF63BE7B"/>
        <color rgb="FFFCFCFF"/>
        <color rgb="FFF8696B"/>
      </colorScale>
    </cfRule>
    <cfRule type="colorScale" priority="2440">
      <colorScale>
        <cfvo type="min"/>
        <cfvo type="max"/>
        <color rgb="FF63BE7B"/>
        <color rgb="FFFCFCFF"/>
      </colorScale>
    </cfRule>
    <cfRule type="colorScale" priority="2441">
      <colorScale>
        <cfvo type="min"/>
        <cfvo type="percentile" val="50"/>
        <cfvo type="max"/>
        <color rgb="FF63BE7B"/>
        <color rgb="FFFCFCFF"/>
        <color rgb="FFF8696B"/>
      </colorScale>
    </cfRule>
  </conditionalFormatting>
  <conditionalFormatting sqref="N10">
    <cfRule type="colorScale" priority="2438">
      <colorScale>
        <cfvo type="min"/>
        <cfvo type="max"/>
        <color rgb="FFFCFCFF"/>
        <color rgb="FF63BE7B"/>
      </colorScale>
    </cfRule>
  </conditionalFormatting>
  <conditionalFormatting sqref="D10">
    <cfRule type="colorScale" priority="2437">
      <colorScale>
        <cfvo type="min"/>
        <cfvo type="percentile" val="50"/>
        <cfvo type="max"/>
        <color rgb="FFF8696B"/>
        <color rgb="FFFCFCFF"/>
        <color rgb="FF63BE7B"/>
      </colorScale>
    </cfRule>
  </conditionalFormatting>
  <conditionalFormatting sqref="G10">
    <cfRule type="colorScale" priority="2436">
      <colorScale>
        <cfvo type="min"/>
        <cfvo type="max"/>
        <color rgb="FFFCFCFF"/>
        <color rgb="FF63BE7B"/>
      </colorScale>
    </cfRule>
  </conditionalFormatting>
  <conditionalFormatting sqref="J10">
    <cfRule type="colorScale" priority="2435">
      <colorScale>
        <cfvo type="min"/>
        <cfvo type="max"/>
        <color rgb="FFFCFCFF"/>
        <color rgb="FF63BE7B"/>
      </colorScale>
    </cfRule>
  </conditionalFormatting>
  <conditionalFormatting sqref="M10">
    <cfRule type="colorScale" priority="2434">
      <colorScale>
        <cfvo type="min"/>
        <cfvo type="max"/>
        <color rgb="FFFCFCFF"/>
        <color rgb="FF63BE7B"/>
      </colorScale>
    </cfRule>
  </conditionalFormatting>
  <conditionalFormatting sqref="O10">
    <cfRule type="colorScale" priority="2433">
      <colorScale>
        <cfvo type="min"/>
        <cfvo type="percentile" val="50"/>
        <cfvo type="max"/>
        <color rgb="FF63BE7B"/>
        <color rgb="FFFCFCFF"/>
        <color rgb="FFF8696B"/>
      </colorScale>
    </cfRule>
  </conditionalFormatting>
  <conditionalFormatting sqref="P10">
    <cfRule type="colorScale" priority="2432">
      <colorScale>
        <cfvo type="min"/>
        <cfvo type="percentile" val="50"/>
        <cfvo type="max"/>
        <color rgb="FF63BE7B"/>
        <color rgb="FFFCFCFF"/>
        <color rgb="FFF8696B"/>
      </colorScale>
    </cfRule>
  </conditionalFormatting>
  <conditionalFormatting sqref="Q10">
    <cfRule type="colorScale" priority="2431">
      <colorScale>
        <cfvo type="min"/>
        <cfvo type="percentile" val="50"/>
        <cfvo type="max"/>
        <color rgb="FFF8696B"/>
        <color rgb="FFFCFCFF"/>
        <color rgb="FF63BE7B"/>
      </colorScale>
    </cfRule>
  </conditionalFormatting>
  <conditionalFormatting sqref="R10">
    <cfRule type="colorScale" priority="2430">
      <colorScale>
        <cfvo type="min"/>
        <cfvo type="max"/>
        <color rgb="FFFCFCFF"/>
        <color rgb="FF63BE7B"/>
      </colorScale>
    </cfRule>
  </conditionalFormatting>
  <conditionalFormatting sqref="S10">
    <cfRule type="colorScale" priority="2429">
      <colorScale>
        <cfvo type="min"/>
        <cfvo type="max"/>
        <color rgb="FFFCFCFF"/>
        <color rgb="FF63BE7B"/>
      </colorScale>
    </cfRule>
  </conditionalFormatting>
  <conditionalFormatting sqref="T10">
    <cfRule type="colorScale" priority="2428">
      <colorScale>
        <cfvo type="min"/>
        <cfvo type="max"/>
        <color rgb="FFFCFCFF"/>
        <color rgb="FF63BE7B"/>
      </colorScale>
    </cfRule>
  </conditionalFormatting>
  <conditionalFormatting sqref="U10">
    <cfRule type="colorScale" priority="2426">
      <colorScale>
        <cfvo type="min"/>
        <cfvo type="percentile" val="50"/>
        <cfvo type="max"/>
        <color rgb="FFF8696B"/>
        <color rgb="FFFCFCFF"/>
        <color rgb="FF63BE7B"/>
      </colorScale>
    </cfRule>
    <cfRule type="colorScale" priority="2427">
      <colorScale>
        <cfvo type="min"/>
        <cfvo type="max"/>
        <color rgb="FFFCFCFF"/>
        <color rgb="FF63BE7B"/>
      </colorScale>
    </cfRule>
  </conditionalFormatting>
  <conditionalFormatting sqref="V10">
    <cfRule type="colorScale" priority="2424">
      <colorScale>
        <cfvo type="min"/>
        <cfvo type="percentile" val="50"/>
        <cfvo type="max"/>
        <color rgb="FF63BE7B"/>
        <color rgb="FFFCFCFF"/>
        <color rgb="FFF8696B"/>
      </colorScale>
    </cfRule>
    <cfRule type="colorScale" priority="2425">
      <colorScale>
        <cfvo type="min"/>
        <cfvo type="max"/>
        <color rgb="FFFCFCFF"/>
        <color rgb="FF63BE7B"/>
      </colorScale>
    </cfRule>
  </conditionalFormatting>
  <conditionalFormatting sqref="W10">
    <cfRule type="colorScale" priority="2423">
      <colorScale>
        <cfvo type="min"/>
        <cfvo type="percentile" val="50"/>
        <cfvo type="max"/>
        <color rgb="FF63BE7B"/>
        <color rgb="FFFCFCFF"/>
        <color rgb="FFF8696B"/>
      </colorScale>
    </cfRule>
  </conditionalFormatting>
  <conditionalFormatting sqref="S11">
    <cfRule type="colorScale" priority="2388">
      <colorScale>
        <cfvo type="min"/>
        <cfvo type="percentile" val="50"/>
        <cfvo type="max"/>
        <color rgb="FFF8696B"/>
        <color rgb="FFFCFCFF"/>
        <color rgb="FF63BE7B"/>
      </colorScale>
    </cfRule>
  </conditionalFormatting>
  <conditionalFormatting sqref="D11">
    <cfRule type="colorScale" priority="2389">
      <colorScale>
        <cfvo type="min"/>
        <cfvo type="percentile" val="50"/>
        <cfvo type="max"/>
        <color rgb="FFF8696B"/>
        <color rgb="FFFCFCFF"/>
        <color rgb="FF63BE7B"/>
      </colorScale>
    </cfRule>
  </conditionalFormatting>
  <conditionalFormatting sqref="E11:N11">
    <cfRule type="colorScale" priority="2390">
      <colorScale>
        <cfvo type="min"/>
        <cfvo type="max"/>
        <color rgb="FFFCFCFF"/>
        <color rgb="FF63BE7B"/>
      </colorScale>
    </cfRule>
  </conditionalFormatting>
  <conditionalFormatting sqref="O11">
    <cfRule type="colorScale" priority="2391">
      <colorScale>
        <cfvo type="min"/>
        <cfvo type="percentile" val="50"/>
        <cfvo type="max"/>
        <color rgb="FF63BE7B"/>
        <color rgb="FFFCFCFF"/>
        <color rgb="FFF8696B"/>
      </colorScale>
    </cfRule>
  </conditionalFormatting>
  <conditionalFormatting sqref="P11">
    <cfRule type="colorScale" priority="2392">
      <colorScale>
        <cfvo type="min"/>
        <cfvo type="percentile" val="50"/>
        <cfvo type="max"/>
        <color rgb="FF63BE7B"/>
        <color rgb="FFFCFCFF"/>
        <color rgb="FFF8696B"/>
      </colorScale>
    </cfRule>
  </conditionalFormatting>
  <conditionalFormatting sqref="Q11">
    <cfRule type="colorScale" priority="2393">
      <colorScale>
        <cfvo type="min"/>
        <cfvo type="percentile" val="50"/>
        <cfvo type="max"/>
        <color rgb="FFF8696B"/>
        <color rgb="FFFCFCFF"/>
        <color rgb="FF63BE7B"/>
      </colorScale>
    </cfRule>
  </conditionalFormatting>
  <conditionalFormatting sqref="R11">
    <cfRule type="colorScale" priority="2394">
      <colorScale>
        <cfvo type="min"/>
        <cfvo type="percentile" val="50"/>
        <cfvo type="max"/>
        <color rgb="FFF8696B"/>
        <color rgb="FFFCFCFF"/>
        <color rgb="FF63BE7B"/>
      </colorScale>
    </cfRule>
    <cfRule type="colorScale" priority="2395">
      <colorScale>
        <cfvo type="min"/>
        <cfvo type="max"/>
        <color rgb="FFFCFCFF"/>
        <color rgb="FF63BE7B"/>
      </colorScale>
    </cfRule>
  </conditionalFormatting>
  <conditionalFormatting sqref="S11">
    <cfRule type="colorScale" priority="2396">
      <colorScale>
        <cfvo type="min"/>
        <cfvo type="percentile" val="50"/>
        <cfvo type="max"/>
        <color rgb="FFF8696B"/>
        <color rgb="FFFCFCFF"/>
        <color rgb="FF63BE7B"/>
      </colorScale>
    </cfRule>
  </conditionalFormatting>
  <conditionalFormatting sqref="T11">
    <cfRule type="colorScale" priority="2397">
      <colorScale>
        <cfvo type="min"/>
        <cfvo type="percentile" val="50"/>
        <cfvo type="max"/>
        <color rgb="FFF8696B"/>
        <color rgb="FFFCFCFF"/>
        <color rgb="FF63BE7B"/>
      </colorScale>
    </cfRule>
  </conditionalFormatting>
  <conditionalFormatting sqref="U11">
    <cfRule type="colorScale" priority="2398">
      <colorScale>
        <cfvo type="min"/>
        <cfvo type="percentile" val="50"/>
        <cfvo type="max"/>
        <color rgb="FFF8696B"/>
        <color rgb="FFFCFCFF"/>
        <color rgb="FF63BE7B"/>
      </colorScale>
    </cfRule>
  </conditionalFormatting>
  <conditionalFormatting sqref="V11">
    <cfRule type="colorScale" priority="2399">
      <colorScale>
        <cfvo type="min"/>
        <cfvo type="percentile" val="50"/>
        <cfvo type="max"/>
        <color rgb="FF63BE7B"/>
        <color rgb="FFFCFCFF"/>
        <color rgb="FFF8696B"/>
      </colorScale>
    </cfRule>
  </conditionalFormatting>
  <conditionalFormatting sqref="W11">
    <cfRule type="colorScale" priority="2400">
      <colorScale>
        <cfvo type="min"/>
        <cfvo type="percentile" val="50"/>
        <cfvo type="max"/>
        <color rgb="FF63BE7B"/>
        <color rgb="FFFCFCFF"/>
        <color rgb="FFF8696B"/>
      </colorScale>
    </cfRule>
  </conditionalFormatting>
  <conditionalFormatting sqref="D11">
    <cfRule type="colorScale" priority="2401">
      <colorScale>
        <cfvo type="min"/>
        <cfvo type="percentile" val="50"/>
        <cfvo type="max"/>
        <color rgb="FFF8696B"/>
        <color rgb="FFFCFCFF"/>
        <color rgb="FF63BE7B"/>
      </colorScale>
    </cfRule>
  </conditionalFormatting>
  <conditionalFormatting sqref="O11">
    <cfRule type="colorScale" priority="2402">
      <colorScale>
        <cfvo type="min"/>
        <cfvo type="percentile" val="50"/>
        <cfvo type="max"/>
        <color rgb="FF63BE7B"/>
        <color rgb="FFFCFCFF"/>
        <color rgb="FFF8696B"/>
      </colorScale>
    </cfRule>
  </conditionalFormatting>
  <conditionalFormatting sqref="P11">
    <cfRule type="colorScale" priority="2403">
      <colorScale>
        <cfvo type="min"/>
        <cfvo type="percentile" val="50"/>
        <cfvo type="max"/>
        <color rgb="FF63BE7B"/>
        <color rgb="FFFCFCFF"/>
        <color rgb="FFF8696B"/>
      </colorScale>
    </cfRule>
  </conditionalFormatting>
  <conditionalFormatting sqref="Q11">
    <cfRule type="colorScale" priority="2404">
      <colorScale>
        <cfvo type="min"/>
        <cfvo type="percentile" val="50"/>
        <cfvo type="max"/>
        <color rgb="FFF8696B"/>
        <color rgb="FFFCFCFF"/>
        <color rgb="FF63BE7B"/>
      </colorScale>
    </cfRule>
  </conditionalFormatting>
  <conditionalFormatting sqref="R11">
    <cfRule type="colorScale" priority="2405">
      <colorScale>
        <cfvo type="min"/>
        <cfvo type="max"/>
        <color rgb="FFFCFCFF"/>
        <color rgb="FF63BE7B"/>
      </colorScale>
    </cfRule>
    <cfRule type="colorScale" priority="2406">
      <colorScale>
        <cfvo type="min"/>
        <cfvo type="percentile" val="50"/>
        <cfvo type="max"/>
        <color rgb="FFF8696B"/>
        <color rgb="FFFCFCFF"/>
        <color rgb="FF63BE7B"/>
      </colorScale>
    </cfRule>
  </conditionalFormatting>
  <conditionalFormatting sqref="S11">
    <cfRule type="colorScale" priority="2407">
      <colorScale>
        <cfvo type="min"/>
        <cfvo type="percentile" val="50"/>
        <cfvo type="max"/>
        <color rgb="FFF8696B"/>
        <color rgb="FFFCFCFF"/>
        <color rgb="FF63BE7B"/>
      </colorScale>
    </cfRule>
  </conditionalFormatting>
  <conditionalFormatting sqref="T11">
    <cfRule type="colorScale" priority="2408">
      <colorScale>
        <cfvo type="min"/>
        <cfvo type="percentile" val="50"/>
        <cfvo type="max"/>
        <color rgb="FFF8696B"/>
        <color rgb="FFFCFCFF"/>
        <color rgb="FF63BE7B"/>
      </colorScale>
    </cfRule>
  </conditionalFormatting>
  <conditionalFormatting sqref="U11">
    <cfRule type="colorScale" priority="2409">
      <colorScale>
        <cfvo type="min"/>
        <cfvo type="percentile" val="50"/>
        <cfvo type="max"/>
        <color rgb="FFF8696B"/>
        <color rgb="FFFCFCFF"/>
        <color rgb="FF63BE7B"/>
      </colorScale>
    </cfRule>
  </conditionalFormatting>
  <conditionalFormatting sqref="V11">
    <cfRule type="colorScale" priority="2410">
      <colorScale>
        <cfvo type="min"/>
        <cfvo type="percentile" val="50"/>
        <cfvo type="max"/>
        <color rgb="FF63BE7B"/>
        <color rgb="FFFCFCFF"/>
        <color rgb="FFF8696B"/>
      </colorScale>
    </cfRule>
  </conditionalFormatting>
  <conditionalFormatting sqref="E11:N11">
    <cfRule type="colorScale" priority="2411">
      <colorScale>
        <cfvo type="min"/>
        <cfvo type="max"/>
        <color rgb="FFFCFCFF"/>
        <color rgb="FF63BE7B"/>
      </colorScale>
    </cfRule>
  </conditionalFormatting>
  <conditionalFormatting sqref="W11">
    <cfRule type="colorScale" priority="2412">
      <colorScale>
        <cfvo type="min"/>
        <cfvo type="percentile" val="50"/>
        <cfvo type="max"/>
        <color rgb="FF63BE7B"/>
        <color rgb="FFFCFCFF"/>
        <color rgb="FFF8696B"/>
      </colorScale>
    </cfRule>
  </conditionalFormatting>
  <conditionalFormatting sqref="E11:N11">
    <cfRule type="colorScale" priority="2313">
      <colorScale>
        <cfvo type="min"/>
        <cfvo type="max"/>
        <color rgb="FFFCFCFF"/>
        <color rgb="FF63BE7B"/>
      </colorScale>
    </cfRule>
  </conditionalFormatting>
  <conditionalFormatting sqref="E11:N11">
    <cfRule type="colorScale" priority="2307">
      <colorScale>
        <cfvo type="min"/>
        <cfvo type="max"/>
        <color rgb="FFFCFCFF"/>
        <color rgb="FF63BE7B"/>
      </colorScale>
    </cfRule>
    <cfRule type="colorScale" priority="2308">
      <colorScale>
        <cfvo type="min"/>
        <cfvo type="max"/>
        <color rgb="FFFCFCFF"/>
        <color rgb="FF63BE7B"/>
      </colorScale>
    </cfRule>
    <cfRule type="colorScale" priority="2309">
      <colorScale>
        <cfvo type="min"/>
        <cfvo type="max"/>
        <color rgb="FFFCFCFF"/>
        <color rgb="FF63BE7B"/>
      </colorScale>
    </cfRule>
    <cfRule type="colorScale" priority="2310">
      <colorScale>
        <cfvo type="min"/>
        <cfvo type="percentile" val="50"/>
        <cfvo type="max"/>
        <color rgb="FFF8696B"/>
        <color rgb="FFFFEB84"/>
        <color rgb="FF63BE7B"/>
      </colorScale>
    </cfRule>
    <cfRule type="colorScale" priority="2311">
      <colorScale>
        <cfvo type="min"/>
        <cfvo type="max"/>
        <color rgb="FFFCFCFF"/>
        <color rgb="FF63BE7B"/>
      </colorScale>
    </cfRule>
    <cfRule type="colorScale" priority="2312">
      <colorScale>
        <cfvo type="min"/>
        <cfvo type="max"/>
        <color rgb="FFFFEF9C"/>
        <color rgb="FF63BE7B"/>
      </colorScale>
    </cfRule>
  </conditionalFormatting>
  <conditionalFormatting sqref="O11">
    <cfRule type="colorScale" priority="2314">
      <colorScale>
        <cfvo type="min"/>
        <cfvo type="percentile" val="50"/>
        <cfvo type="max"/>
        <color rgb="FF63BE7B"/>
        <color rgb="FFFCFCFF"/>
        <color rgb="FFF8696B"/>
      </colorScale>
    </cfRule>
  </conditionalFormatting>
  <conditionalFormatting sqref="O11">
    <cfRule type="colorScale" priority="2305">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onditionalFormatting>
  <conditionalFormatting sqref="Q11">
    <cfRule type="colorScale" priority="2315">
      <colorScale>
        <cfvo type="min"/>
        <cfvo type="max"/>
        <color rgb="FFFFEF9C"/>
        <color rgb="FF63BE7B"/>
      </colorScale>
    </cfRule>
  </conditionalFormatting>
  <conditionalFormatting sqref="Q11:W11">
    <cfRule type="colorScale" priority="2318">
      <colorScale>
        <cfvo type="min"/>
        <cfvo type="max"/>
        <color rgb="FFFFEF9C"/>
        <color rgb="FF63BE7B"/>
      </colorScale>
    </cfRule>
    <cfRule type="colorScale" priority="2319">
      <colorScale>
        <cfvo type="min"/>
        <cfvo type="max"/>
        <color rgb="FFFFEF9C"/>
        <color rgb="FF63BE7B"/>
      </colorScale>
    </cfRule>
  </conditionalFormatting>
  <conditionalFormatting sqref="R11:S11">
    <cfRule type="colorScale" priority="2316">
      <colorScale>
        <cfvo type="min"/>
        <cfvo type="max"/>
        <color rgb="FFFFEF9C"/>
        <color rgb="FF63BE7B"/>
      </colorScale>
    </cfRule>
  </conditionalFormatting>
  <conditionalFormatting sqref="T11">
    <cfRule type="colorScale" priority="2317">
      <colorScale>
        <cfvo type="min"/>
        <cfvo type="max"/>
        <color rgb="FFFFEF9C"/>
        <color rgb="FF63BE7B"/>
      </colorScale>
    </cfRule>
  </conditionalFormatting>
  <conditionalFormatting sqref="D11">
    <cfRule type="colorScale" priority="2320">
      <colorScale>
        <cfvo type="min"/>
        <cfvo type="percentile" val="50"/>
        <cfvo type="max"/>
        <color rgb="FFF8696B"/>
        <color rgb="FFFCFCFF"/>
        <color rgb="FF63BE7B"/>
      </colorScale>
    </cfRule>
  </conditionalFormatting>
  <conditionalFormatting sqref="D11">
    <cfRule type="colorScale" priority="2321">
      <colorScale>
        <cfvo type="min"/>
        <cfvo type="percentile" val="50"/>
        <cfvo type="max"/>
        <color rgb="FFF8696B"/>
        <color rgb="FFFCFCFF"/>
        <color rgb="FF63BE7B"/>
      </colorScale>
    </cfRule>
  </conditionalFormatting>
  <conditionalFormatting sqref="O11">
    <cfRule type="colorScale" priority="2322">
      <colorScale>
        <cfvo type="min"/>
        <cfvo type="percentile" val="50"/>
        <cfvo type="max"/>
        <color rgb="FF63BE7B"/>
        <color rgb="FFFCFCFF"/>
        <color rgb="FFF8696B"/>
      </colorScale>
    </cfRule>
  </conditionalFormatting>
  <conditionalFormatting sqref="U11:W11">
    <cfRule type="colorScale" priority="2323">
      <colorScale>
        <cfvo type="min"/>
        <cfvo type="max"/>
        <color rgb="FFFFEF9C"/>
        <color rgb="FF63BE7B"/>
      </colorScale>
    </cfRule>
  </conditionalFormatting>
  <conditionalFormatting sqref="U11:W11">
    <cfRule type="colorScale" priority="2324">
      <colorScale>
        <cfvo type="min"/>
        <cfvo type="max"/>
        <color rgb="FFFFEF9C"/>
        <color rgb="FF63BE7B"/>
      </colorScale>
    </cfRule>
  </conditionalFormatting>
  <conditionalFormatting sqref="E11:N11">
    <cfRule type="colorScale" priority="2325">
      <colorScale>
        <cfvo type="min"/>
        <cfvo type="max"/>
        <color rgb="FFFCFCFF"/>
        <color rgb="FF63BE7B"/>
      </colorScale>
    </cfRule>
  </conditionalFormatting>
  <conditionalFormatting sqref="O11">
    <cfRule type="colorScale" priority="2326">
      <colorScale>
        <cfvo type="min"/>
        <cfvo type="percentile" val="50"/>
        <cfvo type="max"/>
        <color rgb="FF63BE7B"/>
        <color rgb="FFFCFCFF"/>
        <color rgb="FFF8696B"/>
      </colorScale>
    </cfRule>
  </conditionalFormatting>
  <conditionalFormatting sqref="Q11">
    <cfRule type="colorScale" priority="2327">
      <colorScale>
        <cfvo type="min"/>
        <cfvo type="max"/>
        <color rgb="FFFFEF9C"/>
        <color rgb="FF63BE7B"/>
      </colorScale>
    </cfRule>
  </conditionalFormatting>
  <conditionalFormatting sqref="R11:S11">
    <cfRule type="colorScale" priority="2328">
      <colorScale>
        <cfvo type="min"/>
        <cfvo type="max"/>
        <color rgb="FFFFEF9C"/>
        <color rgb="FF63BE7B"/>
      </colorScale>
    </cfRule>
  </conditionalFormatting>
  <conditionalFormatting sqref="T11">
    <cfRule type="colorScale" priority="2329">
      <colorScale>
        <cfvo type="min"/>
        <cfvo type="max"/>
        <color rgb="FFFFEF9C"/>
        <color rgb="FF63BE7B"/>
      </colorScale>
    </cfRule>
  </conditionalFormatting>
  <conditionalFormatting sqref="D11">
    <cfRule type="colorScale" priority="2330">
      <colorScale>
        <cfvo type="min"/>
        <cfvo type="percentile" val="50"/>
        <cfvo type="max"/>
        <color rgb="FFF8696B"/>
        <color rgb="FFFCFCFF"/>
        <color rgb="FF63BE7B"/>
      </colorScale>
    </cfRule>
  </conditionalFormatting>
  <conditionalFormatting sqref="E11">
    <cfRule type="colorScale" priority="2331">
      <colorScale>
        <cfvo type="min"/>
        <cfvo type="max"/>
        <color rgb="FFFCFCFF"/>
        <color rgb="FF63BE7B"/>
      </colorScale>
    </cfRule>
  </conditionalFormatting>
  <conditionalFormatting sqref="E11">
    <cfRule type="colorScale" priority="2332">
      <colorScale>
        <cfvo type="min"/>
        <cfvo type="percentile" val="50"/>
        <cfvo type="max"/>
        <color rgb="FFF8696B"/>
        <color rgb="FFFCFCFF"/>
        <color rgb="FF63BE7B"/>
      </colorScale>
    </cfRule>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O11">
    <cfRule type="colorScale" priority="2335">
      <colorScale>
        <cfvo type="min"/>
        <cfvo type="percentile" val="50"/>
        <cfvo type="max"/>
        <color rgb="FF63BE7B"/>
        <color rgb="FFFCFCFF"/>
        <color rgb="FFF8696B"/>
      </colorScale>
    </cfRule>
  </conditionalFormatting>
  <conditionalFormatting sqref="P11">
    <cfRule type="colorScale" priority="2336">
      <colorScale>
        <cfvo type="min"/>
        <cfvo type="percentile" val="50"/>
        <cfvo type="max"/>
        <color rgb="FF63BE7B"/>
        <color rgb="FFFCFCFF"/>
        <color rgb="FFF8696B"/>
      </colorScale>
    </cfRule>
    <cfRule type="colorScale" priority="2337">
      <colorScale>
        <cfvo type="min"/>
        <cfvo type="percentile" val="50"/>
        <cfvo type="max"/>
        <color rgb="FF63BE7B"/>
        <color rgb="FFFCFCFF"/>
        <color rgb="FFF8696B"/>
      </colorScale>
    </cfRule>
    <cfRule type="colorScale" priority="2338">
      <colorScale>
        <cfvo type="min"/>
        <cfvo type="max"/>
        <color rgb="FFFCFCFF"/>
        <color rgb="FFF8696B"/>
      </colorScale>
    </cfRule>
  </conditionalFormatting>
  <conditionalFormatting sqref="P11">
    <cfRule type="colorScale" priority="2339">
      <colorScale>
        <cfvo type="min"/>
        <cfvo type="percentile" val="50"/>
        <cfvo type="max"/>
        <color rgb="FF63BE7B"/>
        <color rgb="FFFCFCFF"/>
        <color rgb="FFF8696B"/>
      </colorScale>
    </cfRule>
  </conditionalFormatting>
  <conditionalFormatting sqref="Q11">
    <cfRule type="colorScale" priority="2340">
      <colorScale>
        <cfvo type="min"/>
        <cfvo type="percentile" val="50"/>
        <cfvo type="max"/>
        <color rgb="FFF8696B"/>
        <color rgb="FFFCFCFF"/>
        <color rgb="FF63BE7B"/>
      </colorScale>
    </cfRule>
    <cfRule type="colorScale" priority="2341">
      <colorScale>
        <cfvo type="min"/>
        <cfvo type="max"/>
        <color rgb="FFFFEF9C"/>
        <color rgb="FF63BE7B"/>
      </colorScale>
    </cfRule>
    <cfRule type="colorScale" priority="2342">
      <colorScale>
        <cfvo type="min"/>
        <cfvo type="max"/>
        <color rgb="FFFCFCFF"/>
        <color rgb="FF63BE7B"/>
      </colorScale>
    </cfRule>
    <cfRule type="colorScale" priority="2343">
      <colorScale>
        <cfvo type="min"/>
        <cfvo type="max"/>
        <color rgb="FFFCFCFF"/>
        <color rgb="FF63BE7B"/>
      </colorScale>
    </cfRule>
    <cfRule type="colorScale" priority="2344">
      <colorScale>
        <cfvo type="min"/>
        <cfvo type="percentile" val="50"/>
        <cfvo type="max"/>
        <color rgb="FFF8696B"/>
        <color rgb="FFFCFCFF"/>
        <color rgb="FF63BE7B"/>
      </colorScale>
    </cfRule>
  </conditionalFormatting>
  <conditionalFormatting sqref="Q11">
    <cfRule type="colorScale" priority="2345">
      <colorScale>
        <cfvo type="min"/>
        <cfvo type="percentile" val="50"/>
        <cfvo type="max"/>
        <color rgb="FFF8696B"/>
        <color rgb="FFFCFCFF"/>
        <color rgb="FF63BE7B"/>
      </colorScale>
    </cfRule>
    <cfRule type="colorScale" priority="2346">
      <colorScale>
        <cfvo type="min"/>
        <cfvo type="max"/>
        <color rgb="FFFCFCFF"/>
        <color rgb="FF63BE7B"/>
      </colorScale>
    </cfRule>
  </conditionalFormatting>
  <conditionalFormatting sqref="R11">
    <cfRule type="colorScale" priority="2347">
      <colorScale>
        <cfvo type="min"/>
        <cfvo type="max"/>
        <color rgb="FFFCFCFF"/>
        <color rgb="FF63BE7B"/>
      </colorScale>
    </cfRule>
    <cfRule type="colorScale" priority="2348">
      <colorScale>
        <cfvo type="min"/>
        <cfvo type="percentile" val="50"/>
        <cfvo type="max"/>
        <color rgb="FFF8696B"/>
        <color rgb="FFFCFCFF"/>
        <color rgb="FF63BE7B"/>
      </colorScale>
    </cfRule>
  </conditionalFormatting>
  <conditionalFormatting sqref="R11:S11">
    <cfRule type="colorScale" priority="2349">
      <colorScale>
        <cfvo type="min"/>
        <cfvo type="percentile" val="50"/>
        <cfvo type="max"/>
        <color rgb="FFF8696B"/>
        <color rgb="FFFCFCFF"/>
        <color rgb="FF63BE7B"/>
      </colorScale>
    </cfRule>
    <cfRule type="colorScale" priority="2350">
      <colorScale>
        <cfvo type="min"/>
        <cfvo type="max"/>
        <color rgb="FFFCFCFF"/>
        <color rgb="FF63BE7B"/>
      </colorScale>
    </cfRule>
    <cfRule type="colorScale" priority="2351">
      <colorScale>
        <cfvo type="min"/>
        <cfvo type="max"/>
        <color rgb="FFFCFCFF"/>
        <color rgb="FF63BE7B"/>
      </colorScale>
    </cfRule>
  </conditionalFormatting>
  <conditionalFormatting sqref="R11:S11">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onditionalFormatting>
  <conditionalFormatting sqref="S11">
    <cfRule type="colorScale" priority="2354">
      <colorScale>
        <cfvo type="min"/>
        <cfvo type="max"/>
        <color rgb="FFFCFCFF"/>
        <color rgb="FF63BE7B"/>
      </colorScale>
    </cfRule>
    <cfRule type="colorScale" priority="2355">
      <colorScale>
        <cfvo type="min"/>
        <cfvo type="percentile" val="50"/>
        <cfvo type="max"/>
        <color rgb="FFF8696B"/>
        <color rgb="FFFCFCFF"/>
        <color rgb="FF63BE7B"/>
      </colorScale>
    </cfRule>
  </conditionalFormatting>
  <conditionalFormatting sqref="T11">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fRule type="colorScale" priority="2358">
      <colorScale>
        <cfvo type="min"/>
        <cfvo type="max"/>
        <color rgb="FFFCFCFF"/>
        <color rgb="FF63BE7B"/>
      </colorScale>
    </cfRule>
    <cfRule type="colorScale" priority="2359">
      <colorScale>
        <cfvo type="min"/>
        <cfvo type="max"/>
        <color rgb="FFFCFCFF"/>
        <color rgb="FF63BE7B"/>
      </colorScale>
    </cfRule>
  </conditionalFormatting>
  <conditionalFormatting sqref="T11">
    <cfRule type="colorScale" priority="2360">
      <colorScale>
        <cfvo type="min"/>
        <cfvo type="max"/>
        <color rgb="FFFCFCFF"/>
        <color rgb="FF63BE7B"/>
      </colorScale>
    </cfRule>
    <cfRule type="colorScale" priority="2361">
      <colorScale>
        <cfvo type="min"/>
        <cfvo type="percentile" val="50"/>
        <cfvo type="max"/>
        <color rgb="FFF8696B"/>
        <color rgb="FFFCFCFF"/>
        <color rgb="FF63BE7B"/>
      </colorScale>
    </cfRule>
  </conditionalFormatting>
  <conditionalFormatting sqref="U11">
    <cfRule type="colorScale" priority="2362">
      <colorScale>
        <cfvo type="min"/>
        <cfvo type="percentile" val="50"/>
        <cfvo type="max"/>
        <color rgb="FFF8696B"/>
        <color rgb="FFFCFCFF"/>
        <color rgb="FF63BE7B"/>
      </colorScale>
    </cfRule>
    <cfRule type="colorScale" priority="2363">
      <colorScale>
        <cfvo type="min"/>
        <cfvo type="max"/>
        <color rgb="FFFCFCFF"/>
        <color rgb="FF63BE7B"/>
      </colorScale>
    </cfRule>
  </conditionalFormatting>
  <conditionalFormatting sqref="U11">
    <cfRule type="colorScale" priority="2364">
      <colorScale>
        <cfvo type="min"/>
        <cfvo type="max"/>
        <color rgb="FFFCFCFF"/>
        <color rgb="FF63BE7B"/>
      </colorScale>
    </cfRule>
    <cfRule type="colorScale" priority="2365">
      <colorScale>
        <cfvo type="min"/>
        <cfvo type="percentile" val="50"/>
        <cfvo type="max"/>
        <color rgb="FFF8696B"/>
        <color rgb="FFFCFCFF"/>
        <color rgb="FF63BE7B"/>
      </colorScale>
    </cfRule>
  </conditionalFormatting>
  <conditionalFormatting sqref="U11:W11">
    <cfRule type="colorScale" priority="2366">
      <colorScale>
        <cfvo type="min"/>
        <cfvo type="max"/>
        <color rgb="FFFFEF9C"/>
        <color rgb="FF63BE7B"/>
      </colorScale>
    </cfRule>
  </conditionalFormatting>
  <conditionalFormatting sqref="V11">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onditionalFormatting>
  <conditionalFormatting sqref="V11">
    <cfRule type="colorScale" priority="2371">
      <colorScale>
        <cfvo type="min"/>
        <cfvo type="max"/>
        <color rgb="FFFFEF9C"/>
        <color rgb="FF63BE7B"/>
      </colorScale>
    </cfRule>
  </conditionalFormatting>
  <conditionalFormatting sqref="W11">
    <cfRule type="colorScale" priority="2372">
      <colorScale>
        <cfvo type="min"/>
        <cfvo type="percentile" val="50"/>
        <cfvo type="max"/>
        <color rgb="FF63BE7B"/>
        <color rgb="FFFCFCFF"/>
        <color rgb="FFF8696B"/>
      </colorScale>
    </cfRule>
    <cfRule type="colorScale" priority="2373">
      <colorScale>
        <cfvo type="min"/>
        <cfvo type="max"/>
        <color rgb="FF63BE7B"/>
        <color rgb="FFFCFCFF"/>
      </colorScale>
    </cfRule>
    <cfRule type="colorScale" priority="2374">
      <colorScale>
        <cfvo type="min"/>
        <cfvo type="percentile" val="50"/>
        <cfvo type="max"/>
        <color rgb="FF63BE7B"/>
        <color rgb="FFFCFCFF"/>
        <color rgb="FFF8696B"/>
      </colorScale>
    </cfRule>
  </conditionalFormatting>
  <conditionalFormatting sqref="W11">
    <cfRule type="colorScale" priority="2375">
      <colorScale>
        <cfvo type="min"/>
        <cfvo type="percentile" val="50"/>
        <cfvo type="max"/>
        <color rgb="FF63BE7B"/>
        <color rgb="FFFCFCFF"/>
        <color rgb="FFF8696B"/>
      </colorScale>
    </cfRule>
  </conditionalFormatting>
  <conditionalFormatting sqref="D11">
    <cfRule type="colorScale" priority="2376">
      <colorScale>
        <cfvo type="min"/>
        <cfvo type="percentile" val="50"/>
        <cfvo type="max"/>
        <color rgb="FFF8696B"/>
        <color rgb="FFFCFCFF"/>
        <color rgb="FF63BE7B"/>
      </colorScale>
    </cfRule>
  </conditionalFormatting>
  <conditionalFormatting sqref="E11">
    <cfRule type="colorScale" priority="2377">
      <colorScale>
        <cfvo type="min"/>
        <cfvo type="max"/>
        <color rgb="FFFCFCFF"/>
        <color rgb="FF63BE7B"/>
      </colorScale>
    </cfRule>
  </conditionalFormatting>
  <conditionalFormatting sqref="O11">
    <cfRule type="colorScale" priority="2378">
      <colorScale>
        <cfvo type="min"/>
        <cfvo type="percentile" val="50"/>
        <cfvo type="max"/>
        <color rgb="FF63BE7B"/>
        <color rgb="FFFCFCFF"/>
        <color rgb="FFF8696B"/>
      </colorScale>
    </cfRule>
  </conditionalFormatting>
  <conditionalFormatting sqref="P11">
    <cfRule type="colorScale" priority="2379">
      <colorScale>
        <cfvo type="min"/>
        <cfvo type="percentile" val="50"/>
        <cfvo type="max"/>
        <color rgb="FF63BE7B"/>
        <color rgb="FFFCFCFF"/>
        <color rgb="FFF8696B"/>
      </colorScale>
    </cfRule>
  </conditionalFormatting>
  <conditionalFormatting sqref="Q11">
    <cfRule type="colorScale" priority="2380">
      <colorScale>
        <cfvo type="min"/>
        <cfvo type="percentile" val="50"/>
        <cfvo type="max"/>
        <color rgb="FFF8696B"/>
        <color rgb="FFFCFCFF"/>
        <color rgb="FF63BE7B"/>
      </colorScale>
    </cfRule>
  </conditionalFormatting>
  <conditionalFormatting sqref="R11">
    <cfRule type="colorScale" priority="2381">
      <colorScale>
        <cfvo type="min"/>
        <cfvo type="max"/>
        <color rgb="FFFCFCFF"/>
        <color rgb="FF63BE7B"/>
      </colorScale>
    </cfRule>
  </conditionalFormatting>
  <conditionalFormatting sqref="S11">
    <cfRule type="colorScale" priority="2382">
      <colorScale>
        <cfvo type="min"/>
        <cfvo type="max"/>
        <color rgb="FFFCFCFF"/>
        <color rgb="FF63BE7B"/>
      </colorScale>
    </cfRule>
    <cfRule type="colorScale" priority="2383">
      <colorScale>
        <cfvo type="min"/>
        <cfvo type="percentile" val="50"/>
        <cfvo type="max"/>
        <color rgb="FFF8696B"/>
        <color rgb="FFFCFCFF"/>
        <color rgb="FF63BE7B"/>
      </colorScale>
    </cfRule>
  </conditionalFormatting>
  <conditionalFormatting sqref="T11">
    <cfRule type="colorScale" priority="2384">
      <colorScale>
        <cfvo type="min"/>
        <cfvo type="max"/>
        <color rgb="FFFCFCFF"/>
        <color rgb="FF63BE7B"/>
      </colorScale>
    </cfRule>
  </conditionalFormatting>
  <conditionalFormatting sqref="U11">
    <cfRule type="colorScale" priority="2385">
      <colorScale>
        <cfvo type="min"/>
        <cfvo type="percentile" val="50"/>
        <cfvo type="max"/>
        <color rgb="FFF8696B"/>
        <color rgb="FFFCFCFF"/>
        <color rgb="FF63BE7B"/>
      </colorScale>
    </cfRule>
  </conditionalFormatting>
  <conditionalFormatting sqref="V11">
    <cfRule type="colorScale" priority="2386">
      <colorScale>
        <cfvo type="min"/>
        <cfvo type="percentile" val="50"/>
        <cfvo type="max"/>
        <color rgb="FF63BE7B"/>
        <color rgb="FFFCFCFF"/>
        <color rgb="FFF8696B"/>
      </colorScale>
    </cfRule>
  </conditionalFormatting>
  <conditionalFormatting sqref="W11">
    <cfRule type="colorScale" priority="2387">
      <colorScale>
        <cfvo type="min"/>
        <cfvo type="percentile" val="50"/>
        <cfvo type="max"/>
        <color rgb="FF63BE7B"/>
        <color rgb="FFFCFCFF"/>
        <color rgb="FFF8696B"/>
      </colorScale>
    </cfRule>
  </conditionalFormatting>
  <conditionalFormatting sqref="D11">
    <cfRule type="colorScale" priority="2304">
      <colorScale>
        <cfvo type="min"/>
        <cfvo type="percentile" val="50"/>
        <cfvo type="max"/>
        <color rgb="FFF8696B"/>
        <color rgb="FFFCFCFF"/>
        <color rgb="FF63BE7B"/>
      </colorScale>
    </cfRule>
  </conditionalFormatting>
  <conditionalFormatting sqref="E11">
    <cfRule type="colorScale" priority="2303">
      <colorScale>
        <cfvo type="min"/>
        <cfvo type="max"/>
        <color rgb="FFFCFCFF"/>
        <color rgb="FF63BE7B"/>
      </colorScale>
    </cfRule>
  </conditionalFormatting>
  <conditionalFormatting sqref="O11">
    <cfRule type="colorScale" priority="2302">
      <colorScale>
        <cfvo type="min"/>
        <cfvo type="percentile" val="50"/>
        <cfvo type="max"/>
        <color rgb="FF63BE7B"/>
        <color rgb="FFFCFCFF"/>
        <color rgb="FFF8696B"/>
      </colorScale>
    </cfRule>
  </conditionalFormatting>
  <conditionalFormatting sqref="P11">
    <cfRule type="colorScale" priority="2301">
      <colorScale>
        <cfvo type="min"/>
        <cfvo type="percentile" val="50"/>
        <cfvo type="max"/>
        <color rgb="FF63BE7B"/>
        <color rgb="FFFCFCFF"/>
        <color rgb="FFF8696B"/>
      </colorScale>
    </cfRule>
  </conditionalFormatting>
  <conditionalFormatting sqref="Q11">
    <cfRule type="colorScale" priority="2300">
      <colorScale>
        <cfvo type="min"/>
        <cfvo type="percentile" val="50"/>
        <cfvo type="max"/>
        <color rgb="FFF8696B"/>
        <color rgb="FFFCFCFF"/>
        <color rgb="FF63BE7B"/>
      </colorScale>
    </cfRule>
  </conditionalFormatting>
  <conditionalFormatting sqref="R11">
    <cfRule type="colorScale" priority="2295">
      <colorScale>
        <cfvo type="min"/>
        <cfvo type="percentile" val="50"/>
        <cfvo type="max"/>
        <color rgb="FFF8696B"/>
        <color rgb="FFFCFCFF"/>
        <color rgb="FF63BE7B"/>
      </colorScale>
    </cfRule>
    <cfRule type="colorScale" priority="2299">
      <colorScale>
        <cfvo type="min"/>
        <cfvo type="max"/>
        <color rgb="FFFCFCFF"/>
        <color rgb="FF63BE7B"/>
      </colorScale>
    </cfRule>
  </conditionalFormatting>
  <conditionalFormatting sqref="S11">
    <cfRule type="colorScale" priority="2296">
      <colorScale>
        <cfvo type="min"/>
        <cfvo type="percentile" val="50"/>
        <cfvo type="max"/>
        <color rgb="FFF8696B"/>
        <color rgb="FFFCFCFF"/>
        <color rgb="FF63BE7B"/>
      </colorScale>
    </cfRule>
  </conditionalFormatting>
  <conditionalFormatting sqref="S11">
    <cfRule type="colorScale" priority="2298">
      <colorScale>
        <cfvo type="min"/>
        <cfvo type="max"/>
        <color rgb="FFFCFCFF"/>
        <color rgb="FF63BE7B"/>
      </colorScale>
    </cfRule>
  </conditionalFormatting>
  <conditionalFormatting sqref="T11">
    <cfRule type="colorScale" priority="2297">
      <colorScale>
        <cfvo type="min"/>
        <cfvo type="percentile" val="50"/>
        <cfvo type="max"/>
        <color rgb="FFF8696B"/>
        <color rgb="FFFCFCFF"/>
        <color rgb="FF63BE7B"/>
      </colorScale>
    </cfRule>
  </conditionalFormatting>
  <conditionalFormatting sqref="U11">
    <cfRule type="colorScale" priority="2294">
      <colorScale>
        <cfvo type="min"/>
        <cfvo type="percentile" val="50"/>
        <cfvo type="max"/>
        <color rgb="FFF8696B"/>
        <color rgb="FFFCFCFF"/>
        <color rgb="FF63BE7B"/>
      </colorScale>
    </cfRule>
  </conditionalFormatting>
  <conditionalFormatting sqref="V11">
    <cfRule type="colorScale" priority="2270">
      <colorScale>
        <cfvo type="min"/>
        <cfvo type="percentile" val="50"/>
        <cfvo type="max"/>
        <color rgb="FF63BE7B"/>
        <color rgb="FFFCFCFF"/>
        <color rgb="FFF8696B"/>
      </colorScale>
    </cfRule>
  </conditionalFormatting>
  <conditionalFormatting sqref="W11">
    <cfRule type="colorScale" priority="2293">
      <colorScale>
        <cfvo type="min"/>
        <cfvo type="percentile" val="50"/>
        <cfvo type="max"/>
        <color rgb="FF63BE7B"/>
        <color rgb="FFFCFCFF"/>
        <color rgb="FFF8696B"/>
      </colorScale>
    </cfRule>
  </conditionalFormatting>
  <conditionalFormatting sqref="D11">
    <cfRule type="colorScale" priority="2292">
      <colorScale>
        <cfvo type="min"/>
        <cfvo type="percentile" val="50"/>
        <cfvo type="max"/>
        <color rgb="FFF8696B"/>
        <color rgb="FFFCFCFF"/>
        <color rgb="FF63BE7B"/>
      </colorScale>
    </cfRule>
  </conditionalFormatting>
  <conditionalFormatting sqref="E11">
    <cfRule type="colorScale" priority="2291">
      <colorScale>
        <cfvo type="min"/>
        <cfvo type="max"/>
        <color rgb="FFFCFCFF"/>
        <color rgb="FF63BE7B"/>
      </colorScale>
    </cfRule>
  </conditionalFormatting>
  <conditionalFormatting sqref="O11">
    <cfRule type="colorScale" priority="2290">
      <colorScale>
        <cfvo type="min"/>
        <cfvo type="percentile" val="50"/>
        <cfvo type="max"/>
        <color rgb="FF63BE7B"/>
        <color rgb="FFFCFCFF"/>
        <color rgb="FFF8696B"/>
      </colorScale>
    </cfRule>
  </conditionalFormatting>
  <conditionalFormatting sqref="P11">
    <cfRule type="colorScale" priority="2289">
      <colorScale>
        <cfvo type="min"/>
        <cfvo type="percentile" val="50"/>
        <cfvo type="max"/>
        <color rgb="FF63BE7B"/>
        <color rgb="FFFCFCFF"/>
        <color rgb="FFF8696B"/>
      </colorScale>
    </cfRule>
  </conditionalFormatting>
  <conditionalFormatting sqref="Q11">
    <cfRule type="colorScale" priority="2288">
      <colorScale>
        <cfvo type="min"/>
        <cfvo type="percentile" val="50"/>
        <cfvo type="max"/>
        <color rgb="FFF8696B"/>
        <color rgb="FFFCFCFF"/>
        <color rgb="FF63BE7B"/>
      </colorScale>
    </cfRule>
  </conditionalFormatting>
  <conditionalFormatting sqref="R11">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S11">
    <cfRule type="colorScale" priority="2286">
      <colorScale>
        <cfvo type="min"/>
        <cfvo type="percentile" val="50"/>
        <cfvo type="max"/>
        <color rgb="FFF8696B"/>
        <color rgb="FFFCFCFF"/>
        <color rgb="FF63BE7B"/>
      </colorScale>
    </cfRule>
    <cfRule type="colorScale" priority="2287">
      <colorScale>
        <cfvo type="min"/>
        <cfvo type="max"/>
        <color rgb="FFFCFCFF"/>
        <color rgb="FF63BE7B"/>
      </colorScale>
    </cfRule>
  </conditionalFormatting>
  <conditionalFormatting sqref="T11">
    <cfRule type="colorScale" priority="2283">
      <colorScale>
        <cfvo type="min"/>
        <cfvo type="percentile" val="50"/>
        <cfvo type="max"/>
        <color rgb="FFF8696B"/>
        <color rgb="FFFCFCFF"/>
        <color rgb="FF63BE7B"/>
      </colorScale>
    </cfRule>
  </conditionalFormatting>
  <conditionalFormatting sqref="U11">
    <cfRule type="colorScale" priority="2282">
      <colorScale>
        <cfvo type="min"/>
        <cfvo type="percentile" val="50"/>
        <cfvo type="max"/>
        <color rgb="FFF8696B"/>
        <color rgb="FFFCFCFF"/>
        <color rgb="FF63BE7B"/>
      </colorScale>
    </cfRule>
  </conditionalFormatting>
  <conditionalFormatting sqref="W11">
    <cfRule type="colorScale" priority="2281">
      <colorScale>
        <cfvo type="min"/>
        <cfvo type="percentile" val="50"/>
        <cfvo type="max"/>
        <color rgb="FF63BE7B"/>
        <color rgb="FFFCFCFF"/>
        <color rgb="FFF8696B"/>
      </colorScale>
    </cfRule>
  </conditionalFormatting>
  <conditionalFormatting sqref="D11">
    <cfRule type="colorScale" priority="2280">
      <colorScale>
        <cfvo type="min"/>
        <cfvo type="percentile" val="50"/>
        <cfvo type="max"/>
        <color rgb="FFF8696B"/>
        <color rgb="FFFCFCFF"/>
        <color rgb="FF63BE7B"/>
      </colorScale>
    </cfRule>
  </conditionalFormatting>
  <conditionalFormatting sqref="E11">
    <cfRule type="colorScale" priority="2279">
      <colorScale>
        <cfvo type="min"/>
        <cfvo type="max"/>
        <color rgb="FFFCFCFF"/>
        <color rgb="FF63BE7B"/>
      </colorScale>
    </cfRule>
  </conditionalFormatting>
  <conditionalFormatting sqref="O11">
    <cfRule type="colorScale" priority="2278">
      <colorScale>
        <cfvo type="min"/>
        <cfvo type="percentile" val="50"/>
        <cfvo type="max"/>
        <color rgb="FF63BE7B"/>
        <color rgb="FFFCFCFF"/>
        <color rgb="FFF8696B"/>
      </colorScale>
    </cfRule>
  </conditionalFormatting>
  <conditionalFormatting sqref="P11">
    <cfRule type="colorScale" priority="2277">
      <colorScale>
        <cfvo type="min"/>
        <cfvo type="percentile" val="50"/>
        <cfvo type="max"/>
        <color rgb="FF63BE7B"/>
        <color rgb="FFFCFCFF"/>
        <color rgb="FFF8696B"/>
      </colorScale>
    </cfRule>
  </conditionalFormatting>
  <conditionalFormatting sqref="Q11">
    <cfRule type="colorScale" priority="2276">
      <colorScale>
        <cfvo type="min"/>
        <cfvo type="percentile" val="50"/>
        <cfvo type="max"/>
        <color rgb="FFF8696B"/>
        <color rgb="FFFCFCFF"/>
        <color rgb="FF63BE7B"/>
      </colorScale>
    </cfRule>
  </conditionalFormatting>
  <conditionalFormatting sqref="R11">
    <cfRule type="colorScale" priority="2275">
      <colorScale>
        <cfvo type="min"/>
        <cfvo type="max"/>
        <color rgb="FFFCFCFF"/>
        <color rgb="FF63BE7B"/>
      </colorScale>
    </cfRule>
  </conditionalFormatting>
  <conditionalFormatting sqref="S11">
    <cfRule type="colorScale" priority="2272">
      <colorScale>
        <cfvo type="min"/>
        <cfvo type="percentile" val="50"/>
        <cfvo type="max"/>
        <color rgb="FFF8696B"/>
        <color rgb="FFFCFCFF"/>
        <color rgb="FF63BE7B"/>
      </colorScale>
    </cfRule>
    <cfRule type="colorScale" priority="2274">
      <colorScale>
        <cfvo type="min"/>
        <cfvo type="max"/>
        <color rgb="FFFCFCFF"/>
        <color rgb="FF63BE7B"/>
      </colorScale>
    </cfRule>
  </conditionalFormatting>
  <conditionalFormatting sqref="T11">
    <cfRule type="colorScale" priority="2273">
      <colorScale>
        <cfvo type="min"/>
        <cfvo type="percentile" val="50"/>
        <cfvo type="max"/>
        <color rgb="FFF8696B"/>
        <color rgb="FFFCFCFF"/>
        <color rgb="FF63BE7B"/>
      </colorScale>
    </cfRule>
  </conditionalFormatting>
  <conditionalFormatting sqref="U11">
    <cfRule type="colorScale" priority="2271">
      <colorScale>
        <cfvo type="min"/>
        <cfvo type="percentile" val="50"/>
        <cfvo type="max"/>
        <color rgb="FFF8696B"/>
        <color rgb="FFFCFCFF"/>
        <color rgb="FF63BE7B"/>
      </colorScale>
    </cfRule>
  </conditionalFormatting>
  <conditionalFormatting sqref="W11">
    <cfRule type="colorScale" priority="2269">
      <colorScale>
        <cfvo type="min"/>
        <cfvo type="percentile" val="50"/>
        <cfvo type="max"/>
        <color rgb="FF63BE7B"/>
        <color rgb="FFFCFCFF"/>
        <color rgb="FFF8696B"/>
      </colorScale>
    </cfRule>
  </conditionalFormatting>
  <conditionalFormatting sqref="D11">
    <cfRule type="colorScale" priority="2413">
      <colorScale>
        <cfvo type="min"/>
        <cfvo type="percentile" val="50"/>
        <cfvo type="max"/>
        <color rgb="FFF8696B"/>
        <color rgb="FFFCFCFF"/>
        <color rgb="FF63BE7B"/>
      </colorScale>
    </cfRule>
  </conditionalFormatting>
  <conditionalFormatting sqref="E11">
    <cfRule type="colorScale" priority="2414">
      <colorScale>
        <cfvo type="min"/>
        <cfvo type="max"/>
        <color rgb="FFFCFCFF"/>
        <color rgb="FF63BE7B"/>
      </colorScale>
    </cfRule>
  </conditionalFormatting>
  <conditionalFormatting sqref="O11">
    <cfRule type="colorScale" priority="2415">
      <colorScale>
        <cfvo type="min"/>
        <cfvo type="percentile" val="50"/>
        <cfvo type="max"/>
        <color rgb="FF63BE7B"/>
        <color rgb="FFFCFCFF"/>
        <color rgb="FFF8696B"/>
      </colorScale>
    </cfRule>
  </conditionalFormatting>
  <conditionalFormatting sqref="P11">
    <cfRule type="colorScale" priority="2416">
      <colorScale>
        <cfvo type="min"/>
        <cfvo type="percentile" val="50"/>
        <cfvo type="max"/>
        <color rgb="FF63BE7B"/>
        <color rgb="FFFCFCFF"/>
        <color rgb="FFF8696B"/>
      </colorScale>
    </cfRule>
  </conditionalFormatting>
  <conditionalFormatting sqref="Q11">
    <cfRule type="colorScale" priority="2417">
      <colorScale>
        <cfvo type="min"/>
        <cfvo type="percentile" val="50"/>
        <cfvo type="max"/>
        <color rgb="FFF8696B"/>
        <color rgb="FFFCFCFF"/>
        <color rgb="FF63BE7B"/>
      </colorScale>
    </cfRule>
  </conditionalFormatting>
  <conditionalFormatting sqref="R11">
    <cfRule type="colorScale" priority="2418">
      <colorScale>
        <cfvo type="min"/>
        <cfvo type="max"/>
        <color rgb="FFFCFCFF"/>
        <color rgb="FF63BE7B"/>
      </colorScale>
    </cfRule>
  </conditionalFormatting>
  <conditionalFormatting sqref="S11">
    <cfRule type="colorScale" priority="2419">
      <colorScale>
        <cfvo type="min"/>
        <cfvo type="max"/>
        <color rgb="FFFCFCFF"/>
        <color rgb="FF63BE7B"/>
      </colorScale>
    </cfRule>
  </conditionalFormatting>
  <conditionalFormatting sqref="T11">
    <cfRule type="colorScale" priority="2420">
      <colorScale>
        <cfvo type="min"/>
        <cfvo type="max"/>
        <color rgb="FFFCFCFF"/>
        <color rgb="FF63BE7B"/>
      </colorScale>
    </cfRule>
  </conditionalFormatting>
  <conditionalFormatting sqref="U11">
    <cfRule type="colorScale" priority="2421">
      <colorScale>
        <cfvo type="min"/>
        <cfvo type="max"/>
        <color rgb="FFFCFCFF"/>
        <color rgb="FF63BE7B"/>
      </colorScale>
    </cfRule>
  </conditionalFormatting>
  <conditionalFormatting sqref="V11">
    <cfRule type="colorScale" priority="2422">
      <colorScale>
        <cfvo type="min"/>
        <cfvo type="percentile" val="50"/>
        <cfvo type="max"/>
        <color rgb="FF63BE7B"/>
        <color rgb="FFFCFCFF"/>
        <color rgb="FFF8696B"/>
      </colorScale>
    </cfRule>
  </conditionalFormatting>
  <conditionalFormatting sqref="D11">
    <cfRule type="colorScale" priority="2268">
      <colorScale>
        <cfvo type="min"/>
        <cfvo type="percentile" val="50"/>
        <cfvo type="max"/>
        <color rgb="FFF8696B"/>
        <color rgb="FFFCFCFF"/>
        <color rgb="FF63BE7B"/>
      </colorScale>
    </cfRule>
  </conditionalFormatting>
  <conditionalFormatting sqref="O11">
    <cfRule type="colorScale" priority="2265">
      <colorScale>
        <cfvo type="min"/>
        <cfvo type="percentile" val="50"/>
        <cfvo type="max"/>
        <color rgb="FF63BE7B"/>
        <color rgb="FFFCFCFF"/>
        <color rgb="FFF8696B"/>
      </colorScale>
    </cfRule>
  </conditionalFormatting>
  <conditionalFormatting sqref="P11">
    <cfRule type="colorScale" priority="2264">
      <colorScale>
        <cfvo type="min"/>
        <cfvo type="percentile" val="50"/>
        <cfvo type="max"/>
        <color rgb="FF63BE7B"/>
        <color rgb="FFFCFCFF"/>
        <color rgb="FFF8696B"/>
      </colorScale>
    </cfRule>
  </conditionalFormatting>
  <conditionalFormatting sqref="Q11">
    <cfRule type="colorScale" priority="2263">
      <colorScale>
        <cfvo type="min"/>
        <cfvo type="percentile" val="50"/>
        <cfvo type="max"/>
        <color rgb="FFF8696B"/>
        <color rgb="FFFCFCFF"/>
        <color rgb="FF63BE7B"/>
      </colorScale>
    </cfRule>
  </conditionalFormatting>
  <conditionalFormatting sqref="R11">
    <cfRule type="colorScale" priority="2262">
      <colorScale>
        <cfvo type="min"/>
        <cfvo type="max"/>
        <color rgb="FFFCFCFF"/>
        <color rgb="FF63BE7B"/>
      </colorScale>
    </cfRule>
  </conditionalFormatting>
  <conditionalFormatting sqref="S11">
    <cfRule type="colorScale" priority="2261">
      <colorScale>
        <cfvo type="min"/>
        <cfvo type="percentile" val="50"/>
        <cfvo type="max"/>
        <color rgb="FFF8696B"/>
        <color rgb="FFFCFCFF"/>
        <color rgb="FF63BE7B"/>
      </colorScale>
    </cfRule>
  </conditionalFormatting>
  <conditionalFormatting sqref="T11">
    <cfRule type="colorScale" priority="2260">
      <colorScale>
        <cfvo type="min"/>
        <cfvo type="percentile" val="50"/>
        <cfvo type="max"/>
        <color rgb="FFF8696B"/>
        <color rgb="FFFCFCFF"/>
        <color rgb="FF63BE7B"/>
      </colorScale>
    </cfRule>
  </conditionalFormatting>
  <conditionalFormatting sqref="U11">
    <cfRule type="colorScale" priority="2259">
      <colorScale>
        <cfvo type="min"/>
        <cfvo type="percentile" val="50"/>
        <cfvo type="max"/>
        <color rgb="FFF8696B"/>
        <color rgb="FFFCFCFF"/>
        <color rgb="FF63BE7B"/>
      </colorScale>
    </cfRule>
  </conditionalFormatting>
  <conditionalFormatting sqref="V11">
    <cfRule type="colorScale" priority="2258">
      <colorScale>
        <cfvo type="min"/>
        <cfvo type="percentile" val="50"/>
        <cfvo type="max"/>
        <color rgb="FF63BE7B"/>
        <color rgb="FFFCFCFF"/>
        <color rgb="FFF8696B"/>
      </colorScale>
    </cfRule>
  </conditionalFormatting>
  <conditionalFormatting sqref="W11">
    <cfRule type="colorScale" priority="2257">
      <colorScale>
        <cfvo type="min"/>
        <cfvo type="percentile" val="50"/>
        <cfvo type="max"/>
        <color rgb="FF63BE7B"/>
        <color rgb="FFFCFCFF"/>
        <color rgb="FFF8696B"/>
      </colorScale>
    </cfRule>
  </conditionalFormatting>
  <conditionalFormatting sqref="D11">
    <cfRule type="colorScale" priority="2267">
      <colorScale>
        <cfvo type="min"/>
        <cfvo type="percentile" val="50"/>
        <cfvo type="max"/>
        <color rgb="FFF8696B"/>
        <color rgb="FFFCFCFF"/>
        <color rgb="FF63BE7B"/>
      </colorScale>
    </cfRule>
  </conditionalFormatting>
  <conditionalFormatting sqref="E11">
    <cfRule type="colorScale" priority="2266">
      <colorScale>
        <cfvo type="min"/>
        <cfvo type="max"/>
        <color rgb="FFFCFCFF"/>
        <color rgb="FF63BE7B"/>
      </colorScale>
    </cfRule>
  </conditionalFormatting>
  <conditionalFormatting sqref="D11">
    <cfRule type="colorScale" priority="2255">
      <colorScale>
        <cfvo type="min"/>
        <cfvo type="percentile" val="50"/>
        <cfvo type="max"/>
        <color rgb="FFF8696B"/>
        <color rgb="FFFCFCFF"/>
        <color rgb="FF63BE7B"/>
      </colorScale>
    </cfRule>
  </conditionalFormatting>
  <conditionalFormatting sqref="O11">
    <cfRule type="colorScale" priority="2154">
      <colorScale>
        <cfvo type="min"/>
        <cfvo type="percentile" val="50"/>
        <cfvo type="max"/>
        <color rgb="FF63BE7B"/>
        <color rgb="FFFCFCFF"/>
        <color rgb="FFF8696B"/>
      </colorScale>
    </cfRule>
    <cfRule type="colorScale" priority="2256">
      <colorScale>
        <cfvo type="min"/>
        <cfvo type="max"/>
        <color rgb="FFFCFCFF"/>
        <color rgb="FF63BE7B"/>
      </colorScale>
    </cfRule>
  </conditionalFormatting>
  <conditionalFormatting sqref="P11">
    <cfRule type="colorScale" priority="2153">
      <colorScale>
        <cfvo type="min"/>
        <cfvo type="percentile" val="50"/>
        <cfvo type="max"/>
        <color rgb="FF63BE7B"/>
        <color rgb="FFFCFCFF"/>
        <color rgb="FFF8696B"/>
      </colorScale>
    </cfRule>
  </conditionalFormatting>
  <conditionalFormatting sqref="Q11">
    <cfRule type="colorScale" priority="2152">
      <colorScale>
        <cfvo type="min"/>
        <cfvo type="percentile" val="50"/>
        <cfvo type="max"/>
        <color rgb="FFF8696B"/>
        <color rgb="FFFCFCFF"/>
        <color rgb="FF63BE7B"/>
      </colorScale>
    </cfRule>
  </conditionalFormatting>
  <conditionalFormatting sqref="R11">
    <cfRule type="colorScale" priority="2151">
      <colorScale>
        <cfvo type="min"/>
        <cfvo type="max"/>
        <color rgb="FFFCFCFF"/>
        <color rgb="FF63BE7B"/>
      </colorScale>
    </cfRule>
  </conditionalFormatting>
  <conditionalFormatting sqref="S11">
    <cfRule type="colorScale" priority="2150">
      <colorScale>
        <cfvo type="min"/>
        <cfvo type="percentile" val="50"/>
        <cfvo type="max"/>
        <color rgb="FFF8696B"/>
        <color rgb="FFFCFCFF"/>
        <color rgb="FF63BE7B"/>
      </colorScale>
    </cfRule>
  </conditionalFormatting>
  <conditionalFormatting sqref="T11">
    <cfRule type="colorScale" priority="2149">
      <colorScale>
        <cfvo type="min"/>
        <cfvo type="percentile" val="50"/>
        <cfvo type="max"/>
        <color rgb="FFF8696B"/>
        <color rgb="FFFCFCFF"/>
        <color rgb="FF63BE7B"/>
      </colorScale>
    </cfRule>
  </conditionalFormatting>
  <conditionalFormatting sqref="U11">
    <cfRule type="colorScale" priority="2148">
      <colorScale>
        <cfvo type="min"/>
        <cfvo type="percentile" val="50"/>
        <cfvo type="max"/>
        <color rgb="FFF8696B"/>
        <color rgb="FFFCFCFF"/>
        <color rgb="FF63BE7B"/>
      </colorScale>
    </cfRule>
  </conditionalFormatting>
  <conditionalFormatting sqref="V11">
    <cfRule type="colorScale" priority="2147">
      <colorScale>
        <cfvo type="min"/>
        <cfvo type="percentile" val="50"/>
        <cfvo type="max"/>
        <color rgb="FF63BE7B"/>
        <color rgb="FFFCFCFF"/>
        <color rgb="FFF8696B"/>
      </colorScale>
    </cfRule>
  </conditionalFormatting>
  <conditionalFormatting sqref="W11">
    <cfRule type="colorScale" priority="2146">
      <colorScale>
        <cfvo type="min"/>
        <cfvo type="percentile" val="50"/>
        <cfvo type="max"/>
        <color rgb="FF63BE7B"/>
        <color rgb="FFFCFCFF"/>
        <color rgb="FFF8696B"/>
      </colorScale>
    </cfRule>
  </conditionalFormatting>
  <conditionalFormatting sqref="E11">
    <cfRule type="colorScale" priority="2254">
      <colorScale>
        <cfvo type="min"/>
        <cfvo type="max"/>
        <color rgb="FFFCFCFF"/>
        <color rgb="FF63BE7B"/>
      </colorScale>
    </cfRule>
  </conditionalFormatting>
  <conditionalFormatting sqref="F11">
    <cfRule type="colorScale" priority="2248">
      <colorScale>
        <cfvo type="min"/>
        <cfvo type="max"/>
        <color rgb="FFFCFCFF"/>
        <color rgb="FF63BE7B"/>
      </colorScale>
    </cfRule>
  </conditionalFormatting>
  <conditionalFormatting sqref="F11">
    <cfRule type="colorScale" priority="2249">
      <colorScale>
        <cfvo type="min"/>
        <cfvo type="percentile" val="50"/>
        <cfvo type="max"/>
        <color rgb="FFF8696B"/>
        <color rgb="FFFCFCFF"/>
        <color rgb="FF63BE7B"/>
      </colorScale>
    </cfRule>
    <cfRule type="colorScale" priority="2250">
      <colorScale>
        <cfvo type="min"/>
        <cfvo type="max"/>
        <color rgb="FFFCFCFF"/>
        <color rgb="FF63BE7B"/>
      </colorScale>
    </cfRule>
    <cfRule type="colorScale" priority="2251">
      <colorScale>
        <cfvo type="min"/>
        <cfvo type="percentile" val="50"/>
        <cfvo type="max"/>
        <color rgb="FFF8696B"/>
        <color rgb="FFFCFCFF"/>
        <color rgb="FF63BE7B"/>
      </colorScale>
    </cfRule>
  </conditionalFormatting>
  <conditionalFormatting sqref="F11">
    <cfRule type="colorScale" priority="2252">
      <colorScale>
        <cfvo type="min"/>
        <cfvo type="max"/>
        <color rgb="FFFCFCFF"/>
        <color rgb="FF63BE7B"/>
      </colorScale>
    </cfRule>
  </conditionalFormatting>
  <conditionalFormatting sqref="F11">
    <cfRule type="colorScale" priority="2247">
      <colorScale>
        <cfvo type="min"/>
        <cfvo type="max"/>
        <color rgb="FFFCFCFF"/>
        <color rgb="FF63BE7B"/>
      </colorScale>
    </cfRule>
  </conditionalFormatting>
  <conditionalFormatting sqref="F11">
    <cfRule type="colorScale" priority="2246">
      <colorScale>
        <cfvo type="min"/>
        <cfvo type="max"/>
        <color rgb="FFFCFCFF"/>
        <color rgb="FF63BE7B"/>
      </colorScale>
    </cfRule>
  </conditionalFormatting>
  <conditionalFormatting sqref="F11">
    <cfRule type="colorScale" priority="2245">
      <colorScale>
        <cfvo type="min"/>
        <cfvo type="max"/>
        <color rgb="FFFCFCFF"/>
        <color rgb="FF63BE7B"/>
      </colorScale>
    </cfRule>
  </conditionalFormatting>
  <conditionalFormatting sqref="F11">
    <cfRule type="colorScale" priority="2253">
      <colorScale>
        <cfvo type="min"/>
        <cfvo type="max"/>
        <color rgb="FFFCFCFF"/>
        <color rgb="FF63BE7B"/>
      </colorScale>
    </cfRule>
  </conditionalFormatting>
  <conditionalFormatting sqref="F11">
    <cfRule type="colorScale" priority="2244">
      <colorScale>
        <cfvo type="min"/>
        <cfvo type="max"/>
        <color rgb="FFFCFCFF"/>
        <color rgb="FF63BE7B"/>
      </colorScale>
    </cfRule>
  </conditionalFormatting>
  <conditionalFormatting sqref="F11">
    <cfRule type="colorScale" priority="2243">
      <colorScale>
        <cfvo type="min"/>
        <cfvo type="max"/>
        <color rgb="FFFCFCFF"/>
        <color rgb="FF63BE7B"/>
      </colorScale>
    </cfRule>
  </conditionalFormatting>
  <conditionalFormatting sqref="G11">
    <cfRule type="colorScale" priority="2237">
      <colorScale>
        <cfvo type="min"/>
        <cfvo type="max"/>
        <color rgb="FFFCFCFF"/>
        <color rgb="FF63BE7B"/>
      </colorScale>
    </cfRule>
  </conditionalFormatting>
  <conditionalFormatting sqref="G11">
    <cfRule type="colorScale" priority="2238">
      <colorScale>
        <cfvo type="min"/>
        <cfvo type="percentile" val="50"/>
        <cfvo type="max"/>
        <color rgb="FFF8696B"/>
        <color rgb="FFFCFCFF"/>
        <color rgb="FF63BE7B"/>
      </colorScale>
    </cfRule>
    <cfRule type="colorScale" priority="2239">
      <colorScale>
        <cfvo type="min"/>
        <cfvo type="max"/>
        <color rgb="FFFCFCFF"/>
        <color rgb="FF63BE7B"/>
      </colorScale>
    </cfRule>
    <cfRule type="colorScale" priority="2240">
      <colorScale>
        <cfvo type="min"/>
        <cfvo type="percentile" val="50"/>
        <cfvo type="max"/>
        <color rgb="FFF8696B"/>
        <color rgb="FFFCFCFF"/>
        <color rgb="FF63BE7B"/>
      </colorScale>
    </cfRule>
  </conditionalFormatting>
  <conditionalFormatting sqref="G11">
    <cfRule type="colorScale" priority="2241">
      <colorScale>
        <cfvo type="min"/>
        <cfvo type="max"/>
        <color rgb="FFFCFCFF"/>
        <color rgb="FF63BE7B"/>
      </colorScale>
    </cfRule>
  </conditionalFormatting>
  <conditionalFormatting sqref="G11">
    <cfRule type="colorScale" priority="2236">
      <colorScale>
        <cfvo type="min"/>
        <cfvo type="max"/>
        <color rgb="FFFCFCFF"/>
        <color rgb="FF63BE7B"/>
      </colorScale>
    </cfRule>
  </conditionalFormatting>
  <conditionalFormatting sqref="G11">
    <cfRule type="colorScale" priority="2235">
      <colorScale>
        <cfvo type="min"/>
        <cfvo type="max"/>
        <color rgb="FFFCFCFF"/>
        <color rgb="FF63BE7B"/>
      </colorScale>
    </cfRule>
  </conditionalFormatting>
  <conditionalFormatting sqref="G11">
    <cfRule type="colorScale" priority="2234">
      <colorScale>
        <cfvo type="min"/>
        <cfvo type="max"/>
        <color rgb="FFFCFCFF"/>
        <color rgb="FF63BE7B"/>
      </colorScale>
    </cfRule>
  </conditionalFormatting>
  <conditionalFormatting sqref="G11">
    <cfRule type="colorScale" priority="2242">
      <colorScale>
        <cfvo type="min"/>
        <cfvo type="max"/>
        <color rgb="FFFCFCFF"/>
        <color rgb="FF63BE7B"/>
      </colorScale>
    </cfRule>
  </conditionalFormatting>
  <conditionalFormatting sqref="G11">
    <cfRule type="colorScale" priority="2233">
      <colorScale>
        <cfvo type="min"/>
        <cfvo type="max"/>
        <color rgb="FFFCFCFF"/>
        <color rgb="FF63BE7B"/>
      </colorScale>
    </cfRule>
  </conditionalFormatting>
  <conditionalFormatting sqref="G11">
    <cfRule type="colorScale" priority="2232">
      <colorScale>
        <cfvo type="min"/>
        <cfvo type="max"/>
        <color rgb="FFFCFCFF"/>
        <color rgb="FF63BE7B"/>
      </colorScale>
    </cfRule>
  </conditionalFormatting>
  <conditionalFormatting sqref="H11">
    <cfRule type="colorScale" priority="2226">
      <colorScale>
        <cfvo type="min"/>
        <cfvo type="max"/>
        <color rgb="FFFCFCFF"/>
        <color rgb="FF63BE7B"/>
      </colorScale>
    </cfRule>
  </conditionalFormatting>
  <conditionalFormatting sqref="H11">
    <cfRule type="colorScale" priority="2227">
      <colorScale>
        <cfvo type="min"/>
        <cfvo type="percentile" val="50"/>
        <cfvo type="max"/>
        <color rgb="FFF8696B"/>
        <color rgb="FFFCFCFF"/>
        <color rgb="FF63BE7B"/>
      </colorScale>
    </cfRule>
    <cfRule type="colorScale" priority="2228">
      <colorScale>
        <cfvo type="min"/>
        <cfvo type="max"/>
        <color rgb="FFFCFCFF"/>
        <color rgb="FF63BE7B"/>
      </colorScale>
    </cfRule>
    <cfRule type="colorScale" priority="2229">
      <colorScale>
        <cfvo type="min"/>
        <cfvo type="percentile" val="50"/>
        <cfvo type="max"/>
        <color rgb="FFF8696B"/>
        <color rgb="FFFCFCFF"/>
        <color rgb="FF63BE7B"/>
      </colorScale>
    </cfRule>
  </conditionalFormatting>
  <conditionalFormatting sqref="H11">
    <cfRule type="colorScale" priority="2230">
      <colorScale>
        <cfvo type="min"/>
        <cfvo type="max"/>
        <color rgb="FFFCFCFF"/>
        <color rgb="FF63BE7B"/>
      </colorScale>
    </cfRule>
  </conditionalFormatting>
  <conditionalFormatting sqref="H11">
    <cfRule type="colorScale" priority="2225">
      <colorScale>
        <cfvo type="min"/>
        <cfvo type="max"/>
        <color rgb="FFFCFCFF"/>
        <color rgb="FF63BE7B"/>
      </colorScale>
    </cfRule>
  </conditionalFormatting>
  <conditionalFormatting sqref="H11">
    <cfRule type="colorScale" priority="2224">
      <colorScale>
        <cfvo type="min"/>
        <cfvo type="max"/>
        <color rgb="FFFCFCFF"/>
        <color rgb="FF63BE7B"/>
      </colorScale>
    </cfRule>
  </conditionalFormatting>
  <conditionalFormatting sqref="H11">
    <cfRule type="colorScale" priority="2223">
      <colorScale>
        <cfvo type="min"/>
        <cfvo type="max"/>
        <color rgb="FFFCFCFF"/>
        <color rgb="FF63BE7B"/>
      </colorScale>
    </cfRule>
  </conditionalFormatting>
  <conditionalFormatting sqref="H11">
    <cfRule type="colorScale" priority="2231">
      <colorScale>
        <cfvo type="min"/>
        <cfvo type="max"/>
        <color rgb="FFFCFCFF"/>
        <color rgb="FF63BE7B"/>
      </colorScale>
    </cfRule>
  </conditionalFormatting>
  <conditionalFormatting sqref="H11">
    <cfRule type="colorScale" priority="2222">
      <colorScale>
        <cfvo type="min"/>
        <cfvo type="max"/>
        <color rgb="FFFCFCFF"/>
        <color rgb="FF63BE7B"/>
      </colorScale>
    </cfRule>
  </conditionalFormatting>
  <conditionalFormatting sqref="H11">
    <cfRule type="colorScale" priority="2221">
      <colorScale>
        <cfvo type="min"/>
        <cfvo type="max"/>
        <color rgb="FFFCFCFF"/>
        <color rgb="FF63BE7B"/>
      </colorScale>
    </cfRule>
  </conditionalFormatting>
  <conditionalFormatting sqref="I11">
    <cfRule type="colorScale" priority="2215">
      <colorScale>
        <cfvo type="min"/>
        <cfvo type="max"/>
        <color rgb="FFFCFCFF"/>
        <color rgb="FF63BE7B"/>
      </colorScale>
    </cfRule>
  </conditionalFormatting>
  <conditionalFormatting sqref="I11">
    <cfRule type="colorScale" priority="2216">
      <colorScale>
        <cfvo type="min"/>
        <cfvo type="percentile" val="50"/>
        <cfvo type="max"/>
        <color rgb="FFF8696B"/>
        <color rgb="FFFCFCFF"/>
        <color rgb="FF63BE7B"/>
      </colorScale>
    </cfRule>
    <cfRule type="colorScale" priority="2217">
      <colorScale>
        <cfvo type="min"/>
        <cfvo type="max"/>
        <color rgb="FFFCFCFF"/>
        <color rgb="FF63BE7B"/>
      </colorScale>
    </cfRule>
    <cfRule type="colorScale" priority="2218">
      <colorScale>
        <cfvo type="min"/>
        <cfvo type="percentile" val="50"/>
        <cfvo type="max"/>
        <color rgb="FFF8696B"/>
        <color rgb="FFFCFCFF"/>
        <color rgb="FF63BE7B"/>
      </colorScale>
    </cfRule>
  </conditionalFormatting>
  <conditionalFormatting sqref="I11">
    <cfRule type="colorScale" priority="2219">
      <colorScale>
        <cfvo type="min"/>
        <cfvo type="max"/>
        <color rgb="FFFCFCFF"/>
        <color rgb="FF63BE7B"/>
      </colorScale>
    </cfRule>
  </conditionalFormatting>
  <conditionalFormatting sqref="I11">
    <cfRule type="colorScale" priority="2214">
      <colorScale>
        <cfvo type="min"/>
        <cfvo type="max"/>
        <color rgb="FFFCFCFF"/>
        <color rgb="FF63BE7B"/>
      </colorScale>
    </cfRule>
  </conditionalFormatting>
  <conditionalFormatting sqref="I11">
    <cfRule type="colorScale" priority="2213">
      <colorScale>
        <cfvo type="min"/>
        <cfvo type="max"/>
        <color rgb="FFFCFCFF"/>
        <color rgb="FF63BE7B"/>
      </colorScale>
    </cfRule>
  </conditionalFormatting>
  <conditionalFormatting sqref="I11">
    <cfRule type="colorScale" priority="2212">
      <colorScale>
        <cfvo type="min"/>
        <cfvo type="max"/>
        <color rgb="FFFCFCFF"/>
        <color rgb="FF63BE7B"/>
      </colorScale>
    </cfRule>
  </conditionalFormatting>
  <conditionalFormatting sqref="I11">
    <cfRule type="colorScale" priority="2220">
      <colorScale>
        <cfvo type="min"/>
        <cfvo type="max"/>
        <color rgb="FFFCFCFF"/>
        <color rgb="FF63BE7B"/>
      </colorScale>
    </cfRule>
  </conditionalFormatting>
  <conditionalFormatting sqref="I11">
    <cfRule type="colorScale" priority="2211">
      <colorScale>
        <cfvo type="min"/>
        <cfvo type="max"/>
        <color rgb="FFFCFCFF"/>
        <color rgb="FF63BE7B"/>
      </colorScale>
    </cfRule>
  </conditionalFormatting>
  <conditionalFormatting sqref="I11">
    <cfRule type="colorScale" priority="2210">
      <colorScale>
        <cfvo type="min"/>
        <cfvo type="max"/>
        <color rgb="FFFCFCFF"/>
        <color rgb="FF63BE7B"/>
      </colorScale>
    </cfRule>
  </conditionalFormatting>
  <conditionalFormatting sqref="J11">
    <cfRule type="colorScale" priority="2204">
      <colorScale>
        <cfvo type="min"/>
        <cfvo type="max"/>
        <color rgb="FFFCFCFF"/>
        <color rgb="FF63BE7B"/>
      </colorScale>
    </cfRule>
  </conditionalFormatting>
  <conditionalFormatting sqref="J11">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CFCFF"/>
        <color rgb="FF63BE7B"/>
      </colorScale>
    </cfRule>
  </conditionalFormatting>
  <conditionalFormatting sqref="J11">
    <cfRule type="colorScale" priority="2208">
      <colorScale>
        <cfvo type="min"/>
        <cfvo type="max"/>
        <color rgb="FFFCFCFF"/>
        <color rgb="FF63BE7B"/>
      </colorScale>
    </cfRule>
  </conditionalFormatting>
  <conditionalFormatting sqref="J11">
    <cfRule type="colorScale" priority="2203">
      <colorScale>
        <cfvo type="min"/>
        <cfvo type="max"/>
        <color rgb="FFFCFCFF"/>
        <color rgb="FF63BE7B"/>
      </colorScale>
    </cfRule>
  </conditionalFormatting>
  <conditionalFormatting sqref="J11">
    <cfRule type="colorScale" priority="2202">
      <colorScale>
        <cfvo type="min"/>
        <cfvo type="max"/>
        <color rgb="FFFCFCFF"/>
        <color rgb="FF63BE7B"/>
      </colorScale>
    </cfRule>
  </conditionalFormatting>
  <conditionalFormatting sqref="J11">
    <cfRule type="colorScale" priority="2201">
      <colorScale>
        <cfvo type="min"/>
        <cfvo type="max"/>
        <color rgb="FFFCFCFF"/>
        <color rgb="FF63BE7B"/>
      </colorScale>
    </cfRule>
  </conditionalFormatting>
  <conditionalFormatting sqref="J11">
    <cfRule type="colorScale" priority="2209">
      <colorScale>
        <cfvo type="min"/>
        <cfvo type="max"/>
        <color rgb="FFFCFCFF"/>
        <color rgb="FF63BE7B"/>
      </colorScale>
    </cfRule>
  </conditionalFormatting>
  <conditionalFormatting sqref="J11">
    <cfRule type="colorScale" priority="2200">
      <colorScale>
        <cfvo type="min"/>
        <cfvo type="max"/>
        <color rgb="FFFCFCFF"/>
        <color rgb="FF63BE7B"/>
      </colorScale>
    </cfRule>
  </conditionalFormatting>
  <conditionalFormatting sqref="J11">
    <cfRule type="colorScale" priority="2199">
      <colorScale>
        <cfvo type="min"/>
        <cfvo type="max"/>
        <color rgb="FFFCFCFF"/>
        <color rgb="FF63BE7B"/>
      </colorScale>
    </cfRule>
  </conditionalFormatting>
  <conditionalFormatting sqref="K11">
    <cfRule type="colorScale" priority="2193">
      <colorScale>
        <cfvo type="min"/>
        <cfvo type="max"/>
        <color rgb="FFFCFCFF"/>
        <color rgb="FF63BE7B"/>
      </colorScale>
    </cfRule>
  </conditionalFormatting>
  <conditionalFormatting sqref="K11">
    <cfRule type="colorScale" priority="2194">
      <colorScale>
        <cfvo type="min"/>
        <cfvo type="percentile" val="50"/>
        <cfvo type="max"/>
        <color rgb="FFF8696B"/>
        <color rgb="FFFCFCFF"/>
        <color rgb="FF63BE7B"/>
      </colorScale>
    </cfRule>
    <cfRule type="colorScale" priority="2195">
      <colorScale>
        <cfvo type="min"/>
        <cfvo type="max"/>
        <color rgb="FFFCFCFF"/>
        <color rgb="FF63BE7B"/>
      </colorScale>
    </cfRule>
    <cfRule type="colorScale" priority="2196">
      <colorScale>
        <cfvo type="min"/>
        <cfvo type="percentile" val="50"/>
        <cfvo type="max"/>
        <color rgb="FFF8696B"/>
        <color rgb="FFFCFCFF"/>
        <color rgb="FF63BE7B"/>
      </colorScale>
    </cfRule>
  </conditionalFormatting>
  <conditionalFormatting sqref="K11">
    <cfRule type="colorScale" priority="2197">
      <colorScale>
        <cfvo type="min"/>
        <cfvo type="max"/>
        <color rgb="FFFCFCFF"/>
        <color rgb="FF63BE7B"/>
      </colorScale>
    </cfRule>
  </conditionalFormatting>
  <conditionalFormatting sqref="K11">
    <cfRule type="colorScale" priority="2192">
      <colorScale>
        <cfvo type="min"/>
        <cfvo type="max"/>
        <color rgb="FFFCFCFF"/>
        <color rgb="FF63BE7B"/>
      </colorScale>
    </cfRule>
  </conditionalFormatting>
  <conditionalFormatting sqref="K11">
    <cfRule type="colorScale" priority="2191">
      <colorScale>
        <cfvo type="min"/>
        <cfvo type="max"/>
        <color rgb="FFFCFCFF"/>
        <color rgb="FF63BE7B"/>
      </colorScale>
    </cfRule>
  </conditionalFormatting>
  <conditionalFormatting sqref="K11">
    <cfRule type="colorScale" priority="2190">
      <colorScale>
        <cfvo type="min"/>
        <cfvo type="max"/>
        <color rgb="FFFCFCFF"/>
        <color rgb="FF63BE7B"/>
      </colorScale>
    </cfRule>
  </conditionalFormatting>
  <conditionalFormatting sqref="K11">
    <cfRule type="colorScale" priority="2198">
      <colorScale>
        <cfvo type="min"/>
        <cfvo type="max"/>
        <color rgb="FFFCFCFF"/>
        <color rgb="FF63BE7B"/>
      </colorScale>
    </cfRule>
  </conditionalFormatting>
  <conditionalFormatting sqref="K11">
    <cfRule type="colorScale" priority="2189">
      <colorScale>
        <cfvo type="min"/>
        <cfvo type="max"/>
        <color rgb="FFFCFCFF"/>
        <color rgb="FF63BE7B"/>
      </colorScale>
    </cfRule>
  </conditionalFormatting>
  <conditionalFormatting sqref="K11">
    <cfRule type="colorScale" priority="2188">
      <colorScale>
        <cfvo type="min"/>
        <cfvo type="max"/>
        <color rgb="FFFCFCFF"/>
        <color rgb="FF63BE7B"/>
      </colorScale>
    </cfRule>
  </conditionalFormatting>
  <conditionalFormatting sqref="L11">
    <cfRule type="colorScale" priority="2182">
      <colorScale>
        <cfvo type="min"/>
        <cfvo type="max"/>
        <color rgb="FFFCFCFF"/>
        <color rgb="FF63BE7B"/>
      </colorScale>
    </cfRule>
  </conditionalFormatting>
  <conditionalFormatting sqref="L11">
    <cfRule type="colorScale" priority="2183">
      <colorScale>
        <cfvo type="min"/>
        <cfvo type="percentile" val="50"/>
        <cfvo type="max"/>
        <color rgb="FFF8696B"/>
        <color rgb="FFFCFCFF"/>
        <color rgb="FF63BE7B"/>
      </colorScale>
    </cfRule>
    <cfRule type="colorScale" priority="2184">
      <colorScale>
        <cfvo type="min"/>
        <cfvo type="max"/>
        <color rgb="FFFCFCFF"/>
        <color rgb="FF63BE7B"/>
      </colorScale>
    </cfRule>
    <cfRule type="colorScale" priority="2185">
      <colorScale>
        <cfvo type="min"/>
        <cfvo type="percentile" val="50"/>
        <cfvo type="max"/>
        <color rgb="FFF8696B"/>
        <color rgb="FFFCFCFF"/>
        <color rgb="FF63BE7B"/>
      </colorScale>
    </cfRule>
  </conditionalFormatting>
  <conditionalFormatting sqref="L11">
    <cfRule type="colorScale" priority="2186">
      <colorScale>
        <cfvo type="min"/>
        <cfvo type="max"/>
        <color rgb="FFFCFCFF"/>
        <color rgb="FF63BE7B"/>
      </colorScale>
    </cfRule>
  </conditionalFormatting>
  <conditionalFormatting sqref="L11">
    <cfRule type="colorScale" priority="2181">
      <colorScale>
        <cfvo type="min"/>
        <cfvo type="max"/>
        <color rgb="FFFCFCFF"/>
        <color rgb="FF63BE7B"/>
      </colorScale>
    </cfRule>
  </conditionalFormatting>
  <conditionalFormatting sqref="L11">
    <cfRule type="colorScale" priority="2180">
      <colorScale>
        <cfvo type="min"/>
        <cfvo type="max"/>
        <color rgb="FFFCFCFF"/>
        <color rgb="FF63BE7B"/>
      </colorScale>
    </cfRule>
  </conditionalFormatting>
  <conditionalFormatting sqref="L11">
    <cfRule type="colorScale" priority="2179">
      <colorScale>
        <cfvo type="min"/>
        <cfvo type="max"/>
        <color rgb="FFFCFCFF"/>
        <color rgb="FF63BE7B"/>
      </colorScale>
    </cfRule>
  </conditionalFormatting>
  <conditionalFormatting sqref="L11">
    <cfRule type="colorScale" priority="2187">
      <colorScale>
        <cfvo type="min"/>
        <cfvo type="max"/>
        <color rgb="FFFCFCFF"/>
        <color rgb="FF63BE7B"/>
      </colorScale>
    </cfRule>
  </conditionalFormatting>
  <conditionalFormatting sqref="L11">
    <cfRule type="colorScale" priority="2178">
      <colorScale>
        <cfvo type="min"/>
        <cfvo type="max"/>
        <color rgb="FFFCFCFF"/>
        <color rgb="FF63BE7B"/>
      </colorScale>
    </cfRule>
  </conditionalFormatting>
  <conditionalFormatting sqref="L11">
    <cfRule type="colorScale" priority="2177">
      <colorScale>
        <cfvo type="min"/>
        <cfvo type="max"/>
        <color rgb="FFFCFCFF"/>
        <color rgb="FF63BE7B"/>
      </colorScale>
    </cfRule>
  </conditionalFormatting>
  <conditionalFormatting sqref="M11">
    <cfRule type="colorScale" priority="2171">
      <colorScale>
        <cfvo type="min"/>
        <cfvo type="max"/>
        <color rgb="FFFCFCFF"/>
        <color rgb="FF63BE7B"/>
      </colorScale>
    </cfRule>
  </conditionalFormatting>
  <conditionalFormatting sqref="M11">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percentile" val="50"/>
        <cfvo type="max"/>
        <color rgb="FFF8696B"/>
        <color rgb="FFFCFCFF"/>
        <color rgb="FF63BE7B"/>
      </colorScale>
    </cfRule>
  </conditionalFormatting>
  <conditionalFormatting sqref="M11">
    <cfRule type="colorScale" priority="2175">
      <colorScale>
        <cfvo type="min"/>
        <cfvo type="max"/>
        <color rgb="FFFCFCFF"/>
        <color rgb="FF63BE7B"/>
      </colorScale>
    </cfRule>
  </conditionalFormatting>
  <conditionalFormatting sqref="M11">
    <cfRule type="colorScale" priority="2170">
      <colorScale>
        <cfvo type="min"/>
        <cfvo type="max"/>
        <color rgb="FFFCFCFF"/>
        <color rgb="FF63BE7B"/>
      </colorScale>
    </cfRule>
  </conditionalFormatting>
  <conditionalFormatting sqref="M11">
    <cfRule type="colorScale" priority="2169">
      <colorScale>
        <cfvo type="min"/>
        <cfvo type="max"/>
        <color rgb="FFFCFCFF"/>
        <color rgb="FF63BE7B"/>
      </colorScale>
    </cfRule>
  </conditionalFormatting>
  <conditionalFormatting sqref="M11">
    <cfRule type="colorScale" priority="2168">
      <colorScale>
        <cfvo type="min"/>
        <cfvo type="max"/>
        <color rgb="FFFCFCFF"/>
        <color rgb="FF63BE7B"/>
      </colorScale>
    </cfRule>
  </conditionalFormatting>
  <conditionalFormatting sqref="M11">
    <cfRule type="colorScale" priority="2176">
      <colorScale>
        <cfvo type="min"/>
        <cfvo type="max"/>
        <color rgb="FFFCFCFF"/>
        <color rgb="FF63BE7B"/>
      </colorScale>
    </cfRule>
  </conditionalFormatting>
  <conditionalFormatting sqref="M11">
    <cfRule type="colorScale" priority="2167">
      <colorScale>
        <cfvo type="min"/>
        <cfvo type="max"/>
        <color rgb="FFFCFCFF"/>
        <color rgb="FF63BE7B"/>
      </colorScale>
    </cfRule>
  </conditionalFormatting>
  <conditionalFormatting sqref="M11">
    <cfRule type="colorScale" priority="2166">
      <colorScale>
        <cfvo type="min"/>
        <cfvo type="max"/>
        <color rgb="FFFCFCFF"/>
        <color rgb="FF63BE7B"/>
      </colorScale>
    </cfRule>
  </conditionalFormatting>
  <conditionalFormatting sqref="N11">
    <cfRule type="colorScale" priority="2160">
      <colorScale>
        <cfvo type="min"/>
        <cfvo type="max"/>
        <color rgb="FFFCFCFF"/>
        <color rgb="FF63BE7B"/>
      </colorScale>
    </cfRule>
  </conditionalFormatting>
  <conditionalFormatting sqref="N11">
    <cfRule type="colorScale" priority="2161">
      <colorScale>
        <cfvo type="min"/>
        <cfvo type="percentile" val="50"/>
        <cfvo type="max"/>
        <color rgb="FFF8696B"/>
        <color rgb="FFFCFCFF"/>
        <color rgb="FF63BE7B"/>
      </colorScale>
    </cfRule>
    <cfRule type="colorScale" priority="2162">
      <colorScale>
        <cfvo type="min"/>
        <cfvo type="max"/>
        <color rgb="FFFCFCFF"/>
        <color rgb="FF63BE7B"/>
      </colorScale>
    </cfRule>
    <cfRule type="colorScale" priority="2163">
      <colorScale>
        <cfvo type="min"/>
        <cfvo type="percentile" val="50"/>
        <cfvo type="max"/>
        <color rgb="FFF8696B"/>
        <color rgb="FFFCFCFF"/>
        <color rgb="FF63BE7B"/>
      </colorScale>
    </cfRule>
  </conditionalFormatting>
  <conditionalFormatting sqref="N11">
    <cfRule type="colorScale" priority="2164">
      <colorScale>
        <cfvo type="min"/>
        <cfvo type="max"/>
        <color rgb="FFFCFCFF"/>
        <color rgb="FF63BE7B"/>
      </colorScale>
    </cfRule>
  </conditionalFormatting>
  <conditionalFormatting sqref="N11">
    <cfRule type="colorScale" priority="2159">
      <colorScale>
        <cfvo type="min"/>
        <cfvo type="max"/>
        <color rgb="FFFCFCFF"/>
        <color rgb="FF63BE7B"/>
      </colorScale>
    </cfRule>
  </conditionalFormatting>
  <conditionalFormatting sqref="N11">
    <cfRule type="colorScale" priority="2158">
      <colorScale>
        <cfvo type="min"/>
        <cfvo type="max"/>
        <color rgb="FFFCFCFF"/>
        <color rgb="FF63BE7B"/>
      </colorScale>
    </cfRule>
  </conditionalFormatting>
  <conditionalFormatting sqref="N11">
    <cfRule type="colorScale" priority="2157">
      <colorScale>
        <cfvo type="min"/>
        <cfvo type="max"/>
        <color rgb="FFFCFCFF"/>
        <color rgb="FF63BE7B"/>
      </colorScale>
    </cfRule>
  </conditionalFormatting>
  <conditionalFormatting sqref="N11">
    <cfRule type="colorScale" priority="2165">
      <colorScale>
        <cfvo type="min"/>
        <cfvo type="max"/>
        <color rgb="FFFCFCFF"/>
        <color rgb="FF63BE7B"/>
      </colorScale>
    </cfRule>
  </conditionalFormatting>
  <conditionalFormatting sqref="N11">
    <cfRule type="colorScale" priority="2156">
      <colorScale>
        <cfvo type="min"/>
        <cfvo type="max"/>
        <color rgb="FFFCFCFF"/>
        <color rgb="FF63BE7B"/>
      </colorScale>
    </cfRule>
  </conditionalFormatting>
  <conditionalFormatting sqref="N11">
    <cfRule type="colorScale" priority="2155">
      <colorScale>
        <cfvo type="min"/>
        <cfvo type="max"/>
        <color rgb="FFFCFCFF"/>
        <color rgb="FF63BE7B"/>
      </colorScale>
    </cfRule>
  </conditionalFormatting>
  <conditionalFormatting sqref="D11">
    <cfRule type="colorScale" priority="2145">
      <colorScale>
        <cfvo type="min"/>
        <cfvo type="percentile" val="50"/>
        <cfvo type="max"/>
        <color rgb="FFF8696B"/>
        <color rgb="FFFCFCFF"/>
        <color rgb="FF63BE7B"/>
      </colorScale>
    </cfRule>
  </conditionalFormatting>
  <conditionalFormatting sqref="G11">
    <cfRule type="colorScale" priority="2144">
      <colorScale>
        <cfvo type="min"/>
        <cfvo type="max"/>
        <color rgb="FFFCFCFF"/>
        <color rgb="FF63BE7B"/>
      </colorScale>
    </cfRule>
  </conditionalFormatting>
  <conditionalFormatting sqref="J11">
    <cfRule type="colorScale" priority="2143">
      <colorScale>
        <cfvo type="min"/>
        <cfvo type="max"/>
        <color rgb="FFFCFCFF"/>
        <color rgb="FF63BE7B"/>
      </colorScale>
    </cfRule>
  </conditionalFormatting>
  <conditionalFormatting sqref="M11">
    <cfRule type="colorScale" priority="2142">
      <colorScale>
        <cfvo type="min"/>
        <cfvo type="max"/>
        <color rgb="FFFCFCFF"/>
        <color rgb="FF63BE7B"/>
      </colorScale>
    </cfRule>
  </conditionalFormatting>
  <conditionalFormatting sqref="N11">
    <cfRule type="colorScale" priority="2141">
      <colorScale>
        <cfvo type="min"/>
        <cfvo type="max"/>
        <color rgb="FFFCFCFF"/>
        <color rgb="FF63BE7B"/>
      </colorScale>
    </cfRule>
  </conditionalFormatting>
  <conditionalFormatting sqref="O11">
    <cfRule type="colorScale" priority="2140">
      <colorScale>
        <cfvo type="min"/>
        <cfvo type="percentile" val="50"/>
        <cfvo type="max"/>
        <color rgb="FF63BE7B"/>
        <color rgb="FFFCFCFF"/>
        <color rgb="FFF8696B"/>
      </colorScale>
    </cfRule>
  </conditionalFormatting>
  <conditionalFormatting sqref="P11">
    <cfRule type="colorScale" priority="2139">
      <colorScale>
        <cfvo type="min"/>
        <cfvo type="percentile" val="50"/>
        <cfvo type="max"/>
        <color rgb="FF63BE7B"/>
        <color rgb="FFFCFCFF"/>
        <color rgb="FFF8696B"/>
      </colorScale>
    </cfRule>
  </conditionalFormatting>
  <conditionalFormatting sqref="Q11">
    <cfRule type="colorScale" priority="2138">
      <colorScale>
        <cfvo type="min"/>
        <cfvo type="percentile" val="50"/>
        <cfvo type="max"/>
        <color rgb="FFF8696B"/>
        <color rgb="FFFCFCFF"/>
        <color rgb="FF63BE7B"/>
      </colorScale>
    </cfRule>
  </conditionalFormatting>
  <conditionalFormatting sqref="R11">
    <cfRule type="colorScale" priority="2137">
      <colorScale>
        <cfvo type="min"/>
        <cfvo type="max"/>
        <color rgb="FFFCFCFF"/>
        <color rgb="FF63BE7B"/>
      </colorScale>
    </cfRule>
  </conditionalFormatting>
  <conditionalFormatting sqref="S11">
    <cfRule type="colorScale" priority="2136">
      <colorScale>
        <cfvo type="min"/>
        <cfvo type="percentile" val="50"/>
        <cfvo type="max"/>
        <color rgb="FFF8696B"/>
        <color rgb="FFFCFCFF"/>
        <color rgb="FF63BE7B"/>
      </colorScale>
    </cfRule>
  </conditionalFormatting>
  <conditionalFormatting sqref="T11">
    <cfRule type="colorScale" priority="2135">
      <colorScale>
        <cfvo type="min"/>
        <cfvo type="percentile" val="50"/>
        <cfvo type="max"/>
        <color rgb="FFF8696B"/>
        <color rgb="FFFCFCFF"/>
        <color rgb="FF63BE7B"/>
      </colorScale>
    </cfRule>
  </conditionalFormatting>
  <conditionalFormatting sqref="U11">
    <cfRule type="colorScale" priority="2134">
      <colorScale>
        <cfvo type="min"/>
        <cfvo type="percentile" val="50"/>
        <cfvo type="max"/>
        <color rgb="FFF8696B"/>
        <color rgb="FFFCFCFF"/>
        <color rgb="FF63BE7B"/>
      </colorScale>
    </cfRule>
  </conditionalFormatting>
  <conditionalFormatting sqref="V11">
    <cfRule type="colorScale" priority="2133">
      <colorScale>
        <cfvo type="min"/>
        <cfvo type="percentile" val="50"/>
        <cfvo type="max"/>
        <color rgb="FF63BE7B"/>
        <color rgb="FFFCFCFF"/>
        <color rgb="FFF8696B"/>
      </colorScale>
    </cfRule>
  </conditionalFormatting>
  <conditionalFormatting sqref="W11">
    <cfRule type="colorScale" priority="2132">
      <colorScale>
        <cfvo type="min"/>
        <cfvo type="percentile" val="50"/>
        <cfvo type="max"/>
        <color rgb="FF63BE7B"/>
        <color rgb="FFFCFCFF"/>
        <color rgb="FFF8696B"/>
      </colorScale>
    </cfRule>
  </conditionalFormatting>
  <conditionalFormatting sqref="D11">
    <cfRule type="colorScale" priority="2131">
      <colorScale>
        <cfvo type="min"/>
        <cfvo type="percentile" val="50"/>
        <cfvo type="max"/>
        <color rgb="FFF8696B"/>
        <color rgb="FFFCFCFF"/>
        <color rgb="FF63BE7B"/>
      </colorScale>
    </cfRule>
  </conditionalFormatting>
  <conditionalFormatting sqref="G11">
    <cfRule type="colorScale" priority="2130">
      <colorScale>
        <cfvo type="min"/>
        <cfvo type="max"/>
        <color rgb="FFFCFCFF"/>
        <color rgb="FF63BE7B"/>
      </colorScale>
    </cfRule>
  </conditionalFormatting>
  <conditionalFormatting sqref="J11">
    <cfRule type="colorScale" priority="2129">
      <colorScale>
        <cfvo type="min"/>
        <cfvo type="max"/>
        <color rgb="FFFCFCFF"/>
        <color rgb="FF63BE7B"/>
      </colorScale>
    </cfRule>
  </conditionalFormatting>
  <conditionalFormatting sqref="M11">
    <cfRule type="colorScale" priority="2128">
      <colorScale>
        <cfvo type="min"/>
        <cfvo type="max"/>
        <color rgb="FFFCFCFF"/>
        <color rgb="FF63BE7B"/>
      </colorScale>
    </cfRule>
  </conditionalFormatting>
  <conditionalFormatting sqref="N11">
    <cfRule type="colorScale" priority="2127">
      <colorScale>
        <cfvo type="min"/>
        <cfvo type="max"/>
        <color rgb="FFFCFCFF"/>
        <color rgb="FF63BE7B"/>
      </colorScale>
    </cfRule>
  </conditionalFormatting>
  <conditionalFormatting sqref="O11">
    <cfRule type="colorScale" priority="2126">
      <colorScale>
        <cfvo type="min"/>
        <cfvo type="percentile" val="50"/>
        <cfvo type="max"/>
        <color rgb="FF63BE7B"/>
        <color rgb="FFFCFCFF"/>
        <color rgb="FFF8696B"/>
      </colorScale>
    </cfRule>
  </conditionalFormatting>
  <conditionalFormatting sqref="P11">
    <cfRule type="colorScale" priority="2125">
      <colorScale>
        <cfvo type="min"/>
        <cfvo type="percentile" val="50"/>
        <cfvo type="max"/>
        <color rgb="FF63BE7B"/>
        <color rgb="FFFCFCFF"/>
        <color rgb="FFF8696B"/>
      </colorScale>
    </cfRule>
  </conditionalFormatting>
  <conditionalFormatting sqref="Q11">
    <cfRule type="colorScale" priority="2124">
      <colorScale>
        <cfvo type="min"/>
        <cfvo type="percentile" val="50"/>
        <cfvo type="max"/>
        <color rgb="FFF8696B"/>
        <color rgb="FFFCFCFF"/>
        <color rgb="FF63BE7B"/>
      </colorScale>
    </cfRule>
  </conditionalFormatting>
  <conditionalFormatting sqref="R11">
    <cfRule type="colorScale" priority="2123">
      <colorScale>
        <cfvo type="min"/>
        <cfvo type="max"/>
        <color rgb="FFFCFCFF"/>
        <color rgb="FF63BE7B"/>
      </colorScale>
    </cfRule>
  </conditionalFormatting>
  <conditionalFormatting sqref="S11">
    <cfRule type="colorScale" priority="2122">
      <colorScale>
        <cfvo type="min"/>
        <cfvo type="percentile" val="50"/>
        <cfvo type="max"/>
        <color rgb="FFF8696B"/>
        <color rgb="FFFCFCFF"/>
        <color rgb="FF63BE7B"/>
      </colorScale>
    </cfRule>
  </conditionalFormatting>
  <conditionalFormatting sqref="T11">
    <cfRule type="colorScale" priority="2121">
      <colorScale>
        <cfvo type="min"/>
        <cfvo type="percentile" val="50"/>
        <cfvo type="max"/>
        <color rgb="FFF8696B"/>
        <color rgb="FFFCFCFF"/>
        <color rgb="FF63BE7B"/>
      </colorScale>
    </cfRule>
  </conditionalFormatting>
  <conditionalFormatting sqref="U11">
    <cfRule type="colorScale" priority="2120">
      <colorScale>
        <cfvo type="min"/>
        <cfvo type="percentile" val="50"/>
        <cfvo type="max"/>
        <color rgb="FFF8696B"/>
        <color rgb="FFFCFCFF"/>
        <color rgb="FF63BE7B"/>
      </colorScale>
    </cfRule>
  </conditionalFormatting>
  <conditionalFormatting sqref="V11">
    <cfRule type="colorScale" priority="2119">
      <colorScale>
        <cfvo type="min"/>
        <cfvo type="percentile" val="50"/>
        <cfvo type="max"/>
        <color rgb="FF63BE7B"/>
        <color rgb="FFFCFCFF"/>
        <color rgb="FFF8696B"/>
      </colorScale>
    </cfRule>
  </conditionalFormatting>
  <conditionalFormatting sqref="W11">
    <cfRule type="colorScale" priority="2118">
      <colorScale>
        <cfvo type="min"/>
        <cfvo type="percentile" val="50"/>
        <cfvo type="max"/>
        <color rgb="FF63BE7B"/>
        <color rgb="FFFCFCFF"/>
        <color rgb="FFF8696B"/>
      </colorScale>
    </cfRule>
  </conditionalFormatting>
  <conditionalFormatting sqref="D11">
    <cfRule type="colorScale" priority="2117">
      <colorScale>
        <cfvo type="min"/>
        <cfvo type="percentile" val="50"/>
        <cfvo type="max"/>
        <color rgb="FFF8696B"/>
        <color rgb="FFFCFCFF"/>
        <color rgb="FF63BE7B"/>
      </colorScale>
    </cfRule>
  </conditionalFormatting>
  <conditionalFormatting sqref="G11">
    <cfRule type="colorScale" priority="2116">
      <colorScale>
        <cfvo type="min"/>
        <cfvo type="max"/>
        <color rgb="FFFCFCFF"/>
        <color rgb="FF63BE7B"/>
      </colorScale>
    </cfRule>
  </conditionalFormatting>
  <conditionalFormatting sqref="J11">
    <cfRule type="colorScale" priority="2115">
      <colorScale>
        <cfvo type="min"/>
        <cfvo type="max"/>
        <color rgb="FFFCFCFF"/>
        <color rgb="FF63BE7B"/>
      </colorScale>
    </cfRule>
  </conditionalFormatting>
  <conditionalFormatting sqref="M11">
    <cfRule type="colorScale" priority="2114">
      <colorScale>
        <cfvo type="min"/>
        <cfvo type="max"/>
        <color rgb="FFFCFCFF"/>
        <color rgb="FF63BE7B"/>
      </colorScale>
    </cfRule>
  </conditionalFormatting>
  <conditionalFormatting sqref="N11">
    <cfRule type="colorScale" priority="2113">
      <colorScale>
        <cfvo type="min"/>
        <cfvo type="max"/>
        <color rgb="FFFCFCFF"/>
        <color rgb="FF63BE7B"/>
      </colorScale>
    </cfRule>
  </conditionalFormatting>
  <conditionalFormatting sqref="O11">
    <cfRule type="colorScale" priority="2112">
      <colorScale>
        <cfvo type="min"/>
        <cfvo type="percentile" val="50"/>
        <cfvo type="max"/>
        <color rgb="FF63BE7B"/>
        <color rgb="FFFCFCFF"/>
        <color rgb="FFF8696B"/>
      </colorScale>
    </cfRule>
  </conditionalFormatting>
  <conditionalFormatting sqref="P11">
    <cfRule type="colorScale" priority="2111">
      <colorScale>
        <cfvo type="min"/>
        <cfvo type="percentile" val="50"/>
        <cfvo type="max"/>
        <color rgb="FF63BE7B"/>
        <color rgb="FFFCFCFF"/>
        <color rgb="FFF8696B"/>
      </colorScale>
    </cfRule>
  </conditionalFormatting>
  <conditionalFormatting sqref="Q11">
    <cfRule type="colorScale" priority="2110">
      <colorScale>
        <cfvo type="min"/>
        <cfvo type="percentile" val="50"/>
        <cfvo type="max"/>
        <color rgb="FFF8696B"/>
        <color rgb="FFFCFCFF"/>
        <color rgb="FF63BE7B"/>
      </colorScale>
    </cfRule>
  </conditionalFormatting>
  <conditionalFormatting sqref="R11">
    <cfRule type="colorScale" priority="2109">
      <colorScale>
        <cfvo type="min"/>
        <cfvo type="max"/>
        <color rgb="FFFCFCFF"/>
        <color rgb="FF63BE7B"/>
      </colorScale>
    </cfRule>
  </conditionalFormatting>
  <conditionalFormatting sqref="S11">
    <cfRule type="colorScale" priority="2107">
      <colorScale>
        <cfvo type="min"/>
        <cfvo type="percentile" val="50"/>
        <cfvo type="max"/>
        <color rgb="FFF8696B"/>
        <color rgb="FFFCFCFF"/>
        <color rgb="FF63BE7B"/>
      </colorScale>
    </cfRule>
    <cfRule type="colorScale" priority="2108">
      <colorScale>
        <cfvo type="min"/>
        <cfvo type="max"/>
        <color rgb="FFFCFCFF"/>
        <color rgb="FF63BE7B"/>
      </colorScale>
    </cfRule>
  </conditionalFormatting>
  <conditionalFormatting sqref="T11">
    <cfRule type="colorScale" priority="2106">
      <colorScale>
        <cfvo type="min"/>
        <cfvo type="percentile" val="50"/>
        <cfvo type="max"/>
        <color rgb="FFF8696B"/>
        <color rgb="FFFCFCFF"/>
        <color rgb="FF63BE7B"/>
      </colorScale>
    </cfRule>
  </conditionalFormatting>
  <conditionalFormatting sqref="U11">
    <cfRule type="colorScale" priority="2105">
      <colorScale>
        <cfvo type="min"/>
        <cfvo type="percentile" val="50"/>
        <cfvo type="max"/>
        <color rgb="FFF8696B"/>
        <color rgb="FFFCFCFF"/>
        <color rgb="FF63BE7B"/>
      </colorScale>
    </cfRule>
  </conditionalFormatting>
  <conditionalFormatting sqref="V11">
    <cfRule type="colorScale" priority="2104">
      <colorScale>
        <cfvo type="min"/>
        <cfvo type="percentile" val="50"/>
        <cfvo type="max"/>
        <color rgb="FF63BE7B"/>
        <color rgb="FFFCFCFF"/>
        <color rgb="FFF8696B"/>
      </colorScale>
    </cfRule>
  </conditionalFormatting>
  <conditionalFormatting sqref="W11">
    <cfRule type="colorScale" priority="2103">
      <colorScale>
        <cfvo type="min"/>
        <cfvo type="percentile" val="50"/>
        <cfvo type="max"/>
        <color rgb="FF63BE7B"/>
        <color rgb="FFFCFCFF"/>
        <color rgb="FFF8696B"/>
      </colorScale>
    </cfRule>
  </conditionalFormatting>
  <conditionalFormatting sqref="W12">
    <cfRule type="colorScale" priority="2102">
      <colorScale>
        <cfvo type="min"/>
        <cfvo type="max"/>
        <color rgb="FFFFEF9C"/>
        <color rgb="FF63BE7B"/>
      </colorScale>
    </cfRule>
  </conditionalFormatting>
  <conditionalFormatting sqref="D12:D13">
    <cfRule type="colorScale" priority="2090">
      <colorScale>
        <cfvo type="min"/>
        <cfvo type="percentile" val="50"/>
        <cfvo type="max"/>
        <color rgb="FFF8696B"/>
        <color rgb="FFFCFCFF"/>
        <color rgb="FF63BE7B"/>
      </colorScale>
    </cfRule>
  </conditionalFormatting>
  <conditionalFormatting sqref="O12:O13">
    <cfRule type="colorScale" priority="2091">
      <colorScale>
        <cfvo type="min"/>
        <cfvo type="percentile" val="50"/>
        <cfvo type="max"/>
        <color rgb="FF63BE7B"/>
        <color rgb="FFFCFCFF"/>
        <color rgb="FFF8696B"/>
      </colorScale>
    </cfRule>
  </conditionalFormatting>
  <conditionalFormatting sqref="P12:P13">
    <cfRule type="colorScale" priority="2092">
      <colorScale>
        <cfvo type="min"/>
        <cfvo type="percentile" val="50"/>
        <cfvo type="max"/>
        <color rgb="FF63BE7B"/>
        <color rgb="FFFCFCFF"/>
        <color rgb="FFF8696B"/>
      </colorScale>
    </cfRule>
  </conditionalFormatting>
  <conditionalFormatting sqref="Q12:Q13">
    <cfRule type="colorScale" priority="2093">
      <colorScale>
        <cfvo type="min"/>
        <cfvo type="percentile" val="50"/>
        <cfvo type="max"/>
        <color rgb="FFF8696B"/>
        <color rgb="FFFCFCFF"/>
        <color rgb="FF63BE7B"/>
      </colorScale>
    </cfRule>
  </conditionalFormatting>
  <conditionalFormatting sqref="R12:R13">
    <cfRule type="colorScale" priority="2094">
      <colorScale>
        <cfvo type="min"/>
        <cfvo type="max"/>
        <color rgb="FFFCFCFF"/>
        <color rgb="FF63BE7B"/>
      </colorScale>
    </cfRule>
    <cfRule type="colorScale" priority="2095">
      <colorScale>
        <cfvo type="min"/>
        <cfvo type="percentile" val="50"/>
        <cfvo type="max"/>
        <color rgb="FFF8696B"/>
        <color rgb="FFFCFCFF"/>
        <color rgb="FF63BE7B"/>
      </colorScale>
    </cfRule>
  </conditionalFormatting>
  <conditionalFormatting sqref="S12:S13">
    <cfRule type="colorScale" priority="2096">
      <colorScale>
        <cfvo type="min"/>
        <cfvo type="percentile" val="50"/>
        <cfvo type="max"/>
        <color rgb="FFF8696B"/>
        <color rgb="FFFCFCFF"/>
        <color rgb="FF63BE7B"/>
      </colorScale>
    </cfRule>
  </conditionalFormatting>
  <conditionalFormatting sqref="T12:T13">
    <cfRule type="colorScale" priority="2097">
      <colorScale>
        <cfvo type="min"/>
        <cfvo type="percentile" val="50"/>
        <cfvo type="max"/>
        <color rgb="FFF8696B"/>
        <color rgb="FFFCFCFF"/>
        <color rgb="FF63BE7B"/>
      </colorScale>
    </cfRule>
  </conditionalFormatting>
  <conditionalFormatting sqref="U12:U13">
    <cfRule type="colorScale" priority="2098">
      <colorScale>
        <cfvo type="min"/>
        <cfvo type="percentile" val="50"/>
        <cfvo type="max"/>
        <color rgb="FFF8696B"/>
        <color rgb="FFFCFCFF"/>
        <color rgb="FF63BE7B"/>
      </colorScale>
    </cfRule>
  </conditionalFormatting>
  <conditionalFormatting sqref="V12:V13">
    <cfRule type="colorScale" priority="2099">
      <colorScale>
        <cfvo type="min"/>
        <cfvo type="percentile" val="50"/>
        <cfvo type="max"/>
        <color rgb="FF63BE7B"/>
        <color rgb="FFFCFCFF"/>
        <color rgb="FFF8696B"/>
      </colorScale>
    </cfRule>
  </conditionalFormatting>
  <conditionalFormatting sqref="E12:N13">
    <cfRule type="colorScale" priority="2100">
      <colorScale>
        <cfvo type="min"/>
        <cfvo type="max"/>
        <color rgb="FFFCFCFF"/>
        <color rgb="FF63BE7B"/>
      </colorScale>
    </cfRule>
  </conditionalFormatting>
  <conditionalFormatting sqref="W12:W13">
    <cfRule type="colorScale" priority="2101">
      <colorScale>
        <cfvo type="min"/>
        <cfvo type="percentile" val="50"/>
        <cfvo type="max"/>
        <color rgb="FF63BE7B"/>
        <color rgb="FFFCFCFF"/>
        <color rgb="FFF8696B"/>
      </colorScale>
    </cfRule>
  </conditionalFormatting>
  <conditionalFormatting sqref="D12">
    <cfRule type="colorScale" priority="2072">
      <colorScale>
        <cfvo type="min"/>
        <cfvo type="percentile" val="50"/>
        <cfvo type="max"/>
        <color rgb="FFF8696B"/>
        <color rgb="FFFCFCFF"/>
        <color rgb="FF63BE7B"/>
      </colorScale>
    </cfRule>
  </conditionalFormatting>
  <conditionalFormatting sqref="D12">
    <cfRule type="colorScale" priority="2082">
      <colorScale>
        <cfvo type="min"/>
        <cfvo type="percentile" val="50"/>
        <cfvo type="max"/>
        <color rgb="FFF8696B"/>
        <color rgb="FFFCFCFF"/>
        <color rgb="FF63BE7B"/>
      </colorScale>
    </cfRule>
  </conditionalFormatting>
  <conditionalFormatting sqref="D12">
    <cfRule type="colorScale" priority="2043">
      <colorScale>
        <cfvo type="min"/>
        <cfvo type="percentile" val="50"/>
        <cfvo type="max"/>
        <color rgb="FFF8696B"/>
        <color rgb="FFFCFCFF"/>
        <color rgb="FF63BE7B"/>
      </colorScale>
    </cfRule>
  </conditionalFormatting>
  <conditionalFormatting sqref="D12">
    <cfRule type="colorScale" priority="2026">
      <colorScale>
        <cfvo type="min"/>
        <cfvo type="percentile" val="50"/>
        <cfvo type="max"/>
        <color rgb="FFF8696B"/>
        <color rgb="FFFCFCFF"/>
        <color rgb="FF63BE7B"/>
      </colorScale>
    </cfRule>
  </conditionalFormatting>
  <conditionalFormatting sqref="D12">
    <cfRule type="colorScale" priority="2019">
      <colorScale>
        <cfvo type="min"/>
        <cfvo type="percentile" val="50"/>
        <cfvo type="max"/>
        <color rgb="FFF8696B"/>
        <color rgb="FFFCFCFF"/>
        <color rgb="FF63BE7B"/>
      </colorScale>
    </cfRule>
  </conditionalFormatting>
  <conditionalFormatting sqref="D12">
    <cfRule type="colorScale" priority="2046">
      <colorScale>
        <cfvo type="min"/>
        <cfvo type="percentile" val="50"/>
        <cfvo type="max"/>
        <color rgb="FFF8696B"/>
        <color rgb="FFFCFCFF"/>
        <color rgb="FF63BE7B"/>
      </colorScale>
    </cfRule>
  </conditionalFormatting>
  <conditionalFormatting sqref="D12">
    <cfRule type="colorScale" priority="2047">
      <colorScale>
        <cfvo type="min"/>
        <cfvo type="percentile" val="50"/>
        <cfvo type="max"/>
        <color rgb="FFF8696B"/>
        <color rgb="FFFCFCFF"/>
        <color rgb="FF63BE7B"/>
      </colorScale>
    </cfRule>
  </conditionalFormatting>
  <conditionalFormatting sqref="E12">
    <cfRule type="colorScale" priority="2044">
      <colorScale>
        <cfvo type="min"/>
        <cfvo type="max"/>
        <color rgb="FFFCFCFF"/>
        <color rgb="FF63BE7B"/>
      </colorScale>
    </cfRule>
  </conditionalFormatting>
  <conditionalFormatting sqref="E12">
    <cfRule type="colorScale" priority="2083">
      <colorScale>
        <cfvo type="min"/>
        <cfvo type="percentile" val="50"/>
        <cfvo type="max"/>
        <color rgb="FFF8696B"/>
        <color rgb="FFFCFCFF"/>
        <color rgb="FF63BE7B"/>
      </colorScale>
    </cfRule>
    <cfRule type="colorScale" priority="2084">
      <colorScale>
        <cfvo type="min"/>
        <cfvo type="max"/>
        <color rgb="FFFCFCFF"/>
        <color rgb="FF63BE7B"/>
      </colorScale>
    </cfRule>
  </conditionalFormatting>
  <conditionalFormatting sqref="E12">
    <cfRule type="colorScale" priority="2089">
      <colorScale>
        <cfvo type="min"/>
        <cfvo type="percentile" val="50"/>
        <cfvo type="max"/>
        <color rgb="FFF8696B"/>
        <color rgb="FFFCFCFF"/>
        <color rgb="FF63BE7B"/>
      </colorScale>
    </cfRule>
  </conditionalFormatting>
  <conditionalFormatting sqref="E12">
    <cfRule type="colorScale" priority="2025">
      <colorScale>
        <cfvo type="min"/>
        <cfvo type="max"/>
        <color rgb="FFFCFCFF"/>
        <color rgb="FF63BE7B"/>
      </colorScale>
    </cfRule>
  </conditionalFormatting>
  <conditionalFormatting sqref="E12">
    <cfRule type="colorScale" priority="2048">
      <colorScale>
        <cfvo type="min"/>
        <cfvo type="max"/>
        <color rgb="FFFCFCFF"/>
        <color rgb="FF63BE7B"/>
      </colorScale>
    </cfRule>
  </conditionalFormatting>
  <conditionalFormatting sqref="E12">
    <cfRule type="colorScale" priority="2049">
      <colorScale>
        <cfvo type="min"/>
        <cfvo type="max"/>
        <color rgb="FFFCFCFF"/>
        <color rgb="FF63BE7B"/>
      </colorScale>
    </cfRule>
  </conditionalFormatting>
  <conditionalFormatting sqref="E12">
    <cfRule type="colorScale" priority="2050">
      <colorScale>
        <cfvo type="min"/>
        <cfvo type="max"/>
        <color rgb="FFFCFCFF"/>
        <color rgb="FF63BE7B"/>
      </colorScale>
    </cfRule>
    <cfRule type="colorScale" priority="2051">
      <colorScale>
        <cfvo type="min"/>
        <cfvo type="max"/>
        <color rgb="FFFCFCFF"/>
        <color rgb="FF63BE7B"/>
      </colorScale>
    </cfRule>
    <cfRule type="colorScale" priority="2052">
      <colorScale>
        <cfvo type="min"/>
        <cfvo type="percentile" val="50"/>
        <cfvo type="max"/>
        <color rgb="FFF8696B"/>
        <color rgb="FFFFEB84"/>
        <color rgb="FF63BE7B"/>
      </colorScale>
    </cfRule>
    <cfRule type="colorScale" priority="2053">
      <colorScale>
        <cfvo type="min"/>
        <cfvo type="max"/>
        <color rgb="FFFFEF9C"/>
        <color rgb="FF63BE7B"/>
      </colorScale>
    </cfRule>
  </conditionalFormatting>
  <conditionalFormatting sqref="O12">
    <cfRule type="colorScale" priority="2045">
      <colorScale>
        <cfvo type="min"/>
        <cfvo type="percentile" val="50"/>
        <cfvo type="max"/>
        <color rgb="FF63BE7B"/>
        <color rgb="FFFCFCFF"/>
        <color rgb="FFF8696B"/>
      </colorScale>
    </cfRule>
  </conditionalFormatting>
  <conditionalFormatting sqref="O12">
    <cfRule type="colorScale" priority="2042">
      <colorScale>
        <cfvo type="min"/>
        <cfvo type="percentile" val="50"/>
        <cfvo type="max"/>
        <color rgb="FF63BE7B"/>
        <color rgb="FFFCFCFF"/>
        <color rgb="FFF8696B"/>
      </colorScale>
    </cfRule>
  </conditionalFormatting>
  <conditionalFormatting sqref="O12">
    <cfRule type="colorScale" priority="2018">
      <colorScale>
        <cfvo type="min"/>
        <cfvo type="percentile" val="50"/>
        <cfvo type="max"/>
        <color rgb="FF63BE7B"/>
        <color rgb="FFFCFCFF"/>
        <color rgb="FFF8696B"/>
      </colorScale>
    </cfRule>
  </conditionalFormatting>
  <conditionalFormatting sqref="O12">
    <cfRule type="colorScale" priority="2054">
      <colorScale>
        <cfvo type="min"/>
        <cfvo type="percentile" val="50"/>
        <cfvo type="max"/>
        <color rgb="FF63BE7B"/>
        <color rgb="FFFCFCFF"/>
        <color rgb="FFF8696B"/>
      </colorScale>
    </cfRule>
  </conditionalFormatting>
  <conditionalFormatting sqref="O12">
    <cfRule type="colorScale" priority="2055">
      <colorScale>
        <cfvo type="min"/>
        <cfvo type="percentile" val="50"/>
        <cfvo type="max"/>
        <color rgb="FF63BE7B"/>
        <color rgb="FFFCFCFF"/>
        <color rgb="FFF8696B"/>
      </colorScale>
    </cfRule>
  </conditionalFormatting>
  <conditionalFormatting sqref="P12">
    <cfRule type="colorScale" priority="2073">
      <colorScale>
        <cfvo type="min"/>
        <cfvo type="percentile" val="50"/>
        <cfvo type="max"/>
        <color rgb="FF63BE7B"/>
        <color rgb="FFFCFCFF"/>
        <color rgb="FFF8696B"/>
      </colorScale>
    </cfRule>
    <cfRule type="colorScale" priority="2074">
      <colorScale>
        <cfvo type="min"/>
        <cfvo type="max"/>
        <color rgb="FFFCFCFF"/>
        <color rgb="FFF8696B"/>
      </colorScale>
    </cfRule>
  </conditionalFormatting>
  <conditionalFormatting sqref="P12">
    <cfRule type="colorScale" priority="2041">
      <colorScale>
        <cfvo type="min"/>
        <cfvo type="percentile" val="50"/>
        <cfvo type="max"/>
        <color rgb="FF63BE7B"/>
        <color rgb="FFFCFCFF"/>
        <color rgb="FFF8696B"/>
      </colorScale>
    </cfRule>
  </conditionalFormatting>
  <conditionalFormatting sqref="P12">
    <cfRule type="colorScale" priority="2024">
      <colorScale>
        <cfvo type="min"/>
        <cfvo type="percentile" val="50"/>
        <cfvo type="max"/>
        <color rgb="FF63BE7B"/>
        <color rgb="FFFCFCFF"/>
        <color rgb="FFF8696B"/>
      </colorScale>
    </cfRule>
  </conditionalFormatting>
  <conditionalFormatting sqref="P12">
    <cfRule type="colorScale" priority="2056">
      <colorScale>
        <cfvo type="min"/>
        <cfvo type="percentile" val="50"/>
        <cfvo type="max"/>
        <color rgb="FF63BE7B"/>
        <color rgb="FFFCFCFF"/>
        <color rgb="FFF8696B"/>
      </colorScale>
    </cfRule>
  </conditionalFormatting>
  <conditionalFormatting sqref="Q12">
    <cfRule type="colorScale" priority="2075">
      <colorScale>
        <cfvo type="min"/>
        <cfvo type="percentile" val="50"/>
        <cfvo type="max"/>
        <color rgb="FFF8696B"/>
        <color rgb="FFFCFCFF"/>
        <color rgb="FF63BE7B"/>
      </colorScale>
    </cfRule>
    <cfRule type="colorScale" priority="2076">
      <colorScale>
        <cfvo type="min"/>
        <cfvo type="max"/>
        <color rgb="FFFCFCFF"/>
        <color rgb="FF63BE7B"/>
      </colorScale>
    </cfRule>
  </conditionalFormatting>
  <conditionalFormatting sqref="Q12">
    <cfRule type="colorScale" priority="2040">
      <colorScale>
        <cfvo type="min"/>
        <cfvo type="percentile" val="50"/>
        <cfvo type="max"/>
        <color rgb="FFF8696B"/>
        <color rgb="FFFCFCFF"/>
        <color rgb="FF63BE7B"/>
      </colorScale>
    </cfRule>
  </conditionalFormatting>
  <conditionalFormatting sqref="Q12">
    <cfRule type="colorScale" priority="2017">
      <colorScale>
        <cfvo type="min"/>
        <cfvo type="percentile" val="50"/>
        <cfvo type="max"/>
        <color rgb="FFF8696B"/>
        <color rgb="FFFCFCFF"/>
        <color rgb="FF63BE7B"/>
      </colorScale>
    </cfRule>
  </conditionalFormatting>
  <conditionalFormatting sqref="Q12">
    <cfRule type="colorScale" priority="2057">
      <colorScale>
        <cfvo type="min"/>
        <cfvo type="max"/>
        <color rgb="FFFCFCFF"/>
        <color rgb="FF63BE7B"/>
      </colorScale>
    </cfRule>
    <cfRule type="colorScale" priority="2058">
      <colorScale>
        <cfvo type="min"/>
        <cfvo type="max"/>
        <color rgb="FFFFEF9C"/>
        <color rgb="FF63BE7B"/>
      </colorScale>
    </cfRule>
  </conditionalFormatting>
  <conditionalFormatting sqref="Q12">
    <cfRule type="colorScale" priority="2059">
      <colorScale>
        <cfvo type="min"/>
        <cfvo type="max"/>
        <color rgb="FFFFEF9C"/>
        <color rgb="FF63BE7B"/>
      </colorScale>
    </cfRule>
  </conditionalFormatting>
  <conditionalFormatting sqref="Q12:U12">
    <cfRule type="colorScale" priority="2060">
      <colorScale>
        <cfvo type="min"/>
        <cfvo type="max"/>
        <color rgb="FFFFEF9C"/>
        <color rgb="FF63BE7B"/>
      </colorScale>
    </cfRule>
  </conditionalFormatting>
  <conditionalFormatting sqref="R12">
    <cfRule type="colorScale" priority="2039">
      <colorScale>
        <cfvo type="min"/>
        <cfvo type="max"/>
        <color rgb="FFFCFCFF"/>
        <color rgb="FF63BE7B"/>
      </colorScale>
    </cfRule>
  </conditionalFormatting>
  <conditionalFormatting sqref="R12">
    <cfRule type="colorScale" priority="2016">
      <colorScale>
        <cfvo type="min"/>
        <cfvo type="max"/>
        <color rgb="FFFCFCFF"/>
        <color rgb="FF63BE7B"/>
      </colorScale>
    </cfRule>
    <cfRule type="colorScale" priority="2021">
      <colorScale>
        <cfvo type="min"/>
        <cfvo type="percentile" val="50"/>
        <cfvo type="max"/>
        <color rgb="FFF8696B"/>
        <color rgb="FFFCFCFF"/>
        <color rgb="FF63BE7B"/>
      </colorScale>
    </cfRule>
  </conditionalFormatting>
  <conditionalFormatting sqref="R12:S12">
    <cfRule type="colorScale" priority="2077">
      <colorScale>
        <cfvo type="min"/>
        <cfvo type="max"/>
        <color rgb="FFFCFCFF"/>
        <color rgb="FF63BE7B"/>
      </colorScale>
    </cfRule>
  </conditionalFormatting>
  <conditionalFormatting sqref="R12:S12">
    <cfRule type="colorScale" priority="2085">
      <colorScale>
        <cfvo type="min"/>
        <cfvo type="percentile" val="50"/>
        <cfvo type="max"/>
        <color rgb="FFF8696B"/>
        <color rgb="FFFCFCFF"/>
        <color rgb="FF63BE7B"/>
      </colorScale>
    </cfRule>
    <cfRule type="colorScale" priority="2086">
      <colorScale>
        <cfvo type="min"/>
        <cfvo type="max"/>
        <color rgb="FFFCFCFF"/>
        <color rgb="FF63BE7B"/>
      </colorScale>
    </cfRule>
  </conditionalFormatting>
  <conditionalFormatting sqref="R12:S12">
    <cfRule type="colorScale" priority="2061">
      <colorScale>
        <cfvo type="min"/>
        <cfvo type="max"/>
        <color rgb="FFFCFCFF"/>
        <color rgb="FF63BE7B"/>
      </colorScale>
    </cfRule>
    <cfRule type="colorScale" priority="2062">
      <colorScale>
        <cfvo type="min"/>
        <cfvo type="max"/>
        <color rgb="FFFFEF9C"/>
        <color rgb="FF63BE7B"/>
      </colorScale>
    </cfRule>
  </conditionalFormatting>
  <conditionalFormatting sqref="R12:S12">
    <cfRule type="colorScale" priority="2063">
      <colorScale>
        <cfvo type="min"/>
        <cfvo type="max"/>
        <color rgb="FFFFEF9C"/>
        <color rgb="FF63BE7B"/>
      </colorScale>
    </cfRule>
  </conditionalFormatting>
  <conditionalFormatting sqref="S12">
    <cfRule type="colorScale" priority="2038">
      <colorScale>
        <cfvo type="min"/>
        <cfvo type="max"/>
        <color rgb="FFFCFCFF"/>
        <color rgb="FF63BE7B"/>
      </colorScale>
    </cfRule>
  </conditionalFormatting>
  <conditionalFormatting sqref="S12">
    <cfRule type="colorScale" priority="2015">
      <colorScale>
        <cfvo type="min"/>
        <cfvo type="percentile" val="50"/>
        <cfvo type="max"/>
        <color rgb="FFF8696B"/>
        <color rgb="FFFCFCFF"/>
        <color rgb="FF63BE7B"/>
      </colorScale>
    </cfRule>
    <cfRule type="colorScale" priority="2023">
      <colorScale>
        <cfvo type="min"/>
        <cfvo type="max"/>
        <color rgb="FFFCFCFF"/>
        <color rgb="FF63BE7B"/>
      </colorScale>
    </cfRule>
  </conditionalFormatting>
  <conditionalFormatting sqref="T12">
    <cfRule type="colorScale" priority="2078">
      <colorScale>
        <cfvo type="min"/>
        <cfvo type="percentile" val="50"/>
        <cfvo type="max"/>
        <color rgb="FFF8696B"/>
        <color rgb="FFFCFCFF"/>
        <color rgb="FF63BE7B"/>
      </colorScale>
    </cfRule>
    <cfRule type="colorScale" priority="2079">
      <colorScale>
        <cfvo type="min"/>
        <cfvo type="max"/>
        <color rgb="FFFCFCFF"/>
        <color rgb="FF63BE7B"/>
      </colorScale>
    </cfRule>
  </conditionalFormatting>
  <conditionalFormatting sqref="T12">
    <cfRule type="colorScale" priority="2037">
      <colorScale>
        <cfvo type="min"/>
        <cfvo type="max"/>
        <color rgb="FFFCFCFF"/>
        <color rgb="FF63BE7B"/>
      </colorScale>
    </cfRule>
    <cfRule type="colorScale" priority="2087">
      <colorScale>
        <cfvo type="min"/>
        <cfvo type="percentile" val="50"/>
        <cfvo type="max"/>
        <color rgb="FFF8696B"/>
        <color rgb="FFFCFCFF"/>
        <color rgb="FF63BE7B"/>
      </colorScale>
    </cfRule>
  </conditionalFormatting>
  <conditionalFormatting sqref="T12">
    <cfRule type="colorScale" priority="2014">
      <colorScale>
        <cfvo type="min"/>
        <cfvo type="percentile" val="50"/>
        <cfvo type="max"/>
        <color rgb="FFF8696B"/>
        <color rgb="FFFCFCFF"/>
        <color rgb="FF63BE7B"/>
      </colorScale>
    </cfRule>
    <cfRule type="colorScale" priority="2022">
      <colorScale>
        <cfvo type="min"/>
        <cfvo type="max"/>
        <color rgb="FFFCFCFF"/>
        <color rgb="FF63BE7B"/>
      </colorScale>
    </cfRule>
  </conditionalFormatting>
  <conditionalFormatting sqref="T12">
    <cfRule type="colorScale" priority="2064">
      <colorScale>
        <cfvo type="min"/>
        <cfvo type="max"/>
        <color rgb="FFFCFCFF"/>
        <color rgb="FF63BE7B"/>
      </colorScale>
    </cfRule>
    <cfRule type="colorScale" priority="2065">
      <colorScale>
        <cfvo type="min"/>
        <cfvo type="max"/>
        <color rgb="FFFFEF9C"/>
        <color rgb="FF63BE7B"/>
      </colorScale>
    </cfRule>
  </conditionalFormatting>
  <conditionalFormatting sqref="T12">
    <cfRule type="colorScale" priority="2066">
      <colorScale>
        <cfvo type="min"/>
        <cfvo type="max"/>
        <color rgb="FFFFEF9C"/>
        <color rgb="FF63BE7B"/>
      </colorScale>
    </cfRule>
  </conditionalFormatting>
  <conditionalFormatting sqref="U12">
    <cfRule type="colorScale" priority="2080">
      <colorScale>
        <cfvo type="min"/>
        <cfvo type="percentile" val="50"/>
        <cfvo type="max"/>
        <color rgb="FFF8696B"/>
        <color rgb="FFFCFCFF"/>
        <color rgb="FF63BE7B"/>
      </colorScale>
    </cfRule>
  </conditionalFormatting>
  <conditionalFormatting sqref="U12">
    <cfRule type="colorScale" priority="2036">
      <colorScale>
        <cfvo type="min"/>
        <cfvo type="max"/>
        <color rgb="FFFCFCFF"/>
        <color rgb="FF63BE7B"/>
      </colorScale>
    </cfRule>
    <cfRule type="colorScale" priority="2088">
      <colorScale>
        <cfvo type="min"/>
        <cfvo type="percentile" val="50"/>
        <cfvo type="max"/>
        <color rgb="FFF8696B"/>
        <color rgb="FFFCFCFF"/>
        <color rgb="FF63BE7B"/>
      </colorScale>
    </cfRule>
  </conditionalFormatting>
  <conditionalFormatting sqref="U12">
    <cfRule type="colorScale" priority="2013">
      <colorScale>
        <cfvo type="min"/>
        <cfvo type="percentile" val="50"/>
        <cfvo type="max"/>
        <color rgb="FFF8696B"/>
        <color rgb="FFFCFCFF"/>
        <color rgb="FF63BE7B"/>
      </colorScale>
    </cfRule>
  </conditionalFormatting>
  <conditionalFormatting sqref="U12">
    <cfRule type="colorScale" priority="2067">
      <colorScale>
        <cfvo type="min"/>
        <cfvo type="max"/>
        <color rgb="FFFCFCFF"/>
        <color rgb="FF63BE7B"/>
      </colorScale>
    </cfRule>
  </conditionalFormatting>
  <conditionalFormatting sqref="U12 W12">
    <cfRule type="colorScale" priority="2068">
      <colorScale>
        <cfvo type="min"/>
        <cfvo type="max"/>
        <color rgb="FFFFEF9C"/>
        <color rgb="FF63BE7B"/>
      </colorScale>
    </cfRule>
    <cfRule type="colorScale" priority="2069">
      <colorScale>
        <cfvo type="min"/>
        <cfvo type="max"/>
        <color rgb="FFFFEF9C"/>
        <color rgb="FF63BE7B"/>
      </colorScale>
    </cfRule>
  </conditionalFormatting>
  <conditionalFormatting sqref="V12">
    <cfRule type="colorScale" priority="2027">
      <colorScale>
        <cfvo type="min"/>
        <cfvo type="max"/>
        <color rgb="FFFFEF9C"/>
        <color rgb="FF63BE7B"/>
      </colorScale>
    </cfRule>
    <cfRule type="colorScale" priority="2028">
      <colorScale>
        <cfvo type="min"/>
        <cfvo type="percentile" val="50"/>
        <cfvo type="max"/>
        <color rgb="FF63BE7B"/>
        <color rgb="FFFCFCFF"/>
        <color rgb="FFF8696B"/>
      </colorScale>
    </cfRule>
    <cfRule type="colorScale" priority="2029">
      <colorScale>
        <cfvo type="min"/>
        <cfvo type="percentile" val="50"/>
        <cfvo type="max"/>
        <color rgb="FF63BE7B"/>
        <color rgb="FFFCFCFF"/>
        <color rgb="FFF8696B"/>
      </colorScale>
    </cfRule>
    <cfRule type="colorScale" priority="2030">
      <colorScale>
        <cfvo type="min"/>
        <cfvo type="max"/>
        <color rgb="FF63BE7B"/>
        <color rgb="FFFCFCFF"/>
      </colorScale>
    </cfRule>
    <cfRule type="colorScale" priority="2031">
      <colorScale>
        <cfvo type="min"/>
        <cfvo type="percentile" val="50"/>
        <cfvo type="max"/>
        <color rgb="FF63BE7B"/>
        <color rgb="FFFCFCFF"/>
        <color rgb="FFF8696B"/>
      </colorScale>
    </cfRule>
    <cfRule type="colorScale" priority="2032">
      <colorScale>
        <cfvo type="min"/>
        <cfvo type="max"/>
        <color rgb="FFFFEF9C"/>
        <color rgb="FF63BE7B"/>
      </colorScale>
    </cfRule>
    <cfRule type="colorScale" priority="2033">
      <colorScale>
        <cfvo type="min"/>
        <cfvo type="max"/>
        <color rgb="FFFFEF9C"/>
        <color rgb="FF63BE7B"/>
      </colorScale>
    </cfRule>
    <cfRule type="colorScale" priority="2034">
      <colorScale>
        <cfvo type="min"/>
        <cfvo type="max"/>
        <color rgb="FFFFEF9C"/>
        <color rgb="FF63BE7B"/>
      </colorScale>
    </cfRule>
  </conditionalFormatting>
  <conditionalFormatting sqref="V12">
    <cfRule type="colorScale" priority="2020">
      <colorScale>
        <cfvo type="min"/>
        <cfvo type="percentile" val="50"/>
        <cfvo type="max"/>
        <color rgb="FF63BE7B"/>
        <color rgb="FFFCFCFF"/>
        <color rgb="FFF8696B"/>
      </colorScale>
    </cfRule>
  </conditionalFormatting>
  <conditionalFormatting sqref="W12">
    <cfRule type="colorScale" priority="2081">
      <colorScale>
        <cfvo type="min"/>
        <cfvo type="percentile" val="50"/>
        <cfvo type="max"/>
        <color rgb="FF63BE7B"/>
        <color rgb="FFFCFCFF"/>
        <color rgb="FFF8696B"/>
      </colorScale>
    </cfRule>
  </conditionalFormatting>
  <conditionalFormatting sqref="W12">
    <cfRule type="colorScale" priority="2035">
      <colorScale>
        <cfvo type="min"/>
        <cfvo type="percentile" val="50"/>
        <cfvo type="max"/>
        <color rgb="FF63BE7B"/>
        <color rgb="FFFCFCFF"/>
        <color rgb="FFF8696B"/>
      </colorScale>
    </cfRule>
  </conditionalFormatting>
  <conditionalFormatting sqref="W12">
    <cfRule type="colorScale" priority="2012">
      <colorScale>
        <cfvo type="min"/>
        <cfvo type="percentile" val="50"/>
        <cfvo type="max"/>
        <color rgb="FF63BE7B"/>
        <color rgb="FFFCFCFF"/>
        <color rgb="FFF8696B"/>
      </colorScale>
    </cfRule>
  </conditionalFormatting>
  <conditionalFormatting sqref="W12">
    <cfRule type="colorScale" priority="2070">
      <colorScale>
        <cfvo type="min"/>
        <cfvo type="percentile" val="50"/>
        <cfvo type="max"/>
        <color rgb="FF63BE7B"/>
        <color rgb="FFFCFCFF"/>
        <color rgb="FFF8696B"/>
      </colorScale>
    </cfRule>
    <cfRule type="colorScale" priority="2071">
      <colorScale>
        <cfvo type="min"/>
        <cfvo type="max"/>
        <color rgb="FF63BE7B"/>
        <color rgb="FFFCFCFF"/>
      </colorScale>
    </cfRule>
  </conditionalFormatting>
  <conditionalFormatting sqref="D12">
    <cfRule type="colorScale" priority="2011">
      <colorScale>
        <cfvo type="min"/>
        <cfvo type="percentile" val="50"/>
        <cfvo type="max"/>
        <color rgb="FFF8696B"/>
        <color rgb="FFFCFCFF"/>
        <color rgb="FF63BE7B"/>
      </colorScale>
    </cfRule>
  </conditionalFormatting>
  <conditionalFormatting sqref="O12">
    <cfRule type="colorScale" priority="2004">
      <colorScale>
        <cfvo type="min"/>
        <cfvo type="percentile" val="50"/>
        <cfvo type="max"/>
        <color rgb="FF63BE7B"/>
        <color rgb="FFFCFCFF"/>
        <color rgb="FFF8696B"/>
      </colorScale>
    </cfRule>
  </conditionalFormatting>
  <conditionalFormatting sqref="Q12">
    <cfRule type="colorScale" priority="2010">
      <colorScale>
        <cfvo type="min"/>
        <cfvo type="percentile" val="50"/>
        <cfvo type="max"/>
        <color rgb="FFF8696B"/>
        <color rgb="FFFCFCFF"/>
        <color rgb="FF63BE7B"/>
      </colorScale>
    </cfRule>
  </conditionalFormatting>
  <conditionalFormatting sqref="R12">
    <cfRule type="colorScale" priority="2009">
      <colorScale>
        <cfvo type="min"/>
        <cfvo type="max"/>
        <color rgb="FFFCFCFF"/>
        <color rgb="FF63BE7B"/>
      </colorScale>
    </cfRule>
  </conditionalFormatting>
  <conditionalFormatting sqref="S12">
    <cfRule type="colorScale" priority="2008">
      <colorScale>
        <cfvo type="min"/>
        <cfvo type="percentile" val="50"/>
        <cfvo type="max"/>
        <color rgb="FFF8696B"/>
        <color rgb="FFFCFCFF"/>
        <color rgb="FF63BE7B"/>
      </colorScale>
    </cfRule>
  </conditionalFormatting>
  <conditionalFormatting sqref="T12">
    <cfRule type="colorScale" priority="2007">
      <colorScale>
        <cfvo type="min"/>
        <cfvo type="percentile" val="50"/>
        <cfvo type="max"/>
        <color rgb="FFF8696B"/>
        <color rgb="FFFCFCFF"/>
        <color rgb="FF63BE7B"/>
      </colorScale>
    </cfRule>
  </conditionalFormatting>
  <conditionalFormatting sqref="U12">
    <cfRule type="colorScale" priority="2006">
      <colorScale>
        <cfvo type="min"/>
        <cfvo type="percentile" val="50"/>
        <cfvo type="max"/>
        <color rgb="FFF8696B"/>
        <color rgb="FFFCFCFF"/>
        <color rgb="FF63BE7B"/>
      </colorScale>
    </cfRule>
  </conditionalFormatting>
  <conditionalFormatting sqref="W12">
    <cfRule type="colorScale" priority="2005">
      <colorScale>
        <cfvo type="min"/>
        <cfvo type="percentile" val="50"/>
        <cfvo type="max"/>
        <color rgb="FF63BE7B"/>
        <color rgb="FFFCFCFF"/>
        <color rgb="FFF8696B"/>
      </colorScale>
    </cfRule>
  </conditionalFormatting>
  <conditionalFormatting sqref="P12">
    <cfRule type="colorScale" priority="2003">
      <colorScale>
        <cfvo type="min"/>
        <cfvo type="percentile" val="50"/>
        <cfvo type="max"/>
        <color rgb="FF63BE7B"/>
        <color rgb="FFFCFCFF"/>
        <color rgb="FFF8696B"/>
      </colorScale>
    </cfRule>
  </conditionalFormatting>
  <conditionalFormatting sqref="V12">
    <cfRule type="colorScale" priority="1999">
      <colorScale>
        <cfvo type="min"/>
        <cfvo type="max"/>
        <color rgb="FFFFEF9C"/>
        <color rgb="FF63BE7B"/>
      </colorScale>
    </cfRule>
    <cfRule type="colorScale" priority="2000">
      <colorScale>
        <cfvo type="min"/>
        <cfvo type="max"/>
        <color rgb="FFFFEF9C"/>
        <color rgb="FF63BE7B"/>
      </colorScale>
    </cfRule>
    <cfRule type="colorScale" priority="2001">
      <colorScale>
        <cfvo type="min"/>
        <cfvo type="percentile" val="50"/>
        <cfvo type="max"/>
        <color rgb="FFF8696B"/>
        <color rgb="FFFFEB84"/>
        <color rgb="FF63BE7B"/>
      </colorScale>
    </cfRule>
    <cfRule type="colorScale" priority="2002">
      <colorScale>
        <cfvo type="min"/>
        <cfvo type="percentile" val="50"/>
        <cfvo type="max"/>
        <color rgb="FFF8696B"/>
        <color rgb="FFFFEB84"/>
        <color rgb="FF63BE7B"/>
      </colorScale>
    </cfRule>
  </conditionalFormatting>
  <conditionalFormatting sqref="D12:D13">
    <cfRule type="colorScale" priority="1998">
      <colorScale>
        <cfvo type="min"/>
        <cfvo type="percentile" val="50"/>
        <cfvo type="max"/>
        <color rgb="FFF8696B"/>
        <color rgb="FFFCFCFF"/>
        <color rgb="FF63BE7B"/>
      </colorScale>
    </cfRule>
  </conditionalFormatting>
  <conditionalFormatting sqref="E12:E13">
    <cfRule type="colorScale" priority="1997">
      <colorScale>
        <cfvo type="min"/>
        <cfvo type="max"/>
        <color rgb="FFFCFCFF"/>
        <color rgb="FF63BE7B"/>
      </colorScale>
    </cfRule>
  </conditionalFormatting>
  <conditionalFormatting sqref="O12:O13">
    <cfRule type="colorScale" priority="1996">
      <colorScale>
        <cfvo type="min"/>
        <cfvo type="percentile" val="50"/>
        <cfvo type="max"/>
        <color rgb="FF63BE7B"/>
        <color rgb="FFFCFCFF"/>
        <color rgb="FFF8696B"/>
      </colorScale>
    </cfRule>
  </conditionalFormatting>
  <conditionalFormatting sqref="P12:P13">
    <cfRule type="colorScale" priority="1995">
      <colorScale>
        <cfvo type="min"/>
        <cfvo type="percentile" val="50"/>
        <cfvo type="max"/>
        <color rgb="FF63BE7B"/>
        <color rgb="FFFCFCFF"/>
        <color rgb="FFF8696B"/>
      </colorScale>
    </cfRule>
  </conditionalFormatting>
  <conditionalFormatting sqref="Q12:Q13">
    <cfRule type="colorScale" priority="1994">
      <colorScale>
        <cfvo type="min"/>
        <cfvo type="percentile" val="50"/>
        <cfvo type="max"/>
        <color rgb="FFF8696B"/>
        <color rgb="FFFCFCFF"/>
        <color rgb="FF63BE7B"/>
      </colorScale>
    </cfRule>
  </conditionalFormatting>
  <conditionalFormatting sqref="R12:R13">
    <cfRule type="colorScale" priority="1989">
      <colorScale>
        <cfvo type="min"/>
        <cfvo type="percentile" val="50"/>
        <cfvo type="max"/>
        <color rgb="FFF8696B"/>
        <color rgb="FFFCFCFF"/>
        <color rgb="FF63BE7B"/>
      </colorScale>
    </cfRule>
    <cfRule type="colorScale" priority="1993">
      <colorScale>
        <cfvo type="min"/>
        <cfvo type="max"/>
        <color rgb="FFFCFCFF"/>
        <color rgb="FF63BE7B"/>
      </colorScale>
    </cfRule>
  </conditionalFormatting>
  <conditionalFormatting sqref="S12:S13">
    <cfRule type="colorScale" priority="1990">
      <colorScale>
        <cfvo type="min"/>
        <cfvo type="percentile" val="50"/>
        <cfvo type="max"/>
        <color rgb="FFF8696B"/>
        <color rgb="FFFCFCFF"/>
        <color rgb="FF63BE7B"/>
      </colorScale>
    </cfRule>
  </conditionalFormatting>
  <conditionalFormatting sqref="S12:S13">
    <cfRule type="colorScale" priority="1992">
      <colorScale>
        <cfvo type="min"/>
        <cfvo type="max"/>
        <color rgb="FFFCFCFF"/>
        <color rgb="FF63BE7B"/>
      </colorScale>
    </cfRule>
  </conditionalFormatting>
  <conditionalFormatting sqref="T12:T13">
    <cfRule type="colorScale" priority="1991">
      <colorScale>
        <cfvo type="min"/>
        <cfvo type="percentile" val="50"/>
        <cfvo type="max"/>
        <color rgb="FFF8696B"/>
        <color rgb="FFFCFCFF"/>
        <color rgb="FF63BE7B"/>
      </colorScale>
    </cfRule>
  </conditionalFormatting>
  <conditionalFormatting sqref="U12:U13">
    <cfRule type="colorScale" priority="1988">
      <colorScale>
        <cfvo type="min"/>
        <cfvo type="percentile" val="50"/>
        <cfvo type="max"/>
        <color rgb="FFF8696B"/>
        <color rgb="FFFCFCFF"/>
        <color rgb="FF63BE7B"/>
      </colorScale>
    </cfRule>
  </conditionalFormatting>
  <conditionalFormatting sqref="V12:V13">
    <cfRule type="colorScale" priority="1964">
      <colorScale>
        <cfvo type="min"/>
        <cfvo type="percentile" val="50"/>
        <cfvo type="max"/>
        <color rgb="FF63BE7B"/>
        <color rgb="FFFCFCFF"/>
        <color rgb="FFF8696B"/>
      </colorScale>
    </cfRule>
  </conditionalFormatting>
  <conditionalFormatting sqref="W12:W13">
    <cfRule type="colorScale" priority="1987">
      <colorScale>
        <cfvo type="min"/>
        <cfvo type="percentile" val="50"/>
        <cfvo type="max"/>
        <color rgb="FF63BE7B"/>
        <color rgb="FFFCFCFF"/>
        <color rgb="FFF8696B"/>
      </colorScale>
    </cfRule>
  </conditionalFormatting>
  <conditionalFormatting sqref="D12:D13">
    <cfRule type="colorScale" priority="1986">
      <colorScale>
        <cfvo type="min"/>
        <cfvo type="percentile" val="50"/>
        <cfvo type="max"/>
        <color rgb="FFF8696B"/>
        <color rgb="FFFCFCFF"/>
        <color rgb="FF63BE7B"/>
      </colorScale>
    </cfRule>
  </conditionalFormatting>
  <conditionalFormatting sqref="E12:E13">
    <cfRule type="colorScale" priority="1985">
      <colorScale>
        <cfvo type="min"/>
        <cfvo type="max"/>
        <color rgb="FFFCFCFF"/>
        <color rgb="FF63BE7B"/>
      </colorScale>
    </cfRule>
  </conditionalFormatting>
  <conditionalFormatting sqref="O12:O13">
    <cfRule type="colorScale" priority="1984">
      <colorScale>
        <cfvo type="min"/>
        <cfvo type="percentile" val="50"/>
        <cfvo type="max"/>
        <color rgb="FF63BE7B"/>
        <color rgb="FFFCFCFF"/>
        <color rgb="FFF8696B"/>
      </colorScale>
    </cfRule>
  </conditionalFormatting>
  <conditionalFormatting sqref="P12:P13">
    <cfRule type="colorScale" priority="1983">
      <colorScale>
        <cfvo type="min"/>
        <cfvo type="percentile" val="50"/>
        <cfvo type="max"/>
        <color rgb="FF63BE7B"/>
        <color rgb="FFFCFCFF"/>
        <color rgb="FFF8696B"/>
      </colorScale>
    </cfRule>
  </conditionalFormatting>
  <conditionalFormatting sqref="Q12:Q13">
    <cfRule type="colorScale" priority="1982">
      <colorScale>
        <cfvo type="min"/>
        <cfvo type="percentile" val="50"/>
        <cfvo type="max"/>
        <color rgb="FFF8696B"/>
        <color rgb="FFFCFCFF"/>
        <color rgb="FF63BE7B"/>
      </colorScale>
    </cfRule>
  </conditionalFormatting>
  <conditionalFormatting sqref="R12:R13">
    <cfRule type="colorScale" priority="1978">
      <colorScale>
        <cfvo type="min"/>
        <cfvo type="percentile" val="50"/>
        <cfvo type="max"/>
        <color rgb="FFF8696B"/>
        <color rgb="FFFCFCFF"/>
        <color rgb="FF63BE7B"/>
      </colorScale>
    </cfRule>
    <cfRule type="colorScale" priority="1979">
      <colorScale>
        <cfvo type="min"/>
        <cfvo type="max"/>
        <color rgb="FFFCFCFF"/>
        <color rgb="FF63BE7B"/>
      </colorScale>
    </cfRule>
  </conditionalFormatting>
  <conditionalFormatting sqref="S12:S13">
    <cfRule type="colorScale" priority="1980">
      <colorScale>
        <cfvo type="min"/>
        <cfvo type="percentile" val="50"/>
        <cfvo type="max"/>
        <color rgb="FFF8696B"/>
        <color rgb="FFFCFCFF"/>
        <color rgb="FF63BE7B"/>
      </colorScale>
    </cfRule>
    <cfRule type="colorScale" priority="1981">
      <colorScale>
        <cfvo type="min"/>
        <cfvo type="max"/>
        <color rgb="FFFCFCFF"/>
        <color rgb="FF63BE7B"/>
      </colorScale>
    </cfRule>
  </conditionalFormatting>
  <conditionalFormatting sqref="T12:T13">
    <cfRule type="colorScale" priority="1977">
      <colorScale>
        <cfvo type="min"/>
        <cfvo type="percentile" val="50"/>
        <cfvo type="max"/>
        <color rgb="FFF8696B"/>
        <color rgb="FFFCFCFF"/>
        <color rgb="FF63BE7B"/>
      </colorScale>
    </cfRule>
  </conditionalFormatting>
  <conditionalFormatting sqref="U12:U13">
    <cfRule type="colorScale" priority="1976">
      <colorScale>
        <cfvo type="min"/>
        <cfvo type="percentile" val="50"/>
        <cfvo type="max"/>
        <color rgb="FFF8696B"/>
        <color rgb="FFFCFCFF"/>
        <color rgb="FF63BE7B"/>
      </colorScale>
    </cfRule>
  </conditionalFormatting>
  <conditionalFormatting sqref="W12:W13">
    <cfRule type="colorScale" priority="1975">
      <colorScale>
        <cfvo type="min"/>
        <cfvo type="percentile" val="50"/>
        <cfvo type="max"/>
        <color rgb="FF63BE7B"/>
        <color rgb="FFFCFCFF"/>
        <color rgb="FFF8696B"/>
      </colorScale>
    </cfRule>
  </conditionalFormatting>
  <conditionalFormatting sqref="D12:D13">
    <cfRule type="colorScale" priority="1974">
      <colorScale>
        <cfvo type="min"/>
        <cfvo type="percentile" val="50"/>
        <cfvo type="max"/>
        <color rgb="FFF8696B"/>
        <color rgb="FFFCFCFF"/>
        <color rgb="FF63BE7B"/>
      </colorScale>
    </cfRule>
  </conditionalFormatting>
  <conditionalFormatting sqref="E12:E13">
    <cfRule type="colorScale" priority="1973">
      <colorScale>
        <cfvo type="min"/>
        <cfvo type="max"/>
        <color rgb="FFFCFCFF"/>
        <color rgb="FF63BE7B"/>
      </colorScale>
    </cfRule>
  </conditionalFormatting>
  <conditionalFormatting sqref="O12:O13">
    <cfRule type="colorScale" priority="1972">
      <colorScale>
        <cfvo type="min"/>
        <cfvo type="percentile" val="50"/>
        <cfvo type="max"/>
        <color rgb="FF63BE7B"/>
        <color rgb="FFFCFCFF"/>
        <color rgb="FFF8696B"/>
      </colorScale>
    </cfRule>
  </conditionalFormatting>
  <conditionalFormatting sqref="P12:P13">
    <cfRule type="colorScale" priority="1971">
      <colorScale>
        <cfvo type="min"/>
        <cfvo type="percentile" val="50"/>
        <cfvo type="max"/>
        <color rgb="FF63BE7B"/>
        <color rgb="FFFCFCFF"/>
        <color rgb="FFF8696B"/>
      </colorScale>
    </cfRule>
  </conditionalFormatting>
  <conditionalFormatting sqref="Q12:Q13">
    <cfRule type="colorScale" priority="1970">
      <colorScale>
        <cfvo type="min"/>
        <cfvo type="percentile" val="50"/>
        <cfvo type="max"/>
        <color rgb="FFF8696B"/>
        <color rgb="FFFCFCFF"/>
        <color rgb="FF63BE7B"/>
      </colorScale>
    </cfRule>
  </conditionalFormatting>
  <conditionalFormatting sqref="R12:R13">
    <cfRule type="colorScale" priority="1969">
      <colorScale>
        <cfvo type="min"/>
        <cfvo type="max"/>
        <color rgb="FFFCFCFF"/>
        <color rgb="FF63BE7B"/>
      </colorScale>
    </cfRule>
  </conditionalFormatting>
  <conditionalFormatting sqref="S12:S13">
    <cfRule type="colorScale" priority="1966">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T12:T13">
    <cfRule type="colorScale" priority="1967">
      <colorScale>
        <cfvo type="min"/>
        <cfvo type="percentile" val="50"/>
        <cfvo type="max"/>
        <color rgb="FFF8696B"/>
        <color rgb="FFFCFCFF"/>
        <color rgb="FF63BE7B"/>
      </colorScale>
    </cfRule>
  </conditionalFormatting>
  <conditionalFormatting sqref="U12:U13">
    <cfRule type="colorScale" priority="1965">
      <colorScale>
        <cfvo type="min"/>
        <cfvo type="percentile" val="50"/>
        <cfvo type="max"/>
        <color rgb="FFF8696B"/>
        <color rgb="FFFCFCFF"/>
        <color rgb="FF63BE7B"/>
      </colorScale>
    </cfRule>
  </conditionalFormatting>
  <conditionalFormatting sqref="W12:W13">
    <cfRule type="colorScale" priority="1963">
      <colorScale>
        <cfvo type="min"/>
        <cfvo type="percentile" val="50"/>
        <cfvo type="max"/>
        <color rgb="FF63BE7B"/>
        <color rgb="FFFCFCFF"/>
        <color rgb="FFF8696B"/>
      </colorScale>
    </cfRule>
  </conditionalFormatting>
  <conditionalFormatting sqref="D12:D13">
    <cfRule type="colorScale" priority="1962">
      <colorScale>
        <cfvo type="min"/>
        <cfvo type="percentile" val="50"/>
        <cfvo type="max"/>
        <color rgb="FFF8696B"/>
        <color rgb="FFFCFCFF"/>
        <color rgb="FF63BE7B"/>
      </colorScale>
    </cfRule>
  </conditionalFormatting>
  <conditionalFormatting sqref="O12:O13">
    <cfRule type="colorScale" priority="1959">
      <colorScale>
        <cfvo type="min"/>
        <cfvo type="percentile" val="50"/>
        <cfvo type="max"/>
        <color rgb="FF63BE7B"/>
        <color rgb="FFFCFCFF"/>
        <color rgb="FFF8696B"/>
      </colorScale>
    </cfRule>
  </conditionalFormatting>
  <conditionalFormatting sqref="P12:P13">
    <cfRule type="colorScale" priority="1958">
      <colorScale>
        <cfvo type="min"/>
        <cfvo type="percentile" val="50"/>
        <cfvo type="max"/>
        <color rgb="FF63BE7B"/>
        <color rgb="FFFCFCFF"/>
        <color rgb="FFF8696B"/>
      </colorScale>
    </cfRule>
  </conditionalFormatting>
  <conditionalFormatting sqref="Q12:Q13">
    <cfRule type="colorScale" priority="1957">
      <colorScale>
        <cfvo type="min"/>
        <cfvo type="percentile" val="50"/>
        <cfvo type="max"/>
        <color rgb="FFF8696B"/>
        <color rgb="FFFCFCFF"/>
        <color rgb="FF63BE7B"/>
      </colorScale>
    </cfRule>
  </conditionalFormatting>
  <conditionalFormatting sqref="R12:R13">
    <cfRule type="colorScale" priority="1956">
      <colorScale>
        <cfvo type="min"/>
        <cfvo type="max"/>
        <color rgb="FFFCFCFF"/>
        <color rgb="FF63BE7B"/>
      </colorScale>
    </cfRule>
  </conditionalFormatting>
  <conditionalFormatting sqref="S12:S13">
    <cfRule type="colorScale" priority="1955">
      <colorScale>
        <cfvo type="min"/>
        <cfvo type="percentile" val="50"/>
        <cfvo type="max"/>
        <color rgb="FFF8696B"/>
        <color rgb="FFFCFCFF"/>
        <color rgb="FF63BE7B"/>
      </colorScale>
    </cfRule>
  </conditionalFormatting>
  <conditionalFormatting sqref="T12:T13">
    <cfRule type="colorScale" priority="1954">
      <colorScale>
        <cfvo type="min"/>
        <cfvo type="percentile" val="50"/>
        <cfvo type="max"/>
        <color rgb="FFF8696B"/>
        <color rgb="FFFCFCFF"/>
        <color rgb="FF63BE7B"/>
      </colorScale>
    </cfRule>
  </conditionalFormatting>
  <conditionalFormatting sqref="U12:U13">
    <cfRule type="colorScale" priority="1953">
      <colorScale>
        <cfvo type="min"/>
        <cfvo type="percentile" val="50"/>
        <cfvo type="max"/>
        <color rgb="FFF8696B"/>
        <color rgb="FFFCFCFF"/>
        <color rgb="FF63BE7B"/>
      </colorScale>
    </cfRule>
  </conditionalFormatting>
  <conditionalFormatting sqref="V12:V13">
    <cfRule type="colorScale" priority="1952">
      <colorScale>
        <cfvo type="min"/>
        <cfvo type="percentile" val="50"/>
        <cfvo type="max"/>
        <color rgb="FF63BE7B"/>
        <color rgb="FFFCFCFF"/>
        <color rgb="FFF8696B"/>
      </colorScale>
    </cfRule>
  </conditionalFormatting>
  <conditionalFormatting sqref="W12:W13">
    <cfRule type="colorScale" priority="1951">
      <colorScale>
        <cfvo type="min"/>
        <cfvo type="percentile" val="50"/>
        <cfvo type="max"/>
        <color rgb="FF63BE7B"/>
        <color rgb="FFFCFCFF"/>
        <color rgb="FFF8696B"/>
      </colorScale>
    </cfRule>
  </conditionalFormatting>
  <conditionalFormatting sqref="D12:D13">
    <cfRule type="colorScale" priority="1961">
      <colorScale>
        <cfvo type="min"/>
        <cfvo type="percentile" val="50"/>
        <cfvo type="max"/>
        <color rgb="FFF8696B"/>
        <color rgb="FFFCFCFF"/>
        <color rgb="FF63BE7B"/>
      </colorScale>
    </cfRule>
  </conditionalFormatting>
  <conditionalFormatting sqref="E12:E13">
    <cfRule type="colorScale" priority="1960">
      <colorScale>
        <cfvo type="min"/>
        <cfvo type="max"/>
        <color rgb="FFFCFCFF"/>
        <color rgb="FF63BE7B"/>
      </colorScale>
    </cfRule>
  </conditionalFormatting>
  <conditionalFormatting sqref="D12:D13">
    <cfRule type="colorScale" priority="1949">
      <colorScale>
        <cfvo type="min"/>
        <cfvo type="percentile" val="50"/>
        <cfvo type="max"/>
        <color rgb="FFF8696B"/>
        <color rgb="FFFCFCFF"/>
        <color rgb="FF63BE7B"/>
      </colorScale>
    </cfRule>
  </conditionalFormatting>
  <conditionalFormatting sqref="O12:O13">
    <cfRule type="colorScale" priority="1803">
      <colorScale>
        <cfvo type="min"/>
        <cfvo type="percentile" val="50"/>
        <cfvo type="max"/>
        <color rgb="FF63BE7B"/>
        <color rgb="FFFCFCFF"/>
        <color rgb="FFF8696B"/>
      </colorScale>
    </cfRule>
    <cfRule type="colorScale" priority="1950">
      <colorScale>
        <cfvo type="min"/>
        <cfvo type="max"/>
        <color rgb="FFFCFCFF"/>
        <color rgb="FF63BE7B"/>
      </colorScale>
    </cfRule>
  </conditionalFormatting>
  <conditionalFormatting sqref="P12:P13">
    <cfRule type="colorScale" priority="1802">
      <colorScale>
        <cfvo type="min"/>
        <cfvo type="percentile" val="50"/>
        <cfvo type="max"/>
        <color rgb="FF63BE7B"/>
        <color rgb="FFFCFCFF"/>
        <color rgb="FFF8696B"/>
      </colorScale>
    </cfRule>
  </conditionalFormatting>
  <conditionalFormatting sqref="Q12:Q13">
    <cfRule type="colorScale" priority="1801">
      <colorScale>
        <cfvo type="min"/>
        <cfvo type="percentile" val="50"/>
        <cfvo type="max"/>
        <color rgb="FFF8696B"/>
        <color rgb="FFFCFCFF"/>
        <color rgb="FF63BE7B"/>
      </colorScale>
    </cfRule>
  </conditionalFormatting>
  <conditionalFormatting sqref="R12:R13">
    <cfRule type="colorScale" priority="1800">
      <colorScale>
        <cfvo type="min"/>
        <cfvo type="max"/>
        <color rgb="FFFCFCFF"/>
        <color rgb="FF63BE7B"/>
      </colorScale>
    </cfRule>
  </conditionalFormatting>
  <conditionalFormatting sqref="S12:S13">
    <cfRule type="colorScale" priority="1799">
      <colorScale>
        <cfvo type="min"/>
        <cfvo type="percentile" val="50"/>
        <cfvo type="max"/>
        <color rgb="FFF8696B"/>
        <color rgb="FFFCFCFF"/>
        <color rgb="FF63BE7B"/>
      </colorScale>
    </cfRule>
  </conditionalFormatting>
  <conditionalFormatting sqref="T12:T13">
    <cfRule type="colorScale" priority="1798">
      <colorScale>
        <cfvo type="min"/>
        <cfvo type="percentile" val="50"/>
        <cfvo type="max"/>
        <color rgb="FFF8696B"/>
        <color rgb="FFFCFCFF"/>
        <color rgb="FF63BE7B"/>
      </colorScale>
    </cfRule>
  </conditionalFormatting>
  <conditionalFormatting sqref="U12:U13">
    <cfRule type="colorScale" priority="1797">
      <colorScale>
        <cfvo type="min"/>
        <cfvo type="percentile" val="50"/>
        <cfvo type="max"/>
        <color rgb="FFF8696B"/>
        <color rgb="FFFCFCFF"/>
        <color rgb="FF63BE7B"/>
      </colorScale>
    </cfRule>
  </conditionalFormatting>
  <conditionalFormatting sqref="V12:V13">
    <cfRule type="colorScale" priority="1796">
      <colorScale>
        <cfvo type="min"/>
        <cfvo type="percentile" val="50"/>
        <cfvo type="max"/>
        <color rgb="FF63BE7B"/>
        <color rgb="FFFCFCFF"/>
        <color rgb="FFF8696B"/>
      </colorScale>
    </cfRule>
  </conditionalFormatting>
  <conditionalFormatting sqref="W12:W13">
    <cfRule type="colorScale" priority="1795">
      <colorScale>
        <cfvo type="min"/>
        <cfvo type="percentile" val="50"/>
        <cfvo type="max"/>
        <color rgb="FF63BE7B"/>
        <color rgb="FFFCFCFF"/>
        <color rgb="FFF8696B"/>
      </colorScale>
    </cfRule>
  </conditionalFormatting>
  <conditionalFormatting sqref="E12:E13">
    <cfRule type="colorScale" priority="1948">
      <colorScale>
        <cfvo type="min"/>
        <cfvo type="max"/>
        <color rgb="FFFCFCFF"/>
        <color rgb="FF63BE7B"/>
      </colorScale>
    </cfRule>
  </conditionalFormatting>
  <conditionalFormatting sqref="F12">
    <cfRule type="colorScale" priority="1938">
      <colorScale>
        <cfvo type="min"/>
        <cfvo type="max"/>
        <color rgb="FFFCFCFF"/>
        <color rgb="FF63BE7B"/>
      </colorScale>
    </cfRule>
  </conditionalFormatting>
  <conditionalFormatting sqref="F12">
    <cfRule type="colorScale" priority="1945">
      <colorScale>
        <cfvo type="min"/>
        <cfvo type="percentile" val="50"/>
        <cfvo type="max"/>
        <color rgb="FFF8696B"/>
        <color rgb="FFFCFCFF"/>
        <color rgb="FF63BE7B"/>
      </colorScale>
    </cfRule>
    <cfRule type="colorScale" priority="1946">
      <colorScale>
        <cfvo type="min"/>
        <cfvo type="max"/>
        <color rgb="FFFCFCFF"/>
        <color rgb="FF63BE7B"/>
      </colorScale>
    </cfRule>
  </conditionalFormatting>
  <conditionalFormatting sqref="F12">
    <cfRule type="colorScale" priority="1947">
      <colorScale>
        <cfvo type="min"/>
        <cfvo type="percentile" val="50"/>
        <cfvo type="max"/>
        <color rgb="FFF8696B"/>
        <color rgb="FFFCFCFF"/>
        <color rgb="FF63BE7B"/>
      </colorScale>
    </cfRule>
  </conditionalFormatting>
  <conditionalFormatting sqref="F12">
    <cfRule type="colorScale" priority="1937">
      <colorScale>
        <cfvo type="min"/>
        <cfvo type="max"/>
        <color rgb="FFFCFCFF"/>
        <color rgb="FF63BE7B"/>
      </colorScale>
    </cfRule>
  </conditionalFormatting>
  <conditionalFormatting sqref="F12">
    <cfRule type="colorScale" priority="1939">
      <colorScale>
        <cfvo type="min"/>
        <cfvo type="max"/>
        <color rgb="FFFCFCFF"/>
        <color rgb="FF63BE7B"/>
      </colorScale>
    </cfRule>
  </conditionalFormatting>
  <conditionalFormatting sqref="F12">
    <cfRule type="colorScale" priority="1940">
      <colorScale>
        <cfvo type="min"/>
        <cfvo type="max"/>
        <color rgb="FFFCFCFF"/>
        <color rgb="FF63BE7B"/>
      </colorScale>
    </cfRule>
  </conditionalFormatting>
  <conditionalFormatting sqref="F12">
    <cfRule type="colorScale" priority="1941">
      <colorScale>
        <cfvo type="min"/>
        <cfvo type="max"/>
        <color rgb="FFFCFCFF"/>
        <color rgb="FF63BE7B"/>
      </colorScale>
    </cfRule>
    <cfRule type="colorScale" priority="1942">
      <colorScale>
        <cfvo type="min"/>
        <cfvo type="max"/>
        <color rgb="FFFCFCFF"/>
        <color rgb="FF63BE7B"/>
      </colorScale>
    </cfRule>
    <cfRule type="colorScale" priority="1943">
      <colorScale>
        <cfvo type="min"/>
        <cfvo type="percentile" val="50"/>
        <cfvo type="max"/>
        <color rgb="FFF8696B"/>
        <color rgb="FFFFEB84"/>
        <color rgb="FF63BE7B"/>
      </colorScale>
    </cfRule>
    <cfRule type="colorScale" priority="1944">
      <colorScale>
        <cfvo type="min"/>
        <cfvo type="max"/>
        <color rgb="FFFFEF9C"/>
        <color rgb="FF63BE7B"/>
      </colorScale>
    </cfRule>
  </conditionalFormatting>
  <conditionalFormatting sqref="F12:F13">
    <cfRule type="colorScale" priority="1936">
      <colorScale>
        <cfvo type="min"/>
        <cfvo type="max"/>
        <color rgb="FFFCFCFF"/>
        <color rgb="FF63BE7B"/>
      </colorScale>
    </cfRule>
  </conditionalFormatting>
  <conditionalFormatting sqref="F12:F13">
    <cfRule type="colorScale" priority="1935">
      <colorScale>
        <cfvo type="min"/>
        <cfvo type="max"/>
        <color rgb="FFFCFCFF"/>
        <color rgb="FF63BE7B"/>
      </colorScale>
    </cfRule>
  </conditionalFormatting>
  <conditionalFormatting sqref="F12:F13">
    <cfRule type="colorScale" priority="1934">
      <colorScale>
        <cfvo type="min"/>
        <cfvo type="max"/>
        <color rgb="FFFCFCFF"/>
        <color rgb="FF63BE7B"/>
      </colorScale>
    </cfRule>
  </conditionalFormatting>
  <conditionalFormatting sqref="F12:F13">
    <cfRule type="colorScale" priority="1933">
      <colorScale>
        <cfvo type="min"/>
        <cfvo type="max"/>
        <color rgb="FFFCFCFF"/>
        <color rgb="FF63BE7B"/>
      </colorScale>
    </cfRule>
  </conditionalFormatting>
  <conditionalFormatting sqref="F12:F13">
    <cfRule type="colorScale" priority="1932">
      <colorScale>
        <cfvo type="min"/>
        <cfvo type="max"/>
        <color rgb="FFFCFCFF"/>
        <color rgb="FF63BE7B"/>
      </colorScale>
    </cfRule>
  </conditionalFormatting>
  <conditionalFormatting sqref="G12">
    <cfRule type="colorScale" priority="1922">
      <colorScale>
        <cfvo type="min"/>
        <cfvo type="max"/>
        <color rgb="FFFCFCFF"/>
        <color rgb="FF63BE7B"/>
      </colorScale>
    </cfRule>
  </conditionalFormatting>
  <conditionalFormatting sqref="G12">
    <cfRule type="colorScale" priority="1929">
      <colorScale>
        <cfvo type="min"/>
        <cfvo type="percentile" val="50"/>
        <cfvo type="max"/>
        <color rgb="FFF8696B"/>
        <color rgb="FFFCFCFF"/>
        <color rgb="FF63BE7B"/>
      </colorScale>
    </cfRule>
    <cfRule type="colorScale" priority="1930">
      <colorScale>
        <cfvo type="min"/>
        <cfvo type="max"/>
        <color rgb="FFFCFCFF"/>
        <color rgb="FF63BE7B"/>
      </colorScale>
    </cfRule>
  </conditionalFormatting>
  <conditionalFormatting sqref="G12">
    <cfRule type="colorScale" priority="1931">
      <colorScale>
        <cfvo type="min"/>
        <cfvo type="percentile" val="50"/>
        <cfvo type="max"/>
        <color rgb="FFF8696B"/>
        <color rgb="FFFCFCFF"/>
        <color rgb="FF63BE7B"/>
      </colorScale>
    </cfRule>
  </conditionalFormatting>
  <conditionalFormatting sqref="G12">
    <cfRule type="colorScale" priority="1921">
      <colorScale>
        <cfvo type="min"/>
        <cfvo type="max"/>
        <color rgb="FFFCFCFF"/>
        <color rgb="FF63BE7B"/>
      </colorScale>
    </cfRule>
  </conditionalFormatting>
  <conditionalFormatting sqref="G12">
    <cfRule type="colorScale" priority="1923">
      <colorScale>
        <cfvo type="min"/>
        <cfvo type="max"/>
        <color rgb="FFFCFCFF"/>
        <color rgb="FF63BE7B"/>
      </colorScale>
    </cfRule>
  </conditionalFormatting>
  <conditionalFormatting sqref="G12">
    <cfRule type="colorScale" priority="1924">
      <colorScale>
        <cfvo type="min"/>
        <cfvo type="max"/>
        <color rgb="FFFCFCFF"/>
        <color rgb="FF63BE7B"/>
      </colorScale>
    </cfRule>
  </conditionalFormatting>
  <conditionalFormatting sqref="G12">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27">
      <colorScale>
        <cfvo type="min"/>
        <cfvo type="percentile" val="50"/>
        <cfvo type="max"/>
        <color rgb="FFF8696B"/>
        <color rgb="FFFFEB84"/>
        <color rgb="FF63BE7B"/>
      </colorScale>
    </cfRule>
    <cfRule type="colorScale" priority="1928">
      <colorScale>
        <cfvo type="min"/>
        <cfvo type="max"/>
        <color rgb="FFFFEF9C"/>
        <color rgb="FF63BE7B"/>
      </colorScale>
    </cfRule>
  </conditionalFormatting>
  <conditionalFormatting sqref="G12:G13">
    <cfRule type="colorScale" priority="1920">
      <colorScale>
        <cfvo type="min"/>
        <cfvo type="max"/>
        <color rgb="FFFCFCFF"/>
        <color rgb="FF63BE7B"/>
      </colorScale>
    </cfRule>
  </conditionalFormatting>
  <conditionalFormatting sqref="G12:G13">
    <cfRule type="colorScale" priority="1919">
      <colorScale>
        <cfvo type="min"/>
        <cfvo type="max"/>
        <color rgb="FFFCFCFF"/>
        <color rgb="FF63BE7B"/>
      </colorScale>
    </cfRule>
  </conditionalFormatting>
  <conditionalFormatting sqref="G12:G13">
    <cfRule type="colorScale" priority="1918">
      <colorScale>
        <cfvo type="min"/>
        <cfvo type="max"/>
        <color rgb="FFFCFCFF"/>
        <color rgb="FF63BE7B"/>
      </colorScale>
    </cfRule>
  </conditionalFormatting>
  <conditionalFormatting sqref="G12:G13">
    <cfRule type="colorScale" priority="1917">
      <colorScale>
        <cfvo type="min"/>
        <cfvo type="max"/>
        <color rgb="FFFCFCFF"/>
        <color rgb="FF63BE7B"/>
      </colorScale>
    </cfRule>
  </conditionalFormatting>
  <conditionalFormatting sqref="G12:G13">
    <cfRule type="colorScale" priority="1916">
      <colorScale>
        <cfvo type="min"/>
        <cfvo type="max"/>
        <color rgb="FFFCFCFF"/>
        <color rgb="FF63BE7B"/>
      </colorScale>
    </cfRule>
  </conditionalFormatting>
  <conditionalFormatting sqref="H12">
    <cfRule type="colorScale" priority="1906">
      <colorScale>
        <cfvo type="min"/>
        <cfvo type="max"/>
        <color rgb="FFFCFCFF"/>
        <color rgb="FF63BE7B"/>
      </colorScale>
    </cfRule>
  </conditionalFormatting>
  <conditionalFormatting sqref="H12">
    <cfRule type="colorScale" priority="1913">
      <colorScale>
        <cfvo type="min"/>
        <cfvo type="percentile" val="50"/>
        <cfvo type="max"/>
        <color rgb="FFF8696B"/>
        <color rgb="FFFCFCFF"/>
        <color rgb="FF63BE7B"/>
      </colorScale>
    </cfRule>
    <cfRule type="colorScale" priority="1914">
      <colorScale>
        <cfvo type="min"/>
        <cfvo type="max"/>
        <color rgb="FFFCFCFF"/>
        <color rgb="FF63BE7B"/>
      </colorScale>
    </cfRule>
  </conditionalFormatting>
  <conditionalFormatting sqref="H12">
    <cfRule type="colorScale" priority="1915">
      <colorScale>
        <cfvo type="min"/>
        <cfvo type="percentile" val="50"/>
        <cfvo type="max"/>
        <color rgb="FFF8696B"/>
        <color rgb="FFFCFCFF"/>
        <color rgb="FF63BE7B"/>
      </colorScale>
    </cfRule>
  </conditionalFormatting>
  <conditionalFormatting sqref="H12">
    <cfRule type="colorScale" priority="1905">
      <colorScale>
        <cfvo type="min"/>
        <cfvo type="max"/>
        <color rgb="FFFCFCFF"/>
        <color rgb="FF63BE7B"/>
      </colorScale>
    </cfRule>
  </conditionalFormatting>
  <conditionalFormatting sqref="H12">
    <cfRule type="colorScale" priority="1907">
      <colorScale>
        <cfvo type="min"/>
        <cfvo type="max"/>
        <color rgb="FFFCFCFF"/>
        <color rgb="FF63BE7B"/>
      </colorScale>
    </cfRule>
  </conditionalFormatting>
  <conditionalFormatting sqref="H12">
    <cfRule type="colorScale" priority="1908">
      <colorScale>
        <cfvo type="min"/>
        <cfvo type="max"/>
        <color rgb="FFFCFCFF"/>
        <color rgb="FF63BE7B"/>
      </colorScale>
    </cfRule>
  </conditionalFormatting>
  <conditionalFormatting sqref="H12">
    <cfRule type="colorScale" priority="1909">
      <colorScale>
        <cfvo type="min"/>
        <cfvo type="max"/>
        <color rgb="FFFCFCFF"/>
        <color rgb="FF63BE7B"/>
      </colorScale>
    </cfRule>
    <cfRule type="colorScale" priority="1910">
      <colorScale>
        <cfvo type="min"/>
        <cfvo type="max"/>
        <color rgb="FFFCFCFF"/>
        <color rgb="FF63BE7B"/>
      </colorScale>
    </cfRule>
    <cfRule type="colorScale" priority="1911">
      <colorScale>
        <cfvo type="min"/>
        <cfvo type="percentile" val="50"/>
        <cfvo type="max"/>
        <color rgb="FFF8696B"/>
        <color rgb="FFFFEB84"/>
        <color rgb="FF63BE7B"/>
      </colorScale>
    </cfRule>
    <cfRule type="colorScale" priority="1912">
      <colorScale>
        <cfvo type="min"/>
        <cfvo type="max"/>
        <color rgb="FFFFEF9C"/>
        <color rgb="FF63BE7B"/>
      </colorScale>
    </cfRule>
  </conditionalFormatting>
  <conditionalFormatting sqref="H12:H13">
    <cfRule type="colorScale" priority="1904">
      <colorScale>
        <cfvo type="min"/>
        <cfvo type="max"/>
        <color rgb="FFFCFCFF"/>
        <color rgb="FF63BE7B"/>
      </colorScale>
    </cfRule>
  </conditionalFormatting>
  <conditionalFormatting sqref="H12:H13">
    <cfRule type="colorScale" priority="1903">
      <colorScale>
        <cfvo type="min"/>
        <cfvo type="max"/>
        <color rgb="FFFCFCFF"/>
        <color rgb="FF63BE7B"/>
      </colorScale>
    </cfRule>
  </conditionalFormatting>
  <conditionalFormatting sqref="H12:H13">
    <cfRule type="colorScale" priority="1902">
      <colorScale>
        <cfvo type="min"/>
        <cfvo type="max"/>
        <color rgb="FFFCFCFF"/>
        <color rgb="FF63BE7B"/>
      </colorScale>
    </cfRule>
  </conditionalFormatting>
  <conditionalFormatting sqref="H12:H13">
    <cfRule type="colorScale" priority="1901">
      <colorScale>
        <cfvo type="min"/>
        <cfvo type="max"/>
        <color rgb="FFFCFCFF"/>
        <color rgb="FF63BE7B"/>
      </colorScale>
    </cfRule>
  </conditionalFormatting>
  <conditionalFormatting sqref="H12:H13">
    <cfRule type="colorScale" priority="1900">
      <colorScale>
        <cfvo type="min"/>
        <cfvo type="max"/>
        <color rgb="FFFCFCFF"/>
        <color rgb="FF63BE7B"/>
      </colorScale>
    </cfRule>
  </conditionalFormatting>
  <conditionalFormatting sqref="I12">
    <cfRule type="colorScale" priority="1890">
      <colorScale>
        <cfvo type="min"/>
        <cfvo type="max"/>
        <color rgb="FFFCFCFF"/>
        <color rgb="FF63BE7B"/>
      </colorScale>
    </cfRule>
  </conditionalFormatting>
  <conditionalFormatting sqref="I12">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onditionalFormatting>
  <conditionalFormatting sqref="I12">
    <cfRule type="colorScale" priority="1899">
      <colorScale>
        <cfvo type="min"/>
        <cfvo type="percentile" val="50"/>
        <cfvo type="max"/>
        <color rgb="FFF8696B"/>
        <color rgb="FFFCFCFF"/>
        <color rgb="FF63BE7B"/>
      </colorScale>
    </cfRule>
  </conditionalFormatting>
  <conditionalFormatting sqref="I12">
    <cfRule type="colorScale" priority="1889">
      <colorScale>
        <cfvo type="min"/>
        <cfvo type="max"/>
        <color rgb="FFFCFCFF"/>
        <color rgb="FF63BE7B"/>
      </colorScale>
    </cfRule>
  </conditionalFormatting>
  <conditionalFormatting sqref="I12">
    <cfRule type="colorScale" priority="1891">
      <colorScale>
        <cfvo type="min"/>
        <cfvo type="max"/>
        <color rgb="FFFCFCFF"/>
        <color rgb="FF63BE7B"/>
      </colorScale>
    </cfRule>
  </conditionalFormatting>
  <conditionalFormatting sqref="I12">
    <cfRule type="colorScale" priority="1892">
      <colorScale>
        <cfvo type="min"/>
        <cfvo type="max"/>
        <color rgb="FFFCFCFF"/>
        <color rgb="FF63BE7B"/>
      </colorScale>
    </cfRule>
  </conditionalFormatting>
  <conditionalFormatting sqref="I12">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FEB84"/>
        <color rgb="FF63BE7B"/>
      </colorScale>
    </cfRule>
    <cfRule type="colorScale" priority="1896">
      <colorScale>
        <cfvo type="min"/>
        <cfvo type="max"/>
        <color rgb="FFFFEF9C"/>
        <color rgb="FF63BE7B"/>
      </colorScale>
    </cfRule>
  </conditionalFormatting>
  <conditionalFormatting sqref="I12:I13">
    <cfRule type="colorScale" priority="1888">
      <colorScale>
        <cfvo type="min"/>
        <cfvo type="max"/>
        <color rgb="FFFCFCFF"/>
        <color rgb="FF63BE7B"/>
      </colorScale>
    </cfRule>
  </conditionalFormatting>
  <conditionalFormatting sqref="I12:I13">
    <cfRule type="colorScale" priority="1887">
      <colorScale>
        <cfvo type="min"/>
        <cfvo type="max"/>
        <color rgb="FFFCFCFF"/>
        <color rgb="FF63BE7B"/>
      </colorScale>
    </cfRule>
  </conditionalFormatting>
  <conditionalFormatting sqref="I12:I13">
    <cfRule type="colorScale" priority="1886">
      <colorScale>
        <cfvo type="min"/>
        <cfvo type="max"/>
        <color rgb="FFFCFCFF"/>
        <color rgb="FF63BE7B"/>
      </colorScale>
    </cfRule>
  </conditionalFormatting>
  <conditionalFormatting sqref="I12:I13">
    <cfRule type="colorScale" priority="1885">
      <colorScale>
        <cfvo type="min"/>
        <cfvo type="max"/>
        <color rgb="FFFCFCFF"/>
        <color rgb="FF63BE7B"/>
      </colorScale>
    </cfRule>
  </conditionalFormatting>
  <conditionalFormatting sqref="I12:I13">
    <cfRule type="colorScale" priority="1884">
      <colorScale>
        <cfvo type="min"/>
        <cfvo type="max"/>
        <color rgb="FFFCFCFF"/>
        <color rgb="FF63BE7B"/>
      </colorScale>
    </cfRule>
  </conditionalFormatting>
  <conditionalFormatting sqref="J12">
    <cfRule type="colorScale" priority="1874">
      <colorScale>
        <cfvo type="min"/>
        <cfvo type="max"/>
        <color rgb="FFFCFCFF"/>
        <color rgb="FF63BE7B"/>
      </colorScale>
    </cfRule>
  </conditionalFormatting>
  <conditionalFormatting sqref="J12">
    <cfRule type="colorScale" priority="1881">
      <colorScale>
        <cfvo type="min"/>
        <cfvo type="percentile" val="50"/>
        <cfvo type="max"/>
        <color rgb="FFF8696B"/>
        <color rgb="FFFCFCFF"/>
        <color rgb="FF63BE7B"/>
      </colorScale>
    </cfRule>
    <cfRule type="colorScale" priority="1882">
      <colorScale>
        <cfvo type="min"/>
        <cfvo type="max"/>
        <color rgb="FFFCFCFF"/>
        <color rgb="FF63BE7B"/>
      </colorScale>
    </cfRule>
  </conditionalFormatting>
  <conditionalFormatting sqref="J12">
    <cfRule type="colorScale" priority="1883">
      <colorScale>
        <cfvo type="min"/>
        <cfvo type="percentile" val="50"/>
        <cfvo type="max"/>
        <color rgb="FFF8696B"/>
        <color rgb="FFFCFCFF"/>
        <color rgb="FF63BE7B"/>
      </colorScale>
    </cfRule>
  </conditionalFormatting>
  <conditionalFormatting sqref="J12">
    <cfRule type="colorScale" priority="1873">
      <colorScale>
        <cfvo type="min"/>
        <cfvo type="max"/>
        <color rgb="FFFCFCFF"/>
        <color rgb="FF63BE7B"/>
      </colorScale>
    </cfRule>
  </conditionalFormatting>
  <conditionalFormatting sqref="J12">
    <cfRule type="colorScale" priority="1875">
      <colorScale>
        <cfvo type="min"/>
        <cfvo type="max"/>
        <color rgb="FFFCFCFF"/>
        <color rgb="FF63BE7B"/>
      </colorScale>
    </cfRule>
  </conditionalFormatting>
  <conditionalFormatting sqref="J12">
    <cfRule type="colorScale" priority="1876">
      <colorScale>
        <cfvo type="min"/>
        <cfvo type="max"/>
        <color rgb="FFFCFCFF"/>
        <color rgb="FF63BE7B"/>
      </colorScale>
    </cfRule>
  </conditionalFormatting>
  <conditionalFormatting sqref="J12">
    <cfRule type="colorScale" priority="1877">
      <colorScale>
        <cfvo type="min"/>
        <cfvo type="max"/>
        <color rgb="FFFCFCFF"/>
        <color rgb="FF63BE7B"/>
      </colorScale>
    </cfRule>
    <cfRule type="colorScale" priority="1878">
      <colorScale>
        <cfvo type="min"/>
        <cfvo type="max"/>
        <color rgb="FFFCFCFF"/>
        <color rgb="FF63BE7B"/>
      </colorScale>
    </cfRule>
    <cfRule type="colorScale" priority="1879">
      <colorScale>
        <cfvo type="min"/>
        <cfvo type="percentile" val="50"/>
        <cfvo type="max"/>
        <color rgb="FFF8696B"/>
        <color rgb="FFFFEB84"/>
        <color rgb="FF63BE7B"/>
      </colorScale>
    </cfRule>
    <cfRule type="colorScale" priority="1880">
      <colorScale>
        <cfvo type="min"/>
        <cfvo type="max"/>
        <color rgb="FFFFEF9C"/>
        <color rgb="FF63BE7B"/>
      </colorScale>
    </cfRule>
  </conditionalFormatting>
  <conditionalFormatting sqref="J12:J13">
    <cfRule type="colorScale" priority="1872">
      <colorScale>
        <cfvo type="min"/>
        <cfvo type="max"/>
        <color rgb="FFFCFCFF"/>
        <color rgb="FF63BE7B"/>
      </colorScale>
    </cfRule>
  </conditionalFormatting>
  <conditionalFormatting sqref="J12:J13">
    <cfRule type="colorScale" priority="1871">
      <colorScale>
        <cfvo type="min"/>
        <cfvo type="max"/>
        <color rgb="FFFCFCFF"/>
        <color rgb="FF63BE7B"/>
      </colorScale>
    </cfRule>
  </conditionalFormatting>
  <conditionalFormatting sqref="J12:J13">
    <cfRule type="colorScale" priority="1870">
      <colorScale>
        <cfvo type="min"/>
        <cfvo type="max"/>
        <color rgb="FFFCFCFF"/>
        <color rgb="FF63BE7B"/>
      </colorScale>
    </cfRule>
  </conditionalFormatting>
  <conditionalFormatting sqref="J12:J13">
    <cfRule type="colorScale" priority="1869">
      <colorScale>
        <cfvo type="min"/>
        <cfvo type="max"/>
        <color rgb="FFFCFCFF"/>
        <color rgb="FF63BE7B"/>
      </colorScale>
    </cfRule>
  </conditionalFormatting>
  <conditionalFormatting sqref="J12:J13">
    <cfRule type="colorScale" priority="1868">
      <colorScale>
        <cfvo type="min"/>
        <cfvo type="max"/>
        <color rgb="FFFCFCFF"/>
        <color rgb="FF63BE7B"/>
      </colorScale>
    </cfRule>
  </conditionalFormatting>
  <conditionalFormatting sqref="K12">
    <cfRule type="colorScale" priority="1858">
      <colorScale>
        <cfvo type="min"/>
        <cfvo type="max"/>
        <color rgb="FFFCFCFF"/>
        <color rgb="FF63BE7B"/>
      </colorScale>
    </cfRule>
  </conditionalFormatting>
  <conditionalFormatting sqref="K12">
    <cfRule type="colorScale" priority="1865">
      <colorScale>
        <cfvo type="min"/>
        <cfvo type="percentile" val="50"/>
        <cfvo type="max"/>
        <color rgb="FFF8696B"/>
        <color rgb="FFFCFCFF"/>
        <color rgb="FF63BE7B"/>
      </colorScale>
    </cfRule>
    <cfRule type="colorScale" priority="1866">
      <colorScale>
        <cfvo type="min"/>
        <cfvo type="max"/>
        <color rgb="FFFCFCFF"/>
        <color rgb="FF63BE7B"/>
      </colorScale>
    </cfRule>
  </conditionalFormatting>
  <conditionalFormatting sqref="K12">
    <cfRule type="colorScale" priority="1867">
      <colorScale>
        <cfvo type="min"/>
        <cfvo type="percentile" val="50"/>
        <cfvo type="max"/>
        <color rgb="FFF8696B"/>
        <color rgb="FFFCFCFF"/>
        <color rgb="FF63BE7B"/>
      </colorScale>
    </cfRule>
  </conditionalFormatting>
  <conditionalFormatting sqref="K12">
    <cfRule type="colorScale" priority="1857">
      <colorScale>
        <cfvo type="min"/>
        <cfvo type="max"/>
        <color rgb="FFFCFCFF"/>
        <color rgb="FF63BE7B"/>
      </colorScale>
    </cfRule>
  </conditionalFormatting>
  <conditionalFormatting sqref="K12">
    <cfRule type="colorScale" priority="1859">
      <colorScale>
        <cfvo type="min"/>
        <cfvo type="max"/>
        <color rgb="FFFCFCFF"/>
        <color rgb="FF63BE7B"/>
      </colorScale>
    </cfRule>
  </conditionalFormatting>
  <conditionalFormatting sqref="K12">
    <cfRule type="colorScale" priority="1860">
      <colorScale>
        <cfvo type="min"/>
        <cfvo type="max"/>
        <color rgb="FFFCFCFF"/>
        <color rgb="FF63BE7B"/>
      </colorScale>
    </cfRule>
  </conditionalFormatting>
  <conditionalFormatting sqref="K12">
    <cfRule type="colorScale" priority="1861">
      <colorScale>
        <cfvo type="min"/>
        <cfvo type="max"/>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FEB84"/>
        <color rgb="FF63BE7B"/>
      </colorScale>
    </cfRule>
    <cfRule type="colorScale" priority="1864">
      <colorScale>
        <cfvo type="min"/>
        <cfvo type="max"/>
        <color rgb="FFFFEF9C"/>
        <color rgb="FF63BE7B"/>
      </colorScale>
    </cfRule>
  </conditionalFormatting>
  <conditionalFormatting sqref="K12:K13">
    <cfRule type="colorScale" priority="1856">
      <colorScale>
        <cfvo type="min"/>
        <cfvo type="max"/>
        <color rgb="FFFCFCFF"/>
        <color rgb="FF63BE7B"/>
      </colorScale>
    </cfRule>
  </conditionalFormatting>
  <conditionalFormatting sqref="K12:K13">
    <cfRule type="colorScale" priority="1855">
      <colorScale>
        <cfvo type="min"/>
        <cfvo type="max"/>
        <color rgb="FFFCFCFF"/>
        <color rgb="FF63BE7B"/>
      </colorScale>
    </cfRule>
  </conditionalFormatting>
  <conditionalFormatting sqref="K12:K13">
    <cfRule type="colorScale" priority="1854">
      <colorScale>
        <cfvo type="min"/>
        <cfvo type="max"/>
        <color rgb="FFFCFCFF"/>
        <color rgb="FF63BE7B"/>
      </colorScale>
    </cfRule>
  </conditionalFormatting>
  <conditionalFormatting sqref="K12:K13">
    <cfRule type="colorScale" priority="1853">
      <colorScale>
        <cfvo type="min"/>
        <cfvo type="max"/>
        <color rgb="FFFCFCFF"/>
        <color rgb="FF63BE7B"/>
      </colorScale>
    </cfRule>
  </conditionalFormatting>
  <conditionalFormatting sqref="K12:K13">
    <cfRule type="colorScale" priority="1852">
      <colorScale>
        <cfvo type="min"/>
        <cfvo type="max"/>
        <color rgb="FFFCFCFF"/>
        <color rgb="FF63BE7B"/>
      </colorScale>
    </cfRule>
  </conditionalFormatting>
  <conditionalFormatting sqref="L12">
    <cfRule type="colorScale" priority="1842">
      <colorScale>
        <cfvo type="min"/>
        <cfvo type="max"/>
        <color rgb="FFFCFCFF"/>
        <color rgb="FF63BE7B"/>
      </colorScale>
    </cfRule>
  </conditionalFormatting>
  <conditionalFormatting sqref="L12">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onditionalFormatting>
  <conditionalFormatting sqref="L12">
    <cfRule type="colorScale" priority="1851">
      <colorScale>
        <cfvo type="min"/>
        <cfvo type="percentile" val="50"/>
        <cfvo type="max"/>
        <color rgb="FFF8696B"/>
        <color rgb="FFFCFCFF"/>
        <color rgb="FF63BE7B"/>
      </colorScale>
    </cfRule>
  </conditionalFormatting>
  <conditionalFormatting sqref="L12">
    <cfRule type="colorScale" priority="1841">
      <colorScale>
        <cfvo type="min"/>
        <cfvo type="max"/>
        <color rgb="FFFCFCFF"/>
        <color rgb="FF63BE7B"/>
      </colorScale>
    </cfRule>
  </conditionalFormatting>
  <conditionalFormatting sqref="L12">
    <cfRule type="colorScale" priority="1843">
      <colorScale>
        <cfvo type="min"/>
        <cfvo type="max"/>
        <color rgb="FFFCFCFF"/>
        <color rgb="FF63BE7B"/>
      </colorScale>
    </cfRule>
  </conditionalFormatting>
  <conditionalFormatting sqref="L12">
    <cfRule type="colorScale" priority="1844">
      <colorScale>
        <cfvo type="min"/>
        <cfvo type="max"/>
        <color rgb="FFFCFCFF"/>
        <color rgb="FF63BE7B"/>
      </colorScale>
    </cfRule>
  </conditionalFormatting>
  <conditionalFormatting sqref="L12">
    <cfRule type="colorScale" priority="1845">
      <colorScale>
        <cfvo type="min"/>
        <cfvo type="max"/>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FEB84"/>
        <color rgb="FF63BE7B"/>
      </colorScale>
    </cfRule>
    <cfRule type="colorScale" priority="1848">
      <colorScale>
        <cfvo type="min"/>
        <cfvo type="max"/>
        <color rgb="FFFFEF9C"/>
        <color rgb="FF63BE7B"/>
      </colorScale>
    </cfRule>
  </conditionalFormatting>
  <conditionalFormatting sqref="L12:L13">
    <cfRule type="colorScale" priority="1840">
      <colorScale>
        <cfvo type="min"/>
        <cfvo type="max"/>
        <color rgb="FFFCFCFF"/>
        <color rgb="FF63BE7B"/>
      </colorScale>
    </cfRule>
  </conditionalFormatting>
  <conditionalFormatting sqref="L12:L13">
    <cfRule type="colorScale" priority="1839">
      <colorScale>
        <cfvo type="min"/>
        <cfvo type="max"/>
        <color rgb="FFFCFCFF"/>
        <color rgb="FF63BE7B"/>
      </colorScale>
    </cfRule>
  </conditionalFormatting>
  <conditionalFormatting sqref="L12:L13">
    <cfRule type="colorScale" priority="1838">
      <colorScale>
        <cfvo type="min"/>
        <cfvo type="max"/>
        <color rgb="FFFCFCFF"/>
        <color rgb="FF63BE7B"/>
      </colorScale>
    </cfRule>
  </conditionalFormatting>
  <conditionalFormatting sqref="L12:L13">
    <cfRule type="colorScale" priority="1837">
      <colorScale>
        <cfvo type="min"/>
        <cfvo type="max"/>
        <color rgb="FFFCFCFF"/>
        <color rgb="FF63BE7B"/>
      </colorScale>
    </cfRule>
  </conditionalFormatting>
  <conditionalFormatting sqref="L12:L13">
    <cfRule type="colorScale" priority="1836">
      <colorScale>
        <cfvo type="min"/>
        <cfvo type="max"/>
        <color rgb="FFFCFCFF"/>
        <color rgb="FF63BE7B"/>
      </colorScale>
    </cfRule>
  </conditionalFormatting>
  <conditionalFormatting sqref="M12">
    <cfRule type="colorScale" priority="1826">
      <colorScale>
        <cfvo type="min"/>
        <cfvo type="max"/>
        <color rgb="FFFCFCFF"/>
        <color rgb="FF63BE7B"/>
      </colorScale>
    </cfRule>
  </conditionalFormatting>
  <conditionalFormatting sqref="M12">
    <cfRule type="colorScale" priority="1833">
      <colorScale>
        <cfvo type="min"/>
        <cfvo type="percentile" val="50"/>
        <cfvo type="max"/>
        <color rgb="FFF8696B"/>
        <color rgb="FFFCFCFF"/>
        <color rgb="FF63BE7B"/>
      </colorScale>
    </cfRule>
    <cfRule type="colorScale" priority="1834">
      <colorScale>
        <cfvo type="min"/>
        <cfvo type="max"/>
        <color rgb="FFFCFCFF"/>
        <color rgb="FF63BE7B"/>
      </colorScale>
    </cfRule>
  </conditionalFormatting>
  <conditionalFormatting sqref="M12">
    <cfRule type="colorScale" priority="1835">
      <colorScale>
        <cfvo type="min"/>
        <cfvo type="percentile" val="50"/>
        <cfvo type="max"/>
        <color rgb="FFF8696B"/>
        <color rgb="FFFCFCFF"/>
        <color rgb="FF63BE7B"/>
      </colorScale>
    </cfRule>
  </conditionalFormatting>
  <conditionalFormatting sqref="M12">
    <cfRule type="colorScale" priority="1825">
      <colorScale>
        <cfvo type="min"/>
        <cfvo type="max"/>
        <color rgb="FFFCFCFF"/>
        <color rgb="FF63BE7B"/>
      </colorScale>
    </cfRule>
  </conditionalFormatting>
  <conditionalFormatting sqref="M12">
    <cfRule type="colorScale" priority="1827">
      <colorScale>
        <cfvo type="min"/>
        <cfvo type="max"/>
        <color rgb="FFFCFCFF"/>
        <color rgb="FF63BE7B"/>
      </colorScale>
    </cfRule>
  </conditionalFormatting>
  <conditionalFormatting sqref="M12">
    <cfRule type="colorScale" priority="1828">
      <colorScale>
        <cfvo type="min"/>
        <cfvo type="max"/>
        <color rgb="FFFCFCFF"/>
        <color rgb="FF63BE7B"/>
      </colorScale>
    </cfRule>
  </conditionalFormatting>
  <conditionalFormatting sqref="M12">
    <cfRule type="colorScale" priority="1829">
      <colorScale>
        <cfvo type="min"/>
        <cfvo type="max"/>
        <color rgb="FFFCFCFF"/>
        <color rgb="FF63BE7B"/>
      </colorScale>
    </cfRule>
    <cfRule type="colorScale" priority="1830">
      <colorScale>
        <cfvo type="min"/>
        <cfvo type="max"/>
        <color rgb="FFFCFCFF"/>
        <color rgb="FF63BE7B"/>
      </colorScale>
    </cfRule>
    <cfRule type="colorScale" priority="1831">
      <colorScale>
        <cfvo type="min"/>
        <cfvo type="percentile" val="50"/>
        <cfvo type="max"/>
        <color rgb="FFF8696B"/>
        <color rgb="FFFFEB84"/>
        <color rgb="FF63BE7B"/>
      </colorScale>
    </cfRule>
    <cfRule type="colorScale" priority="1832">
      <colorScale>
        <cfvo type="min"/>
        <cfvo type="max"/>
        <color rgb="FFFFEF9C"/>
        <color rgb="FF63BE7B"/>
      </colorScale>
    </cfRule>
  </conditionalFormatting>
  <conditionalFormatting sqref="M12:M13">
    <cfRule type="colorScale" priority="1824">
      <colorScale>
        <cfvo type="min"/>
        <cfvo type="max"/>
        <color rgb="FFFCFCFF"/>
        <color rgb="FF63BE7B"/>
      </colorScale>
    </cfRule>
  </conditionalFormatting>
  <conditionalFormatting sqref="M12:M13">
    <cfRule type="colorScale" priority="1823">
      <colorScale>
        <cfvo type="min"/>
        <cfvo type="max"/>
        <color rgb="FFFCFCFF"/>
        <color rgb="FF63BE7B"/>
      </colorScale>
    </cfRule>
  </conditionalFormatting>
  <conditionalFormatting sqref="M12:M13">
    <cfRule type="colorScale" priority="1822">
      <colorScale>
        <cfvo type="min"/>
        <cfvo type="max"/>
        <color rgb="FFFCFCFF"/>
        <color rgb="FF63BE7B"/>
      </colorScale>
    </cfRule>
  </conditionalFormatting>
  <conditionalFormatting sqref="M12:M13">
    <cfRule type="colorScale" priority="1821">
      <colorScale>
        <cfvo type="min"/>
        <cfvo type="max"/>
        <color rgb="FFFCFCFF"/>
        <color rgb="FF63BE7B"/>
      </colorScale>
    </cfRule>
  </conditionalFormatting>
  <conditionalFormatting sqref="M12:M13">
    <cfRule type="colorScale" priority="1820">
      <colorScale>
        <cfvo type="min"/>
        <cfvo type="max"/>
        <color rgb="FFFCFCFF"/>
        <color rgb="FF63BE7B"/>
      </colorScale>
    </cfRule>
  </conditionalFormatting>
  <conditionalFormatting sqref="N12">
    <cfRule type="colorScale" priority="1810">
      <colorScale>
        <cfvo type="min"/>
        <cfvo type="max"/>
        <color rgb="FFFCFCFF"/>
        <color rgb="FF63BE7B"/>
      </colorScale>
    </cfRule>
  </conditionalFormatting>
  <conditionalFormatting sqref="N12">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N12">
    <cfRule type="colorScale" priority="1819">
      <colorScale>
        <cfvo type="min"/>
        <cfvo type="percentile" val="50"/>
        <cfvo type="max"/>
        <color rgb="FFF8696B"/>
        <color rgb="FFFCFCFF"/>
        <color rgb="FF63BE7B"/>
      </colorScale>
    </cfRule>
  </conditionalFormatting>
  <conditionalFormatting sqref="N12">
    <cfRule type="colorScale" priority="1809">
      <colorScale>
        <cfvo type="min"/>
        <cfvo type="max"/>
        <color rgb="FFFCFCFF"/>
        <color rgb="FF63BE7B"/>
      </colorScale>
    </cfRule>
  </conditionalFormatting>
  <conditionalFormatting sqref="N12">
    <cfRule type="colorScale" priority="1811">
      <colorScale>
        <cfvo type="min"/>
        <cfvo type="max"/>
        <color rgb="FFFCFCFF"/>
        <color rgb="FF63BE7B"/>
      </colorScale>
    </cfRule>
  </conditionalFormatting>
  <conditionalFormatting sqref="N12">
    <cfRule type="colorScale" priority="1812">
      <colorScale>
        <cfvo type="min"/>
        <cfvo type="max"/>
        <color rgb="FFFCFCFF"/>
        <color rgb="FF63BE7B"/>
      </colorScale>
    </cfRule>
  </conditionalFormatting>
  <conditionalFormatting sqref="N12">
    <cfRule type="colorScale" priority="1813">
      <colorScale>
        <cfvo type="min"/>
        <cfvo type="max"/>
        <color rgb="FFFCFCFF"/>
        <color rgb="FF63BE7B"/>
      </colorScale>
    </cfRule>
    <cfRule type="colorScale" priority="1814">
      <colorScale>
        <cfvo type="min"/>
        <cfvo type="max"/>
        <color rgb="FFFCFCFF"/>
        <color rgb="FF63BE7B"/>
      </colorScale>
    </cfRule>
    <cfRule type="colorScale" priority="1815">
      <colorScale>
        <cfvo type="min"/>
        <cfvo type="percentile" val="50"/>
        <cfvo type="max"/>
        <color rgb="FFF8696B"/>
        <color rgb="FFFFEB84"/>
        <color rgb="FF63BE7B"/>
      </colorScale>
    </cfRule>
    <cfRule type="colorScale" priority="1816">
      <colorScale>
        <cfvo type="min"/>
        <cfvo type="max"/>
        <color rgb="FFFFEF9C"/>
        <color rgb="FF63BE7B"/>
      </colorScale>
    </cfRule>
  </conditionalFormatting>
  <conditionalFormatting sqref="N12:N13">
    <cfRule type="colorScale" priority="1808">
      <colorScale>
        <cfvo type="min"/>
        <cfvo type="max"/>
        <color rgb="FFFCFCFF"/>
        <color rgb="FF63BE7B"/>
      </colorScale>
    </cfRule>
  </conditionalFormatting>
  <conditionalFormatting sqref="N12:N13">
    <cfRule type="colorScale" priority="1807">
      <colorScale>
        <cfvo type="min"/>
        <cfvo type="max"/>
        <color rgb="FFFCFCFF"/>
        <color rgb="FF63BE7B"/>
      </colorScale>
    </cfRule>
  </conditionalFormatting>
  <conditionalFormatting sqref="N12:N13">
    <cfRule type="colorScale" priority="1806">
      <colorScale>
        <cfvo type="min"/>
        <cfvo type="max"/>
        <color rgb="FFFCFCFF"/>
        <color rgb="FF63BE7B"/>
      </colorScale>
    </cfRule>
  </conditionalFormatting>
  <conditionalFormatting sqref="N12:N13">
    <cfRule type="colorScale" priority="1805">
      <colorScale>
        <cfvo type="min"/>
        <cfvo type="max"/>
        <color rgb="FFFCFCFF"/>
        <color rgb="FF63BE7B"/>
      </colorScale>
    </cfRule>
  </conditionalFormatting>
  <conditionalFormatting sqref="N12:N13">
    <cfRule type="colorScale" priority="1804">
      <colorScale>
        <cfvo type="min"/>
        <cfvo type="max"/>
        <color rgb="FFFCFCFF"/>
        <color rgb="FF63BE7B"/>
      </colorScale>
    </cfRule>
  </conditionalFormatting>
  <conditionalFormatting sqref="D12:D13">
    <cfRule type="colorScale" priority="1794">
      <colorScale>
        <cfvo type="min"/>
        <cfvo type="percentile" val="50"/>
        <cfvo type="max"/>
        <color rgb="FFF8696B"/>
        <color rgb="FFFCFCFF"/>
        <color rgb="FF63BE7B"/>
      </colorScale>
    </cfRule>
  </conditionalFormatting>
  <conditionalFormatting sqref="G12:G13">
    <cfRule type="colorScale" priority="1793">
      <colorScale>
        <cfvo type="min"/>
        <cfvo type="max"/>
        <color rgb="FFFCFCFF"/>
        <color rgb="FF63BE7B"/>
      </colorScale>
    </cfRule>
  </conditionalFormatting>
  <conditionalFormatting sqref="J12:J13">
    <cfRule type="colorScale" priority="1792">
      <colorScale>
        <cfvo type="min"/>
        <cfvo type="max"/>
        <color rgb="FFFCFCFF"/>
        <color rgb="FF63BE7B"/>
      </colorScale>
    </cfRule>
  </conditionalFormatting>
  <conditionalFormatting sqref="M12:M13">
    <cfRule type="colorScale" priority="1791">
      <colorScale>
        <cfvo type="min"/>
        <cfvo type="max"/>
        <color rgb="FFFCFCFF"/>
        <color rgb="FF63BE7B"/>
      </colorScale>
    </cfRule>
  </conditionalFormatting>
  <conditionalFormatting sqref="N12:N13">
    <cfRule type="colorScale" priority="1790">
      <colorScale>
        <cfvo type="min"/>
        <cfvo type="max"/>
        <color rgb="FFFCFCFF"/>
        <color rgb="FF63BE7B"/>
      </colorScale>
    </cfRule>
  </conditionalFormatting>
  <conditionalFormatting sqref="O12:O13">
    <cfRule type="colorScale" priority="1789">
      <colorScale>
        <cfvo type="min"/>
        <cfvo type="percentile" val="50"/>
        <cfvo type="max"/>
        <color rgb="FF63BE7B"/>
        <color rgb="FFFCFCFF"/>
        <color rgb="FFF8696B"/>
      </colorScale>
    </cfRule>
  </conditionalFormatting>
  <conditionalFormatting sqref="P12:P13">
    <cfRule type="colorScale" priority="1788">
      <colorScale>
        <cfvo type="min"/>
        <cfvo type="percentile" val="50"/>
        <cfvo type="max"/>
        <color rgb="FF63BE7B"/>
        <color rgb="FFFCFCFF"/>
        <color rgb="FFF8696B"/>
      </colorScale>
    </cfRule>
  </conditionalFormatting>
  <conditionalFormatting sqref="Q12:Q13">
    <cfRule type="colorScale" priority="1787">
      <colorScale>
        <cfvo type="min"/>
        <cfvo type="percentile" val="50"/>
        <cfvo type="max"/>
        <color rgb="FFF8696B"/>
        <color rgb="FFFCFCFF"/>
        <color rgb="FF63BE7B"/>
      </colorScale>
    </cfRule>
  </conditionalFormatting>
  <conditionalFormatting sqref="R12:R13">
    <cfRule type="colorScale" priority="1786">
      <colorScale>
        <cfvo type="min"/>
        <cfvo type="max"/>
        <color rgb="FFFCFCFF"/>
        <color rgb="FF63BE7B"/>
      </colorScale>
    </cfRule>
  </conditionalFormatting>
  <conditionalFormatting sqref="S12:S13">
    <cfRule type="colorScale" priority="1785">
      <colorScale>
        <cfvo type="min"/>
        <cfvo type="percentile" val="50"/>
        <cfvo type="max"/>
        <color rgb="FFF8696B"/>
        <color rgb="FFFCFCFF"/>
        <color rgb="FF63BE7B"/>
      </colorScale>
    </cfRule>
  </conditionalFormatting>
  <conditionalFormatting sqref="T12:T13">
    <cfRule type="colorScale" priority="1784">
      <colorScale>
        <cfvo type="min"/>
        <cfvo type="percentile" val="50"/>
        <cfvo type="max"/>
        <color rgb="FFF8696B"/>
        <color rgb="FFFCFCFF"/>
        <color rgb="FF63BE7B"/>
      </colorScale>
    </cfRule>
  </conditionalFormatting>
  <conditionalFormatting sqref="U12:U13">
    <cfRule type="colorScale" priority="1783">
      <colorScale>
        <cfvo type="min"/>
        <cfvo type="percentile" val="50"/>
        <cfvo type="max"/>
        <color rgb="FFF8696B"/>
        <color rgb="FFFCFCFF"/>
        <color rgb="FF63BE7B"/>
      </colorScale>
    </cfRule>
  </conditionalFormatting>
  <conditionalFormatting sqref="V12:V13">
    <cfRule type="colorScale" priority="1782">
      <colorScale>
        <cfvo type="min"/>
        <cfvo type="percentile" val="50"/>
        <cfvo type="max"/>
        <color rgb="FF63BE7B"/>
        <color rgb="FFFCFCFF"/>
        <color rgb="FFF8696B"/>
      </colorScale>
    </cfRule>
  </conditionalFormatting>
  <conditionalFormatting sqref="W12:W13">
    <cfRule type="colorScale" priority="1781">
      <colorScale>
        <cfvo type="min"/>
        <cfvo type="percentile" val="50"/>
        <cfvo type="max"/>
        <color rgb="FF63BE7B"/>
        <color rgb="FFFCFCFF"/>
        <color rgb="FFF8696B"/>
      </colorScale>
    </cfRule>
  </conditionalFormatting>
  <conditionalFormatting sqref="D12:D13">
    <cfRule type="colorScale" priority="1780">
      <colorScale>
        <cfvo type="min"/>
        <cfvo type="percentile" val="50"/>
        <cfvo type="max"/>
        <color rgb="FFF8696B"/>
        <color rgb="FFFCFCFF"/>
        <color rgb="FF63BE7B"/>
      </colorScale>
    </cfRule>
  </conditionalFormatting>
  <conditionalFormatting sqref="G12:G13">
    <cfRule type="colorScale" priority="1779">
      <colorScale>
        <cfvo type="min"/>
        <cfvo type="max"/>
        <color rgb="FFFCFCFF"/>
        <color rgb="FF63BE7B"/>
      </colorScale>
    </cfRule>
  </conditionalFormatting>
  <conditionalFormatting sqref="J12:J13">
    <cfRule type="colorScale" priority="1778">
      <colorScale>
        <cfvo type="min"/>
        <cfvo type="max"/>
        <color rgb="FFFCFCFF"/>
        <color rgb="FF63BE7B"/>
      </colorScale>
    </cfRule>
  </conditionalFormatting>
  <conditionalFormatting sqref="M12:M13">
    <cfRule type="colorScale" priority="1777">
      <colorScale>
        <cfvo type="min"/>
        <cfvo type="max"/>
        <color rgb="FFFCFCFF"/>
        <color rgb="FF63BE7B"/>
      </colorScale>
    </cfRule>
  </conditionalFormatting>
  <conditionalFormatting sqref="N12:N13">
    <cfRule type="colorScale" priority="1776">
      <colorScale>
        <cfvo type="min"/>
        <cfvo type="max"/>
        <color rgb="FFFCFCFF"/>
        <color rgb="FF63BE7B"/>
      </colorScale>
    </cfRule>
  </conditionalFormatting>
  <conditionalFormatting sqref="O12:O13">
    <cfRule type="colorScale" priority="1775">
      <colorScale>
        <cfvo type="min"/>
        <cfvo type="percentile" val="50"/>
        <cfvo type="max"/>
        <color rgb="FF63BE7B"/>
        <color rgb="FFFCFCFF"/>
        <color rgb="FFF8696B"/>
      </colorScale>
    </cfRule>
  </conditionalFormatting>
  <conditionalFormatting sqref="P12:P13">
    <cfRule type="colorScale" priority="1774">
      <colorScale>
        <cfvo type="min"/>
        <cfvo type="percentile" val="50"/>
        <cfvo type="max"/>
        <color rgb="FF63BE7B"/>
        <color rgb="FFFCFCFF"/>
        <color rgb="FFF8696B"/>
      </colorScale>
    </cfRule>
  </conditionalFormatting>
  <conditionalFormatting sqref="Q12:Q13">
    <cfRule type="colorScale" priority="1773">
      <colorScale>
        <cfvo type="min"/>
        <cfvo type="percentile" val="50"/>
        <cfvo type="max"/>
        <color rgb="FFF8696B"/>
        <color rgb="FFFCFCFF"/>
        <color rgb="FF63BE7B"/>
      </colorScale>
    </cfRule>
  </conditionalFormatting>
  <conditionalFormatting sqref="R12:R13">
    <cfRule type="colorScale" priority="1772">
      <colorScale>
        <cfvo type="min"/>
        <cfvo type="max"/>
        <color rgb="FFFCFCFF"/>
        <color rgb="FF63BE7B"/>
      </colorScale>
    </cfRule>
  </conditionalFormatting>
  <conditionalFormatting sqref="S12:S13">
    <cfRule type="colorScale" priority="1771">
      <colorScale>
        <cfvo type="min"/>
        <cfvo type="percentile" val="50"/>
        <cfvo type="max"/>
        <color rgb="FFF8696B"/>
        <color rgb="FFFCFCFF"/>
        <color rgb="FF63BE7B"/>
      </colorScale>
    </cfRule>
  </conditionalFormatting>
  <conditionalFormatting sqref="T12:T13">
    <cfRule type="colorScale" priority="1770">
      <colorScale>
        <cfvo type="min"/>
        <cfvo type="percentile" val="50"/>
        <cfvo type="max"/>
        <color rgb="FFF8696B"/>
        <color rgb="FFFCFCFF"/>
        <color rgb="FF63BE7B"/>
      </colorScale>
    </cfRule>
  </conditionalFormatting>
  <conditionalFormatting sqref="U12:U13">
    <cfRule type="colorScale" priority="1769">
      <colorScale>
        <cfvo type="min"/>
        <cfvo type="percentile" val="50"/>
        <cfvo type="max"/>
        <color rgb="FFF8696B"/>
        <color rgb="FFFCFCFF"/>
        <color rgb="FF63BE7B"/>
      </colorScale>
    </cfRule>
  </conditionalFormatting>
  <conditionalFormatting sqref="V12:V13">
    <cfRule type="colorScale" priority="1768">
      <colorScale>
        <cfvo type="min"/>
        <cfvo type="percentile" val="50"/>
        <cfvo type="max"/>
        <color rgb="FF63BE7B"/>
        <color rgb="FFFCFCFF"/>
        <color rgb="FFF8696B"/>
      </colorScale>
    </cfRule>
  </conditionalFormatting>
  <conditionalFormatting sqref="W12:W13">
    <cfRule type="colorScale" priority="1767">
      <colorScale>
        <cfvo type="min"/>
        <cfvo type="percentile" val="50"/>
        <cfvo type="max"/>
        <color rgb="FF63BE7B"/>
        <color rgb="FFFCFCFF"/>
        <color rgb="FFF8696B"/>
      </colorScale>
    </cfRule>
  </conditionalFormatting>
  <conditionalFormatting sqref="D12:D13">
    <cfRule type="colorScale" priority="1766">
      <colorScale>
        <cfvo type="min"/>
        <cfvo type="percentile" val="50"/>
        <cfvo type="max"/>
        <color rgb="FFF8696B"/>
        <color rgb="FFFCFCFF"/>
        <color rgb="FF63BE7B"/>
      </colorScale>
    </cfRule>
  </conditionalFormatting>
  <conditionalFormatting sqref="G12:G13">
    <cfRule type="colorScale" priority="1765">
      <colorScale>
        <cfvo type="min"/>
        <cfvo type="max"/>
        <color rgb="FFFCFCFF"/>
        <color rgb="FF63BE7B"/>
      </colorScale>
    </cfRule>
  </conditionalFormatting>
  <conditionalFormatting sqref="J12:J13">
    <cfRule type="colorScale" priority="1764">
      <colorScale>
        <cfvo type="min"/>
        <cfvo type="max"/>
        <color rgb="FFFCFCFF"/>
        <color rgb="FF63BE7B"/>
      </colorScale>
    </cfRule>
  </conditionalFormatting>
  <conditionalFormatting sqref="M12:M13">
    <cfRule type="colorScale" priority="1763">
      <colorScale>
        <cfvo type="min"/>
        <cfvo type="max"/>
        <color rgb="FFFCFCFF"/>
        <color rgb="FF63BE7B"/>
      </colorScale>
    </cfRule>
  </conditionalFormatting>
  <conditionalFormatting sqref="N12:N13">
    <cfRule type="colorScale" priority="1762">
      <colorScale>
        <cfvo type="min"/>
        <cfvo type="max"/>
        <color rgb="FFFCFCFF"/>
        <color rgb="FF63BE7B"/>
      </colorScale>
    </cfRule>
  </conditionalFormatting>
  <conditionalFormatting sqref="O12:O13">
    <cfRule type="colorScale" priority="1761">
      <colorScale>
        <cfvo type="min"/>
        <cfvo type="percentile" val="50"/>
        <cfvo type="max"/>
        <color rgb="FF63BE7B"/>
        <color rgb="FFFCFCFF"/>
        <color rgb="FFF8696B"/>
      </colorScale>
    </cfRule>
  </conditionalFormatting>
  <conditionalFormatting sqref="P12:P13">
    <cfRule type="colorScale" priority="1760">
      <colorScale>
        <cfvo type="min"/>
        <cfvo type="percentile" val="50"/>
        <cfvo type="max"/>
        <color rgb="FF63BE7B"/>
        <color rgb="FFFCFCFF"/>
        <color rgb="FFF8696B"/>
      </colorScale>
    </cfRule>
  </conditionalFormatting>
  <conditionalFormatting sqref="Q12:Q13">
    <cfRule type="colorScale" priority="1759">
      <colorScale>
        <cfvo type="min"/>
        <cfvo type="percentile" val="50"/>
        <cfvo type="max"/>
        <color rgb="FFF8696B"/>
        <color rgb="FFFCFCFF"/>
        <color rgb="FF63BE7B"/>
      </colorScale>
    </cfRule>
  </conditionalFormatting>
  <conditionalFormatting sqref="R12:R13">
    <cfRule type="colorScale" priority="1758">
      <colorScale>
        <cfvo type="min"/>
        <cfvo type="max"/>
        <color rgb="FFFCFCFF"/>
        <color rgb="FF63BE7B"/>
      </colorScale>
    </cfRule>
  </conditionalFormatting>
  <conditionalFormatting sqref="S12:S13">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onditionalFormatting>
  <conditionalFormatting sqref="T12:T13">
    <cfRule type="colorScale" priority="1755">
      <colorScale>
        <cfvo type="min"/>
        <cfvo type="percentile" val="50"/>
        <cfvo type="max"/>
        <color rgb="FFF8696B"/>
        <color rgb="FFFCFCFF"/>
        <color rgb="FF63BE7B"/>
      </colorScale>
    </cfRule>
  </conditionalFormatting>
  <conditionalFormatting sqref="U12:U13">
    <cfRule type="colorScale" priority="1754">
      <colorScale>
        <cfvo type="min"/>
        <cfvo type="percentile" val="50"/>
        <cfvo type="max"/>
        <color rgb="FFF8696B"/>
        <color rgb="FFFCFCFF"/>
        <color rgb="FF63BE7B"/>
      </colorScale>
    </cfRule>
  </conditionalFormatting>
  <conditionalFormatting sqref="V12:V13">
    <cfRule type="colorScale" priority="1753">
      <colorScale>
        <cfvo type="min"/>
        <cfvo type="percentile" val="50"/>
        <cfvo type="max"/>
        <color rgb="FF63BE7B"/>
        <color rgb="FFFCFCFF"/>
        <color rgb="FFF8696B"/>
      </colorScale>
    </cfRule>
  </conditionalFormatting>
  <conditionalFormatting sqref="W12:W13">
    <cfRule type="colorScale" priority="1752">
      <colorScale>
        <cfvo type="min"/>
        <cfvo type="percentile" val="50"/>
        <cfvo type="max"/>
        <color rgb="FF63BE7B"/>
        <color rgb="FFFCFCFF"/>
        <color rgb="FFF8696B"/>
      </colorScale>
    </cfRule>
  </conditionalFormatting>
  <conditionalFormatting sqref="S13">
    <cfRule type="colorScale" priority="1729">
      <colorScale>
        <cfvo type="min"/>
        <cfvo type="percentile" val="50"/>
        <cfvo type="max"/>
        <color rgb="FFF8696B"/>
        <color rgb="FFFCFCFF"/>
        <color rgb="FF63BE7B"/>
      </colorScale>
    </cfRule>
  </conditionalFormatting>
  <conditionalFormatting sqref="D13">
    <cfRule type="colorScale" priority="1730">
      <colorScale>
        <cfvo type="min"/>
        <cfvo type="percentile" val="50"/>
        <cfvo type="max"/>
        <color rgb="FFF8696B"/>
        <color rgb="FFFCFCFF"/>
        <color rgb="FF63BE7B"/>
      </colorScale>
    </cfRule>
  </conditionalFormatting>
  <conditionalFormatting sqref="E13:N13">
    <cfRule type="colorScale" priority="1731">
      <colorScale>
        <cfvo type="min"/>
        <cfvo type="max"/>
        <color rgb="FFFCFCFF"/>
        <color rgb="FF63BE7B"/>
      </colorScale>
    </cfRule>
  </conditionalFormatting>
  <conditionalFormatting sqref="O13">
    <cfRule type="colorScale" priority="1732">
      <colorScale>
        <cfvo type="min"/>
        <cfvo type="percentile" val="50"/>
        <cfvo type="max"/>
        <color rgb="FF63BE7B"/>
        <color rgb="FFFCFCFF"/>
        <color rgb="FFF8696B"/>
      </colorScale>
    </cfRule>
  </conditionalFormatting>
  <conditionalFormatting sqref="P13">
    <cfRule type="colorScale" priority="1733">
      <colorScale>
        <cfvo type="min"/>
        <cfvo type="percentile" val="50"/>
        <cfvo type="max"/>
        <color rgb="FF63BE7B"/>
        <color rgb="FFFCFCFF"/>
        <color rgb="FFF8696B"/>
      </colorScale>
    </cfRule>
  </conditionalFormatting>
  <conditionalFormatting sqref="Q13">
    <cfRule type="colorScale" priority="1734">
      <colorScale>
        <cfvo type="min"/>
        <cfvo type="percentile" val="50"/>
        <cfvo type="max"/>
        <color rgb="FFF8696B"/>
        <color rgb="FFFCFCFF"/>
        <color rgb="FF63BE7B"/>
      </colorScale>
    </cfRule>
  </conditionalFormatting>
  <conditionalFormatting sqref="R13">
    <cfRule type="colorScale" priority="1735">
      <colorScale>
        <cfvo type="min"/>
        <cfvo type="percentile" val="50"/>
        <cfvo type="max"/>
        <color rgb="FFF8696B"/>
        <color rgb="FFFCFCFF"/>
        <color rgb="FF63BE7B"/>
      </colorScale>
    </cfRule>
    <cfRule type="colorScale" priority="1736">
      <colorScale>
        <cfvo type="min"/>
        <cfvo type="max"/>
        <color rgb="FFFCFCFF"/>
        <color rgb="FF63BE7B"/>
      </colorScale>
    </cfRule>
  </conditionalFormatting>
  <conditionalFormatting sqref="S13">
    <cfRule type="colorScale" priority="1737">
      <colorScale>
        <cfvo type="min"/>
        <cfvo type="percentile" val="50"/>
        <cfvo type="max"/>
        <color rgb="FFF8696B"/>
        <color rgb="FFFCFCFF"/>
        <color rgb="FF63BE7B"/>
      </colorScale>
    </cfRule>
  </conditionalFormatting>
  <conditionalFormatting sqref="T13">
    <cfRule type="colorScale" priority="1738">
      <colorScale>
        <cfvo type="min"/>
        <cfvo type="percentile" val="50"/>
        <cfvo type="max"/>
        <color rgb="FFF8696B"/>
        <color rgb="FFFCFCFF"/>
        <color rgb="FF63BE7B"/>
      </colorScale>
    </cfRule>
  </conditionalFormatting>
  <conditionalFormatting sqref="U13">
    <cfRule type="colorScale" priority="1739">
      <colorScale>
        <cfvo type="min"/>
        <cfvo type="percentile" val="50"/>
        <cfvo type="max"/>
        <color rgb="FFF8696B"/>
        <color rgb="FFFCFCFF"/>
        <color rgb="FF63BE7B"/>
      </colorScale>
    </cfRule>
  </conditionalFormatting>
  <conditionalFormatting sqref="V13">
    <cfRule type="colorScale" priority="1740">
      <colorScale>
        <cfvo type="min"/>
        <cfvo type="percentile" val="50"/>
        <cfvo type="max"/>
        <color rgb="FF63BE7B"/>
        <color rgb="FFFCFCFF"/>
        <color rgb="FFF8696B"/>
      </colorScale>
    </cfRule>
  </conditionalFormatting>
  <conditionalFormatting sqref="W13">
    <cfRule type="colorScale" priority="1741">
      <colorScale>
        <cfvo type="min"/>
        <cfvo type="percentile" val="50"/>
        <cfvo type="max"/>
        <color rgb="FF63BE7B"/>
        <color rgb="FFFCFCFF"/>
        <color rgb="FFF8696B"/>
      </colorScale>
    </cfRule>
  </conditionalFormatting>
  <conditionalFormatting sqref="D13">
    <cfRule type="colorScale" priority="1717">
      <colorScale>
        <cfvo type="min"/>
        <cfvo type="percentile" val="50"/>
        <cfvo type="max"/>
        <color rgb="FFF8696B"/>
        <color rgb="FFFCFCFF"/>
        <color rgb="FF63BE7B"/>
      </colorScale>
    </cfRule>
  </conditionalFormatting>
  <conditionalFormatting sqref="E13">
    <cfRule type="colorScale" priority="1718">
      <colorScale>
        <cfvo type="min"/>
        <cfvo type="max"/>
        <color rgb="FFFCFCFF"/>
        <color rgb="FF63BE7B"/>
      </colorScale>
    </cfRule>
  </conditionalFormatting>
  <conditionalFormatting sqref="O13">
    <cfRule type="colorScale" priority="1719">
      <colorScale>
        <cfvo type="min"/>
        <cfvo type="percentile" val="50"/>
        <cfvo type="max"/>
        <color rgb="FF63BE7B"/>
        <color rgb="FFFCFCFF"/>
        <color rgb="FFF8696B"/>
      </colorScale>
    </cfRule>
  </conditionalFormatting>
  <conditionalFormatting sqref="P13">
    <cfRule type="colorScale" priority="1720">
      <colorScale>
        <cfvo type="min"/>
        <cfvo type="percentile" val="50"/>
        <cfvo type="max"/>
        <color rgb="FF63BE7B"/>
        <color rgb="FFFCFCFF"/>
        <color rgb="FFF8696B"/>
      </colorScale>
    </cfRule>
  </conditionalFormatting>
  <conditionalFormatting sqref="Q13">
    <cfRule type="colorScale" priority="1721">
      <colorScale>
        <cfvo type="min"/>
        <cfvo type="percentile" val="50"/>
        <cfvo type="max"/>
        <color rgb="FFF8696B"/>
        <color rgb="FFFCFCFF"/>
        <color rgb="FF63BE7B"/>
      </colorScale>
    </cfRule>
  </conditionalFormatting>
  <conditionalFormatting sqref="R13">
    <cfRule type="colorScale" priority="1722">
      <colorScale>
        <cfvo type="min"/>
        <cfvo type="max"/>
        <color rgb="FFFCFCFF"/>
        <color rgb="FF63BE7B"/>
      </colorScale>
    </cfRule>
  </conditionalFormatting>
  <conditionalFormatting sqref="S13">
    <cfRule type="colorScale" priority="1723">
      <colorScale>
        <cfvo type="min"/>
        <cfvo type="max"/>
        <color rgb="FFFCFCFF"/>
        <color rgb="FF63BE7B"/>
      </colorScale>
    </cfRule>
    <cfRule type="colorScale" priority="1724">
      <colorScale>
        <cfvo type="min"/>
        <cfvo type="percentile" val="50"/>
        <cfvo type="max"/>
        <color rgb="FFF8696B"/>
        <color rgb="FFFCFCFF"/>
        <color rgb="FF63BE7B"/>
      </colorScale>
    </cfRule>
  </conditionalFormatting>
  <conditionalFormatting sqref="T13">
    <cfRule type="colorScale" priority="1725">
      <colorScale>
        <cfvo type="min"/>
        <cfvo type="max"/>
        <color rgb="FFFCFCFF"/>
        <color rgb="FF63BE7B"/>
      </colorScale>
    </cfRule>
  </conditionalFormatting>
  <conditionalFormatting sqref="U13">
    <cfRule type="colorScale" priority="1726">
      <colorScale>
        <cfvo type="min"/>
        <cfvo type="percentile" val="50"/>
        <cfvo type="max"/>
        <color rgb="FFF8696B"/>
        <color rgb="FFFCFCFF"/>
        <color rgb="FF63BE7B"/>
      </colorScale>
    </cfRule>
  </conditionalFormatting>
  <conditionalFormatting sqref="V13">
    <cfRule type="colorScale" priority="1727">
      <colorScale>
        <cfvo type="min"/>
        <cfvo type="percentile" val="50"/>
        <cfvo type="max"/>
        <color rgb="FF63BE7B"/>
        <color rgb="FFFCFCFF"/>
        <color rgb="FFF8696B"/>
      </colorScale>
    </cfRule>
  </conditionalFormatting>
  <conditionalFormatting sqref="W13">
    <cfRule type="colorScale" priority="1728">
      <colorScale>
        <cfvo type="min"/>
        <cfvo type="percentile" val="50"/>
        <cfvo type="max"/>
        <color rgb="FF63BE7B"/>
        <color rgb="FFFCFCFF"/>
        <color rgb="FFF8696B"/>
      </colorScale>
    </cfRule>
  </conditionalFormatting>
  <conditionalFormatting sqref="D13">
    <cfRule type="colorScale" priority="1666">
      <colorScale>
        <cfvo type="min"/>
        <cfvo type="percentile" val="50"/>
        <cfvo type="max"/>
        <color rgb="FFF8696B"/>
        <color rgb="FFFCFCFF"/>
        <color rgb="FF63BE7B"/>
      </colorScale>
    </cfRule>
    <cfRule type="colorScale" priority="1684">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onditionalFormatting>
  <conditionalFormatting sqref="E13">
    <cfRule type="colorScale" priority="1686">
      <colorScale>
        <cfvo type="min"/>
        <cfvo type="max"/>
        <color rgb="FFFCFCFF"/>
        <color rgb="FF63BE7B"/>
      </colorScale>
    </cfRule>
    <cfRule type="colorScale" priority="1687">
      <colorScale>
        <cfvo type="min"/>
        <cfvo type="max"/>
        <color rgb="FFFCFCFF"/>
        <color rgb="FF63BE7B"/>
      </colorScale>
    </cfRule>
    <cfRule type="colorScale" priority="1695">
      <colorScale>
        <cfvo type="min"/>
        <cfvo type="max"/>
        <color rgb="FFFCFCFF"/>
        <color rgb="FF63BE7B"/>
      </colorScale>
    </cfRule>
    <cfRule type="colorScale" priority="1714">
      <colorScale>
        <cfvo type="min"/>
        <cfvo type="percentile" val="50"/>
        <cfvo type="max"/>
        <color rgb="FFF8696B"/>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CFCFF"/>
        <color rgb="FF63BE7B"/>
      </colorScale>
    </cfRule>
  </conditionalFormatting>
  <conditionalFormatting sqref="O13">
    <cfRule type="colorScale" priority="1683">
      <colorScale>
        <cfvo type="min"/>
        <cfvo type="percentile" val="50"/>
        <cfvo type="max"/>
        <color rgb="FF63BE7B"/>
        <color rgb="FFFCFCFF"/>
        <color rgb="FFF8696B"/>
      </colorScale>
    </cfRule>
    <cfRule type="colorScale" priority="1685">
      <colorScale>
        <cfvo type="min"/>
        <cfvo type="percentile" val="50"/>
        <cfvo type="max"/>
        <color rgb="FF63BE7B"/>
        <color rgb="FFFCFCFF"/>
        <color rgb="FFF8696B"/>
      </colorScale>
    </cfRule>
    <cfRule type="colorScale" priority="1688">
      <colorScale>
        <cfvo type="min"/>
        <cfvo type="percentile" val="50"/>
        <cfvo type="max"/>
        <color rgb="FF63BE7B"/>
        <color rgb="FFFCFCFF"/>
        <color rgb="FFF8696B"/>
      </colorScale>
    </cfRule>
    <cfRule type="colorScale" priority="1689">
      <colorScale>
        <cfvo type="min"/>
        <cfvo type="percentile" val="50"/>
        <cfvo type="max"/>
        <color rgb="FF63BE7B"/>
        <color rgb="FFFCFCFF"/>
        <color rgb="FFF8696B"/>
      </colorScale>
    </cfRule>
    <cfRule type="colorScale" priority="1696">
      <colorScale>
        <cfvo type="min"/>
        <cfvo type="percentile" val="50"/>
        <cfvo type="max"/>
        <color rgb="FF63BE7B"/>
        <color rgb="FFFCFCFF"/>
        <color rgb="FFF8696B"/>
      </colorScale>
    </cfRule>
  </conditionalFormatting>
  <conditionalFormatting sqref="P13">
    <cfRule type="colorScale" priority="1682">
      <colorScale>
        <cfvo type="min"/>
        <cfvo type="percentile" val="50"/>
        <cfvo type="max"/>
        <color rgb="FF63BE7B"/>
        <color rgb="FFFCFCFF"/>
        <color rgb="FFF8696B"/>
      </colorScale>
    </cfRule>
    <cfRule type="colorScale" priority="1697">
      <colorScale>
        <cfvo type="min"/>
        <cfvo type="percentile" val="50"/>
        <cfvo type="max"/>
        <color rgb="FF63BE7B"/>
        <color rgb="FFFCFCFF"/>
        <color rgb="FFF8696B"/>
      </colorScale>
    </cfRule>
    <cfRule type="colorScale" priority="1698">
      <colorScale>
        <cfvo type="min"/>
        <cfvo type="percentile" val="50"/>
        <cfvo type="max"/>
        <color rgb="FF63BE7B"/>
        <color rgb="FFFCFCFF"/>
        <color rgb="FFF8696B"/>
      </colorScale>
    </cfRule>
    <cfRule type="colorScale" priority="1699">
      <colorScale>
        <cfvo type="min"/>
        <cfvo type="max"/>
        <color rgb="FFFCFCFF"/>
        <color rgb="FFF8696B"/>
      </colorScale>
    </cfRule>
  </conditionalFormatting>
  <conditionalFormatting sqref="Q13">
    <cfRule type="colorScale" priority="1671">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90">
      <colorScale>
        <cfvo type="min"/>
        <cfvo type="max"/>
        <color rgb="FFFFEF9C"/>
        <color rgb="FF63BE7B"/>
      </colorScale>
    </cfRule>
    <cfRule type="colorScale" priority="1691">
      <colorScale>
        <cfvo type="min"/>
        <cfvo type="max"/>
        <color rgb="FFFFEF9C"/>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FEF9C"/>
        <color rgb="FF63BE7B"/>
      </colorScale>
    </cfRule>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percentile" val="50"/>
        <cfvo type="max"/>
        <color rgb="FFF8696B"/>
        <color rgb="FFFCFCFF"/>
        <color rgb="FF63BE7B"/>
      </colorScale>
    </cfRule>
  </conditionalFormatting>
  <conditionalFormatting sqref="R13">
    <cfRule type="colorScale" priority="1676">
      <colorScale>
        <cfvo type="min"/>
        <cfvo type="max"/>
        <color rgb="FFFCFCFF"/>
        <color rgb="FF63BE7B"/>
      </colorScale>
    </cfRule>
    <cfRule type="colorScale" priority="1681">
      <colorScale>
        <cfvo type="min"/>
        <cfvo type="percentile" val="50"/>
        <cfvo type="max"/>
        <color rgb="FFF8696B"/>
        <color rgb="FFFCFCFF"/>
        <color rgb="FF63BE7B"/>
      </colorScale>
    </cfRule>
  </conditionalFormatting>
  <conditionalFormatting sqref="S13">
    <cfRule type="colorScale" priority="1675">
      <colorScale>
        <cfvo type="min"/>
        <cfvo type="max"/>
        <color rgb="FFFCFCFF"/>
        <color rgb="FF63BE7B"/>
      </colorScale>
    </cfRule>
    <cfRule type="colorScale" priority="1680">
      <colorScale>
        <cfvo type="min"/>
        <cfvo type="percentile" val="50"/>
        <cfvo type="max"/>
        <color rgb="FFF8696B"/>
        <color rgb="FFFCFCFF"/>
        <color rgb="FF63BE7B"/>
      </colorScale>
    </cfRule>
  </conditionalFormatting>
  <conditionalFormatting sqref="T13">
    <cfRule type="colorScale" priority="1674">
      <colorScale>
        <cfvo type="min"/>
        <cfvo type="max"/>
        <color rgb="FFFCFCFF"/>
        <color rgb="FF63BE7B"/>
      </colorScale>
    </cfRule>
    <cfRule type="colorScale" priority="1679">
      <colorScale>
        <cfvo type="min"/>
        <cfvo type="percentile" val="50"/>
        <cfvo type="max"/>
        <color rgb="FFF8696B"/>
        <color rgb="FFFCFCFF"/>
        <color rgb="FF63BE7B"/>
      </colorScale>
    </cfRule>
    <cfRule type="colorScale" priority="1692">
      <colorScale>
        <cfvo type="min"/>
        <cfvo type="max"/>
        <color rgb="FFFFEF9C"/>
        <color rgb="FF63BE7B"/>
      </colorScale>
    </cfRule>
    <cfRule type="colorScale" priority="1693">
      <colorScale>
        <cfvo type="min"/>
        <cfvo type="max"/>
        <color rgb="FFFFEF9C"/>
        <color rgb="FF63BE7B"/>
      </colorScale>
    </cfRule>
    <cfRule type="colorScale" priority="1705">
      <colorScale>
        <cfvo type="min"/>
        <cfvo type="percentile" val="50"/>
        <cfvo type="max"/>
        <color rgb="FFF8696B"/>
        <color rgb="FFFCFCFF"/>
        <color rgb="FF63BE7B"/>
      </colorScale>
    </cfRule>
    <cfRule type="colorScale" priority="1706">
      <colorScale>
        <cfvo type="min"/>
        <cfvo type="max"/>
        <color rgb="FFFCFCFF"/>
        <color rgb="FF63BE7B"/>
      </colorScale>
    </cfRule>
    <cfRule type="colorScale" priority="1707">
      <colorScale>
        <cfvo type="min"/>
        <cfvo type="max"/>
        <color rgb="FFFCFCFF"/>
        <color rgb="FF63BE7B"/>
      </colorScale>
    </cfRule>
    <cfRule type="colorScale" priority="1708">
      <colorScale>
        <cfvo type="min"/>
        <cfvo type="max"/>
        <color rgb="FFFCFCFF"/>
        <color rgb="FF63BE7B"/>
      </colorScale>
    </cfRule>
  </conditionalFormatting>
  <conditionalFormatting sqref="U13">
    <cfRule type="colorScale" priority="1673">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onditionalFormatting>
  <conditionalFormatting sqref="V13">
    <cfRule type="colorScale" priority="1667">
      <colorScale>
        <cfvo type="min"/>
        <cfvo type="percentile" val="50"/>
        <cfvo type="max"/>
        <color rgb="FF63BE7B"/>
        <color rgb="FFFCFCFF"/>
        <color rgb="FFF8696B"/>
      </colorScale>
    </cfRule>
    <cfRule type="colorScale" priority="1668">
      <colorScale>
        <cfvo type="min"/>
        <cfvo type="percentile" val="50"/>
        <cfvo type="max"/>
        <color rgb="FF63BE7B"/>
        <color rgb="FFFCFCFF"/>
        <color rgb="FFF8696B"/>
      </colorScale>
    </cfRule>
    <cfRule type="colorScale" priority="1669">
      <colorScale>
        <cfvo type="min"/>
        <cfvo type="max"/>
        <color rgb="FF63BE7B"/>
        <color rgb="FFFCFCFF"/>
      </colorScale>
    </cfRule>
    <cfRule type="colorScale" priority="1670">
      <colorScale>
        <cfvo type="min"/>
        <cfvo type="percentile" val="50"/>
        <cfvo type="max"/>
        <color rgb="FF63BE7B"/>
        <color rgb="FFFCFCFF"/>
        <color rgb="FFF8696B"/>
      </colorScale>
    </cfRule>
  </conditionalFormatting>
  <conditionalFormatting sqref="W13">
    <cfRule type="colorScale" priority="1672">
      <colorScale>
        <cfvo type="min"/>
        <cfvo type="percentile" val="50"/>
        <cfvo type="max"/>
        <color rgb="FF63BE7B"/>
        <color rgb="FFFCFCFF"/>
        <color rgb="FFF8696B"/>
      </colorScale>
    </cfRule>
    <cfRule type="colorScale" priority="1711">
      <colorScale>
        <cfvo type="min"/>
        <cfvo type="percentile" val="50"/>
        <cfvo type="max"/>
        <color rgb="FF63BE7B"/>
        <color rgb="FFFCFCFF"/>
        <color rgb="FFF8696B"/>
      </colorScale>
    </cfRule>
    <cfRule type="colorScale" priority="1712">
      <colorScale>
        <cfvo type="min"/>
        <cfvo type="max"/>
        <color rgb="FF63BE7B"/>
        <color rgb="FFFCFCFF"/>
      </colorScale>
    </cfRule>
    <cfRule type="colorScale" priority="1713">
      <colorScale>
        <cfvo type="min"/>
        <cfvo type="percentile" val="50"/>
        <cfvo type="max"/>
        <color rgb="FF63BE7B"/>
        <color rgb="FFFCFCFF"/>
        <color rgb="FFF8696B"/>
      </colorScale>
    </cfRule>
  </conditionalFormatting>
  <conditionalFormatting sqref="D13">
    <cfRule type="colorScale" priority="1742">
      <colorScale>
        <cfvo type="min"/>
        <cfvo type="percentile" val="50"/>
        <cfvo type="max"/>
        <color rgb="FFF8696B"/>
        <color rgb="FFFCFCFF"/>
        <color rgb="FF63BE7B"/>
      </colorScale>
    </cfRule>
  </conditionalFormatting>
  <conditionalFormatting sqref="E13">
    <cfRule type="colorScale" priority="1743">
      <colorScale>
        <cfvo type="min"/>
        <cfvo type="max"/>
        <color rgb="FFFCFCFF"/>
        <color rgb="FF63BE7B"/>
      </colorScale>
    </cfRule>
  </conditionalFormatting>
  <conditionalFormatting sqref="O13">
    <cfRule type="colorScale" priority="1744">
      <colorScale>
        <cfvo type="min"/>
        <cfvo type="percentile" val="50"/>
        <cfvo type="max"/>
        <color rgb="FF63BE7B"/>
        <color rgb="FFFCFCFF"/>
        <color rgb="FFF8696B"/>
      </colorScale>
    </cfRule>
  </conditionalFormatting>
  <conditionalFormatting sqref="P13">
    <cfRule type="colorScale" priority="1745">
      <colorScale>
        <cfvo type="min"/>
        <cfvo type="percentile" val="50"/>
        <cfvo type="max"/>
        <color rgb="FF63BE7B"/>
        <color rgb="FFFCFCFF"/>
        <color rgb="FFF8696B"/>
      </colorScale>
    </cfRule>
  </conditionalFormatting>
  <conditionalFormatting sqref="Q13">
    <cfRule type="colorScale" priority="1746">
      <colorScale>
        <cfvo type="min"/>
        <cfvo type="percentile" val="50"/>
        <cfvo type="max"/>
        <color rgb="FFF8696B"/>
        <color rgb="FFFCFCFF"/>
        <color rgb="FF63BE7B"/>
      </colorScale>
    </cfRule>
  </conditionalFormatting>
  <conditionalFormatting sqref="R13">
    <cfRule type="colorScale" priority="1747">
      <colorScale>
        <cfvo type="min"/>
        <cfvo type="max"/>
        <color rgb="FFFCFCFF"/>
        <color rgb="FF63BE7B"/>
      </colorScale>
    </cfRule>
  </conditionalFormatting>
  <conditionalFormatting sqref="S13">
    <cfRule type="colorScale" priority="1748">
      <colorScale>
        <cfvo type="min"/>
        <cfvo type="max"/>
        <color rgb="FFFCFCFF"/>
        <color rgb="FF63BE7B"/>
      </colorScale>
    </cfRule>
  </conditionalFormatting>
  <conditionalFormatting sqref="T13">
    <cfRule type="colorScale" priority="1749">
      <colorScale>
        <cfvo type="min"/>
        <cfvo type="max"/>
        <color rgb="FFFCFCFF"/>
        <color rgb="FF63BE7B"/>
      </colorScale>
    </cfRule>
  </conditionalFormatting>
  <conditionalFormatting sqref="U13">
    <cfRule type="colorScale" priority="1750">
      <colorScale>
        <cfvo type="min"/>
        <cfvo type="max"/>
        <color rgb="FFFCFCFF"/>
        <color rgb="FF63BE7B"/>
      </colorScale>
    </cfRule>
  </conditionalFormatting>
  <conditionalFormatting sqref="V13">
    <cfRule type="colorScale" priority="1751">
      <colorScale>
        <cfvo type="min"/>
        <cfvo type="percentile" val="50"/>
        <cfvo type="max"/>
        <color rgb="FF63BE7B"/>
        <color rgb="FFFCFCFF"/>
        <color rgb="FFF8696B"/>
      </colorScale>
    </cfRule>
  </conditionalFormatting>
  <conditionalFormatting sqref="E13">
    <cfRule type="colorScale" priority="1662">
      <colorScale>
        <cfvo type="min"/>
        <cfvo type="max"/>
        <color rgb="FFFCFCFF"/>
        <color rgb="FF63BE7B"/>
      </colorScale>
    </cfRule>
    <cfRule type="colorScale" priority="1663">
      <colorScale>
        <cfvo type="min"/>
        <cfvo type="max"/>
        <color rgb="FFFCFCFF"/>
        <color rgb="FF63BE7B"/>
      </colorScale>
    </cfRule>
    <cfRule type="colorScale" priority="1664">
      <colorScale>
        <cfvo type="min"/>
        <cfvo type="percentile" val="50"/>
        <cfvo type="max"/>
        <color rgb="FFF8696B"/>
        <color rgb="FFFFEB84"/>
        <color rgb="FF63BE7B"/>
      </colorScale>
    </cfRule>
    <cfRule type="colorScale" priority="1665">
      <colorScale>
        <cfvo type="min"/>
        <cfvo type="max"/>
        <color rgb="FFFFEF9C"/>
        <color rgb="FF63BE7B"/>
      </colorScale>
    </cfRule>
  </conditionalFormatting>
  <conditionalFormatting sqref="F13">
    <cfRule type="colorScale" priority="1660">
      <colorScale>
        <cfvo type="min"/>
        <cfvo type="max"/>
        <color rgb="FFFCFCFF"/>
        <color rgb="FF63BE7B"/>
      </colorScale>
    </cfRule>
  </conditionalFormatting>
  <conditionalFormatting sqref="F13">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max"/>
        <color rgb="FFFCFCFF"/>
        <color rgb="FF63BE7B"/>
      </colorScale>
    </cfRule>
    <cfRule type="colorScale" priority="1659">
      <colorScale>
        <cfvo type="min"/>
        <cfvo type="percentile" val="50"/>
        <cfvo type="max"/>
        <color rgb="FFF8696B"/>
        <color rgb="FFFCFCFF"/>
        <color rgb="FF63BE7B"/>
      </colorScale>
    </cfRule>
  </conditionalFormatting>
  <conditionalFormatting sqref="F13">
    <cfRule type="colorScale" priority="1661">
      <colorScale>
        <cfvo type="min"/>
        <cfvo type="max"/>
        <color rgb="FFFCFCFF"/>
        <color rgb="FF63BE7B"/>
      </colorScale>
    </cfRule>
  </conditionalFormatting>
  <conditionalFormatting sqref="F13">
    <cfRule type="colorScale" priority="1650">
      <colorScale>
        <cfvo type="min"/>
        <cfvo type="max"/>
        <color rgb="FFFCFCFF"/>
        <color rgb="FF63BE7B"/>
      </colorScale>
    </cfRule>
    <cfRule type="colorScale" priority="1651">
      <colorScale>
        <cfvo type="min"/>
        <cfvo type="max"/>
        <color rgb="FFFCFCFF"/>
        <color rgb="FF63BE7B"/>
      </colorScale>
    </cfRule>
    <cfRule type="colorScale" priority="1652">
      <colorScale>
        <cfvo type="min"/>
        <cfvo type="percentile" val="50"/>
        <cfvo type="max"/>
        <color rgb="FFF8696B"/>
        <color rgb="FFFFEB84"/>
        <color rgb="FF63BE7B"/>
      </colorScale>
    </cfRule>
    <cfRule type="colorScale" priority="1653">
      <colorScale>
        <cfvo type="min"/>
        <cfvo type="max"/>
        <color rgb="FFFFEF9C"/>
        <color rgb="FF63BE7B"/>
      </colorScale>
    </cfRule>
  </conditionalFormatting>
  <conditionalFormatting sqref="G13">
    <cfRule type="colorScale" priority="1648">
      <colorScale>
        <cfvo type="min"/>
        <cfvo type="max"/>
        <color rgb="FFFCFCFF"/>
        <color rgb="FF63BE7B"/>
      </colorScale>
    </cfRule>
  </conditionalFormatting>
  <conditionalFormatting sqref="G13">
    <cfRule type="colorScale" priority="1642">
      <colorScale>
        <cfvo type="min"/>
        <cfvo type="max"/>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percentile" val="50"/>
        <cfvo type="max"/>
        <color rgb="FFF8696B"/>
        <color rgb="FFFCFCFF"/>
        <color rgb="FF63BE7B"/>
      </colorScale>
    </cfRule>
    <cfRule type="colorScale" priority="1646">
      <colorScale>
        <cfvo type="min"/>
        <cfvo type="max"/>
        <color rgb="FFFCFCFF"/>
        <color rgb="FF63BE7B"/>
      </colorScale>
    </cfRule>
    <cfRule type="colorScale" priority="1647">
      <colorScale>
        <cfvo type="min"/>
        <cfvo type="percentile" val="50"/>
        <cfvo type="max"/>
        <color rgb="FFF8696B"/>
        <color rgb="FFFCFCFF"/>
        <color rgb="FF63BE7B"/>
      </colorScale>
    </cfRule>
  </conditionalFormatting>
  <conditionalFormatting sqref="G13">
    <cfRule type="colorScale" priority="1649">
      <colorScale>
        <cfvo type="min"/>
        <cfvo type="max"/>
        <color rgb="FFFCFCFF"/>
        <color rgb="FF63BE7B"/>
      </colorScale>
    </cfRule>
  </conditionalFormatting>
  <conditionalFormatting sqref="G13">
    <cfRule type="colorScale" priority="1638">
      <colorScale>
        <cfvo type="min"/>
        <cfvo type="max"/>
        <color rgb="FFFCFCFF"/>
        <color rgb="FF63BE7B"/>
      </colorScale>
    </cfRule>
    <cfRule type="colorScale" priority="1639">
      <colorScale>
        <cfvo type="min"/>
        <cfvo type="max"/>
        <color rgb="FFFCFCFF"/>
        <color rgb="FF63BE7B"/>
      </colorScale>
    </cfRule>
    <cfRule type="colorScale" priority="1640">
      <colorScale>
        <cfvo type="min"/>
        <cfvo type="percentile" val="50"/>
        <cfvo type="max"/>
        <color rgb="FFF8696B"/>
        <color rgb="FFFFEB84"/>
        <color rgb="FF63BE7B"/>
      </colorScale>
    </cfRule>
    <cfRule type="colorScale" priority="1641">
      <colorScale>
        <cfvo type="min"/>
        <cfvo type="max"/>
        <color rgb="FFFFEF9C"/>
        <color rgb="FF63BE7B"/>
      </colorScale>
    </cfRule>
  </conditionalFormatting>
  <conditionalFormatting sqref="H13">
    <cfRule type="colorScale" priority="1636">
      <colorScale>
        <cfvo type="min"/>
        <cfvo type="max"/>
        <color rgb="FFFCFCFF"/>
        <color rgb="FF63BE7B"/>
      </colorScale>
    </cfRule>
  </conditionalFormatting>
  <conditionalFormatting sqref="H13">
    <cfRule type="colorScale" priority="1630">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max"/>
        <color rgb="FFFCFCFF"/>
        <color rgb="FF63BE7B"/>
      </colorScale>
    </cfRule>
    <cfRule type="colorScale" priority="1633">
      <colorScale>
        <cfvo type="min"/>
        <cfvo type="percentile" val="50"/>
        <cfvo type="max"/>
        <color rgb="FFF8696B"/>
        <color rgb="FFFCFCFF"/>
        <color rgb="FF63BE7B"/>
      </colorScale>
    </cfRule>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onditionalFormatting>
  <conditionalFormatting sqref="H13">
    <cfRule type="colorScale" priority="1637">
      <colorScale>
        <cfvo type="min"/>
        <cfvo type="max"/>
        <color rgb="FFFCFCFF"/>
        <color rgb="FF63BE7B"/>
      </colorScale>
    </cfRule>
  </conditionalFormatting>
  <conditionalFormatting sqref="H13">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percentile" val="50"/>
        <cfvo type="max"/>
        <color rgb="FFF8696B"/>
        <color rgb="FFFFEB84"/>
        <color rgb="FF63BE7B"/>
      </colorScale>
    </cfRule>
    <cfRule type="colorScale" priority="1629">
      <colorScale>
        <cfvo type="min"/>
        <cfvo type="max"/>
        <color rgb="FFFFEF9C"/>
        <color rgb="FF63BE7B"/>
      </colorScale>
    </cfRule>
  </conditionalFormatting>
  <conditionalFormatting sqref="I13">
    <cfRule type="colorScale" priority="1624">
      <colorScale>
        <cfvo type="min"/>
        <cfvo type="max"/>
        <color rgb="FFFCFCFF"/>
        <color rgb="FF63BE7B"/>
      </colorScale>
    </cfRule>
  </conditionalFormatting>
  <conditionalFormatting sqref="I13">
    <cfRule type="colorScale" priority="1618">
      <colorScale>
        <cfvo type="min"/>
        <cfvo type="max"/>
        <color rgb="FFFCFCFF"/>
        <color rgb="FF63BE7B"/>
      </colorScale>
    </cfRule>
    <cfRule type="colorScale" priority="1619">
      <colorScale>
        <cfvo type="min"/>
        <cfvo type="max"/>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onditionalFormatting>
  <conditionalFormatting sqref="I13">
    <cfRule type="colorScale" priority="1625">
      <colorScale>
        <cfvo type="min"/>
        <cfvo type="max"/>
        <color rgb="FFFCFCFF"/>
        <color rgb="FF63BE7B"/>
      </colorScale>
    </cfRule>
  </conditionalFormatting>
  <conditionalFormatting sqref="I13">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FEB84"/>
        <color rgb="FF63BE7B"/>
      </colorScale>
    </cfRule>
    <cfRule type="colorScale" priority="1617">
      <colorScale>
        <cfvo type="min"/>
        <cfvo type="max"/>
        <color rgb="FFFFEF9C"/>
        <color rgb="FF63BE7B"/>
      </colorScale>
    </cfRule>
  </conditionalFormatting>
  <conditionalFormatting sqref="J13">
    <cfRule type="colorScale" priority="1612">
      <colorScale>
        <cfvo type="min"/>
        <cfvo type="max"/>
        <color rgb="FFFCFCFF"/>
        <color rgb="FF63BE7B"/>
      </colorScale>
    </cfRule>
  </conditionalFormatting>
  <conditionalFormatting sqref="J13">
    <cfRule type="colorScale" priority="1606">
      <colorScale>
        <cfvo type="min"/>
        <cfvo type="max"/>
        <color rgb="FFFCFCFF"/>
        <color rgb="FF63BE7B"/>
      </colorScale>
    </cfRule>
    <cfRule type="colorScale" priority="1607">
      <colorScale>
        <cfvo type="min"/>
        <cfvo type="max"/>
        <color rgb="FFFCFCFF"/>
        <color rgb="FF63BE7B"/>
      </colorScale>
    </cfRule>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fRule type="colorScale" priority="1611">
      <colorScale>
        <cfvo type="min"/>
        <cfvo type="percentile" val="50"/>
        <cfvo type="max"/>
        <color rgb="FFF8696B"/>
        <color rgb="FFFCFCFF"/>
        <color rgb="FF63BE7B"/>
      </colorScale>
    </cfRule>
  </conditionalFormatting>
  <conditionalFormatting sqref="J13">
    <cfRule type="colorScale" priority="1613">
      <colorScale>
        <cfvo type="min"/>
        <cfvo type="max"/>
        <color rgb="FFFCFCFF"/>
        <color rgb="FF63BE7B"/>
      </colorScale>
    </cfRule>
  </conditionalFormatting>
  <conditionalFormatting sqref="J13">
    <cfRule type="colorScale" priority="1602">
      <colorScale>
        <cfvo type="min"/>
        <cfvo type="max"/>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FEB84"/>
        <color rgb="FF63BE7B"/>
      </colorScale>
    </cfRule>
    <cfRule type="colorScale" priority="1605">
      <colorScale>
        <cfvo type="min"/>
        <cfvo type="max"/>
        <color rgb="FFFFEF9C"/>
        <color rgb="FF63BE7B"/>
      </colorScale>
    </cfRule>
  </conditionalFormatting>
  <conditionalFormatting sqref="K13">
    <cfRule type="colorScale" priority="1600">
      <colorScale>
        <cfvo type="min"/>
        <cfvo type="max"/>
        <color rgb="FFFCFCFF"/>
        <color rgb="FF63BE7B"/>
      </colorScale>
    </cfRule>
  </conditionalFormatting>
  <conditionalFormatting sqref="K13">
    <cfRule type="colorScale" priority="1594">
      <colorScale>
        <cfvo type="min"/>
        <cfvo type="max"/>
        <color rgb="FFFCFCFF"/>
        <color rgb="FF63BE7B"/>
      </colorScale>
    </cfRule>
    <cfRule type="colorScale" priority="1595">
      <colorScale>
        <cfvo type="min"/>
        <cfvo type="max"/>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CFCFF"/>
        <color rgb="FF63BE7B"/>
      </colorScale>
    </cfRule>
    <cfRule type="colorScale" priority="1598">
      <colorScale>
        <cfvo type="min"/>
        <cfvo type="max"/>
        <color rgb="FFFCFCFF"/>
        <color rgb="FF63BE7B"/>
      </colorScale>
    </cfRule>
    <cfRule type="colorScale" priority="1599">
      <colorScale>
        <cfvo type="min"/>
        <cfvo type="percentile" val="50"/>
        <cfvo type="max"/>
        <color rgb="FFF8696B"/>
        <color rgb="FFFCFCFF"/>
        <color rgb="FF63BE7B"/>
      </colorScale>
    </cfRule>
  </conditionalFormatting>
  <conditionalFormatting sqref="K13">
    <cfRule type="colorScale" priority="1601">
      <colorScale>
        <cfvo type="min"/>
        <cfvo type="max"/>
        <color rgb="FFFCFCFF"/>
        <color rgb="FF63BE7B"/>
      </colorScale>
    </cfRule>
  </conditionalFormatting>
  <conditionalFormatting sqref="K13">
    <cfRule type="colorScale" priority="1590">
      <colorScale>
        <cfvo type="min"/>
        <cfvo type="max"/>
        <color rgb="FFFCFCFF"/>
        <color rgb="FF63BE7B"/>
      </colorScale>
    </cfRule>
    <cfRule type="colorScale" priority="1591">
      <colorScale>
        <cfvo type="min"/>
        <cfvo type="max"/>
        <color rgb="FFFCFCFF"/>
        <color rgb="FF63BE7B"/>
      </colorScale>
    </cfRule>
    <cfRule type="colorScale" priority="1592">
      <colorScale>
        <cfvo type="min"/>
        <cfvo type="percentile" val="50"/>
        <cfvo type="max"/>
        <color rgb="FFF8696B"/>
        <color rgb="FFFFEB84"/>
        <color rgb="FF63BE7B"/>
      </colorScale>
    </cfRule>
    <cfRule type="colorScale" priority="1593">
      <colorScale>
        <cfvo type="min"/>
        <cfvo type="max"/>
        <color rgb="FFFFEF9C"/>
        <color rgb="FF63BE7B"/>
      </colorScale>
    </cfRule>
  </conditionalFormatting>
  <conditionalFormatting sqref="L13">
    <cfRule type="colorScale" priority="1588">
      <colorScale>
        <cfvo type="min"/>
        <cfvo type="max"/>
        <color rgb="FFFCFCFF"/>
        <color rgb="FF63BE7B"/>
      </colorScale>
    </cfRule>
  </conditionalFormatting>
  <conditionalFormatting sqref="L13">
    <cfRule type="colorScale" priority="1582">
      <colorScale>
        <cfvo type="min"/>
        <cfvo type="max"/>
        <color rgb="FFFCFCFF"/>
        <color rgb="FF63BE7B"/>
      </colorScale>
    </cfRule>
    <cfRule type="colorScale" priority="1583">
      <colorScale>
        <cfvo type="min"/>
        <cfvo type="max"/>
        <color rgb="FFFCFCFF"/>
        <color rgb="FF63BE7B"/>
      </colorScale>
    </cfRule>
    <cfRule type="colorScale" priority="1584">
      <colorScale>
        <cfvo type="min"/>
        <cfvo type="max"/>
        <color rgb="FFFCFCFF"/>
        <color rgb="FF63BE7B"/>
      </colorScale>
    </cfRule>
    <cfRule type="colorScale" priority="1585">
      <colorScale>
        <cfvo type="min"/>
        <cfvo type="percentile" val="50"/>
        <cfvo type="max"/>
        <color rgb="FFF8696B"/>
        <color rgb="FFFCFCFF"/>
        <color rgb="FF63BE7B"/>
      </colorScale>
    </cfRule>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onditionalFormatting>
  <conditionalFormatting sqref="L13">
    <cfRule type="colorScale" priority="1589">
      <colorScale>
        <cfvo type="min"/>
        <cfvo type="max"/>
        <color rgb="FFFCFCFF"/>
        <color rgb="FF63BE7B"/>
      </colorScale>
    </cfRule>
  </conditionalFormatting>
  <conditionalFormatting sqref="L13">
    <cfRule type="colorScale" priority="1578">
      <colorScale>
        <cfvo type="min"/>
        <cfvo type="max"/>
        <color rgb="FFFCFCFF"/>
        <color rgb="FF63BE7B"/>
      </colorScale>
    </cfRule>
    <cfRule type="colorScale" priority="1579">
      <colorScale>
        <cfvo type="min"/>
        <cfvo type="max"/>
        <color rgb="FFFCFCFF"/>
        <color rgb="FF63BE7B"/>
      </colorScale>
    </cfRule>
    <cfRule type="colorScale" priority="1580">
      <colorScale>
        <cfvo type="min"/>
        <cfvo type="percentile" val="50"/>
        <cfvo type="max"/>
        <color rgb="FFF8696B"/>
        <color rgb="FFFFEB84"/>
        <color rgb="FF63BE7B"/>
      </colorScale>
    </cfRule>
    <cfRule type="colorScale" priority="1581">
      <colorScale>
        <cfvo type="min"/>
        <cfvo type="max"/>
        <color rgb="FFFFEF9C"/>
        <color rgb="FF63BE7B"/>
      </colorScale>
    </cfRule>
  </conditionalFormatting>
  <conditionalFormatting sqref="M13">
    <cfRule type="colorScale" priority="1576">
      <colorScale>
        <cfvo type="min"/>
        <cfvo type="max"/>
        <color rgb="FFFCFCFF"/>
        <color rgb="FF63BE7B"/>
      </colorScale>
    </cfRule>
  </conditionalFormatting>
  <conditionalFormatting sqref="M13">
    <cfRule type="colorScale" priority="1570">
      <colorScale>
        <cfvo type="min"/>
        <cfvo type="max"/>
        <color rgb="FFFCFCFF"/>
        <color rgb="FF63BE7B"/>
      </colorScale>
    </cfRule>
    <cfRule type="colorScale" priority="1571">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CFCFF"/>
        <color rgb="FF63BE7B"/>
      </colorScale>
    </cfRule>
  </conditionalFormatting>
  <conditionalFormatting sqref="M13">
    <cfRule type="colorScale" priority="1577">
      <colorScale>
        <cfvo type="min"/>
        <cfvo type="max"/>
        <color rgb="FFFCFCFF"/>
        <color rgb="FF63BE7B"/>
      </colorScale>
    </cfRule>
  </conditionalFormatting>
  <conditionalFormatting sqref="M13">
    <cfRule type="colorScale" priority="1566">
      <colorScale>
        <cfvo type="min"/>
        <cfvo type="max"/>
        <color rgb="FFFCFCFF"/>
        <color rgb="FF63BE7B"/>
      </colorScale>
    </cfRule>
    <cfRule type="colorScale" priority="1567">
      <colorScale>
        <cfvo type="min"/>
        <cfvo type="max"/>
        <color rgb="FFFCFCFF"/>
        <color rgb="FF63BE7B"/>
      </colorScale>
    </cfRule>
    <cfRule type="colorScale" priority="1568">
      <colorScale>
        <cfvo type="min"/>
        <cfvo type="percentile" val="50"/>
        <cfvo type="max"/>
        <color rgb="FFF8696B"/>
        <color rgb="FFFFEB84"/>
        <color rgb="FF63BE7B"/>
      </colorScale>
    </cfRule>
    <cfRule type="colorScale" priority="1569">
      <colorScale>
        <cfvo type="min"/>
        <cfvo type="max"/>
        <color rgb="FFFFEF9C"/>
        <color rgb="FF63BE7B"/>
      </colorScale>
    </cfRule>
  </conditionalFormatting>
  <conditionalFormatting sqref="N13">
    <cfRule type="colorScale" priority="1564">
      <colorScale>
        <cfvo type="min"/>
        <cfvo type="max"/>
        <color rgb="FFFCFCFF"/>
        <color rgb="FF63BE7B"/>
      </colorScale>
    </cfRule>
  </conditionalFormatting>
  <conditionalFormatting sqref="N13">
    <cfRule type="colorScale" priority="1558">
      <colorScale>
        <cfvo type="min"/>
        <cfvo type="max"/>
        <color rgb="FFFCFCFF"/>
        <color rgb="FF63BE7B"/>
      </colorScale>
    </cfRule>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fRule type="colorScale" priority="1563">
      <colorScale>
        <cfvo type="min"/>
        <cfvo type="percentile" val="50"/>
        <cfvo type="max"/>
        <color rgb="FFF8696B"/>
        <color rgb="FFFCFCFF"/>
        <color rgb="FF63BE7B"/>
      </colorScale>
    </cfRule>
  </conditionalFormatting>
  <conditionalFormatting sqref="N13">
    <cfRule type="colorScale" priority="1565">
      <colorScale>
        <cfvo type="min"/>
        <cfvo type="max"/>
        <color rgb="FFFCFCFF"/>
        <color rgb="FF63BE7B"/>
      </colorScale>
    </cfRule>
  </conditionalFormatting>
  <conditionalFormatting sqref="N13">
    <cfRule type="colorScale" priority="1554">
      <colorScale>
        <cfvo type="min"/>
        <cfvo type="max"/>
        <color rgb="FFFCFCFF"/>
        <color rgb="FF63BE7B"/>
      </colorScale>
    </cfRule>
    <cfRule type="colorScale" priority="1555">
      <colorScale>
        <cfvo type="min"/>
        <cfvo type="max"/>
        <color rgb="FFFCFCFF"/>
        <color rgb="FF63BE7B"/>
      </colorScale>
    </cfRule>
    <cfRule type="colorScale" priority="1556">
      <colorScale>
        <cfvo type="min"/>
        <cfvo type="percentile" val="50"/>
        <cfvo type="max"/>
        <color rgb="FFF8696B"/>
        <color rgb="FFFFEB84"/>
        <color rgb="FF63BE7B"/>
      </colorScale>
    </cfRule>
    <cfRule type="colorScale" priority="1557">
      <colorScale>
        <cfvo type="min"/>
        <cfvo type="max"/>
        <color rgb="FFFFEF9C"/>
        <color rgb="FF63BE7B"/>
      </colorScale>
    </cfRule>
  </conditionalFormatting>
  <conditionalFormatting sqref="Q13:W13">
    <cfRule type="colorScale" priority="1550">
      <colorScale>
        <cfvo type="min"/>
        <cfvo type="max"/>
        <color rgb="FFFFEF9C"/>
        <color rgb="FF63BE7B"/>
      </colorScale>
    </cfRule>
  </conditionalFormatting>
  <conditionalFormatting sqref="R13:S13">
    <cfRule type="colorScale" priority="1543">
      <colorScale>
        <cfvo type="min"/>
        <cfvo type="max"/>
        <color rgb="FFFFEF9C"/>
        <color rgb="FF63BE7B"/>
      </colorScale>
    </cfRule>
    <cfRule type="colorScale" priority="1544">
      <colorScale>
        <cfvo type="min"/>
        <cfvo type="max"/>
        <color rgb="FFFFEF9C"/>
        <color rgb="FF63BE7B"/>
      </colorScale>
    </cfRule>
    <cfRule type="colorScale" priority="1545">
      <colorScale>
        <cfvo type="min"/>
        <cfvo type="percentile" val="50"/>
        <cfvo type="max"/>
        <color rgb="FFF8696B"/>
        <color rgb="FFFCFCFF"/>
        <color rgb="FF63BE7B"/>
      </colorScale>
    </cfRule>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CFCFF"/>
        <color rgb="FF63BE7B"/>
      </colorScale>
    </cfRule>
    <cfRule type="colorScale" priority="1549">
      <colorScale>
        <cfvo type="min"/>
        <cfvo type="max"/>
        <color rgb="FFFCFCFF"/>
        <color rgb="FF63BE7B"/>
      </colorScale>
    </cfRule>
  </conditionalFormatting>
  <conditionalFormatting sqref="U13:W13">
    <cfRule type="colorScale" priority="1551">
      <colorScale>
        <cfvo type="min"/>
        <cfvo type="max"/>
        <color rgb="FFFFEF9C"/>
        <color rgb="FF63BE7B"/>
      </colorScale>
    </cfRule>
    <cfRule type="colorScale" priority="1552">
      <colorScale>
        <cfvo type="min"/>
        <cfvo type="max"/>
        <color rgb="FFFFEF9C"/>
        <color rgb="FF63BE7B"/>
      </colorScale>
    </cfRule>
    <cfRule type="colorScale" priority="1553">
      <colorScale>
        <cfvo type="min"/>
        <cfvo type="max"/>
        <color rgb="FFFFEF9C"/>
        <color rgb="FF63BE7B"/>
      </colorScale>
    </cfRule>
  </conditionalFormatting>
  <conditionalFormatting sqref="D2:D13">
    <cfRule type="colorScale" priority="1542">
      <colorScale>
        <cfvo type="min"/>
        <cfvo type="percentile" val="50"/>
        <cfvo type="max"/>
        <color rgb="FFF8696B"/>
        <color rgb="FFFCFCFF"/>
        <color rgb="FF63BE7B"/>
      </colorScale>
    </cfRule>
  </conditionalFormatting>
  <conditionalFormatting sqref="N14">
    <cfRule type="colorScale" priority="1541">
      <colorScale>
        <cfvo type="min"/>
        <cfvo type="max"/>
        <color rgb="FFFCFCFF"/>
        <color rgb="FF63BE7B"/>
      </colorScale>
    </cfRule>
  </conditionalFormatting>
  <conditionalFormatting sqref="N14">
    <cfRule type="colorScale" priority="1537">
      <colorScale>
        <cfvo type="min"/>
        <cfvo type="max"/>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FEB84"/>
        <color rgb="FF63BE7B"/>
      </colorScale>
    </cfRule>
    <cfRule type="colorScale" priority="1540">
      <colorScale>
        <cfvo type="min"/>
        <cfvo type="max"/>
        <color rgb="FFFFEF9C"/>
        <color rgb="FF63BE7B"/>
      </colorScale>
    </cfRule>
  </conditionalFormatting>
  <conditionalFormatting sqref="N14">
    <cfRule type="colorScale" priority="1532">
      <colorScale>
        <cfvo type="min"/>
        <cfvo type="max"/>
        <color rgb="FFFCFCFF"/>
        <color rgb="FF63BE7B"/>
      </colorScale>
    </cfRule>
    <cfRule type="colorScale" priority="1533">
      <colorScale>
        <cfvo type="min"/>
        <cfvo type="max"/>
        <color rgb="FFFCFCFF"/>
        <color rgb="FF63BE7B"/>
      </colorScale>
    </cfRule>
    <cfRule type="colorScale" priority="1534">
      <colorScale>
        <cfvo type="min"/>
        <cfvo type="percentile" val="50"/>
        <cfvo type="max"/>
        <color rgb="FFF8696B"/>
        <color rgb="FFFCFCFF"/>
        <color rgb="FF63BE7B"/>
      </colorScale>
    </cfRule>
    <cfRule type="colorScale" priority="1535">
      <colorScale>
        <cfvo type="min"/>
        <cfvo type="max"/>
        <color rgb="FFFCFCFF"/>
        <color rgb="FF63BE7B"/>
      </colorScale>
    </cfRule>
    <cfRule type="colorScale" priority="1536">
      <colorScale>
        <cfvo type="min"/>
        <cfvo type="percentile" val="50"/>
        <cfvo type="max"/>
        <color rgb="FFF8696B"/>
        <color rgb="FFFCFCFF"/>
        <color rgb="FF63BE7B"/>
      </colorScale>
    </cfRule>
  </conditionalFormatting>
  <conditionalFormatting sqref="N14">
    <cfRule type="colorScale" priority="1530">
      <colorScale>
        <cfvo type="min"/>
        <cfvo type="max"/>
        <color rgb="FFFCFCFF"/>
        <color rgb="FF63BE7B"/>
      </colorScale>
    </cfRule>
    <cfRule type="colorScale" priority="1531">
      <colorScale>
        <cfvo type="min"/>
        <cfvo type="max"/>
        <color rgb="FFFCFCFF"/>
        <color rgb="FF63BE7B"/>
      </colorScale>
    </cfRule>
  </conditionalFormatting>
  <conditionalFormatting sqref="N14">
    <cfRule type="colorScale" priority="1529">
      <colorScale>
        <cfvo type="min"/>
        <cfvo type="max"/>
        <color rgb="FFFCFCFF"/>
        <color rgb="FF63BE7B"/>
      </colorScale>
    </cfRule>
  </conditionalFormatting>
  <conditionalFormatting sqref="N14">
    <cfRule type="colorScale" priority="1528">
      <colorScale>
        <cfvo type="min"/>
        <cfvo type="max"/>
        <color rgb="FFFCFCFF"/>
        <color rgb="FF63BE7B"/>
      </colorScale>
    </cfRule>
  </conditionalFormatting>
  <conditionalFormatting sqref="N14">
    <cfRule type="colorScale" priority="1527">
      <colorScale>
        <cfvo type="min"/>
        <cfvo type="max"/>
        <color rgb="FFFCFCFF"/>
        <color rgb="FF63BE7B"/>
      </colorScale>
    </cfRule>
  </conditionalFormatting>
  <conditionalFormatting sqref="N14">
    <cfRule type="colorScale" priority="1526">
      <colorScale>
        <cfvo type="min"/>
        <cfvo type="max"/>
        <color rgb="FFFCFCFF"/>
        <color rgb="FF63BE7B"/>
      </colorScale>
    </cfRule>
  </conditionalFormatting>
  <conditionalFormatting sqref="E14:N14">
    <cfRule type="colorScale" priority="1522">
      <colorScale>
        <cfvo type="min"/>
        <cfvo type="max"/>
        <color rgb="FFFCFCFF"/>
        <color rgb="FF63BE7B"/>
      </colorScale>
    </cfRule>
    <cfRule type="colorScale" priority="1523">
      <colorScale>
        <cfvo type="min"/>
        <cfvo type="max"/>
        <color rgb="FFFCFCFF"/>
        <color rgb="FF63BE7B"/>
      </colorScale>
    </cfRule>
    <cfRule type="colorScale" priority="1524">
      <colorScale>
        <cfvo type="min"/>
        <cfvo type="percentile" val="50"/>
        <cfvo type="max"/>
        <color rgb="FFF8696B"/>
        <color rgb="FFFFEB84"/>
        <color rgb="FF63BE7B"/>
      </colorScale>
    </cfRule>
    <cfRule type="colorScale" priority="1525">
      <colorScale>
        <cfvo type="min"/>
        <cfvo type="max"/>
        <color rgb="FFFFEF9C"/>
        <color rgb="FF63BE7B"/>
      </colorScale>
    </cfRule>
  </conditionalFormatting>
  <conditionalFormatting sqref="F14">
    <cfRule type="colorScale" priority="1519">
      <colorScale>
        <cfvo type="min"/>
        <cfvo type="max"/>
        <color rgb="FFFCFCFF"/>
        <color rgb="FF63BE7B"/>
      </colorScale>
    </cfRule>
    <cfRule type="colorScale" priority="1520">
      <colorScale>
        <cfvo type="min"/>
        <cfvo type="max"/>
        <color rgb="FFFCFCFF"/>
        <color rgb="FF63BE7B"/>
      </colorScale>
    </cfRule>
    <cfRule type="colorScale" priority="1521">
      <colorScale>
        <cfvo type="min"/>
        <cfvo type="max"/>
        <color rgb="FFFCFCFF"/>
        <color rgb="FF63BE7B"/>
      </colorScale>
    </cfRule>
  </conditionalFormatting>
  <conditionalFormatting sqref="W14">
    <cfRule type="colorScale" priority="1518">
      <colorScale>
        <cfvo type="min"/>
        <cfvo type="max"/>
        <color rgb="FFFFEF9C"/>
        <color rgb="FF63BE7B"/>
      </colorScale>
    </cfRule>
  </conditionalFormatting>
  <conditionalFormatting sqref="Q14:U14">
    <cfRule type="colorScale" priority="1517">
      <colorScale>
        <cfvo type="min"/>
        <cfvo type="max"/>
        <color rgb="FFFFEF9C"/>
        <color rgb="FF63BE7B"/>
      </colorScale>
    </cfRule>
  </conditionalFormatting>
  <conditionalFormatting sqref="W14 U14">
    <cfRule type="colorScale" priority="1514">
      <colorScale>
        <cfvo type="min"/>
        <cfvo type="max"/>
        <color rgb="FFFFEF9C"/>
        <color rgb="FF63BE7B"/>
      </colorScale>
    </cfRule>
    <cfRule type="colorScale" priority="1515">
      <colorScale>
        <cfvo type="min"/>
        <cfvo type="max"/>
        <color rgb="FFFFEF9C"/>
        <color rgb="FF63BE7B"/>
      </colorScale>
    </cfRule>
    <cfRule type="colorScale" priority="1516">
      <colorScale>
        <cfvo type="min"/>
        <cfvo type="max"/>
        <color rgb="FFFFEF9C"/>
        <color rgb="FF63BE7B"/>
      </colorScale>
    </cfRule>
  </conditionalFormatting>
  <conditionalFormatting sqref="V14">
    <cfRule type="colorScale" priority="1511">
      <colorScale>
        <cfvo type="min"/>
        <cfvo type="max"/>
        <color rgb="FFFFEF9C"/>
        <color rgb="FF63BE7B"/>
      </colorScale>
    </cfRule>
    <cfRule type="colorScale" priority="1512">
      <colorScale>
        <cfvo type="min"/>
        <cfvo type="percentile" val="50"/>
        <cfvo type="max"/>
        <color rgb="FFF8696B"/>
        <color rgb="FFFFEB84"/>
        <color rgb="FF63BE7B"/>
      </colorScale>
    </cfRule>
    <cfRule type="colorScale" priority="1513">
      <colorScale>
        <cfvo type="min"/>
        <cfvo type="percentile" val="50"/>
        <cfvo type="max"/>
        <color rgb="FFF8696B"/>
        <color rgb="FFFFEB84"/>
        <color rgb="FF63BE7B"/>
      </colorScale>
    </cfRule>
  </conditionalFormatting>
  <conditionalFormatting sqref="D14">
    <cfRule type="colorScale" priority="1510">
      <colorScale>
        <cfvo type="min"/>
        <cfvo type="percentile" val="50"/>
        <cfvo type="max"/>
        <color rgb="FFF8696B"/>
        <color rgb="FFFCFCFF"/>
        <color rgb="FF63BE7B"/>
      </colorScale>
    </cfRule>
  </conditionalFormatting>
  <conditionalFormatting sqref="D14">
    <cfRule type="colorScale" priority="1509">
      <colorScale>
        <cfvo type="min"/>
        <cfvo type="percentile" val="50"/>
        <cfvo type="max"/>
        <color rgb="FFF8696B"/>
        <color rgb="FFFCFCFF"/>
        <color rgb="FF63BE7B"/>
      </colorScale>
    </cfRule>
  </conditionalFormatting>
  <conditionalFormatting sqref="E14">
    <cfRule type="colorScale" priority="1506">
      <colorScale>
        <cfvo type="min"/>
        <cfvo type="max"/>
        <color rgb="FFFCFCFF"/>
        <color rgb="FF63BE7B"/>
      </colorScale>
    </cfRule>
    <cfRule type="colorScale" priority="1507">
      <colorScale>
        <cfvo type="min"/>
        <cfvo type="max"/>
        <color rgb="FFFCFCFF"/>
        <color rgb="FF63BE7B"/>
      </colorScale>
    </cfRule>
    <cfRule type="colorScale" priority="1508">
      <colorScale>
        <cfvo type="min"/>
        <cfvo type="max"/>
        <color rgb="FFFCFCFF"/>
        <color rgb="FF63BE7B"/>
      </colorScale>
    </cfRule>
  </conditionalFormatting>
  <conditionalFormatting sqref="G14">
    <cfRule type="colorScale" priority="1503">
      <colorScale>
        <cfvo type="min"/>
        <cfvo type="max"/>
        <color rgb="FFFCFCFF"/>
        <color rgb="FF63BE7B"/>
      </colorScale>
    </cfRule>
    <cfRule type="colorScale" priority="1504">
      <colorScale>
        <cfvo type="min"/>
        <cfvo type="max"/>
        <color rgb="FFFCFCFF"/>
        <color rgb="FF63BE7B"/>
      </colorScale>
    </cfRule>
    <cfRule type="colorScale" priority="1505">
      <colorScale>
        <cfvo type="min"/>
        <cfvo type="max"/>
        <color rgb="FFFCFCFF"/>
        <color rgb="FF63BE7B"/>
      </colorScale>
    </cfRule>
  </conditionalFormatting>
  <conditionalFormatting sqref="H14">
    <cfRule type="colorScale" priority="1502">
      <colorScale>
        <cfvo type="min"/>
        <cfvo type="percentile" val="50"/>
        <cfvo type="max"/>
        <color rgb="FFF8696B"/>
        <color rgb="FFFCFCFF"/>
        <color rgb="FF5A8AC6"/>
      </colorScale>
    </cfRule>
  </conditionalFormatting>
  <conditionalFormatting sqref="H14">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onditionalFormatting>
  <conditionalFormatting sqref="I14">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fRule type="colorScale" priority="1491">
      <colorScale>
        <cfvo type="min"/>
        <cfvo type="percentile" val="50"/>
        <cfvo type="max"/>
        <color rgb="FFF8696B"/>
        <color rgb="FFFCFCFF"/>
        <color rgb="FF63BE7B"/>
      </colorScale>
    </cfRule>
    <cfRule type="colorScale" priority="1492">
      <colorScale>
        <cfvo type="min"/>
        <cfvo type="percentile" val="50"/>
        <cfvo type="max"/>
        <color rgb="FFF8696B"/>
        <color rgb="FFFCFCFF"/>
        <color rgb="FF5A8AC6"/>
      </colorScale>
    </cfRule>
    <cfRule type="colorScale" priority="1493">
      <colorScale>
        <cfvo type="min"/>
        <cfvo type="percentile" val="50"/>
        <cfvo type="max"/>
        <color rgb="FFF8696B"/>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496">
      <colorScale>
        <cfvo type="min"/>
        <cfvo type="percentile" val="50"/>
        <cfvo type="max"/>
        <color rgb="FFF8696B"/>
        <color rgb="FFFCFCFF"/>
        <color rgb="FF63BE7B"/>
      </colorScale>
    </cfRule>
  </conditionalFormatting>
  <conditionalFormatting sqref="K14:L14">
    <cfRule type="colorScale" priority="1486">
      <colorScale>
        <cfvo type="min"/>
        <cfvo type="max"/>
        <color rgb="FFFCFCFF"/>
        <color rgb="FF63BE7B"/>
      </colorScale>
    </cfRule>
    <cfRule type="colorScale" priority="1487">
      <colorScale>
        <cfvo type="min"/>
        <cfvo type="max"/>
        <color rgb="FFFCFCFF"/>
        <color rgb="FF63BE7B"/>
      </colorScale>
    </cfRule>
    <cfRule type="colorScale" priority="1488">
      <colorScale>
        <cfvo type="min"/>
        <cfvo type="max"/>
        <color rgb="FFFCFCFF"/>
        <color rgb="FF63BE7B"/>
      </colorScale>
    </cfRule>
  </conditionalFormatting>
  <conditionalFormatting sqref="J14">
    <cfRule type="colorScale" priority="1483">
      <colorScale>
        <cfvo type="min"/>
        <cfvo type="max"/>
        <color rgb="FFFCFCFF"/>
        <color rgb="FF63BE7B"/>
      </colorScale>
    </cfRule>
    <cfRule type="colorScale" priority="1484">
      <colorScale>
        <cfvo type="min"/>
        <cfvo type="max"/>
        <color rgb="FFFCFCFF"/>
        <color rgb="FF63BE7B"/>
      </colorScale>
    </cfRule>
    <cfRule type="colorScale" priority="1485">
      <colorScale>
        <cfvo type="min"/>
        <cfvo type="max"/>
        <color rgb="FFFCFCFF"/>
        <color rgb="FF63BE7B"/>
      </colorScale>
    </cfRule>
  </conditionalFormatting>
  <conditionalFormatting sqref="M14:N14">
    <cfRule type="colorScale" priority="1480">
      <colorScale>
        <cfvo type="min"/>
        <cfvo type="max"/>
        <color rgb="FFFCFCFF"/>
        <color rgb="FF63BE7B"/>
      </colorScale>
    </cfRule>
    <cfRule type="colorScale" priority="1481">
      <colorScale>
        <cfvo type="min"/>
        <cfvo type="max"/>
        <color rgb="FFFCFCFF"/>
        <color rgb="FF63BE7B"/>
      </colorScale>
    </cfRule>
    <cfRule type="colorScale" priority="1482">
      <colorScale>
        <cfvo type="min"/>
        <cfvo type="max"/>
        <color rgb="FFFCFCFF"/>
        <color rgb="FF63BE7B"/>
      </colorScale>
    </cfRule>
  </conditionalFormatting>
  <conditionalFormatting sqref="F14">
    <cfRule type="colorScale" priority="1479">
      <colorScale>
        <cfvo type="min"/>
        <cfvo type="max"/>
        <color rgb="FFFCFCFF"/>
        <color rgb="FF63BE7B"/>
      </colorScale>
    </cfRule>
  </conditionalFormatting>
  <conditionalFormatting sqref="K14">
    <cfRule type="colorScale" priority="1478">
      <colorScale>
        <cfvo type="min"/>
        <cfvo type="percentile" val="50"/>
        <cfvo type="max"/>
        <color rgb="FFF8696B"/>
        <color rgb="FFFCFCFF"/>
        <color rgb="FF63BE7B"/>
      </colorScale>
    </cfRule>
  </conditionalFormatting>
  <conditionalFormatting sqref="L14">
    <cfRule type="colorScale" priority="1477">
      <colorScale>
        <cfvo type="min"/>
        <cfvo type="percentile" val="50"/>
        <cfvo type="max"/>
        <color rgb="FFF8696B"/>
        <color rgb="FFFCFCFF"/>
        <color rgb="FF63BE7B"/>
      </colorScale>
    </cfRule>
  </conditionalFormatting>
  <conditionalFormatting sqref="D14">
    <cfRule type="colorScale" priority="1476">
      <colorScale>
        <cfvo type="min"/>
        <cfvo type="percentile" val="50"/>
        <cfvo type="max"/>
        <color rgb="FFF8696B"/>
        <color rgb="FFFCFCFF"/>
        <color rgb="FF63BE7B"/>
      </colorScale>
    </cfRule>
  </conditionalFormatting>
  <conditionalFormatting sqref="G14">
    <cfRule type="colorScale" priority="1475">
      <colorScale>
        <cfvo type="min"/>
        <cfvo type="max"/>
        <color rgb="FFFCFCFF"/>
        <color rgb="FF63BE7B"/>
      </colorScale>
    </cfRule>
  </conditionalFormatting>
  <conditionalFormatting sqref="J14">
    <cfRule type="colorScale" priority="1474">
      <colorScale>
        <cfvo type="min"/>
        <cfvo type="max"/>
        <color rgb="FFFCFCFF"/>
        <color rgb="FF63BE7B"/>
      </colorScale>
    </cfRule>
  </conditionalFormatting>
  <conditionalFormatting sqref="M14">
    <cfRule type="colorScale" priority="1473">
      <colorScale>
        <cfvo type="min"/>
        <cfvo type="max"/>
        <color rgb="FFFCFCFF"/>
        <color rgb="FF63BE7B"/>
      </colorScale>
    </cfRule>
  </conditionalFormatting>
  <conditionalFormatting sqref="N14">
    <cfRule type="colorScale" priority="1472">
      <colorScale>
        <cfvo type="min"/>
        <cfvo type="max"/>
        <color rgb="FFFCFCFF"/>
        <color rgb="FF63BE7B"/>
      </colorScale>
    </cfRule>
  </conditionalFormatting>
  <conditionalFormatting sqref="O14">
    <cfRule type="colorScale" priority="1471">
      <colorScale>
        <cfvo type="min"/>
        <cfvo type="percentile" val="50"/>
        <cfvo type="max"/>
        <color rgb="FF63BE7B"/>
        <color rgb="FFFCFCFF"/>
        <color rgb="FFF8696B"/>
      </colorScale>
    </cfRule>
  </conditionalFormatting>
  <conditionalFormatting sqref="P14">
    <cfRule type="colorScale" priority="1470">
      <colorScale>
        <cfvo type="min"/>
        <cfvo type="percentile" val="50"/>
        <cfvo type="max"/>
        <color rgb="FF63BE7B"/>
        <color rgb="FFFCFCFF"/>
        <color rgb="FFF8696B"/>
      </colorScale>
    </cfRule>
  </conditionalFormatting>
  <conditionalFormatting sqref="Q14">
    <cfRule type="colorScale" priority="1469">
      <colorScale>
        <cfvo type="min"/>
        <cfvo type="percentile" val="50"/>
        <cfvo type="max"/>
        <color rgb="FFF8696B"/>
        <color rgb="FFFCFCFF"/>
        <color rgb="FF63BE7B"/>
      </colorScale>
    </cfRule>
  </conditionalFormatting>
  <conditionalFormatting sqref="R14">
    <cfRule type="colorScale" priority="1468">
      <colorScale>
        <cfvo type="min"/>
        <cfvo type="max"/>
        <color rgb="FFFCFCFF"/>
        <color rgb="FF63BE7B"/>
      </colorScale>
    </cfRule>
  </conditionalFormatting>
  <conditionalFormatting sqref="S14">
    <cfRule type="colorScale" priority="1467">
      <colorScale>
        <cfvo type="min"/>
        <cfvo type="max"/>
        <color rgb="FFFCFCFF"/>
        <color rgb="FF63BE7B"/>
      </colorScale>
    </cfRule>
  </conditionalFormatting>
  <conditionalFormatting sqref="T14">
    <cfRule type="colorScale" priority="1466">
      <colorScale>
        <cfvo type="min"/>
        <cfvo type="max"/>
        <color rgb="FFFCFCFF"/>
        <color rgb="FF63BE7B"/>
      </colorScale>
    </cfRule>
  </conditionalFormatting>
  <conditionalFormatting sqref="U14">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onditionalFormatting>
  <conditionalFormatting sqref="V14">
    <cfRule type="colorScale" priority="1463">
      <colorScale>
        <cfvo type="min"/>
        <cfvo type="percentile" val="50"/>
        <cfvo type="max"/>
        <color rgb="FF63BE7B"/>
        <color rgb="FFFCFCFF"/>
        <color rgb="FFF8696B"/>
      </colorScale>
    </cfRule>
  </conditionalFormatting>
  <conditionalFormatting sqref="W14">
    <cfRule type="colorScale" priority="1462">
      <colorScale>
        <cfvo type="min"/>
        <cfvo type="percentile" val="50"/>
        <cfvo type="max"/>
        <color rgb="FF63BE7B"/>
        <color rgb="FFFCFCFF"/>
        <color rgb="FFF8696B"/>
      </colorScale>
    </cfRule>
  </conditionalFormatting>
  <conditionalFormatting sqref="S14">
    <cfRule type="colorScale" priority="1461">
      <colorScale>
        <cfvo type="min"/>
        <cfvo type="percentile" val="50"/>
        <cfvo type="max"/>
        <color rgb="FFF8696B"/>
        <color rgb="FFFCFCFF"/>
        <color rgb="FF63BE7B"/>
      </colorScale>
    </cfRule>
  </conditionalFormatting>
  <conditionalFormatting sqref="D14">
    <cfRule type="colorScale" priority="1460">
      <colorScale>
        <cfvo type="min"/>
        <cfvo type="percentile" val="50"/>
        <cfvo type="max"/>
        <color rgb="FFF8696B"/>
        <color rgb="FFFCFCFF"/>
        <color rgb="FF63BE7B"/>
      </colorScale>
    </cfRule>
  </conditionalFormatting>
  <conditionalFormatting sqref="E14">
    <cfRule type="colorScale" priority="1459">
      <colorScale>
        <cfvo type="min"/>
        <cfvo type="max"/>
        <color rgb="FFFCFCFF"/>
        <color rgb="FF63BE7B"/>
      </colorScale>
    </cfRule>
  </conditionalFormatting>
  <conditionalFormatting sqref="F14">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onditionalFormatting>
  <conditionalFormatting sqref="G14">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H14">
    <cfRule type="colorScale" priority="1454">
      <colorScale>
        <cfvo type="min"/>
        <cfvo type="percentile" val="50"/>
        <cfvo type="max"/>
        <color rgb="FFF8696B"/>
        <color rgb="FFFCFCFF"/>
        <color rgb="FF63BE7B"/>
      </colorScale>
    </cfRule>
  </conditionalFormatting>
  <conditionalFormatting sqref="I14">
    <cfRule type="colorScale" priority="1453">
      <colorScale>
        <cfvo type="min"/>
        <cfvo type="percentile" val="50"/>
        <cfvo type="max"/>
        <color rgb="FFF8696B"/>
        <color rgb="FFFCFCFF"/>
        <color rgb="FF63BE7B"/>
      </colorScale>
    </cfRule>
  </conditionalFormatting>
  <conditionalFormatting sqref="K14">
    <cfRule type="colorScale" priority="1452">
      <colorScale>
        <cfvo type="min"/>
        <cfvo type="percentile" val="50"/>
        <cfvo type="max"/>
        <color rgb="FFF8696B"/>
        <color rgb="FFFCFCFF"/>
        <color rgb="FF63BE7B"/>
      </colorScale>
    </cfRule>
  </conditionalFormatting>
  <conditionalFormatting sqref="L14">
    <cfRule type="colorScale" priority="1451">
      <colorScale>
        <cfvo type="min"/>
        <cfvo type="percentile" val="50"/>
        <cfvo type="max"/>
        <color rgb="FFF8696B"/>
        <color rgb="FFFCFCFF"/>
        <color rgb="FF63BE7B"/>
      </colorScale>
    </cfRule>
  </conditionalFormatting>
  <conditionalFormatting sqref="O14">
    <cfRule type="colorScale" priority="1450">
      <colorScale>
        <cfvo type="min"/>
        <cfvo type="percentile" val="50"/>
        <cfvo type="max"/>
        <color rgb="FF63BE7B"/>
        <color rgb="FFFCFCFF"/>
        <color rgb="FFF8696B"/>
      </colorScale>
    </cfRule>
  </conditionalFormatting>
  <conditionalFormatting sqref="P14">
    <cfRule type="colorScale" priority="1449">
      <colorScale>
        <cfvo type="min"/>
        <cfvo type="percentile" val="50"/>
        <cfvo type="max"/>
        <color rgb="FF63BE7B"/>
        <color rgb="FFFCFCFF"/>
        <color rgb="FFF8696B"/>
      </colorScale>
    </cfRule>
  </conditionalFormatting>
  <conditionalFormatting sqref="Q14">
    <cfRule type="colorScale" priority="1448">
      <colorScale>
        <cfvo type="min"/>
        <cfvo type="percentile" val="50"/>
        <cfvo type="max"/>
        <color rgb="FFF8696B"/>
        <color rgb="FFFCFCFF"/>
        <color rgb="FF63BE7B"/>
      </colorScale>
    </cfRule>
  </conditionalFormatting>
  <conditionalFormatting sqref="R14">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T14">
    <cfRule type="colorScale" priority="1445">
      <colorScale>
        <cfvo type="min"/>
        <cfvo type="percentile" val="50"/>
        <cfvo type="max"/>
        <color rgb="FFF8696B"/>
        <color rgb="FFFCFCFF"/>
        <color rgb="FF63BE7B"/>
      </colorScale>
    </cfRule>
  </conditionalFormatting>
  <conditionalFormatting sqref="U14">
    <cfRule type="colorScale" priority="1444">
      <colorScale>
        <cfvo type="min"/>
        <cfvo type="percentile" val="50"/>
        <cfvo type="max"/>
        <color rgb="FFF8696B"/>
        <color rgb="FFFCFCFF"/>
        <color rgb="FF63BE7B"/>
      </colorScale>
    </cfRule>
  </conditionalFormatting>
  <conditionalFormatting sqref="V14">
    <cfRule type="colorScale" priority="1443">
      <colorScale>
        <cfvo type="min"/>
        <cfvo type="percentile" val="50"/>
        <cfvo type="max"/>
        <color rgb="FF63BE7B"/>
        <color rgb="FFFCFCFF"/>
        <color rgb="FFF8696B"/>
      </colorScale>
    </cfRule>
  </conditionalFormatting>
  <conditionalFormatting sqref="W14">
    <cfRule type="colorScale" priority="1442">
      <colorScale>
        <cfvo type="min"/>
        <cfvo type="percentile" val="50"/>
        <cfvo type="max"/>
        <color rgb="FF63BE7B"/>
        <color rgb="FFFCFCFF"/>
        <color rgb="FFF8696B"/>
      </colorScale>
    </cfRule>
  </conditionalFormatting>
  <conditionalFormatting sqref="G14">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onditionalFormatting>
  <conditionalFormatting sqref="R14">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onditionalFormatting>
  <conditionalFormatting sqref="F14">
    <cfRule type="colorScale" priority="1437">
      <colorScale>
        <cfvo type="min"/>
        <cfvo type="max"/>
        <color rgb="FFFCFCFF"/>
        <color rgb="FF63BE7B"/>
      </colorScale>
    </cfRule>
  </conditionalFormatting>
  <conditionalFormatting sqref="H14">
    <cfRule type="colorScale" priority="1436">
      <colorScale>
        <cfvo type="min"/>
        <cfvo type="max"/>
        <color rgb="FFFCFCFF"/>
        <color rgb="FF63BE7B"/>
      </colorScale>
    </cfRule>
  </conditionalFormatting>
  <conditionalFormatting sqref="I14">
    <cfRule type="colorScale" priority="1435">
      <colorScale>
        <cfvo type="min"/>
        <cfvo type="max"/>
        <color rgb="FFFCFCFF"/>
        <color rgb="FF63BE7B"/>
      </colorScale>
    </cfRule>
  </conditionalFormatting>
  <conditionalFormatting sqref="K14">
    <cfRule type="colorScale" priority="1434">
      <colorScale>
        <cfvo type="min"/>
        <cfvo type="max"/>
        <color rgb="FFFCFCFF"/>
        <color rgb="FF63BE7B"/>
      </colorScale>
    </cfRule>
  </conditionalFormatting>
  <conditionalFormatting sqref="L14">
    <cfRule type="colorScale" priority="1433">
      <colorScale>
        <cfvo type="min"/>
        <cfvo type="max"/>
        <color rgb="FFFCFCFF"/>
        <color rgb="FF63BE7B"/>
      </colorScale>
    </cfRule>
  </conditionalFormatting>
  <conditionalFormatting sqref="G14">
    <cfRule type="colorScale" priority="1432">
      <colorScale>
        <cfvo type="min"/>
        <cfvo type="max"/>
        <color rgb="FFFCFCFF"/>
        <color rgb="FF63BE7B"/>
      </colorScale>
    </cfRule>
  </conditionalFormatting>
  <conditionalFormatting sqref="J14">
    <cfRule type="colorScale" priority="1430">
      <colorScale>
        <cfvo type="min"/>
        <cfvo type="percentile" val="50"/>
        <cfvo type="max"/>
        <color rgb="FFF8696B"/>
        <color rgb="FFFCFCFF"/>
        <color rgb="FF63BE7B"/>
      </colorScale>
    </cfRule>
    <cfRule type="colorScale" priority="1431">
      <colorScale>
        <cfvo type="min"/>
        <cfvo type="max"/>
        <color rgb="FFFCFCFF"/>
        <color rgb="FF63BE7B"/>
      </colorScale>
    </cfRule>
  </conditionalFormatting>
  <conditionalFormatting sqref="J14">
    <cfRule type="colorScale" priority="1428">
      <colorScale>
        <cfvo type="min"/>
        <cfvo type="max"/>
        <color rgb="FFFCFCFF"/>
        <color rgb="FF63BE7B"/>
      </colorScale>
    </cfRule>
    <cfRule type="colorScale" priority="1429">
      <colorScale>
        <cfvo type="min"/>
        <cfvo type="percentile" val="50"/>
        <cfvo type="max"/>
        <color rgb="FFF8696B"/>
        <color rgb="FFFCFCFF"/>
        <color rgb="FF63BE7B"/>
      </colorScale>
    </cfRule>
  </conditionalFormatting>
  <conditionalFormatting sqref="J14">
    <cfRule type="colorScale" priority="1427">
      <colorScale>
        <cfvo type="min"/>
        <cfvo type="max"/>
        <color rgb="FFFCFCFF"/>
        <color rgb="FF63BE7B"/>
      </colorScale>
    </cfRule>
  </conditionalFormatting>
  <conditionalFormatting sqref="M14">
    <cfRule type="colorScale" priority="1425">
      <colorScale>
        <cfvo type="min"/>
        <cfvo type="percentile" val="50"/>
        <cfvo type="max"/>
        <color rgb="FFF8696B"/>
        <color rgb="FFFCFCFF"/>
        <color rgb="FF63BE7B"/>
      </colorScale>
    </cfRule>
    <cfRule type="colorScale" priority="1426">
      <colorScale>
        <cfvo type="min"/>
        <cfvo type="max"/>
        <color rgb="FFFCFCFF"/>
        <color rgb="FF63BE7B"/>
      </colorScale>
    </cfRule>
  </conditionalFormatting>
  <conditionalFormatting sqref="M14">
    <cfRule type="colorScale" priority="1423">
      <colorScale>
        <cfvo type="min"/>
        <cfvo type="max"/>
        <color rgb="FFFCFCFF"/>
        <color rgb="FF63BE7B"/>
      </colorScale>
    </cfRule>
    <cfRule type="colorScale" priority="1424">
      <colorScale>
        <cfvo type="min"/>
        <cfvo type="percentile" val="50"/>
        <cfvo type="max"/>
        <color rgb="FFF8696B"/>
        <color rgb="FFFCFCFF"/>
        <color rgb="FF63BE7B"/>
      </colorScale>
    </cfRule>
  </conditionalFormatting>
  <conditionalFormatting sqref="M14">
    <cfRule type="colorScale" priority="1422">
      <colorScale>
        <cfvo type="min"/>
        <cfvo type="max"/>
        <color rgb="FFFCFCFF"/>
        <color rgb="FF63BE7B"/>
      </colorScale>
    </cfRule>
  </conditionalFormatting>
  <conditionalFormatting sqref="N14">
    <cfRule type="colorScale" priority="1420">
      <colorScale>
        <cfvo type="min"/>
        <cfvo type="percentile" val="50"/>
        <cfvo type="max"/>
        <color rgb="FFF8696B"/>
        <color rgb="FFFCFCFF"/>
        <color rgb="FF63BE7B"/>
      </colorScale>
    </cfRule>
    <cfRule type="colorScale" priority="1421">
      <colorScale>
        <cfvo type="min"/>
        <cfvo type="max"/>
        <color rgb="FFFCFCFF"/>
        <color rgb="FF63BE7B"/>
      </colorScale>
    </cfRule>
  </conditionalFormatting>
  <conditionalFormatting sqref="N14">
    <cfRule type="colorScale" priority="1418">
      <colorScale>
        <cfvo type="min"/>
        <cfvo type="max"/>
        <color rgb="FFFCFCFF"/>
        <color rgb="FF63BE7B"/>
      </colorScale>
    </cfRule>
    <cfRule type="colorScale" priority="1419">
      <colorScale>
        <cfvo type="min"/>
        <cfvo type="percentile" val="50"/>
        <cfvo type="max"/>
        <color rgb="FFF8696B"/>
        <color rgb="FFFCFCFF"/>
        <color rgb="FF63BE7B"/>
      </colorScale>
    </cfRule>
  </conditionalFormatting>
  <conditionalFormatting sqref="N14">
    <cfRule type="colorScale" priority="1417">
      <colorScale>
        <cfvo type="min"/>
        <cfvo type="max"/>
        <color rgb="FFFCFCFF"/>
        <color rgb="FF63BE7B"/>
      </colorScale>
    </cfRule>
  </conditionalFormatting>
  <conditionalFormatting sqref="E14">
    <cfRule type="colorScale" priority="1415">
      <colorScale>
        <cfvo type="min"/>
        <cfvo type="percentile" val="50"/>
        <cfvo type="max"/>
        <color rgb="FFF8696B"/>
        <color rgb="FFFCFCFF"/>
        <color rgb="FF63BE7B"/>
      </colorScale>
    </cfRule>
    <cfRule type="colorScale" priority="1416">
      <colorScale>
        <cfvo type="min"/>
        <cfvo type="max"/>
        <color rgb="FFFCFCFF"/>
        <color rgb="FF63BE7B"/>
      </colorScale>
    </cfRule>
  </conditionalFormatting>
  <conditionalFormatting sqref="F14">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G14">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onditionalFormatting>
  <conditionalFormatting sqref="H14">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onditionalFormatting>
  <conditionalFormatting sqref="I14">
    <cfRule type="colorScale" priority="1407">
      <colorScale>
        <cfvo type="min"/>
        <cfvo type="percentile" val="50"/>
        <cfvo type="max"/>
        <color rgb="FFF8696B"/>
        <color rgb="FFFCFCFF"/>
        <color rgb="FF63BE7B"/>
      </colorScale>
    </cfRule>
    <cfRule type="colorScale" priority="1408">
      <colorScale>
        <cfvo type="min"/>
        <cfvo type="max"/>
        <color rgb="FFFCFCFF"/>
        <color rgb="FF63BE7B"/>
      </colorScale>
    </cfRule>
  </conditionalFormatting>
  <conditionalFormatting sqref="I14">
    <cfRule type="colorScale" priority="1406">
      <colorScale>
        <cfvo type="min"/>
        <cfvo type="percentile" val="50"/>
        <cfvo type="max"/>
        <color rgb="FFF8696B"/>
        <color rgb="FFFCFCFF"/>
        <color rgb="FF63BE7B"/>
      </colorScale>
    </cfRule>
  </conditionalFormatting>
  <conditionalFormatting sqref="K14">
    <cfRule type="colorScale" priority="1405">
      <colorScale>
        <cfvo type="min"/>
        <cfvo type="percentile" val="50"/>
        <cfvo type="max"/>
        <color rgb="FFF8696B"/>
        <color rgb="FFFCFCFF"/>
        <color rgb="FF63BE7B"/>
      </colorScale>
    </cfRule>
  </conditionalFormatting>
  <conditionalFormatting sqref="K14:L14">
    <cfRule type="colorScale" priority="1403">
      <colorScale>
        <cfvo type="min"/>
        <cfvo type="percentile" val="50"/>
        <cfvo type="max"/>
        <color rgb="FFF8696B"/>
        <color rgb="FFFCFCFF"/>
        <color rgb="FF63BE7B"/>
      </colorScale>
    </cfRule>
    <cfRule type="colorScale" priority="1404">
      <colorScale>
        <cfvo type="min"/>
        <cfvo type="max"/>
        <color rgb="FFFCFCFF"/>
        <color rgb="FF63BE7B"/>
      </colorScale>
    </cfRule>
  </conditionalFormatting>
  <conditionalFormatting sqref="L14">
    <cfRule type="colorScale" priority="1402">
      <colorScale>
        <cfvo type="min"/>
        <cfvo type="percentile" val="50"/>
        <cfvo type="max"/>
        <color rgb="FFF8696B"/>
        <color rgb="FFFCFCFF"/>
        <color rgb="FF63BE7B"/>
      </colorScale>
    </cfRule>
  </conditionalFormatting>
  <conditionalFormatting sqref="O14">
    <cfRule type="colorScale" priority="1401">
      <colorScale>
        <cfvo type="min"/>
        <cfvo type="percentile" val="50"/>
        <cfvo type="max"/>
        <color rgb="FF63BE7B"/>
        <color rgb="FFFCFCFF"/>
        <color rgb="FFF8696B"/>
      </colorScale>
    </cfRule>
  </conditionalFormatting>
  <conditionalFormatting sqref="P14">
    <cfRule type="colorScale" priority="1400">
      <colorScale>
        <cfvo type="min"/>
        <cfvo type="percentile" val="50"/>
        <cfvo type="max"/>
        <color rgb="FF63BE7B"/>
        <color rgb="FFFCFCFF"/>
        <color rgb="FFF8696B"/>
      </colorScale>
    </cfRule>
  </conditionalFormatting>
  <conditionalFormatting sqref="Q14">
    <cfRule type="colorScale" priority="1399">
      <colorScale>
        <cfvo type="min"/>
        <cfvo type="percentile" val="50"/>
        <cfvo type="max"/>
        <color rgb="FFF8696B"/>
        <color rgb="FFFCFCFF"/>
        <color rgb="FF63BE7B"/>
      </colorScale>
    </cfRule>
  </conditionalFormatting>
  <conditionalFormatting sqref="W14">
    <cfRule type="colorScale" priority="1398">
      <colorScale>
        <cfvo type="min"/>
        <cfvo type="percentile" val="50"/>
        <cfvo type="max"/>
        <color rgb="FF63BE7B"/>
        <color rgb="FFFCFCFF"/>
        <color rgb="FFF8696B"/>
      </colorScale>
    </cfRule>
  </conditionalFormatting>
  <conditionalFormatting sqref="J14">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onditionalFormatting>
  <conditionalFormatting sqref="M14">
    <cfRule type="colorScale" priority="1394">
      <colorScale>
        <cfvo type="min"/>
        <cfvo type="percentile" val="50"/>
        <cfvo type="max"/>
        <color rgb="FFF8696B"/>
        <color rgb="FFFCFCFF"/>
        <color rgb="FF63BE7B"/>
      </colorScale>
    </cfRule>
    <cfRule type="colorScale" priority="1395">
      <colorScale>
        <cfvo type="min"/>
        <cfvo type="max"/>
        <color rgb="FFFCFCFF"/>
        <color rgb="FF63BE7B"/>
      </colorScale>
    </cfRule>
  </conditionalFormatting>
  <conditionalFormatting sqref="N14">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onditionalFormatting>
  <conditionalFormatting sqref="D14">
    <cfRule type="colorScale" priority="1391">
      <colorScale>
        <cfvo type="min"/>
        <cfvo type="percentile" val="50"/>
        <cfvo type="max"/>
        <color rgb="FFF8696B"/>
        <color rgb="FFFCFCFF"/>
        <color rgb="FF63BE7B"/>
      </colorScale>
    </cfRule>
  </conditionalFormatting>
  <conditionalFormatting sqref="G14">
    <cfRule type="colorScale" priority="1390">
      <colorScale>
        <cfvo type="min"/>
        <cfvo type="max"/>
        <color rgb="FFFCFCFF"/>
        <color rgb="FF63BE7B"/>
      </colorScale>
    </cfRule>
  </conditionalFormatting>
  <conditionalFormatting sqref="J14">
    <cfRule type="colorScale" priority="1389">
      <colorScale>
        <cfvo type="min"/>
        <cfvo type="max"/>
        <color rgb="FFFCFCFF"/>
        <color rgb="FF63BE7B"/>
      </colorScale>
    </cfRule>
  </conditionalFormatting>
  <conditionalFormatting sqref="M14">
    <cfRule type="colorScale" priority="1388">
      <colorScale>
        <cfvo type="min"/>
        <cfvo type="max"/>
        <color rgb="FFFCFCFF"/>
        <color rgb="FF63BE7B"/>
      </colorScale>
    </cfRule>
  </conditionalFormatting>
  <conditionalFormatting sqref="N14">
    <cfRule type="colorScale" priority="1387">
      <colorScale>
        <cfvo type="min"/>
        <cfvo type="max"/>
        <color rgb="FFFCFCFF"/>
        <color rgb="FF63BE7B"/>
      </colorScale>
    </cfRule>
  </conditionalFormatting>
  <conditionalFormatting sqref="O14">
    <cfRule type="colorScale" priority="1386">
      <colorScale>
        <cfvo type="min"/>
        <cfvo type="percentile" val="50"/>
        <cfvo type="max"/>
        <color rgb="FF63BE7B"/>
        <color rgb="FFFCFCFF"/>
        <color rgb="FFF8696B"/>
      </colorScale>
    </cfRule>
  </conditionalFormatting>
  <conditionalFormatting sqref="P14">
    <cfRule type="colorScale" priority="1385">
      <colorScale>
        <cfvo type="min"/>
        <cfvo type="percentile" val="50"/>
        <cfvo type="max"/>
        <color rgb="FF63BE7B"/>
        <color rgb="FFFCFCFF"/>
        <color rgb="FFF8696B"/>
      </colorScale>
    </cfRule>
  </conditionalFormatting>
  <conditionalFormatting sqref="Q14">
    <cfRule type="colorScale" priority="1384">
      <colorScale>
        <cfvo type="min"/>
        <cfvo type="percentile" val="50"/>
        <cfvo type="max"/>
        <color rgb="FFF8696B"/>
        <color rgb="FFFCFCFF"/>
        <color rgb="FF63BE7B"/>
      </colorScale>
    </cfRule>
  </conditionalFormatting>
  <conditionalFormatting sqref="R14">
    <cfRule type="colorScale" priority="1383">
      <colorScale>
        <cfvo type="min"/>
        <cfvo type="max"/>
        <color rgb="FFFCFCFF"/>
        <color rgb="FF63BE7B"/>
      </colorScale>
    </cfRule>
  </conditionalFormatting>
  <conditionalFormatting sqref="S14">
    <cfRule type="colorScale" priority="1382">
      <colorScale>
        <cfvo type="min"/>
        <cfvo type="max"/>
        <color rgb="FFFCFCFF"/>
        <color rgb="FF63BE7B"/>
      </colorScale>
    </cfRule>
  </conditionalFormatting>
  <conditionalFormatting sqref="T14">
    <cfRule type="colorScale" priority="1381">
      <colorScale>
        <cfvo type="min"/>
        <cfvo type="max"/>
        <color rgb="FFFCFCFF"/>
        <color rgb="FF63BE7B"/>
      </colorScale>
    </cfRule>
  </conditionalFormatting>
  <conditionalFormatting sqref="U14">
    <cfRule type="colorScale" priority="1380">
      <colorScale>
        <cfvo type="min"/>
        <cfvo type="max"/>
        <color rgb="FFFCFCFF"/>
        <color rgb="FF63BE7B"/>
      </colorScale>
    </cfRule>
  </conditionalFormatting>
  <conditionalFormatting sqref="V14">
    <cfRule type="colorScale" priority="1379">
      <colorScale>
        <cfvo type="min"/>
        <cfvo type="percentile" val="50"/>
        <cfvo type="max"/>
        <color rgb="FF63BE7B"/>
        <color rgb="FFFCFCFF"/>
        <color rgb="FFF8696B"/>
      </colorScale>
    </cfRule>
  </conditionalFormatting>
  <conditionalFormatting sqref="W14">
    <cfRule type="colorScale" priority="1378">
      <colorScale>
        <cfvo type="min"/>
        <cfvo type="percentile" val="50"/>
        <cfvo type="max"/>
        <color rgb="FF63BE7B"/>
        <color rgb="FFFCFCFF"/>
        <color rgb="FFF8696B"/>
      </colorScale>
    </cfRule>
  </conditionalFormatting>
  <conditionalFormatting sqref="D14">
    <cfRule type="colorScale" priority="1377">
      <colorScale>
        <cfvo type="min"/>
        <cfvo type="percentile" val="50"/>
        <cfvo type="max"/>
        <color rgb="FFF8696B"/>
        <color rgb="FFFCFCFF"/>
        <color rgb="FF63BE7B"/>
      </colorScale>
    </cfRule>
  </conditionalFormatting>
  <conditionalFormatting sqref="G14">
    <cfRule type="colorScale" priority="1376">
      <colorScale>
        <cfvo type="min"/>
        <cfvo type="max"/>
        <color rgb="FFFCFCFF"/>
        <color rgb="FF63BE7B"/>
      </colorScale>
    </cfRule>
  </conditionalFormatting>
  <conditionalFormatting sqref="P14">
    <cfRule type="colorScale" priority="1375">
      <colorScale>
        <cfvo type="min"/>
        <cfvo type="percentile" val="50"/>
        <cfvo type="max"/>
        <color rgb="FF63BE7B"/>
        <color rgb="FFFCFCFF"/>
        <color rgb="FFF8696B"/>
      </colorScale>
    </cfRule>
  </conditionalFormatting>
  <conditionalFormatting sqref="Q14">
    <cfRule type="colorScale" priority="1374">
      <colorScale>
        <cfvo type="min"/>
        <cfvo type="percentile" val="50"/>
        <cfvo type="max"/>
        <color rgb="FFF8696B"/>
        <color rgb="FFFCFCFF"/>
        <color rgb="FF63BE7B"/>
      </colorScale>
    </cfRule>
  </conditionalFormatting>
  <conditionalFormatting sqref="R14">
    <cfRule type="colorScale" priority="1373">
      <colorScale>
        <cfvo type="min"/>
        <cfvo type="max"/>
        <color rgb="FFFCFCFF"/>
        <color rgb="FF63BE7B"/>
      </colorScale>
    </cfRule>
  </conditionalFormatting>
  <conditionalFormatting sqref="S14">
    <cfRule type="colorScale" priority="1372">
      <colorScale>
        <cfvo type="min"/>
        <cfvo type="max"/>
        <color rgb="FFFCFCFF"/>
        <color rgb="FF63BE7B"/>
      </colorScale>
    </cfRule>
  </conditionalFormatting>
  <conditionalFormatting sqref="T14">
    <cfRule type="colorScale" priority="1371">
      <colorScale>
        <cfvo type="min"/>
        <cfvo type="max"/>
        <color rgb="FFFCFCFF"/>
        <color rgb="FF63BE7B"/>
      </colorScale>
    </cfRule>
  </conditionalFormatting>
  <conditionalFormatting sqref="V14">
    <cfRule type="colorScale" priority="1370">
      <colorScale>
        <cfvo type="min"/>
        <cfvo type="percentile" val="50"/>
        <cfvo type="max"/>
        <color rgb="FF63BE7B"/>
        <color rgb="FFFCFCFF"/>
        <color rgb="FFF8696B"/>
      </colorScale>
    </cfRule>
  </conditionalFormatting>
  <conditionalFormatting sqref="W14">
    <cfRule type="colorScale" priority="1369">
      <colorScale>
        <cfvo type="min"/>
        <cfvo type="percentile" val="50"/>
        <cfvo type="max"/>
        <color rgb="FF63BE7B"/>
        <color rgb="FFFCFCFF"/>
        <color rgb="FFF8696B"/>
      </colorScale>
    </cfRule>
  </conditionalFormatting>
  <conditionalFormatting sqref="J14">
    <cfRule type="colorScale" priority="1368">
      <colorScale>
        <cfvo type="min"/>
        <cfvo type="max"/>
        <color rgb="FFFCFCFF"/>
        <color rgb="FF63BE7B"/>
      </colorScale>
    </cfRule>
  </conditionalFormatting>
  <conditionalFormatting sqref="O14">
    <cfRule type="colorScale" priority="1367">
      <colorScale>
        <cfvo type="min"/>
        <cfvo type="percentile" val="50"/>
        <cfvo type="max"/>
        <color rgb="FF63BE7B"/>
        <color rgb="FFFCFCFF"/>
        <color rgb="FFF8696B"/>
      </colorScale>
    </cfRule>
  </conditionalFormatting>
  <conditionalFormatting sqref="U14">
    <cfRule type="colorScale" priority="1365">
      <colorScale>
        <cfvo type="min"/>
        <cfvo type="max"/>
        <color rgb="FFFCFCFF"/>
        <color rgb="FF63BE7B"/>
      </colorScale>
    </cfRule>
    <cfRule type="colorScale" priority="1366">
      <colorScale>
        <cfvo type="min"/>
        <cfvo type="percentile" val="50"/>
        <cfvo type="max"/>
        <color rgb="FFF8696B"/>
        <color rgb="FFFCFCFF"/>
        <color rgb="FF63BE7B"/>
      </colorScale>
    </cfRule>
  </conditionalFormatting>
  <conditionalFormatting sqref="U14">
    <cfRule type="colorScale" priority="1364">
      <colorScale>
        <cfvo type="min"/>
        <cfvo type="percentile" val="50"/>
        <cfvo type="max"/>
        <color rgb="FFF8696B"/>
        <color rgb="FFFCFCFF"/>
        <color rgb="FF63BE7B"/>
      </colorScale>
    </cfRule>
  </conditionalFormatting>
  <conditionalFormatting sqref="O14">
    <cfRule type="colorScale" priority="1362">
      <colorScale>
        <cfvo type="min"/>
        <cfvo type="percentile" val="50"/>
        <cfvo type="max"/>
        <color rgb="FF63BE7B"/>
        <color rgb="FFFCFCFF"/>
        <color rgb="FFF8696B"/>
      </colorScale>
    </cfRule>
    <cfRule type="colorScale" priority="1363">
      <colorScale>
        <cfvo type="min"/>
        <cfvo type="max"/>
        <color rgb="FFFCFCFF"/>
        <color rgb="FF63BE7B"/>
      </colorScale>
    </cfRule>
  </conditionalFormatting>
  <conditionalFormatting sqref="S14">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onditionalFormatting>
  <conditionalFormatting sqref="T14">
    <cfRule type="colorScale" priority="1358">
      <colorScale>
        <cfvo type="min"/>
        <cfvo type="max"/>
        <color rgb="FFFCFCFF"/>
        <color rgb="FF63BE7B"/>
      </colorScale>
    </cfRule>
    <cfRule type="colorScale" priority="1359">
      <colorScale>
        <cfvo type="min"/>
        <cfvo type="percentile" val="50"/>
        <cfvo type="max"/>
        <color rgb="FFF8696B"/>
        <color rgb="FFFCFCFF"/>
        <color rgb="FF63BE7B"/>
      </colorScale>
    </cfRule>
  </conditionalFormatting>
  <conditionalFormatting sqref="E14">
    <cfRule type="colorScale" priority="1357">
      <colorScale>
        <cfvo type="min"/>
        <cfvo type="max"/>
        <color rgb="FFFCFCFF"/>
        <color rgb="FF63BE7B"/>
      </colorScale>
    </cfRule>
  </conditionalFormatting>
  <conditionalFormatting sqref="F14">
    <cfRule type="colorScale" priority="1356">
      <colorScale>
        <cfvo type="min"/>
        <cfvo type="max"/>
        <color rgb="FFFCFCFF"/>
        <color rgb="FF63BE7B"/>
      </colorScale>
    </cfRule>
  </conditionalFormatting>
  <conditionalFormatting sqref="H14">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I14">
    <cfRule type="colorScale" priority="1353">
      <colorScale>
        <cfvo type="min"/>
        <cfvo type="max"/>
        <color rgb="FFFCFCFF"/>
        <color rgb="FF63BE7B"/>
      </colorScale>
    </cfRule>
  </conditionalFormatting>
  <conditionalFormatting sqref="K14">
    <cfRule type="colorScale" priority="1352">
      <colorScale>
        <cfvo type="min"/>
        <cfvo type="max"/>
        <color rgb="FFFCFCFF"/>
        <color rgb="FF63BE7B"/>
      </colorScale>
    </cfRule>
  </conditionalFormatting>
  <conditionalFormatting sqref="L14">
    <cfRule type="colorScale" priority="1351">
      <colorScale>
        <cfvo type="min"/>
        <cfvo type="max"/>
        <color rgb="FFFCFCFF"/>
        <color rgb="FF63BE7B"/>
      </colorScale>
    </cfRule>
  </conditionalFormatting>
  <conditionalFormatting sqref="U14">
    <cfRule type="colorScale" priority="1350">
      <colorScale>
        <cfvo type="min"/>
        <cfvo type="max"/>
        <color rgb="FFFCFCFF"/>
        <color rgb="FF63BE7B"/>
      </colorScale>
    </cfRule>
  </conditionalFormatting>
  <conditionalFormatting sqref="M14:N14">
    <cfRule type="colorScale" priority="1349">
      <colorScale>
        <cfvo type="min"/>
        <cfvo type="max"/>
        <color rgb="FFFCFCFF"/>
        <color rgb="FF63BE7B"/>
      </colorScale>
    </cfRule>
  </conditionalFormatting>
  <conditionalFormatting sqref="M14">
    <cfRule type="colorScale" priority="1348">
      <colorScale>
        <cfvo type="min"/>
        <cfvo type="max"/>
        <color rgb="FFFCFCFF"/>
        <color rgb="FF63BE7B"/>
      </colorScale>
    </cfRule>
  </conditionalFormatting>
  <conditionalFormatting sqref="N14">
    <cfRule type="colorScale" priority="1347">
      <colorScale>
        <cfvo type="min"/>
        <cfvo type="max"/>
        <color rgb="FFFCFCFF"/>
        <color rgb="FF63BE7B"/>
      </colorScale>
    </cfRule>
  </conditionalFormatting>
  <conditionalFormatting sqref="D14">
    <cfRule type="colorScale" priority="1346">
      <colorScale>
        <cfvo type="min"/>
        <cfvo type="percentile" val="50"/>
        <cfvo type="max"/>
        <color rgb="FFF8696B"/>
        <color rgb="FFFCFCFF"/>
        <color rgb="FF63BE7B"/>
      </colorScale>
    </cfRule>
  </conditionalFormatting>
  <conditionalFormatting sqref="G14">
    <cfRule type="colorScale" priority="1345">
      <colorScale>
        <cfvo type="min"/>
        <cfvo type="max"/>
        <color rgb="FFFCFCFF"/>
        <color rgb="FF63BE7B"/>
      </colorScale>
    </cfRule>
  </conditionalFormatting>
  <conditionalFormatting sqref="J14">
    <cfRule type="colorScale" priority="1344">
      <colorScale>
        <cfvo type="min"/>
        <cfvo type="max"/>
        <color rgb="FFFCFCFF"/>
        <color rgb="FF63BE7B"/>
      </colorScale>
    </cfRule>
  </conditionalFormatting>
  <conditionalFormatting sqref="M14">
    <cfRule type="colorScale" priority="1343">
      <colorScale>
        <cfvo type="min"/>
        <cfvo type="max"/>
        <color rgb="FFFCFCFF"/>
        <color rgb="FF63BE7B"/>
      </colorScale>
    </cfRule>
  </conditionalFormatting>
  <conditionalFormatting sqref="N14">
    <cfRule type="colorScale" priority="1342">
      <colorScale>
        <cfvo type="min"/>
        <cfvo type="max"/>
        <color rgb="FFFCFCFF"/>
        <color rgb="FF63BE7B"/>
      </colorScale>
    </cfRule>
  </conditionalFormatting>
  <conditionalFormatting sqref="O14">
    <cfRule type="colorScale" priority="1341">
      <colorScale>
        <cfvo type="min"/>
        <cfvo type="percentile" val="50"/>
        <cfvo type="max"/>
        <color rgb="FF63BE7B"/>
        <color rgb="FFFCFCFF"/>
        <color rgb="FFF8696B"/>
      </colorScale>
    </cfRule>
  </conditionalFormatting>
  <conditionalFormatting sqref="P14">
    <cfRule type="colorScale" priority="1340">
      <colorScale>
        <cfvo type="min"/>
        <cfvo type="percentile" val="50"/>
        <cfvo type="max"/>
        <color rgb="FF63BE7B"/>
        <color rgb="FFFCFCFF"/>
        <color rgb="FFF8696B"/>
      </colorScale>
    </cfRule>
  </conditionalFormatting>
  <conditionalFormatting sqref="Q14">
    <cfRule type="colorScale" priority="1339">
      <colorScale>
        <cfvo type="min"/>
        <cfvo type="percentile" val="50"/>
        <cfvo type="max"/>
        <color rgb="FFF8696B"/>
        <color rgb="FFFCFCFF"/>
        <color rgb="FF63BE7B"/>
      </colorScale>
    </cfRule>
  </conditionalFormatting>
  <conditionalFormatting sqref="R14">
    <cfRule type="colorScale" priority="1338">
      <colorScale>
        <cfvo type="min"/>
        <cfvo type="max"/>
        <color rgb="FFFCFCFF"/>
        <color rgb="FF63BE7B"/>
      </colorScale>
    </cfRule>
  </conditionalFormatting>
  <conditionalFormatting sqref="S14">
    <cfRule type="colorScale" priority="1337">
      <colorScale>
        <cfvo type="min"/>
        <cfvo type="max"/>
        <color rgb="FFFCFCFF"/>
        <color rgb="FF63BE7B"/>
      </colorScale>
    </cfRule>
  </conditionalFormatting>
  <conditionalFormatting sqref="T14">
    <cfRule type="colorScale" priority="1336">
      <colorScale>
        <cfvo type="min"/>
        <cfvo type="max"/>
        <color rgb="FFFCFCFF"/>
        <color rgb="FF63BE7B"/>
      </colorScale>
    </cfRule>
  </conditionalFormatting>
  <conditionalFormatting sqref="U14">
    <cfRule type="colorScale" priority="1335">
      <colorScale>
        <cfvo type="min"/>
        <cfvo type="max"/>
        <color rgb="FFFCFCFF"/>
        <color rgb="FF63BE7B"/>
      </colorScale>
    </cfRule>
  </conditionalFormatting>
  <conditionalFormatting sqref="V14">
    <cfRule type="colorScale" priority="1334">
      <colorScale>
        <cfvo type="min"/>
        <cfvo type="percentile" val="50"/>
        <cfvo type="max"/>
        <color rgb="FF63BE7B"/>
        <color rgb="FFFCFCFF"/>
        <color rgb="FFF8696B"/>
      </colorScale>
    </cfRule>
  </conditionalFormatting>
  <conditionalFormatting sqref="W14">
    <cfRule type="colorScale" priority="1333">
      <colorScale>
        <cfvo type="min"/>
        <cfvo type="percentile" val="50"/>
        <cfvo type="max"/>
        <color rgb="FF63BE7B"/>
        <color rgb="FFFCFCFF"/>
        <color rgb="FFF8696B"/>
      </colorScale>
    </cfRule>
  </conditionalFormatting>
  <conditionalFormatting sqref="D14">
    <cfRule type="colorScale" priority="1332">
      <colorScale>
        <cfvo type="min"/>
        <cfvo type="percentile" val="50"/>
        <cfvo type="max"/>
        <color rgb="FFF8696B"/>
        <color rgb="FFFCFCFF"/>
        <color rgb="FF63BE7B"/>
      </colorScale>
    </cfRule>
  </conditionalFormatting>
  <conditionalFormatting sqref="G14">
    <cfRule type="colorScale" priority="1331">
      <colorScale>
        <cfvo type="min"/>
        <cfvo type="max"/>
        <color rgb="FFFCFCFF"/>
        <color rgb="FF63BE7B"/>
      </colorScale>
    </cfRule>
  </conditionalFormatting>
  <conditionalFormatting sqref="J14">
    <cfRule type="colorScale" priority="1330">
      <colorScale>
        <cfvo type="min"/>
        <cfvo type="max"/>
        <color rgb="FFFCFCFF"/>
        <color rgb="FF63BE7B"/>
      </colorScale>
    </cfRule>
  </conditionalFormatting>
  <conditionalFormatting sqref="M14">
    <cfRule type="colorScale" priority="1329">
      <colorScale>
        <cfvo type="min"/>
        <cfvo type="max"/>
        <color rgb="FFFCFCFF"/>
        <color rgb="FF63BE7B"/>
      </colorScale>
    </cfRule>
  </conditionalFormatting>
  <conditionalFormatting sqref="N14">
    <cfRule type="colorScale" priority="1328">
      <colorScale>
        <cfvo type="min"/>
        <cfvo type="max"/>
        <color rgb="FFFCFCFF"/>
        <color rgb="FF63BE7B"/>
      </colorScale>
    </cfRule>
  </conditionalFormatting>
  <conditionalFormatting sqref="O14">
    <cfRule type="colorScale" priority="1327">
      <colorScale>
        <cfvo type="min"/>
        <cfvo type="percentile" val="50"/>
        <cfvo type="max"/>
        <color rgb="FF63BE7B"/>
        <color rgb="FFFCFCFF"/>
        <color rgb="FFF8696B"/>
      </colorScale>
    </cfRule>
  </conditionalFormatting>
  <conditionalFormatting sqref="P14">
    <cfRule type="colorScale" priority="1326">
      <colorScale>
        <cfvo type="min"/>
        <cfvo type="percentile" val="50"/>
        <cfvo type="max"/>
        <color rgb="FF63BE7B"/>
        <color rgb="FFFCFCFF"/>
        <color rgb="FFF8696B"/>
      </colorScale>
    </cfRule>
  </conditionalFormatting>
  <conditionalFormatting sqref="Q14">
    <cfRule type="colorScale" priority="1325">
      <colorScale>
        <cfvo type="min"/>
        <cfvo type="percentile" val="50"/>
        <cfvo type="max"/>
        <color rgb="FFF8696B"/>
        <color rgb="FFFCFCFF"/>
        <color rgb="FF63BE7B"/>
      </colorScale>
    </cfRule>
  </conditionalFormatting>
  <conditionalFormatting sqref="R14">
    <cfRule type="colorScale" priority="1324">
      <colorScale>
        <cfvo type="min"/>
        <cfvo type="max"/>
        <color rgb="FFFCFCFF"/>
        <color rgb="FF63BE7B"/>
      </colorScale>
    </cfRule>
  </conditionalFormatting>
  <conditionalFormatting sqref="S14">
    <cfRule type="colorScale" priority="1323">
      <colorScale>
        <cfvo type="min"/>
        <cfvo type="max"/>
        <color rgb="FFFCFCFF"/>
        <color rgb="FF63BE7B"/>
      </colorScale>
    </cfRule>
  </conditionalFormatting>
  <conditionalFormatting sqref="T14">
    <cfRule type="colorScale" priority="1322">
      <colorScale>
        <cfvo type="min"/>
        <cfvo type="max"/>
        <color rgb="FFFCFCFF"/>
        <color rgb="FF63BE7B"/>
      </colorScale>
    </cfRule>
  </conditionalFormatting>
  <conditionalFormatting sqref="U14">
    <cfRule type="colorScale" priority="1321">
      <colorScale>
        <cfvo type="min"/>
        <cfvo type="max"/>
        <color rgb="FFFCFCFF"/>
        <color rgb="FF63BE7B"/>
      </colorScale>
    </cfRule>
  </conditionalFormatting>
  <conditionalFormatting sqref="O14">
    <cfRule type="colorScale" priority="1317">
      <colorScale>
        <cfvo type="min"/>
        <cfvo type="percentile" val="50"/>
        <cfvo type="max"/>
        <color rgb="FF63BE7B"/>
        <color rgb="FFFCFCFF"/>
        <color rgb="FFF8696B"/>
      </colorScale>
    </cfRule>
    <cfRule type="colorScale" priority="1318">
      <colorScale>
        <cfvo type="min"/>
        <cfvo type="percentile" val="50"/>
        <cfvo type="max"/>
        <color rgb="FF63BE7B"/>
        <color rgb="FFFCFCFF"/>
        <color rgb="FFF8696B"/>
      </colorScale>
    </cfRule>
    <cfRule type="colorScale" priority="1319">
      <colorScale>
        <cfvo type="min"/>
        <cfvo type="percentile" val="50"/>
        <cfvo type="max"/>
        <color rgb="FF63BE7B"/>
        <color rgb="FFFCFCFF"/>
        <color rgb="FFF8696B"/>
      </colorScale>
    </cfRule>
    <cfRule type="colorScale" priority="1320">
      <colorScale>
        <cfvo type="min"/>
        <cfvo type="percentile" val="50"/>
        <cfvo type="max"/>
        <color rgb="FF63BE7B"/>
        <color rgb="FFFCFCFF"/>
        <color rgb="FFF8696B"/>
      </colorScale>
    </cfRule>
  </conditionalFormatting>
  <conditionalFormatting sqref="P14">
    <cfRule type="colorScale" priority="1314">
      <colorScale>
        <cfvo type="min"/>
        <cfvo type="percentile" val="50"/>
        <cfvo type="max"/>
        <color rgb="FF63BE7B"/>
        <color rgb="FFFCFCFF"/>
        <color rgb="FFF8696B"/>
      </colorScale>
    </cfRule>
    <cfRule type="colorScale" priority="1315">
      <colorScale>
        <cfvo type="min"/>
        <cfvo type="percentile" val="50"/>
        <cfvo type="max"/>
        <color rgb="FF63BE7B"/>
        <color rgb="FFFCFCFF"/>
        <color rgb="FFF8696B"/>
      </colorScale>
    </cfRule>
    <cfRule type="colorScale" priority="1316">
      <colorScale>
        <cfvo type="min"/>
        <cfvo type="max"/>
        <color rgb="FFFCFCFF"/>
        <color rgb="FFF8696B"/>
      </colorScale>
    </cfRule>
  </conditionalFormatting>
  <conditionalFormatting sqref="Q14">
    <cfRule type="colorScale" priority="1307">
      <colorScale>
        <cfvo type="min"/>
        <cfvo type="percentile" val="50"/>
        <cfvo type="max"/>
        <color rgb="FFF8696B"/>
        <color rgb="FFFCFCFF"/>
        <color rgb="FF63BE7B"/>
      </colorScale>
    </cfRule>
    <cfRule type="colorScale" priority="1308">
      <colorScale>
        <cfvo type="min"/>
        <cfvo type="max"/>
        <color rgb="FFFFEF9C"/>
        <color rgb="FF63BE7B"/>
      </colorScale>
    </cfRule>
    <cfRule type="colorScale" priority="1309">
      <colorScale>
        <cfvo type="min"/>
        <cfvo type="max"/>
        <color rgb="FFFFEF9C"/>
        <color rgb="FF63BE7B"/>
      </colorScale>
    </cfRule>
    <cfRule type="colorScale" priority="1310">
      <colorScale>
        <cfvo type="min"/>
        <cfvo type="max"/>
        <color rgb="FFFFEF9C"/>
        <color rgb="FF63BE7B"/>
      </colorScale>
    </cfRule>
    <cfRule type="colorScale" priority="1311">
      <colorScale>
        <cfvo type="min"/>
        <cfvo type="max"/>
        <color rgb="FFFCFCFF"/>
        <color rgb="FF63BE7B"/>
      </colorScale>
    </cfRule>
    <cfRule type="colorScale" priority="1312">
      <colorScale>
        <cfvo type="min"/>
        <cfvo type="max"/>
        <color rgb="FFFCFCFF"/>
        <color rgb="FF63BE7B"/>
      </colorScale>
    </cfRule>
    <cfRule type="colorScale" priority="1313">
      <colorScale>
        <cfvo type="min"/>
        <cfvo type="percentile" val="50"/>
        <cfvo type="max"/>
        <color rgb="FFF8696B"/>
        <color rgb="FFFCFCFF"/>
        <color rgb="FF63BE7B"/>
      </colorScale>
    </cfRule>
  </conditionalFormatting>
  <conditionalFormatting sqref="R14:S14">
    <cfRule type="colorScale" priority="1302">
      <colorScale>
        <cfvo type="min"/>
        <cfvo type="percentile" val="50"/>
        <cfvo type="max"/>
        <color rgb="FFF8696B"/>
        <color rgb="FFFCFCFF"/>
        <color rgb="FF63BE7B"/>
      </colorScale>
    </cfRule>
    <cfRule type="colorScale" priority="1303">
      <colorScale>
        <cfvo type="min"/>
        <cfvo type="max"/>
        <color rgb="FFFCFCFF"/>
        <color rgb="FF63BE7B"/>
      </colorScale>
    </cfRule>
    <cfRule type="colorScale" priority="1304">
      <colorScale>
        <cfvo type="min"/>
        <cfvo type="max"/>
        <color rgb="FFFFEF9C"/>
        <color rgb="FF63BE7B"/>
      </colorScale>
    </cfRule>
    <cfRule type="colorScale" priority="1305">
      <colorScale>
        <cfvo type="min"/>
        <cfvo type="max"/>
        <color rgb="FFFFEF9C"/>
        <color rgb="FF63BE7B"/>
      </colorScale>
    </cfRule>
    <cfRule type="colorScale" priority="1306">
      <colorScale>
        <cfvo type="min"/>
        <cfvo type="max"/>
        <color rgb="FFFCFCFF"/>
        <color rgb="FF63BE7B"/>
      </colorScale>
    </cfRule>
  </conditionalFormatting>
  <conditionalFormatting sqref="T14">
    <cfRule type="colorScale" priority="1296">
      <colorScale>
        <cfvo type="min"/>
        <cfvo type="percentile" val="50"/>
        <cfvo type="max"/>
        <color rgb="FFF8696B"/>
        <color rgb="FFFCFCFF"/>
        <color rgb="FF63BE7B"/>
      </colorScale>
    </cfRule>
    <cfRule type="colorScale" priority="1297">
      <colorScale>
        <cfvo type="min"/>
        <cfvo type="max"/>
        <color rgb="FFFCFCFF"/>
        <color rgb="FF63BE7B"/>
      </colorScale>
    </cfRule>
    <cfRule type="colorScale" priority="1298">
      <colorScale>
        <cfvo type="min"/>
        <cfvo type="max"/>
        <color rgb="FFFFEF9C"/>
        <color rgb="FF63BE7B"/>
      </colorScale>
    </cfRule>
    <cfRule type="colorScale" priority="1299">
      <colorScale>
        <cfvo type="min"/>
        <cfvo type="max"/>
        <color rgb="FFFFEF9C"/>
        <color rgb="FF63BE7B"/>
      </colorScale>
    </cfRule>
    <cfRule type="colorScale" priority="1300">
      <colorScale>
        <cfvo type="min"/>
        <cfvo type="max"/>
        <color rgb="FFFCFCFF"/>
        <color rgb="FF63BE7B"/>
      </colorScale>
    </cfRule>
    <cfRule type="colorScale" priority="1301">
      <colorScale>
        <cfvo type="min"/>
        <cfvo type="max"/>
        <color rgb="FFFCFCFF"/>
        <color rgb="FF63BE7B"/>
      </colorScale>
    </cfRule>
  </conditionalFormatting>
  <conditionalFormatting sqref="U14">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onditionalFormatting>
  <conditionalFormatting sqref="V14">
    <cfRule type="colorScale" priority="1291">
      <colorScale>
        <cfvo type="min"/>
        <cfvo type="max"/>
        <color rgb="FFFFEF9C"/>
        <color rgb="FF63BE7B"/>
      </colorScale>
    </cfRule>
    <cfRule type="colorScale" priority="1292">
      <colorScale>
        <cfvo type="min"/>
        <cfvo type="max"/>
        <color rgb="FFFFEF9C"/>
        <color rgb="FF63BE7B"/>
      </colorScale>
    </cfRule>
    <cfRule type="colorScale" priority="1293">
      <colorScale>
        <cfvo type="min"/>
        <cfvo type="max"/>
        <color rgb="FFFFEF9C"/>
        <color rgb="FF63BE7B"/>
      </colorScale>
    </cfRule>
  </conditionalFormatting>
  <conditionalFormatting sqref="W14">
    <cfRule type="colorScale" priority="1288">
      <colorScale>
        <cfvo type="min"/>
        <cfvo type="percentile" val="50"/>
        <cfvo type="max"/>
        <color rgb="FF63BE7B"/>
        <color rgb="FFFCFCFF"/>
        <color rgb="FFF8696B"/>
      </colorScale>
    </cfRule>
    <cfRule type="colorScale" priority="1289">
      <colorScale>
        <cfvo type="min"/>
        <cfvo type="max"/>
        <color rgb="FF63BE7B"/>
        <color rgb="FFFCFCFF"/>
      </colorScale>
    </cfRule>
    <cfRule type="colorScale" priority="1290">
      <colorScale>
        <cfvo type="min"/>
        <cfvo type="percentile" val="50"/>
        <cfvo type="max"/>
        <color rgb="FF63BE7B"/>
        <color rgb="FFFCFCFF"/>
        <color rgb="FFF8696B"/>
      </colorScale>
    </cfRule>
  </conditionalFormatting>
  <conditionalFormatting sqref="E14">
    <cfRule type="colorScale" priority="1287">
      <colorScale>
        <cfvo type="min"/>
        <cfvo type="percentile" val="50"/>
        <cfvo type="max"/>
        <color rgb="FFF8696B"/>
        <color rgb="FFFCFCFF"/>
        <color rgb="FF63BE7B"/>
      </colorScale>
    </cfRule>
  </conditionalFormatting>
  <conditionalFormatting sqref="F14">
    <cfRule type="colorScale" priority="1286">
      <colorScale>
        <cfvo type="min"/>
        <cfvo type="percentile" val="50"/>
        <cfvo type="max"/>
        <color rgb="FFF8696B"/>
        <color rgb="FFFCFCFF"/>
        <color rgb="FF63BE7B"/>
      </colorScale>
    </cfRule>
  </conditionalFormatting>
  <conditionalFormatting sqref="G14">
    <cfRule type="colorScale" priority="1284">
      <colorScale>
        <cfvo type="min"/>
        <cfvo type="max"/>
        <color rgb="FFFCFCFF"/>
        <color rgb="FF63BE7B"/>
      </colorScale>
    </cfRule>
    <cfRule type="colorScale" priority="1285">
      <colorScale>
        <cfvo type="min"/>
        <cfvo type="percentile" val="50"/>
        <cfvo type="max"/>
        <color rgb="FFF8696B"/>
        <color rgb="FFFCFCFF"/>
        <color rgb="FF63BE7B"/>
      </colorScale>
    </cfRule>
  </conditionalFormatting>
  <conditionalFormatting sqref="H14">
    <cfRule type="colorScale" priority="1283">
      <colorScale>
        <cfvo type="min"/>
        <cfvo type="percentile" val="50"/>
        <cfvo type="max"/>
        <color rgb="FFF8696B"/>
        <color rgb="FFFCFCFF"/>
        <color rgb="FF63BE7B"/>
      </colorScale>
    </cfRule>
  </conditionalFormatting>
  <conditionalFormatting sqref="I14">
    <cfRule type="colorScale" priority="1282">
      <colorScale>
        <cfvo type="min"/>
        <cfvo type="percentile" val="50"/>
        <cfvo type="max"/>
        <color rgb="FFF8696B"/>
        <color rgb="FFFCFCFF"/>
        <color rgb="FF63BE7B"/>
      </colorScale>
    </cfRule>
  </conditionalFormatting>
  <conditionalFormatting sqref="O14">
    <cfRule type="colorScale" priority="1281">
      <colorScale>
        <cfvo type="min"/>
        <cfvo type="percentile" val="50"/>
        <cfvo type="max"/>
        <color rgb="FF63BE7B"/>
        <color rgb="FFFCFCFF"/>
        <color rgb="FFF8696B"/>
      </colorScale>
    </cfRule>
  </conditionalFormatting>
  <conditionalFormatting sqref="P14">
    <cfRule type="colorScale" priority="1280">
      <colorScale>
        <cfvo type="min"/>
        <cfvo type="percentile" val="50"/>
        <cfvo type="max"/>
        <color rgb="FF63BE7B"/>
        <color rgb="FFFCFCFF"/>
        <color rgb="FFF8696B"/>
      </colorScale>
    </cfRule>
  </conditionalFormatting>
  <conditionalFormatting sqref="Q14">
    <cfRule type="colorScale" priority="1279">
      <colorScale>
        <cfvo type="min"/>
        <cfvo type="percentile" val="50"/>
        <cfvo type="max"/>
        <color rgb="FFF8696B"/>
        <color rgb="FFFCFCFF"/>
        <color rgb="FF63BE7B"/>
      </colorScale>
    </cfRule>
  </conditionalFormatting>
  <conditionalFormatting sqref="R14">
    <cfRule type="colorScale" priority="1278">
      <colorScale>
        <cfvo type="min"/>
        <cfvo type="max"/>
        <color rgb="FFFCFCFF"/>
        <color rgb="FF63BE7B"/>
      </colorScale>
    </cfRule>
  </conditionalFormatting>
  <conditionalFormatting sqref="R14:S14">
    <cfRule type="colorScale" priority="1276">
      <colorScale>
        <cfvo type="min"/>
        <cfvo type="percentile" val="50"/>
        <cfvo type="max"/>
        <color rgb="FFF8696B"/>
        <color rgb="FFFCFCFF"/>
        <color rgb="FF63BE7B"/>
      </colorScale>
    </cfRule>
    <cfRule type="colorScale" priority="1277">
      <colorScale>
        <cfvo type="min"/>
        <cfvo type="max"/>
        <color rgb="FFFCFCFF"/>
        <color rgb="FF63BE7B"/>
      </colorScale>
    </cfRule>
  </conditionalFormatting>
  <conditionalFormatting sqref="S14">
    <cfRule type="colorScale" priority="1275">
      <colorScale>
        <cfvo type="min"/>
        <cfvo type="max"/>
        <color rgb="FFFCFCFF"/>
        <color rgb="FF63BE7B"/>
      </colorScale>
    </cfRule>
  </conditionalFormatting>
  <conditionalFormatting sqref="T14">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onditionalFormatting>
  <conditionalFormatting sqref="U14">
    <cfRule type="colorScale" priority="1271">
      <colorScale>
        <cfvo type="min"/>
        <cfvo type="max"/>
        <color rgb="FFFCFCFF"/>
        <color rgb="FF63BE7B"/>
      </colorScale>
    </cfRule>
    <cfRule type="colorScale" priority="1272">
      <colorScale>
        <cfvo type="min"/>
        <cfvo type="percentile" val="50"/>
        <cfvo type="max"/>
        <color rgb="FFF8696B"/>
        <color rgb="FFFCFCFF"/>
        <color rgb="FF63BE7B"/>
      </colorScale>
    </cfRule>
  </conditionalFormatting>
  <conditionalFormatting sqref="V14">
    <cfRule type="colorScale" priority="1263">
      <colorScale>
        <cfvo type="min"/>
        <cfvo type="max"/>
        <color rgb="FFFFEF9C"/>
        <color rgb="FF63BE7B"/>
      </colorScale>
    </cfRule>
    <cfRule type="colorScale" priority="1264">
      <colorScale>
        <cfvo type="min"/>
        <cfvo type="percentile" val="50"/>
        <cfvo type="max"/>
        <color rgb="FF63BE7B"/>
        <color rgb="FFFCFCFF"/>
        <color rgb="FFF8696B"/>
      </colorScale>
    </cfRule>
    <cfRule type="colorScale" priority="1265">
      <colorScale>
        <cfvo type="min"/>
        <cfvo type="percentile" val="50"/>
        <cfvo type="max"/>
        <color rgb="FF63BE7B"/>
        <color rgb="FFFCFCFF"/>
        <color rgb="FFF8696B"/>
      </colorScale>
    </cfRule>
    <cfRule type="colorScale" priority="1266">
      <colorScale>
        <cfvo type="min"/>
        <cfvo type="max"/>
        <color rgb="FF63BE7B"/>
        <color rgb="FFFCFCFF"/>
      </colorScale>
    </cfRule>
    <cfRule type="colorScale" priority="1267">
      <colorScale>
        <cfvo type="min"/>
        <cfvo type="percentile" val="50"/>
        <cfvo type="max"/>
        <color rgb="FF63BE7B"/>
        <color rgb="FFFCFCFF"/>
        <color rgb="FFF8696B"/>
      </colorScale>
    </cfRule>
    <cfRule type="colorScale" priority="1268">
      <colorScale>
        <cfvo type="min"/>
        <cfvo type="max"/>
        <color rgb="FFFFEF9C"/>
        <color rgb="FF63BE7B"/>
      </colorScale>
    </cfRule>
    <cfRule type="colorScale" priority="1269">
      <colorScale>
        <cfvo type="min"/>
        <cfvo type="max"/>
        <color rgb="FFFFEF9C"/>
        <color rgb="FF63BE7B"/>
      </colorScale>
    </cfRule>
    <cfRule type="colorScale" priority="1270">
      <colorScale>
        <cfvo type="min"/>
        <cfvo type="max"/>
        <color rgb="FFFFEF9C"/>
        <color rgb="FF63BE7B"/>
      </colorScale>
    </cfRule>
  </conditionalFormatting>
  <conditionalFormatting sqref="W14">
    <cfRule type="colorScale" priority="1262">
      <colorScale>
        <cfvo type="min"/>
        <cfvo type="percentile" val="50"/>
        <cfvo type="max"/>
        <color rgb="FF63BE7B"/>
        <color rgb="FFFCFCFF"/>
        <color rgb="FFF8696B"/>
      </colorScale>
    </cfRule>
  </conditionalFormatting>
  <conditionalFormatting sqref="E14">
    <cfRule type="colorScale" priority="1261">
      <colorScale>
        <cfvo type="min"/>
        <cfvo type="max"/>
        <color rgb="FFFCFCFF"/>
        <color rgb="FF63BE7B"/>
      </colorScale>
    </cfRule>
  </conditionalFormatting>
  <conditionalFormatting sqref="F14">
    <cfRule type="colorScale" priority="1260">
      <colorScale>
        <cfvo type="min"/>
        <cfvo type="max"/>
        <color rgb="FFFCFCFF"/>
        <color rgb="FF63BE7B"/>
      </colorScale>
    </cfRule>
  </conditionalFormatting>
  <conditionalFormatting sqref="G14">
    <cfRule type="colorScale" priority="1259">
      <colorScale>
        <cfvo type="min"/>
        <cfvo type="max"/>
        <color rgb="FFFCFCFF"/>
        <color rgb="FF63BE7B"/>
      </colorScale>
    </cfRule>
  </conditionalFormatting>
  <conditionalFormatting sqref="H14">
    <cfRule type="colorScale" priority="1257">
      <colorScale>
        <cfvo type="min"/>
        <cfvo type="percentile" val="50"/>
        <cfvo type="max"/>
        <color rgb="FFF8696B"/>
        <color rgb="FFFCFCFF"/>
        <color rgb="FF63BE7B"/>
      </colorScale>
    </cfRule>
    <cfRule type="colorScale" priority="1258">
      <colorScale>
        <cfvo type="min"/>
        <cfvo type="max"/>
        <color rgb="FFFCFCFF"/>
        <color rgb="FF63BE7B"/>
      </colorScale>
    </cfRule>
  </conditionalFormatting>
  <conditionalFormatting sqref="R14">
    <cfRule type="colorScale" priority="1255">
      <colorScale>
        <cfvo type="min"/>
        <cfvo type="max"/>
        <color rgb="FFFCFCFF"/>
        <color rgb="FF63BE7B"/>
      </colorScale>
    </cfRule>
    <cfRule type="colorScale" priority="1256">
      <colorScale>
        <cfvo type="min"/>
        <cfvo type="percentile" val="50"/>
        <cfvo type="max"/>
        <color rgb="FFF8696B"/>
        <color rgb="FFFCFCFF"/>
        <color rgb="FF63BE7B"/>
      </colorScale>
    </cfRule>
  </conditionalFormatting>
  <conditionalFormatting sqref="S14">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4">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onditionalFormatting>
  <conditionalFormatting sqref="U14">
    <cfRule type="colorScale" priority="1250">
      <colorScale>
        <cfvo type="min"/>
        <cfvo type="percentile" val="50"/>
        <cfvo type="max"/>
        <color rgb="FFF8696B"/>
        <color rgb="FFFCFCFF"/>
        <color rgb="FF63BE7B"/>
      </colorScale>
    </cfRule>
  </conditionalFormatting>
  <conditionalFormatting sqref="V14">
    <cfRule type="colorScale" priority="1249">
      <colorScale>
        <cfvo type="min"/>
        <cfvo type="percentile" val="50"/>
        <cfvo type="max"/>
        <color rgb="FF63BE7B"/>
        <color rgb="FFFCFCFF"/>
        <color rgb="FFF8696B"/>
      </colorScale>
    </cfRule>
  </conditionalFormatting>
  <conditionalFormatting sqref="J14">
    <cfRule type="colorScale" priority="1247">
      <colorScale>
        <cfvo type="min"/>
        <cfvo type="max"/>
        <color rgb="FFFCFCFF"/>
        <color rgb="FF63BE7B"/>
      </colorScale>
    </cfRule>
    <cfRule type="colorScale" priority="1248">
      <colorScale>
        <cfvo type="min"/>
        <cfvo type="percentile" val="50"/>
        <cfvo type="max"/>
        <color rgb="FFF8696B"/>
        <color rgb="FFFCFCFF"/>
        <color rgb="FF63BE7B"/>
      </colorScale>
    </cfRule>
  </conditionalFormatting>
  <conditionalFormatting sqref="J14">
    <cfRule type="colorScale" priority="1246">
      <colorScale>
        <cfvo type="min"/>
        <cfvo type="max"/>
        <color rgb="FFFCFCFF"/>
        <color rgb="FF63BE7B"/>
      </colorScale>
    </cfRule>
  </conditionalFormatting>
  <conditionalFormatting sqref="M14">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M14">
    <cfRule type="colorScale" priority="1243">
      <colorScale>
        <cfvo type="min"/>
        <cfvo type="max"/>
        <color rgb="FFFCFCFF"/>
        <color rgb="FF63BE7B"/>
      </colorScale>
    </cfRule>
  </conditionalFormatting>
  <conditionalFormatting sqref="N14">
    <cfRule type="colorScale" priority="1241">
      <colorScale>
        <cfvo type="min"/>
        <cfvo type="max"/>
        <color rgb="FFFCFCFF"/>
        <color rgb="FF63BE7B"/>
      </colorScale>
    </cfRule>
    <cfRule type="colorScale" priority="1242">
      <colorScale>
        <cfvo type="min"/>
        <cfvo type="percentile" val="50"/>
        <cfvo type="max"/>
        <color rgb="FFF8696B"/>
        <color rgb="FFFCFCFF"/>
        <color rgb="FF63BE7B"/>
      </colorScale>
    </cfRule>
  </conditionalFormatting>
  <conditionalFormatting sqref="N14">
    <cfRule type="colorScale" priority="1240">
      <colorScale>
        <cfvo type="min"/>
        <cfvo type="max"/>
        <color rgb="FFFCFCFF"/>
        <color rgb="FF63BE7B"/>
      </colorScale>
    </cfRule>
  </conditionalFormatting>
  <conditionalFormatting sqref="D14">
    <cfRule type="colorScale" priority="1239">
      <colorScale>
        <cfvo type="min"/>
        <cfvo type="percentile" val="50"/>
        <cfvo type="max"/>
        <color rgb="FFF8696B"/>
        <color rgb="FFFCFCFF"/>
        <color rgb="FF63BE7B"/>
      </colorScale>
    </cfRule>
  </conditionalFormatting>
  <conditionalFormatting sqref="G14">
    <cfRule type="colorScale" priority="1238">
      <colorScale>
        <cfvo type="min"/>
        <cfvo type="max"/>
        <color rgb="FFFCFCFF"/>
        <color rgb="FF63BE7B"/>
      </colorScale>
    </cfRule>
  </conditionalFormatting>
  <conditionalFormatting sqref="J14">
    <cfRule type="colorScale" priority="1237">
      <colorScale>
        <cfvo type="min"/>
        <cfvo type="max"/>
        <color rgb="FFFCFCFF"/>
        <color rgb="FF63BE7B"/>
      </colorScale>
    </cfRule>
  </conditionalFormatting>
  <conditionalFormatting sqref="M14">
    <cfRule type="colorScale" priority="1236">
      <colorScale>
        <cfvo type="min"/>
        <cfvo type="max"/>
        <color rgb="FFFCFCFF"/>
        <color rgb="FF63BE7B"/>
      </colorScale>
    </cfRule>
  </conditionalFormatting>
  <conditionalFormatting sqref="N14">
    <cfRule type="colorScale" priority="1235">
      <colorScale>
        <cfvo type="min"/>
        <cfvo type="max"/>
        <color rgb="FFFCFCFF"/>
        <color rgb="FF63BE7B"/>
      </colorScale>
    </cfRule>
  </conditionalFormatting>
  <conditionalFormatting sqref="O14">
    <cfRule type="colorScale" priority="1234">
      <colorScale>
        <cfvo type="min"/>
        <cfvo type="percentile" val="50"/>
        <cfvo type="max"/>
        <color rgb="FF63BE7B"/>
        <color rgb="FFFCFCFF"/>
        <color rgb="FFF8696B"/>
      </colorScale>
    </cfRule>
  </conditionalFormatting>
  <conditionalFormatting sqref="P14">
    <cfRule type="colorScale" priority="1233">
      <colorScale>
        <cfvo type="min"/>
        <cfvo type="percentile" val="50"/>
        <cfvo type="max"/>
        <color rgb="FF63BE7B"/>
        <color rgb="FFFCFCFF"/>
        <color rgb="FFF8696B"/>
      </colorScale>
    </cfRule>
  </conditionalFormatting>
  <conditionalFormatting sqref="Q14">
    <cfRule type="colorScale" priority="1232">
      <colorScale>
        <cfvo type="min"/>
        <cfvo type="percentile" val="50"/>
        <cfvo type="max"/>
        <color rgb="FFF8696B"/>
        <color rgb="FFFCFCFF"/>
        <color rgb="FF63BE7B"/>
      </colorScale>
    </cfRule>
  </conditionalFormatting>
  <conditionalFormatting sqref="R14">
    <cfRule type="colorScale" priority="1231">
      <colorScale>
        <cfvo type="min"/>
        <cfvo type="max"/>
        <color rgb="FFFCFCFF"/>
        <color rgb="FF63BE7B"/>
      </colorScale>
    </cfRule>
  </conditionalFormatting>
  <conditionalFormatting sqref="S14">
    <cfRule type="colorScale" priority="1230">
      <colorScale>
        <cfvo type="min"/>
        <cfvo type="max"/>
        <color rgb="FFFCFCFF"/>
        <color rgb="FF63BE7B"/>
      </colorScale>
    </cfRule>
  </conditionalFormatting>
  <conditionalFormatting sqref="T14">
    <cfRule type="colorScale" priority="1229">
      <colorScale>
        <cfvo type="min"/>
        <cfvo type="max"/>
        <color rgb="FFFCFCFF"/>
        <color rgb="FF63BE7B"/>
      </colorScale>
    </cfRule>
  </conditionalFormatting>
  <conditionalFormatting sqref="U14">
    <cfRule type="colorScale" priority="1228">
      <colorScale>
        <cfvo type="min"/>
        <cfvo type="max"/>
        <color rgb="FFFCFCFF"/>
        <color rgb="FF63BE7B"/>
      </colorScale>
    </cfRule>
  </conditionalFormatting>
  <conditionalFormatting sqref="V14">
    <cfRule type="colorScale" priority="1227">
      <colorScale>
        <cfvo type="min"/>
        <cfvo type="percentile" val="50"/>
        <cfvo type="max"/>
        <color rgb="FF63BE7B"/>
        <color rgb="FFFCFCFF"/>
        <color rgb="FFF8696B"/>
      </colorScale>
    </cfRule>
  </conditionalFormatting>
  <conditionalFormatting sqref="W14">
    <cfRule type="colorScale" priority="1226">
      <colorScale>
        <cfvo type="min"/>
        <cfvo type="percentile" val="50"/>
        <cfvo type="max"/>
        <color rgb="FF63BE7B"/>
        <color rgb="FFFCFCFF"/>
        <color rgb="FFF8696B"/>
      </colorScale>
    </cfRule>
  </conditionalFormatting>
  <conditionalFormatting sqref="D14">
    <cfRule type="colorScale" priority="1225">
      <colorScale>
        <cfvo type="min"/>
        <cfvo type="percentile" val="50"/>
        <cfvo type="max"/>
        <color rgb="FFF8696B"/>
        <color rgb="FFFCFCFF"/>
        <color rgb="FF63BE7B"/>
      </colorScale>
    </cfRule>
  </conditionalFormatting>
  <conditionalFormatting sqref="G14">
    <cfRule type="colorScale" priority="1224">
      <colorScale>
        <cfvo type="min"/>
        <cfvo type="max"/>
        <color rgb="FFFCFCFF"/>
        <color rgb="FF63BE7B"/>
      </colorScale>
    </cfRule>
  </conditionalFormatting>
  <conditionalFormatting sqref="J14">
    <cfRule type="colorScale" priority="1223">
      <colorScale>
        <cfvo type="min"/>
        <cfvo type="max"/>
        <color rgb="FFFCFCFF"/>
        <color rgb="FF63BE7B"/>
      </colorScale>
    </cfRule>
  </conditionalFormatting>
  <conditionalFormatting sqref="M14">
    <cfRule type="colorScale" priority="1222">
      <colorScale>
        <cfvo type="min"/>
        <cfvo type="max"/>
        <color rgb="FFFCFCFF"/>
        <color rgb="FF63BE7B"/>
      </colorScale>
    </cfRule>
  </conditionalFormatting>
  <conditionalFormatting sqref="N14">
    <cfRule type="colorScale" priority="1221">
      <colorScale>
        <cfvo type="min"/>
        <cfvo type="max"/>
        <color rgb="FFFCFCFF"/>
        <color rgb="FF63BE7B"/>
      </colorScale>
    </cfRule>
  </conditionalFormatting>
  <conditionalFormatting sqref="O14">
    <cfRule type="colorScale" priority="1220">
      <colorScale>
        <cfvo type="min"/>
        <cfvo type="percentile" val="50"/>
        <cfvo type="max"/>
        <color rgb="FF63BE7B"/>
        <color rgb="FFFCFCFF"/>
        <color rgb="FFF8696B"/>
      </colorScale>
    </cfRule>
  </conditionalFormatting>
  <conditionalFormatting sqref="P14">
    <cfRule type="colorScale" priority="1219">
      <colorScale>
        <cfvo type="min"/>
        <cfvo type="percentile" val="50"/>
        <cfvo type="max"/>
        <color rgb="FF63BE7B"/>
        <color rgb="FFFCFCFF"/>
        <color rgb="FFF8696B"/>
      </colorScale>
    </cfRule>
  </conditionalFormatting>
  <conditionalFormatting sqref="Q14">
    <cfRule type="colorScale" priority="1218">
      <colorScale>
        <cfvo type="min"/>
        <cfvo type="percentile" val="50"/>
        <cfvo type="max"/>
        <color rgb="FFF8696B"/>
        <color rgb="FFFCFCFF"/>
        <color rgb="FF63BE7B"/>
      </colorScale>
    </cfRule>
  </conditionalFormatting>
  <conditionalFormatting sqref="R14">
    <cfRule type="colorScale" priority="1217">
      <colorScale>
        <cfvo type="min"/>
        <cfvo type="max"/>
        <color rgb="FFFCFCFF"/>
        <color rgb="FF63BE7B"/>
      </colorScale>
    </cfRule>
  </conditionalFormatting>
  <conditionalFormatting sqref="S14">
    <cfRule type="colorScale" priority="1216">
      <colorScale>
        <cfvo type="min"/>
        <cfvo type="max"/>
        <color rgb="FFFCFCFF"/>
        <color rgb="FF63BE7B"/>
      </colorScale>
    </cfRule>
  </conditionalFormatting>
  <conditionalFormatting sqref="T14">
    <cfRule type="colorScale" priority="1215">
      <colorScale>
        <cfvo type="min"/>
        <cfvo type="max"/>
        <color rgb="FFFCFCFF"/>
        <color rgb="FF63BE7B"/>
      </colorScale>
    </cfRule>
  </conditionalFormatting>
  <conditionalFormatting sqref="U14">
    <cfRule type="colorScale" priority="1214">
      <colorScale>
        <cfvo type="min"/>
        <cfvo type="max"/>
        <color rgb="FFFCFCFF"/>
        <color rgb="FF63BE7B"/>
      </colorScale>
    </cfRule>
  </conditionalFormatting>
  <conditionalFormatting sqref="V14">
    <cfRule type="colorScale" priority="1213">
      <colorScale>
        <cfvo type="min"/>
        <cfvo type="percentile" val="50"/>
        <cfvo type="max"/>
        <color rgb="FF63BE7B"/>
        <color rgb="FFFCFCFF"/>
        <color rgb="FFF8696B"/>
      </colorScale>
    </cfRule>
  </conditionalFormatting>
  <conditionalFormatting sqref="W14">
    <cfRule type="colorScale" priority="1212">
      <colorScale>
        <cfvo type="min"/>
        <cfvo type="percentile" val="50"/>
        <cfvo type="max"/>
        <color rgb="FF63BE7B"/>
        <color rgb="FFFCFCFF"/>
        <color rgb="FFF8696B"/>
      </colorScale>
    </cfRule>
  </conditionalFormatting>
  <conditionalFormatting sqref="D14">
    <cfRule type="colorScale" priority="1211">
      <colorScale>
        <cfvo type="min"/>
        <cfvo type="percentile" val="50"/>
        <cfvo type="max"/>
        <color rgb="FFF8696B"/>
        <color rgb="FFFCFCFF"/>
        <color rgb="FF63BE7B"/>
      </colorScale>
    </cfRule>
  </conditionalFormatting>
  <conditionalFormatting sqref="G14">
    <cfRule type="colorScale" priority="1210">
      <colorScale>
        <cfvo type="min"/>
        <cfvo type="max"/>
        <color rgb="FFFCFCFF"/>
        <color rgb="FF63BE7B"/>
      </colorScale>
    </cfRule>
  </conditionalFormatting>
  <conditionalFormatting sqref="J14">
    <cfRule type="colorScale" priority="1209">
      <colorScale>
        <cfvo type="min"/>
        <cfvo type="max"/>
        <color rgb="FFFCFCFF"/>
        <color rgb="FF63BE7B"/>
      </colorScale>
    </cfRule>
  </conditionalFormatting>
  <conditionalFormatting sqref="M14">
    <cfRule type="colorScale" priority="1208">
      <colorScale>
        <cfvo type="min"/>
        <cfvo type="max"/>
        <color rgb="FFFCFCFF"/>
        <color rgb="FF63BE7B"/>
      </colorScale>
    </cfRule>
  </conditionalFormatting>
  <conditionalFormatting sqref="N14">
    <cfRule type="colorScale" priority="1207">
      <colorScale>
        <cfvo type="min"/>
        <cfvo type="max"/>
        <color rgb="FFFCFCFF"/>
        <color rgb="FF63BE7B"/>
      </colorScale>
    </cfRule>
  </conditionalFormatting>
  <conditionalFormatting sqref="O14">
    <cfRule type="colorScale" priority="1206">
      <colorScale>
        <cfvo type="min"/>
        <cfvo type="percentile" val="50"/>
        <cfvo type="max"/>
        <color rgb="FF63BE7B"/>
        <color rgb="FFFCFCFF"/>
        <color rgb="FFF8696B"/>
      </colorScale>
    </cfRule>
  </conditionalFormatting>
  <conditionalFormatting sqref="P14">
    <cfRule type="colorScale" priority="1205">
      <colorScale>
        <cfvo type="min"/>
        <cfvo type="percentile" val="50"/>
        <cfvo type="max"/>
        <color rgb="FF63BE7B"/>
        <color rgb="FFFCFCFF"/>
        <color rgb="FFF8696B"/>
      </colorScale>
    </cfRule>
  </conditionalFormatting>
  <conditionalFormatting sqref="Q14">
    <cfRule type="colorScale" priority="1204">
      <colorScale>
        <cfvo type="min"/>
        <cfvo type="percentile" val="50"/>
        <cfvo type="max"/>
        <color rgb="FFF8696B"/>
        <color rgb="FFFCFCFF"/>
        <color rgb="FF63BE7B"/>
      </colorScale>
    </cfRule>
  </conditionalFormatting>
  <conditionalFormatting sqref="R14">
    <cfRule type="colorScale" priority="1203">
      <colorScale>
        <cfvo type="min"/>
        <cfvo type="max"/>
        <color rgb="FFFCFCFF"/>
        <color rgb="FF63BE7B"/>
      </colorScale>
    </cfRule>
  </conditionalFormatting>
  <conditionalFormatting sqref="S14">
    <cfRule type="colorScale" priority="1202">
      <colorScale>
        <cfvo type="min"/>
        <cfvo type="max"/>
        <color rgb="FFFCFCFF"/>
        <color rgb="FF63BE7B"/>
      </colorScale>
    </cfRule>
  </conditionalFormatting>
  <conditionalFormatting sqref="T14">
    <cfRule type="colorScale" priority="1201">
      <colorScale>
        <cfvo type="min"/>
        <cfvo type="max"/>
        <color rgb="FFFCFCFF"/>
        <color rgb="FF63BE7B"/>
      </colorScale>
    </cfRule>
  </conditionalFormatting>
  <conditionalFormatting sqref="U14">
    <cfRule type="colorScale" priority="1200">
      <colorScale>
        <cfvo type="min"/>
        <cfvo type="max"/>
        <color rgb="FFFCFCFF"/>
        <color rgb="FF63BE7B"/>
      </colorScale>
    </cfRule>
  </conditionalFormatting>
  <conditionalFormatting sqref="V14">
    <cfRule type="colorScale" priority="1199">
      <colorScale>
        <cfvo type="min"/>
        <cfvo type="percentile" val="50"/>
        <cfvo type="max"/>
        <color rgb="FF63BE7B"/>
        <color rgb="FFFCFCFF"/>
        <color rgb="FFF8696B"/>
      </colorScale>
    </cfRule>
  </conditionalFormatting>
  <conditionalFormatting sqref="W14">
    <cfRule type="colorScale" priority="1198">
      <colorScale>
        <cfvo type="min"/>
        <cfvo type="percentile" val="50"/>
        <cfvo type="max"/>
        <color rgb="FF63BE7B"/>
        <color rgb="FFFCFCFF"/>
        <color rgb="FFF8696B"/>
      </colorScale>
    </cfRule>
  </conditionalFormatting>
  <conditionalFormatting sqref="D14">
    <cfRule type="colorScale" priority="1197">
      <colorScale>
        <cfvo type="min"/>
        <cfvo type="percentile" val="50"/>
        <cfvo type="max"/>
        <color rgb="FFF8696B"/>
        <color rgb="FFFCFCFF"/>
        <color rgb="FF63BE7B"/>
      </colorScale>
    </cfRule>
  </conditionalFormatting>
  <conditionalFormatting sqref="G14">
    <cfRule type="colorScale" priority="1196">
      <colorScale>
        <cfvo type="min"/>
        <cfvo type="max"/>
        <color rgb="FFFCFCFF"/>
        <color rgb="FF63BE7B"/>
      </colorScale>
    </cfRule>
  </conditionalFormatting>
  <conditionalFormatting sqref="J14">
    <cfRule type="colorScale" priority="1195">
      <colorScale>
        <cfvo type="min"/>
        <cfvo type="max"/>
        <color rgb="FFFCFCFF"/>
        <color rgb="FF63BE7B"/>
      </colorScale>
    </cfRule>
  </conditionalFormatting>
  <conditionalFormatting sqref="M14">
    <cfRule type="colorScale" priority="1194">
      <colorScale>
        <cfvo type="min"/>
        <cfvo type="max"/>
        <color rgb="FFFCFCFF"/>
        <color rgb="FF63BE7B"/>
      </colorScale>
    </cfRule>
  </conditionalFormatting>
  <conditionalFormatting sqref="N14">
    <cfRule type="colorScale" priority="1193">
      <colorScale>
        <cfvo type="min"/>
        <cfvo type="max"/>
        <color rgb="FFFCFCFF"/>
        <color rgb="FF63BE7B"/>
      </colorScale>
    </cfRule>
  </conditionalFormatting>
  <conditionalFormatting sqref="O14">
    <cfRule type="colorScale" priority="1192">
      <colorScale>
        <cfvo type="min"/>
        <cfvo type="percentile" val="50"/>
        <cfvo type="max"/>
        <color rgb="FF63BE7B"/>
        <color rgb="FFFCFCFF"/>
        <color rgb="FFF8696B"/>
      </colorScale>
    </cfRule>
  </conditionalFormatting>
  <conditionalFormatting sqref="P14">
    <cfRule type="colorScale" priority="1191">
      <colorScale>
        <cfvo type="min"/>
        <cfvo type="percentile" val="50"/>
        <cfvo type="max"/>
        <color rgb="FF63BE7B"/>
        <color rgb="FFFCFCFF"/>
        <color rgb="FFF8696B"/>
      </colorScale>
    </cfRule>
  </conditionalFormatting>
  <conditionalFormatting sqref="Q14">
    <cfRule type="colorScale" priority="1190">
      <colorScale>
        <cfvo type="min"/>
        <cfvo type="percentile" val="50"/>
        <cfvo type="max"/>
        <color rgb="FFF8696B"/>
        <color rgb="FFFCFCFF"/>
        <color rgb="FF63BE7B"/>
      </colorScale>
    </cfRule>
  </conditionalFormatting>
  <conditionalFormatting sqref="R14">
    <cfRule type="colorScale" priority="1189">
      <colorScale>
        <cfvo type="min"/>
        <cfvo type="max"/>
        <color rgb="FFFCFCFF"/>
        <color rgb="FF63BE7B"/>
      </colorScale>
    </cfRule>
  </conditionalFormatting>
  <conditionalFormatting sqref="S14">
    <cfRule type="colorScale" priority="1188">
      <colorScale>
        <cfvo type="min"/>
        <cfvo type="max"/>
        <color rgb="FFFCFCFF"/>
        <color rgb="FF63BE7B"/>
      </colorScale>
    </cfRule>
  </conditionalFormatting>
  <conditionalFormatting sqref="T14">
    <cfRule type="colorScale" priority="1187">
      <colorScale>
        <cfvo type="min"/>
        <cfvo type="max"/>
        <color rgb="FFFCFCFF"/>
        <color rgb="FF63BE7B"/>
      </colorScale>
    </cfRule>
  </conditionalFormatting>
  <conditionalFormatting sqref="U14">
    <cfRule type="colorScale" priority="1186">
      <colorScale>
        <cfvo type="min"/>
        <cfvo type="max"/>
        <color rgb="FFFCFCFF"/>
        <color rgb="FF63BE7B"/>
      </colorScale>
    </cfRule>
  </conditionalFormatting>
  <conditionalFormatting sqref="V14">
    <cfRule type="colorScale" priority="1185">
      <colorScale>
        <cfvo type="min"/>
        <cfvo type="percentile" val="50"/>
        <cfvo type="max"/>
        <color rgb="FF63BE7B"/>
        <color rgb="FFFCFCFF"/>
        <color rgb="FFF8696B"/>
      </colorScale>
    </cfRule>
  </conditionalFormatting>
  <conditionalFormatting sqref="W14">
    <cfRule type="colorScale" priority="1184">
      <colorScale>
        <cfvo type="min"/>
        <cfvo type="percentile" val="50"/>
        <cfvo type="max"/>
        <color rgb="FF63BE7B"/>
        <color rgb="FFFCFCFF"/>
        <color rgb="FFF8696B"/>
      </colorScale>
    </cfRule>
  </conditionalFormatting>
  <conditionalFormatting sqref="D14">
    <cfRule type="colorScale" priority="1183">
      <colorScale>
        <cfvo type="min"/>
        <cfvo type="percentile" val="50"/>
        <cfvo type="max"/>
        <color rgb="FFF8696B"/>
        <color rgb="FFFCFCFF"/>
        <color rgb="FF63BE7B"/>
      </colorScale>
    </cfRule>
  </conditionalFormatting>
  <conditionalFormatting sqref="G14">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onditionalFormatting>
  <conditionalFormatting sqref="J14">
    <cfRule type="colorScale" priority="1180">
      <colorScale>
        <cfvo type="min"/>
        <cfvo type="max"/>
        <color rgb="FFFCFCFF"/>
        <color rgb="FF63BE7B"/>
      </colorScale>
    </cfRule>
  </conditionalFormatting>
  <conditionalFormatting sqref="M14">
    <cfRule type="colorScale" priority="1179">
      <colorScale>
        <cfvo type="min"/>
        <cfvo type="max"/>
        <color rgb="FFFCFCFF"/>
        <color rgb="FF63BE7B"/>
      </colorScale>
    </cfRule>
  </conditionalFormatting>
  <conditionalFormatting sqref="N14">
    <cfRule type="colorScale" priority="1178">
      <colorScale>
        <cfvo type="min"/>
        <cfvo type="max"/>
        <color rgb="FFFCFCFF"/>
        <color rgb="FF63BE7B"/>
      </colorScale>
    </cfRule>
  </conditionalFormatting>
  <conditionalFormatting sqref="O14">
    <cfRule type="colorScale" priority="1177">
      <colorScale>
        <cfvo type="min"/>
        <cfvo type="percentile" val="50"/>
        <cfvo type="max"/>
        <color rgb="FF63BE7B"/>
        <color rgb="FFFCFCFF"/>
        <color rgb="FFF8696B"/>
      </colorScale>
    </cfRule>
  </conditionalFormatting>
  <conditionalFormatting sqref="P14">
    <cfRule type="colorScale" priority="1176">
      <colorScale>
        <cfvo type="min"/>
        <cfvo type="percentile" val="50"/>
        <cfvo type="max"/>
        <color rgb="FF63BE7B"/>
        <color rgb="FFFCFCFF"/>
        <color rgb="FFF8696B"/>
      </colorScale>
    </cfRule>
  </conditionalFormatting>
  <conditionalFormatting sqref="Q14">
    <cfRule type="colorScale" priority="1175">
      <colorScale>
        <cfvo type="min"/>
        <cfvo type="percentile" val="50"/>
        <cfvo type="max"/>
        <color rgb="FFF8696B"/>
        <color rgb="FFFCFCFF"/>
        <color rgb="FF63BE7B"/>
      </colorScale>
    </cfRule>
  </conditionalFormatting>
  <conditionalFormatting sqref="R14">
    <cfRule type="colorScale" priority="1174">
      <colorScale>
        <cfvo type="min"/>
        <cfvo type="max"/>
        <color rgb="FFFCFCFF"/>
        <color rgb="FF63BE7B"/>
      </colorScale>
    </cfRule>
  </conditionalFormatting>
  <conditionalFormatting sqref="S14">
    <cfRule type="colorScale" priority="1173">
      <colorScale>
        <cfvo type="min"/>
        <cfvo type="max"/>
        <color rgb="FFFCFCFF"/>
        <color rgb="FF63BE7B"/>
      </colorScale>
    </cfRule>
  </conditionalFormatting>
  <conditionalFormatting sqref="T14">
    <cfRule type="colorScale" priority="1172">
      <colorScale>
        <cfvo type="min"/>
        <cfvo type="max"/>
        <color rgb="FFFCFCFF"/>
        <color rgb="FF63BE7B"/>
      </colorScale>
    </cfRule>
  </conditionalFormatting>
  <conditionalFormatting sqref="U14">
    <cfRule type="colorScale" priority="1171">
      <colorScale>
        <cfvo type="min"/>
        <cfvo type="max"/>
        <color rgb="FFFCFCFF"/>
        <color rgb="FF63BE7B"/>
      </colorScale>
    </cfRule>
  </conditionalFormatting>
  <conditionalFormatting sqref="V14">
    <cfRule type="colorScale" priority="1170">
      <colorScale>
        <cfvo type="min"/>
        <cfvo type="percentile" val="50"/>
        <cfvo type="max"/>
        <color rgb="FF63BE7B"/>
        <color rgb="FFFCFCFF"/>
        <color rgb="FFF8696B"/>
      </colorScale>
    </cfRule>
  </conditionalFormatting>
  <conditionalFormatting sqref="W14">
    <cfRule type="colorScale" priority="1169">
      <colorScale>
        <cfvo type="min"/>
        <cfvo type="percentile" val="50"/>
        <cfvo type="max"/>
        <color rgb="FF63BE7B"/>
        <color rgb="FFFCFCFF"/>
        <color rgb="FFF8696B"/>
      </colorScale>
    </cfRule>
  </conditionalFormatting>
  <conditionalFormatting sqref="D14">
    <cfRule type="colorScale" priority="1168">
      <colorScale>
        <cfvo type="min"/>
        <cfvo type="percentile" val="50"/>
        <cfvo type="max"/>
        <color rgb="FFF8696B"/>
        <color rgb="FFFCFCFF"/>
        <color rgb="FF63BE7B"/>
      </colorScale>
    </cfRule>
  </conditionalFormatting>
  <conditionalFormatting sqref="G14">
    <cfRule type="colorScale" priority="1167">
      <colorScale>
        <cfvo type="min"/>
        <cfvo type="max"/>
        <color rgb="FFFCFCFF"/>
        <color rgb="FF63BE7B"/>
      </colorScale>
    </cfRule>
  </conditionalFormatting>
  <conditionalFormatting sqref="J14">
    <cfRule type="colorScale" priority="1166">
      <colorScale>
        <cfvo type="min"/>
        <cfvo type="max"/>
        <color rgb="FFFCFCFF"/>
        <color rgb="FF63BE7B"/>
      </colorScale>
    </cfRule>
  </conditionalFormatting>
  <conditionalFormatting sqref="M14">
    <cfRule type="colorScale" priority="1165">
      <colorScale>
        <cfvo type="min"/>
        <cfvo type="max"/>
        <color rgb="FFFCFCFF"/>
        <color rgb="FF63BE7B"/>
      </colorScale>
    </cfRule>
  </conditionalFormatting>
  <conditionalFormatting sqref="N14">
    <cfRule type="colorScale" priority="1164">
      <colorScale>
        <cfvo type="min"/>
        <cfvo type="max"/>
        <color rgb="FFFCFCFF"/>
        <color rgb="FF63BE7B"/>
      </colorScale>
    </cfRule>
  </conditionalFormatting>
  <conditionalFormatting sqref="O14">
    <cfRule type="colorScale" priority="1163">
      <colorScale>
        <cfvo type="min"/>
        <cfvo type="percentile" val="50"/>
        <cfvo type="max"/>
        <color rgb="FF63BE7B"/>
        <color rgb="FFFCFCFF"/>
        <color rgb="FFF8696B"/>
      </colorScale>
    </cfRule>
  </conditionalFormatting>
  <conditionalFormatting sqref="P14">
    <cfRule type="colorScale" priority="1162">
      <colorScale>
        <cfvo type="min"/>
        <cfvo type="percentile" val="50"/>
        <cfvo type="max"/>
        <color rgb="FF63BE7B"/>
        <color rgb="FFFCFCFF"/>
        <color rgb="FFF8696B"/>
      </colorScale>
    </cfRule>
  </conditionalFormatting>
  <conditionalFormatting sqref="D14">
    <cfRule type="colorScale" priority="1161">
      <colorScale>
        <cfvo type="min"/>
        <cfvo type="percentile" val="50"/>
        <cfvo type="max"/>
        <color rgb="FFF8696B"/>
        <color rgb="FFFCFCFF"/>
        <color rgb="FF63BE7B"/>
      </colorScale>
    </cfRule>
  </conditionalFormatting>
  <conditionalFormatting sqref="G14">
    <cfRule type="colorScale" priority="1160">
      <colorScale>
        <cfvo type="min"/>
        <cfvo type="max"/>
        <color rgb="FFFCFCFF"/>
        <color rgb="FF63BE7B"/>
      </colorScale>
    </cfRule>
  </conditionalFormatting>
  <conditionalFormatting sqref="J14">
    <cfRule type="colorScale" priority="1159">
      <colorScale>
        <cfvo type="min"/>
        <cfvo type="max"/>
        <color rgb="FFFCFCFF"/>
        <color rgb="FF63BE7B"/>
      </colorScale>
    </cfRule>
  </conditionalFormatting>
  <conditionalFormatting sqref="M14">
    <cfRule type="colorScale" priority="1158">
      <colorScale>
        <cfvo type="min"/>
        <cfvo type="max"/>
        <color rgb="FFFCFCFF"/>
        <color rgb="FF63BE7B"/>
      </colorScale>
    </cfRule>
  </conditionalFormatting>
  <conditionalFormatting sqref="N14">
    <cfRule type="colorScale" priority="1157">
      <colorScale>
        <cfvo type="min"/>
        <cfvo type="max"/>
        <color rgb="FFFCFCFF"/>
        <color rgb="FF63BE7B"/>
      </colorScale>
    </cfRule>
  </conditionalFormatting>
  <conditionalFormatting sqref="O14">
    <cfRule type="colorScale" priority="1156">
      <colorScale>
        <cfvo type="min"/>
        <cfvo type="percentile" val="50"/>
        <cfvo type="max"/>
        <color rgb="FF63BE7B"/>
        <color rgb="FFFCFCFF"/>
        <color rgb="FFF8696B"/>
      </colorScale>
    </cfRule>
  </conditionalFormatting>
  <conditionalFormatting sqref="P14">
    <cfRule type="colorScale" priority="1155">
      <colorScale>
        <cfvo type="min"/>
        <cfvo type="percentile" val="50"/>
        <cfvo type="max"/>
        <color rgb="FF63BE7B"/>
        <color rgb="FFFCFCFF"/>
        <color rgb="FFF8696B"/>
      </colorScale>
    </cfRule>
  </conditionalFormatting>
  <conditionalFormatting sqref="Q14">
    <cfRule type="colorScale" priority="1154">
      <colorScale>
        <cfvo type="min"/>
        <cfvo type="percentile" val="50"/>
        <cfvo type="max"/>
        <color rgb="FFF8696B"/>
        <color rgb="FFFCFCFF"/>
        <color rgb="FF63BE7B"/>
      </colorScale>
    </cfRule>
  </conditionalFormatting>
  <conditionalFormatting sqref="R14">
    <cfRule type="colorScale" priority="1153">
      <colorScale>
        <cfvo type="min"/>
        <cfvo type="max"/>
        <color rgb="FFFCFCFF"/>
        <color rgb="FF63BE7B"/>
      </colorScale>
    </cfRule>
  </conditionalFormatting>
  <conditionalFormatting sqref="S14">
    <cfRule type="colorScale" priority="1152">
      <colorScale>
        <cfvo type="min"/>
        <cfvo type="percentile" val="50"/>
        <cfvo type="max"/>
        <color rgb="FFF8696B"/>
        <color rgb="FFFCFCFF"/>
        <color rgb="FF63BE7B"/>
      </colorScale>
    </cfRule>
  </conditionalFormatting>
  <conditionalFormatting sqref="T14">
    <cfRule type="colorScale" priority="1151">
      <colorScale>
        <cfvo type="min"/>
        <cfvo type="percentile" val="50"/>
        <cfvo type="max"/>
        <color rgb="FFF8696B"/>
        <color rgb="FFFCFCFF"/>
        <color rgb="FF63BE7B"/>
      </colorScale>
    </cfRule>
  </conditionalFormatting>
  <conditionalFormatting sqref="U14">
    <cfRule type="colorScale" priority="1150">
      <colorScale>
        <cfvo type="min"/>
        <cfvo type="percentile" val="50"/>
        <cfvo type="max"/>
        <color rgb="FFF8696B"/>
        <color rgb="FFFCFCFF"/>
        <color rgb="FF63BE7B"/>
      </colorScale>
    </cfRule>
  </conditionalFormatting>
  <conditionalFormatting sqref="V14">
    <cfRule type="colorScale" priority="1149">
      <colorScale>
        <cfvo type="min"/>
        <cfvo type="percentile" val="50"/>
        <cfvo type="max"/>
        <color rgb="FF63BE7B"/>
        <color rgb="FFFCFCFF"/>
        <color rgb="FFF8696B"/>
      </colorScale>
    </cfRule>
  </conditionalFormatting>
  <conditionalFormatting sqref="W14">
    <cfRule type="colorScale" priority="1148">
      <colorScale>
        <cfvo type="min"/>
        <cfvo type="percentile" val="50"/>
        <cfvo type="max"/>
        <color rgb="FF63BE7B"/>
        <color rgb="FFFCFCFF"/>
        <color rgb="FFF8696B"/>
      </colorScale>
    </cfRule>
  </conditionalFormatting>
  <conditionalFormatting sqref="Q14">
    <cfRule type="colorScale" priority="1147">
      <colorScale>
        <cfvo type="min"/>
        <cfvo type="percentile" val="50"/>
        <cfvo type="max"/>
        <color rgb="FFF8696B"/>
        <color rgb="FFFCFCFF"/>
        <color rgb="FF63BE7B"/>
      </colorScale>
    </cfRule>
  </conditionalFormatting>
  <conditionalFormatting sqref="R14">
    <cfRule type="colorScale" priority="1146">
      <colorScale>
        <cfvo type="min"/>
        <cfvo type="max"/>
        <color rgb="FFFCFCFF"/>
        <color rgb="FF63BE7B"/>
      </colorScale>
    </cfRule>
  </conditionalFormatting>
  <conditionalFormatting sqref="S14">
    <cfRule type="colorScale" priority="1145">
      <colorScale>
        <cfvo type="min"/>
        <cfvo type="percentile" val="50"/>
        <cfvo type="max"/>
        <color rgb="FFF8696B"/>
        <color rgb="FFFCFCFF"/>
        <color rgb="FF63BE7B"/>
      </colorScale>
    </cfRule>
  </conditionalFormatting>
  <conditionalFormatting sqref="T14">
    <cfRule type="colorScale" priority="1144">
      <colorScale>
        <cfvo type="min"/>
        <cfvo type="percentile" val="50"/>
        <cfvo type="max"/>
        <color rgb="FFF8696B"/>
        <color rgb="FFFCFCFF"/>
        <color rgb="FF63BE7B"/>
      </colorScale>
    </cfRule>
  </conditionalFormatting>
  <conditionalFormatting sqref="U14">
    <cfRule type="colorScale" priority="1143">
      <colorScale>
        <cfvo type="min"/>
        <cfvo type="percentile" val="50"/>
        <cfvo type="max"/>
        <color rgb="FFF8696B"/>
        <color rgb="FFFCFCFF"/>
        <color rgb="FF63BE7B"/>
      </colorScale>
    </cfRule>
  </conditionalFormatting>
  <conditionalFormatting sqref="V14">
    <cfRule type="colorScale" priority="1142">
      <colorScale>
        <cfvo type="min"/>
        <cfvo type="percentile" val="50"/>
        <cfvo type="max"/>
        <color rgb="FF63BE7B"/>
        <color rgb="FFFCFCFF"/>
        <color rgb="FFF8696B"/>
      </colorScale>
    </cfRule>
  </conditionalFormatting>
  <conditionalFormatting sqref="W14">
    <cfRule type="colorScale" priority="1141">
      <colorScale>
        <cfvo type="min"/>
        <cfvo type="percentile" val="50"/>
        <cfvo type="max"/>
        <color rgb="FF63BE7B"/>
        <color rgb="FFFCFCFF"/>
        <color rgb="FFF8696B"/>
      </colorScale>
    </cfRule>
  </conditionalFormatting>
  <conditionalFormatting sqref="D14">
    <cfRule type="colorScale" priority="1140">
      <colorScale>
        <cfvo type="min"/>
        <cfvo type="percentile" val="50"/>
        <cfvo type="max"/>
        <color rgb="FFF8696B"/>
        <color rgb="FFFCFCFF"/>
        <color rgb="FF63BE7B"/>
      </colorScale>
    </cfRule>
  </conditionalFormatting>
  <conditionalFormatting sqref="G14">
    <cfRule type="colorScale" priority="1139">
      <colorScale>
        <cfvo type="min"/>
        <cfvo type="max"/>
        <color rgb="FFFCFCFF"/>
        <color rgb="FF63BE7B"/>
      </colorScale>
    </cfRule>
  </conditionalFormatting>
  <conditionalFormatting sqref="J14">
    <cfRule type="colorScale" priority="1138">
      <colorScale>
        <cfvo type="min"/>
        <cfvo type="max"/>
        <color rgb="FFFCFCFF"/>
        <color rgb="FF63BE7B"/>
      </colorScale>
    </cfRule>
  </conditionalFormatting>
  <conditionalFormatting sqref="M14">
    <cfRule type="colorScale" priority="1137">
      <colorScale>
        <cfvo type="min"/>
        <cfvo type="max"/>
        <color rgb="FFFCFCFF"/>
        <color rgb="FF63BE7B"/>
      </colorScale>
    </cfRule>
  </conditionalFormatting>
  <conditionalFormatting sqref="N14">
    <cfRule type="colorScale" priority="1136">
      <colorScale>
        <cfvo type="min"/>
        <cfvo type="max"/>
        <color rgb="FFFCFCFF"/>
        <color rgb="FF63BE7B"/>
      </colorScale>
    </cfRule>
  </conditionalFormatting>
  <conditionalFormatting sqref="O14">
    <cfRule type="colorScale" priority="1135">
      <colorScale>
        <cfvo type="min"/>
        <cfvo type="percentile" val="50"/>
        <cfvo type="max"/>
        <color rgb="FF63BE7B"/>
        <color rgb="FFFCFCFF"/>
        <color rgb="FFF8696B"/>
      </colorScale>
    </cfRule>
  </conditionalFormatting>
  <conditionalFormatting sqref="P14">
    <cfRule type="colorScale" priority="1134">
      <colorScale>
        <cfvo type="min"/>
        <cfvo type="percentile" val="50"/>
        <cfvo type="max"/>
        <color rgb="FF63BE7B"/>
        <color rgb="FFFCFCFF"/>
        <color rgb="FFF8696B"/>
      </colorScale>
    </cfRule>
  </conditionalFormatting>
  <conditionalFormatting sqref="Q14">
    <cfRule type="colorScale" priority="1133">
      <colorScale>
        <cfvo type="min"/>
        <cfvo type="percentile" val="50"/>
        <cfvo type="max"/>
        <color rgb="FFF8696B"/>
        <color rgb="FFFCFCFF"/>
        <color rgb="FF63BE7B"/>
      </colorScale>
    </cfRule>
  </conditionalFormatting>
  <conditionalFormatting sqref="R14">
    <cfRule type="colorScale" priority="1132">
      <colorScale>
        <cfvo type="min"/>
        <cfvo type="max"/>
        <color rgb="FFFCFCFF"/>
        <color rgb="FF63BE7B"/>
      </colorScale>
    </cfRule>
  </conditionalFormatting>
  <conditionalFormatting sqref="S14">
    <cfRule type="colorScale" priority="1131">
      <colorScale>
        <cfvo type="min"/>
        <cfvo type="percentile" val="50"/>
        <cfvo type="max"/>
        <color rgb="FFF8696B"/>
        <color rgb="FFFCFCFF"/>
        <color rgb="FF63BE7B"/>
      </colorScale>
    </cfRule>
  </conditionalFormatting>
  <conditionalFormatting sqref="T14">
    <cfRule type="colorScale" priority="1130">
      <colorScale>
        <cfvo type="min"/>
        <cfvo type="percentile" val="50"/>
        <cfvo type="max"/>
        <color rgb="FFF8696B"/>
        <color rgb="FFFCFCFF"/>
        <color rgb="FF63BE7B"/>
      </colorScale>
    </cfRule>
  </conditionalFormatting>
  <conditionalFormatting sqref="U14">
    <cfRule type="colorScale" priority="1129">
      <colorScale>
        <cfvo type="min"/>
        <cfvo type="percentile" val="50"/>
        <cfvo type="max"/>
        <color rgb="FFF8696B"/>
        <color rgb="FFFCFCFF"/>
        <color rgb="FF63BE7B"/>
      </colorScale>
    </cfRule>
  </conditionalFormatting>
  <conditionalFormatting sqref="V14">
    <cfRule type="colorScale" priority="1128">
      <colorScale>
        <cfvo type="min"/>
        <cfvo type="percentile" val="50"/>
        <cfvo type="max"/>
        <color rgb="FF63BE7B"/>
        <color rgb="FFFCFCFF"/>
        <color rgb="FFF8696B"/>
      </colorScale>
    </cfRule>
  </conditionalFormatting>
  <conditionalFormatting sqref="W14">
    <cfRule type="colorScale" priority="1127">
      <colorScale>
        <cfvo type="min"/>
        <cfvo type="percentile" val="50"/>
        <cfvo type="max"/>
        <color rgb="FF63BE7B"/>
        <color rgb="FFFCFCFF"/>
        <color rgb="FFF8696B"/>
      </colorScale>
    </cfRule>
  </conditionalFormatting>
  <conditionalFormatting sqref="D14">
    <cfRule type="colorScale" priority="1126">
      <colorScale>
        <cfvo type="min"/>
        <cfvo type="percentile" val="50"/>
        <cfvo type="max"/>
        <color rgb="FFF8696B"/>
        <color rgb="FFFCFCFF"/>
        <color rgb="FF63BE7B"/>
      </colorScale>
    </cfRule>
  </conditionalFormatting>
  <conditionalFormatting sqref="G14">
    <cfRule type="colorScale" priority="1125">
      <colorScale>
        <cfvo type="min"/>
        <cfvo type="max"/>
        <color rgb="FFFCFCFF"/>
        <color rgb="FF63BE7B"/>
      </colorScale>
    </cfRule>
  </conditionalFormatting>
  <conditionalFormatting sqref="J14">
    <cfRule type="colorScale" priority="1124">
      <colorScale>
        <cfvo type="min"/>
        <cfvo type="max"/>
        <color rgb="FFFCFCFF"/>
        <color rgb="FF63BE7B"/>
      </colorScale>
    </cfRule>
  </conditionalFormatting>
  <conditionalFormatting sqref="M14">
    <cfRule type="colorScale" priority="1123">
      <colorScale>
        <cfvo type="min"/>
        <cfvo type="max"/>
        <color rgb="FFFCFCFF"/>
        <color rgb="FF63BE7B"/>
      </colorScale>
    </cfRule>
  </conditionalFormatting>
  <conditionalFormatting sqref="N14">
    <cfRule type="colorScale" priority="1122">
      <colorScale>
        <cfvo type="min"/>
        <cfvo type="max"/>
        <color rgb="FFFCFCFF"/>
        <color rgb="FF63BE7B"/>
      </colorScale>
    </cfRule>
  </conditionalFormatting>
  <conditionalFormatting sqref="O14">
    <cfRule type="colorScale" priority="1121">
      <colorScale>
        <cfvo type="min"/>
        <cfvo type="percentile" val="50"/>
        <cfvo type="max"/>
        <color rgb="FF63BE7B"/>
        <color rgb="FFFCFCFF"/>
        <color rgb="FFF8696B"/>
      </colorScale>
    </cfRule>
  </conditionalFormatting>
  <conditionalFormatting sqref="P14">
    <cfRule type="colorScale" priority="1120">
      <colorScale>
        <cfvo type="min"/>
        <cfvo type="percentile" val="50"/>
        <cfvo type="max"/>
        <color rgb="FF63BE7B"/>
        <color rgb="FFFCFCFF"/>
        <color rgb="FFF8696B"/>
      </colorScale>
    </cfRule>
  </conditionalFormatting>
  <conditionalFormatting sqref="Q14">
    <cfRule type="colorScale" priority="1119">
      <colorScale>
        <cfvo type="min"/>
        <cfvo type="percentile" val="50"/>
        <cfvo type="max"/>
        <color rgb="FFF8696B"/>
        <color rgb="FFFCFCFF"/>
        <color rgb="FF63BE7B"/>
      </colorScale>
    </cfRule>
  </conditionalFormatting>
  <conditionalFormatting sqref="R14">
    <cfRule type="colorScale" priority="1118">
      <colorScale>
        <cfvo type="min"/>
        <cfvo type="max"/>
        <color rgb="FFFCFCFF"/>
        <color rgb="FF63BE7B"/>
      </colorScale>
    </cfRule>
  </conditionalFormatting>
  <conditionalFormatting sqref="S14">
    <cfRule type="colorScale" priority="1117">
      <colorScale>
        <cfvo type="min"/>
        <cfvo type="max"/>
        <color rgb="FFFCFCFF"/>
        <color rgb="FF63BE7B"/>
      </colorScale>
    </cfRule>
  </conditionalFormatting>
  <conditionalFormatting sqref="T14">
    <cfRule type="colorScale" priority="1116">
      <colorScale>
        <cfvo type="min"/>
        <cfvo type="max"/>
        <color rgb="FFFCFCFF"/>
        <color rgb="FF63BE7B"/>
      </colorScale>
    </cfRule>
  </conditionalFormatting>
  <conditionalFormatting sqref="U14">
    <cfRule type="colorScale" priority="1115">
      <colorScale>
        <cfvo type="min"/>
        <cfvo type="max"/>
        <color rgb="FFFCFCFF"/>
        <color rgb="FF63BE7B"/>
      </colorScale>
    </cfRule>
  </conditionalFormatting>
  <conditionalFormatting sqref="V14">
    <cfRule type="colorScale" priority="1114">
      <colorScale>
        <cfvo type="min"/>
        <cfvo type="percentile" val="50"/>
        <cfvo type="max"/>
        <color rgb="FF63BE7B"/>
        <color rgb="FFFCFCFF"/>
        <color rgb="FFF8696B"/>
      </colorScale>
    </cfRule>
  </conditionalFormatting>
  <conditionalFormatting sqref="W14">
    <cfRule type="colorScale" priority="1113">
      <colorScale>
        <cfvo type="min"/>
        <cfvo type="percentile" val="50"/>
        <cfvo type="max"/>
        <color rgb="FF63BE7B"/>
        <color rgb="FFFCFCFF"/>
        <color rgb="FFF8696B"/>
      </colorScale>
    </cfRule>
  </conditionalFormatting>
  <conditionalFormatting sqref="D14">
    <cfRule type="colorScale" priority="1112">
      <colorScale>
        <cfvo type="min"/>
        <cfvo type="percentile" val="50"/>
        <cfvo type="max"/>
        <color rgb="FFF8696B"/>
        <color rgb="FFFCFCFF"/>
        <color rgb="FF63BE7B"/>
      </colorScale>
    </cfRule>
  </conditionalFormatting>
  <conditionalFormatting sqref="G14">
    <cfRule type="colorScale" priority="1111">
      <colorScale>
        <cfvo type="min"/>
        <cfvo type="max"/>
        <color rgb="FFFCFCFF"/>
        <color rgb="FF63BE7B"/>
      </colorScale>
    </cfRule>
  </conditionalFormatting>
  <conditionalFormatting sqref="J14">
    <cfRule type="colorScale" priority="1110">
      <colorScale>
        <cfvo type="min"/>
        <cfvo type="max"/>
        <color rgb="FFFCFCFF"/>
        <color rgb="FF63BE7B"/>
      </colorScale>
    </cfRule>
  </conditionalFormatting>
  <conditionalFormatting sqref="M14">
    <cfRule type="colorScale" priority="1109">
      <colorScale>
        <cfvo type="min"/>
        <cfvo type="max"/>
        <color rgb="FFFCFCFF"/>
        <color rgb="FF63BE7B"/>
      </colorScale>
    </cfRule>
  </conditionalFormatting>
  <conditionalFormatting sqref="N14">
    <cfRule type="colorScale" priority="1108">
      <colorScale>
        <cfvo type="min"/>
        <cfvo type="max"/>
        <color rgb="FFFCFCFF"/>
        <color rgb="FF63BE7B"/>
      </colorScale>
    </cfRule>
  </conditionalFormatting>
  <conditionalFormatting sqref="O14">
    <cfRule type="colorScale" priority="1107">
      <colorScale>
        <cfvo type="min"/>
        <cfvo type="percentile" val="50"/>
        <cfvo type="max"/>
        <color rgb="FF63BE7B"/>
        <color rgb="FFFCFCFF"/>
        <color rgb="FFF8696B"/>
      </colorScale>
    </cfRule>
  </conditionalFormatting>
  <conditionalFormatting sqref="P14">
    <cfRule type="colorScale" priority="1106">
      <colorScale>
        <cfvo type="min"/>
        <cfvo type="percentile" val="50"/>
        <cfvo type="max"/>
        <color rgb="FF63BE7B"/>
        <color rgb="FFFCFCFF"/>
        <color rgb="FFF8696B"/>
      </colorScale>
    </cfRule>
  </conditionalFormatting>
  <conditionalFormatting sqref="Q14">
    <cfRule type="colorScale" priority="1105">
      <colorScale>
        <cfvo type="min"/>
        <cfvo type="percentile" val="50"/>
        <cfvo type="max"/>
        <color rgb="FFF8696B"/>
        <color rgb="FFFCFCFF"/>
        <color rgb="FF63BE7B"/>
      </colorScale>
    </cfRule>
  </conditionalFormatting>
  <conditionalFormatting sqref="R14">
    <cfRule type="colorScale" priority="1104">
      <colorScale>
        <cfvo type="min"/>
        <cfvo type="max"/>
        <color rgb="FFFCFCFF"/>
        <color rgb="FF63BE7B"/>
      </colorScale>
    </cfRule>
  </conditionalFormatting>
  <conditionalFormatting sqref="S14">
    <cfRule type="colorScale" priority="1103">
      <colorScale>
        <cfvo type="min"/>
        <cfvo type="max"/>
        <color rgb="FFFCFCFF"/>
        <color rgb="FF63BE7B"/>
      </colorScale>
    </cfRule>
  </conditionalFormatting>
  <conditionalFormatting sqref="T14">
    <cfRule type="colorScale" priority="1102">
      <colorScale>
        <cfvo type="min"/>
        <cfvo type="max"/>
        <color rgb="FFFCFCFF"/>
        <color rgb="FF63BE7B"/>
      </colorScale>
    </cfRule>
  </conditionalFormatting>
  <conditionalFormatting sqref="U14">
    <cfRule type="colorScale" priority="1101">
      <colorScale>
        <cfvo type="min"/>
        <cfvo type="max"/>
        <color rgb="FFFCFCFF"/>
        <color rgb="FF63BE7B"/>
      </colorScale>
    </cfRule>
  </conditionalFormatting>
  <conditionalFormatting sqref="V14">
    <cfRule type="colorScale" priority="1100">
      <colorScale>
        <cfvo type="min"/>
        <cfvo type="percentile" val="50"/>
        <cfvo type="max"/>
        <color rgb="FF63BE7B"/>
        <color rgb="FFFCFCFF"/>
        <color rgb="FFF8696B"/>
      </colorScale>
    </cfRule>
  </conditionalFormatting>
  <conditionalFormatting sqref="W14">
    <cfRule type="colorScale" priority="1099">
      <colorScale>
        <cfvo type="min"/>
        <cfvo type="percentile" val="50"/>
        <cfvo type="max"/>
        <color rgb="FF63BE7B"/>
        <color rgb="FFFCFCFF"/>
        <color rgb="FFF8696B"/>
      </colorScale>
    </cfRule>
  </conditionalFormatting>
  <conditionalFormatting sqref="D14">
    <cfRule type="colorScale" priority="1098">
      <colorScale>
        <cfvo type="min"/>
        <cfvo type="percentile" val="50"/>
        <cfvo type="max"/>
        <color rgb="FFF8696B"/>
        <color rgb="FFFCFCFF"/>
        <color rgb="FF63BE7B"/>
      </colorScale>
    </cfRule>
  </conditionalFormatting>
  <conditionalFormatting sqref="G14">
    <cfRule type="colorScale" priority="1097">
      <colorScale>
        <cfvo type="min"/>
        <cfvo type="max"/>
        <color rgb="FFFCFCFF"/>
        <color rgb="FF63BE7B"/>
      </colorScale>
    </cfRule>
  </conditionalFormatting>
  <conditionalFormatting sqref="J14">
    <cfRule type="colorScale" priority="1096">
      <colorScale>
        <cfvo type="min"/>
        <cfvo type="max"/>
        <color rgb="FFFCFCFF"/>
        <color rgb="FF63BE7B"/>
      </colorScale>
    </cfRule>
  </conditionalFormatting>
  <conditionalFormatting sqref="M14">
    <cfRule type="colorScale" priority="1095">
      <colorScale>
        <cfvo type="min"/>
        <cfvo type="max"/>
        <color rgb="FFFCFCFF"/>
        <color rgb="FF63BE7B"/>
      </colorScale>
    </cfRule>
  </conditionalFormatting>
  <conditionalFormatting sqref="N14">
    <cfRule type="colorScale" priority="1094">
      <colorScale>
        <cfvo type="min"/>
        <cfvo type="max"/>
        <color rgb="FFFCFCFF"/>
        <color rgb="FF63BE7B"/>
      </colorScale>
    </cfRule>
  </conditionalFormatting>
  <conditionalFormatting sqref="O14">
    <cfRule type="colorScale" priority="1093">
      <colorScale>
        <cfvo type="min"/>
        <cfvo type="percentile" val="50"/>
        <cfvo type="max"/>
        <color rgb="FF63BE7B"/>
        <color rgb="FFFCFCFF"/>
        <color rgb="FFF8696B"/>
      </colorScale>
    </cfRule>
  </conditionalFormatting>
  <conditionalFormatting sqref="P14">
    <cfRule type="colorScale" priority="1092">
      <colorScale>
        <cfvo type="min"/>
        <cfvo type="percentile" val="50"/>
        <cfvo type="max"/>
        <color rgb="FF63BE7B"/>
        <color rgb="FFFCFCFF"/>
        <color rgb="FFF8696B"/>
      </colorScale>
    </cfRule>
  </conditionalFormatting>
  <conditionalFormatting sqref="Q14">
    <cfRule type="colorScale" priority="1091">
      <colorScale>
        <cfvo type="min"/>
        <cfvo type="percentile" val="50"/>
        <cfvo type="max"/>
        <color rgb="FFF8696B"/>
        <color rgb="FFFCFCFF"/>
        <color rgb="FF63BE7B"/>
      </colorScale>
    </cfRule>
  </conditionalFormatting>
  <conditionalFormatting sqref="R14">
    <cfRule type="colorScale" priority="1090">
      <colorScale>
        <cfvo type="min"/>
        <cfvo type="max"/>
        <color rgb="FFFCFCFF"/>
        <color rgb="FF63BE7B"/>
      </colorScale>
    </cfRule>
  </conditionalFormatting>
  <conditionalFormatting sqref="S14">
    <cfRule type="colorScale" priority="1089">
      <colorScale>
        <cfvo type="min"/>
        <cfvo type="max"/>
        <color rgb="FFFCFCFF"/>
        <color rgb="FF63BE7B"/>
      </colorScale>
    </cfRule>
  </conditionalFormatting>
  <conditionalFormatting sqref="T14">
    <cfRule type="colorScale" priority="1088">
      <colorScale>
        <cfvo type="min"/>
        <cfvo type="max"/>
        <color rgb="FFFCFCFF"/>
        <color rgb="FF63BE7B"/>
      </colorScale>
    </cfRule>
  </conditionalFormatting>
  <conditionalFormatting sqref="U14">
    <cfRule type="colorScale" priority="1087">
      <colorScale>
        <cfvo type="min"/>
        <cfvo type="max"/>
        <color rgb="FFFCFCFF"/>
        <color rgb="FF63BE7B"/>
      </colorScale>
    </cfRule>
  </conditionalFormatting>
  <conditionalFormatting sqref="V14">
    <cfRule type="colorScale" priority="1086">
      <colorScale>
        <cfvo type="min"/>
        <cfvo type="percentile" val="50"/>
        <cfvo type="max"/>
        <color rgb="FF63BE7B"/>
        <color rgb="FFFCFCFF"/>
        <color rgb="FFF8696B"/>
      </colorScale>
    </cfRule>
  </conditionalFormatting>
  <conditionalFormatting sqref="W14">
    <cfRule type="colorScale" priority="1085">
      <colorScale>
        <cfvo type="min"/>
        <cfvo type="percentile" val="50"/>
        <cfvo type="max"/>
        <color rgb="FF63BE7B"/>
        <color rgb="FFFCFCFF"/>
        <color rgb="FFF8696B"/>
      </colorScale>
    </cfRule>
  </conditionalFormatting>
  <conditionalFormatting sqref="D14">
    <cfRule type="colorScale" priority="1084">
      <colorScale>
        <cfvo type="min"/>
        <cfvo type="percentile" val="50"/>
        <cfvo type="max"/>
        <color rgb="FFF8696B"/>
        <color rgb="FFFCFCFF"/>
        <color rgb="FF63BE7B"/>
      </colorScale>
    </cfRule>
  </conditionalFormatting>
  <conditionalFormatting sqref="G14">
    <cfRule type="colorScale" priority="1083">
      <colorScale>
        <cfvo type="min"/>
        <cfvo type="max"/>
        <color rgb="FFFCFCFF"/>
        <color rgb="FF63BE7B"/>
      </colorScale>
    </cfRule>
  </conditionalFormatting>
  <conditionalFormatting sqref="J14">
    <cfRule type="colorScale" priority="1082">
      <colorScale>
        <cfvo type="min"/>
        <cfvo type="max"/>
        <color rgb="FFFCFCFF"/>
        <color rgb="FF63BE7B"/>
      </colorScale>
    </cfRule>
  </conditionalFormatting>
  <conditionalFormatting sqref="M14">
    <cfRule type="colorScale" priority="1081">
      <colorScale>
        <cfvo type="min"/>
        <cfvo type="max"/>
        <color rgb="FFFCFCFF"/>
        <color rgb="FF63BE7B"/>
      </colorScale>
    </cfRule>
  </conditionalFormatting>
  <conditionalFormatting sqref="N14">
    <cfRule type="colorScale" priority="1080">
      <colorScale>
        <cfvo type="min"/>
        <cfvo type="max"/>
        <color rgb="FFFCFCFF"/>
        <color rgb="FF63BE7B"/>
      </colorScale>
    </cfRule>
  </conditionalFormatting>
  <conditionalFormatting sqref="O14">
    <cfRule type="colorScale" priority="1079">
      <colorScale>
        <cfvo type="min"/>
        <cfvo type="percentile" val="50"/>
        <cfvo type="max"/>
        <color rgb="FF63BE7B"/>
        <color rgb="FFFCFCFF"/>
        <color rgb="FFF8696B"/>
      </colorScale>
    </cfRule>
  </conditionalFormatting>
  <conditionalFormatting sqref="P14">
    <cfRule type="colorScale" priority="1078">
      <colorScale>
        <cfvo type="min"/>
        <cfvo type="percentile" val="50"/>
        <cfvo type="max"/>
        <color rgb="FF63BE7B"/>
        <color rgb="FFFCFCFF"/>
        <color rgb="FFF8696B"/>
      </colorScale>
    </cfRule>
  </conditionalFormatting>
  <conditionalFormatting sqref="Q14">
    <cfRule type="colorScale" priority="1077">
      <colorScale>
        <cfvo type="min"/>
        <cfvo type="percentile" val="50"/>
        <cfvo type="max"/>
        <color rgb="FFF8696B"/>
        <color rgb="FFFCFCFF"/>
        <color rgb="FF63BE7B"/>
      </colorScale>
    </cfRule>
  </conditionalFormatting>
  <conditionalFormatting sqref="R14">
    <cfRule type="colorScale" priority="1076">
      <colorScale>
        <cfvo type="min"/>
        <cfvo type="max"/>
        <color rgb="FFFCFCFF"/>
        <color rgb="FF63BE7B"/>
      </colorScale>
    </cfRule>
  </conditionalFormatting>
  <conditionalFormatting sqref="S14">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onditionalFormatting>
  <conditionalFormatting sqref="T14">
    <cfRule type="colorScale" priority="1073">
      <colorScale>
        <cfvo type="min"/>
        <cfvo type="max"/>
        <color rgb="FFFCFCFF"/>
        <color rgb="FF63BE7B"/>
      </colorScale>
    </cfRule>
  </conditionalFormatting>
  <conditionalFormatting sqref="U14">
    <cfRule type="colorScale" priority="1072">
      <colorScale>
        <cfvo type="min"/>
        <cfvo type="max"/>
        <color rgb="FFFCFCFF"/>
        <color rgb="FF63BE7B"/>
      </colorScale>
    </cfRule>
  </conditionalFormatting>
  <conditionalFormatting sqref="V14">
    <cfRule type="colorScale" priority="1071">
      <colorScale>
        <cfvo type="min"/>
        <cfvo type="percentile" val="50"/>
        <cfvo type="max"/>
        <color rgb="FF63BE7B"/>
        <color rgb="FFFCFCFF"/>
        <color rgb="FFF8696B"/>
      </colorScale>
    </cfRule>
  </conditionalFormatting>
  <conditionalFormatting sqref="W14">
    <cfRule type="colorScale" priority="1070">
      <colorScale>
        <cfvo type="min"/>
        <cfvo type="percentile" val="50"/>
        <cfvo type="max"/>
        <color rgb="FF63BE7B"/>
        <color rgb="FFFCFCFF"/>
        <color rgb="FFF8696B"/>
      </colorScale>
    </cfRule>
  </conditionalFormatting>
  <conditionalFormatting sqref="D14">
    <cfRule type="colorScale" priority="1069">
      <colorScale>
        <cfvo type="min"/>
        <cfvo type="percentile" val="50"/>
        <cfvo type="max"/>
        <color rgb="FFF8696B"/>
        <color rgb="FFFCFCFF"/>
        <color rgb="FF63BE7B"/>
      </colorScale>
    </cfRule>
  </conditionalFormatting>
  <conditionalFormatting sqref="G14">
    <cfRule type="colorScale" priority="1068">
      <colorScale>
        <cfvo type="min"/>
        <cfvo type="max"/>
        <color rgb="FFFCFCFF"/>
        <color rgb="FF63BE7B"/>
      </colorScale>
    </cfRule>
  </conditionalFormatting>
  <conditionalFormatting sqref="J14">
    <cfRule type="colorScale" priority="1067">
      <colorScale>
        <cfvo type="min"/>
        <cfvo type="max"/>
        <color rgb="FFFCFCFF"/>
        <color rgb="FF63BE7B"/>
      </colorScale>
    </cfRule>
  </conditionalFormatting>
  <conditionalFormatting sqref="M14">
    <cfRule type="colorScale" priority="1066">
      <colorScale>
        <cfvo type="min"/>
        <cfvo type="max"/>
        <color rgb="FFFCFCFF"/>
        <color rgb="FF63BE7B"/>
      </colorScale>
    </cfRule>
  </conditionalFormatting>
  <conditionalFormatting sqref="N14">
    <cfRule type="colorScale" priority="1065">
      <colorScale>
        <cfvo type="min"/>
        <cfvo type="max"/>
        <color rgb="FFFCFCFF"/>
        <color rgb="FF63BE7B"/>
      </colorScale>
    </cfRule>
  </conditionalFormatting>
  <conditionalFormatting sqref="O14">
    <cfRule type="colorScale" priority="1064">
      <colorScale>
        <cfvo type="min"/>
        <cfvo type="percentile" val="50"/>
        <cfvo type="max"/>
        <color rgb="FF63BE7B"/>
        <color rgb="FFFCFCFF"/>
        <color rgb="FFF8696B"/>
      </colorScale>
    </cfRule>
  </conditionalFormatting>
  <conditionalFormatting sqref="P14">
    <cfRule type="colorScale" priority="1063">
      <colorScale>
        <cfvo type="min"/>
        <cfvo type="percentile" val="50"/>
        <cfvo type="max"/>
        <color rgb="FF63BE7B"/>
        <color rgb="FFFCFCFF"/>
        <color rgb="FFF8696B"/>
      </colorScale>
    </cfRule>
  </conditionalFormatting>
  <conditionalFormatting sqref="Q14">
    <cfRule type="colorScale" priority="1062">
      <colorScale>
        <cfvo type="min"/>
        <cfvo type="percentile" val="50"/>
        <cfvo type="max"/>
        <color rgb="FFF8696B"/>
        <color rgb="FFFCFCFF"/>
        <color rgb="FF63BE7B"/>
      </colorScale>
    </cfRule>
  </conditionalFormatting>
  <conditionalFormatting sqref="R14">
    <cfRule type="colorScale" priority="1061">
      <colorScale>
        <cfvo type="min"/>
        <cfvo type="max"/>
        <color rgb="FFFCFCFF"/>
        <color rgb="FF63BE7B"/>
      </colorScale>
    </cfRule>
  </conditionalFormatting>
  <conditionalFormatting sqref="S14">
    <cfRule type="colorScale" priority="1060">
      <colorScale>
        <cfvo type="min"/>
        <cfvo type="max"/>
        <color rgb="FFFCFCFF"/>
        <color rgb="FF63BE7B"/>
      </colorScale>
    </cfRule>
  </conditionalFormatting>
  <conditionalFormatting sqref="T14">
    <cfRule type="colorScale" priority="1059">
      <colorScale>
        <cfvo type="min"/>
        <cfvo type="max"/>
        <color rgb="FFFCFCFF"/>
        <color rgb="FF63BE7B"/>
      </colorScale>
    </cfRule>
  </conditionalFormatting>
  <conditionalFormatting sqref="U14">
    <cfRule type="colorScale" priority="1058">
      <colorScale>
        <cfvo type="min"/>
        <cfvo type="max"/>
        <color rgb="FFFCFCFF"/>
        <color rgb="FF63BE7B"/>
      </colorScale>
    </cfRule>
  </conditionalFormatting>
  <conditionalFormatting sqref="V14">
    <cfRule type="colorScale" priority="1057">
      <colorScale>
        <cfvo type="min"/>
        <cfvo type="percentile" val="50"/>
        <cfvo type="max"/>
        <color rgb="FF63BE7B"/>
        <color rgb="FFFCFCFF"/>
        <color rgb="FFF8696B"/>
      </colorScale>
    </cfRule>
  </conditionalFormatting>
  <conditionalFormatting sqref="W14">
    <cfRule type="colorScale" priority="1056">
      <colorScale>
        <cfvo type="min"/>
        <cfvo type="percentile" val="50"/>
        <cfvo type="max"/>
        <color rgb="FF63BE7B"/>
        <color rgb="FFFCFCFF"/>
        <color rgb="FFF8696B"/>
      </colorScale>
    </cfRule>
  </conditionalFormatting>
  <conditionalFormatting sqref="D14">
    <cfRule type="colorScale" priority="1055">
      <colorScale>
        <cfvo type="min"/>
        <cfvo type="percentile" val="50"/>
        <cfvo type="max"/>
        <color rgb="FFF8696B"/>
        <color rgb="FFFCFCFF"/>
        <color rgb="FF63BE7B"/>
      </colorScale>
    </cfRule>
  </conditionalFormatting>
  <conditionalFormatting sqref="G14">
    <cfRule type="colorScale" priority="1054">
      <colorScale>
        <cfvo type="min"/>
        <cfvo type="max"/>
        <color rgb="FFFCFCFF"/>
        <color rgb="FF63BE7B"/>
      </colorScale>
    </cfRule>
  </conditionalFormatting>
  <conditionalFormatting sqref="J14">
    <cfRule type="colorScale" priority="1053">
      <colorScale>
        <cfvo type="min"/>
        <cfvo type="max"/>
        <color rgb="FFFCFCFF"/>
        <color rgb="FF63BE7B"/>
      </colorScale>
    </cfRule>
  </conditionalFormatting>
  <conditionalFormatting sqref="M14">
    <cfRule type="colorScale" priority="1052">
      <colorScale>
        <cfvo type="min"/>
        <cfvo type="max"/>
        <color rgb="FFFCFCFF"/>
        <color rgb="FF63BE7B"/>
      </colorScale>
    </cfRule>
  </conditionalFormatting>
  <conditionalFormatting sqref="N14">
    <cfRule type="colorScale" priority="1051">
      <colorScale>
        <cfvo type="min"/>
        <cfvo type="max"/>
        <color rgb="FFFCFCFF"/>
        <color rgb="FF63BE7B"/>
      </colorScale>
    </cfRule>
  </conditionalFormatting>
  <conditionalFormatting sqref="O14">
    <cfRule type="colorScale" priority="1050">
      <colorScale>
        <cfvo type="min"/>
        <cfvo type="percentile" val="50"/>
        <cfvo type="max"/>
        <color rgb="FF63BE7B"/>
        <color rgb="FFFCFCFF"/>
        <color rgb="FFF8696B"/>
      </colorScale>
    </cfRule>
  </conditionalFormatting>
  <conditionalFormatting sqref="P14">
    <cfRule type="colorScale" priority="1049">
      <colorScale>
        <cfvo type="min"/>
        <cfvo type="percentile" val="50"/>
        <cfvo type="max"/>
        <color rgb="FF63BE7B"/>
        <color rgb="FFFCFCFF"/>
        <color rgb="FFF8696B"/>
      </colorScale>
    </cfRule>
  </conditionalFormatting>
  <conditionalFormatting sqref="Q14">
    <cfRule type="colorScale" priority="1048">
      <colorScale>
        <cfvo type="min"/>
        <cfvo type="percentile" val="50"/>
        <cfvo type="max"/>
        <color rgb="FFF8696B"/>
        <color rgb="FFFCFCFF"/>
        <color rgb="FF63BE7B"/>
      </colorScale>
    </cfRule>
  </conditionalFormatting>
  <conditionalFormatting sqref="R14">
    <cfRule type="colorScale" priority="1047">
      <colorScale>
        <cfvo type="min"/>
        <cfvo type="max"/>
        <color rgb="FFFCFCFF"/>
        <color rgb="FF63BE7B"/>
      </colorScale>
    </cfRule>
  </conditionalFormatting>
  <conditionalFormatting sqref="S14">
    <cfRule type="colorScale" priority="1046">
      <colorScale>
        <cfvo type="min"/>
        <cfvo type="max"/>
        <color rgb="FFFCFCFF"/>
        <color rgb="FF63BE7B"/>
      </colorScale>
    </cfRule>
  </conditionalFormatting>
  <conditionalFormatting sqref="T14">
    <cfRule type="colorScale" priority="1045">
      <colorScale>
        <cfvo type="min"/>
        <cfvo type="max"/>
        <color rgb="FFFCFCFF"/>
        <color rgb="FF63BE7B"/>
      </colorScale>
    </cfRule>
  </conditionalFormatting>
  <conditionalFormatting sqref="U14">
    <cfRule type="colorScale" priority="1044">
      <colorScale>
        <cfvo type="min"/>
        <cfvo type="percentile" val="50"/>
        <cfvo type="max"/>
        <color rgb="FFF8696B"/>
        <color rgb="FFFCFCFF"/>
        <color rgb="FF63BE7B"/>
      </colorScale>
    </cfRule>
  </conditionalFormatting>
  <conditionalFormatting sqref="V14">
    <cfRule type="colorScale" priority="1043">
      <colorScale>
        <cfvo type="min"/>
        <cfvo type="percentile" val="50"/>
        <cfvo type="max"/>
        <color rgb="FF63BE7B"/>
        <color rgb="FFFCFCFF"/>
        <color rgb="FFF8696B"/>
      </colorScale>
    </cfRule>
  </conditionalFormatting>
  <conditionalFormatting sqref="W14">
    <cfRule type="colorScale" priority="1042">
      <colorScale>
        <cfvo type="min"/>
        <cfvo type="percentile" val="50"/>
        <cfvo type="max"/>
        <color rgb="FFF8696B"/>
        <color rgb="FFFCFCFF"/>
        <color rgb="FF63BE7B"/>
      </colorScale>
    </cfRule>
  </conditionalFormatting>
  <conditionalFormatting sqref="W14">
    <cfRule type="colorScale" priority="1041">
      <colorScale>
        <cfvo type="min"/>
        <cfvo type="percentile" val="50"/>
        <cfvo type="max"/>
        <color rgb="FF63BE7B"/>
        <color rgb="FFFCFCFF"/>
        <color rgb="FFF8696B"/>
      </colorScale>
    </cfRule>
  </conditionalFormatting>
  <conditionalFormatting sqref="D15">
    <cfRule type="colorScale" priority="1029">
      <colorScale>
        <cfvo type="min"/>
        <cfvo type="percentile" val="50"/>
        <cfvo type="max"/>
        <color rgb="FFF8696B"/>
        <color rgb="FFFCFCFF"/>
        <color rgb="FF63BE7B"/>
      </colorScale>
    </cfRule>
  </conditionalFormatting>
  <conditionalFormatting sqref="O15">
    <cfRule type="colorScale" priority="1030">
      <colorScale>
        <cfvo type="min"/>
        <cfvo type="percentile" val="50"/>
        <cfvo type="max"/>
        <color rgb="FF63BE7B"/>
        <color rgb="FFFCFCFF"/>
        <color rgb="FFF8696B"/>
      </colorScale>
    </cfRule>
  </conditionalFormatting>
  <conditionalFormatting sqref="P15">
    <cfRule type="colorScale" priority="1031">
      <colorScale>
        <cfvo type="min"/>
        <cfvo type="percentile" val="50"/>
        <cfvo type="max"/>
        <color rgb="FF63BE7B"/>
        <color rgb="FFFCFCFF"/>
        <color rgb="FFF8696B"/>
      </colorScale>
    </cfRule>
  </conditionalFormatting>
  <conditionalFormatting sqref="Q15">
    <cfRule type="colorScale" priority="1032">
      <colorScale>
        <cfvo type="min"/>
        <cfvo type="percentile" val="50"/>
        <cfvo type="max"/>
        <color rgb="FFF8696B"/>
        <color rgb="FFFCFCFF"/>
        <color rgb="FF63BE7B"/>
      </colorScale>
    </cfRule>
  </conditionalFormatting>
  <conditionalFormatting sqref="R15">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onditionalFormatting>
  <conditionalFormatting sqref="S15">
    <cfRule type="colorScale" priority="1035">
      <colorScale>
        <cfvo type="min"/>
        <cfvo type="percentile" val="50"/>
        <cfvo type="max"/>
        <color rgb="FFF8696B"/>
        <color rgb="FFFCFCFF"/>
        <color rgb="FF63BE7B"/>
      </colorScale>
    </cfRule>
  </conditionalFormatting>
  <conditionalFormatting sqref="T15">
    <cfRule type="colorScale" priority="1036">
      <colorScale>
        <cfvo type="min"/>
        <cfvo type="percentile" val="50"/>
        <cfvo type="max"/>
        <color rgb="FFF8696B"/>
        <color rgb="FFFCFCFF"/>
        <color rgb="FF63BE7B"/>
      </colorScale>
    </cfRule>
  </conditionalFormatting>
  <conditionalFormatting sqref="U15">
    <cfRule type="colorScale" priority="1037">
      <colorScale>
        <cfvo type="min"/>
        <cfvo type="percentile" val="50"/>
        <cfvo type="max"/>
        <color rgb="FFF8696B"/>
        <color rgb="FFFCFCFF"/>
        <color rgb="FF63BE7B"/>
      </colorScale>
    </cfRule>
  </conditionalFormatting>
  <conditionalFormatting sqref="V15">
    <cfRule type="colorScale" priority="1038">
      <colorScale>
        <cfvo type="min"/>
        <cfvo type="percentile" val="50"/>
        <cfvo type="max"/>
        <color rgb="FF63BE7B"/>
        <color rgb="FFFCFCFF"/>
        <color rgb="FFF8696B"/>
      </colorScale>
    </cfRule>
  </conditionalFormatting>
  <conditionalFormatting sqref="E15:N15">
    <cfRule type="colorScale" priority="1039">
      <colorScale>
        <cfvo type="min"/>
        <cfvo type="max"/>
        <color rgb="FFFCFCFF"/>
        <color rgb="FF63BE7B"/>
      </colorScale>
    </cfRule>
  </conditionalFormatting>
  <conditionalFormatting sqref="W15">
    <cfRule type="colorScale" priority="1040">
      <colorScale>
        <cfvo type="min"/>
        <cfvo type="percentile" val="50"/>
        <cfvo type="max"/>
        <color rgb="FF63BE7B"/>
        <color rgb="FFFCFCFF"/>
        <color rgb="FFF8696B"/>
      </colorScale>
    </cfRule>
  </conditionalFormatting>
  <conditionalFormatting sqref="D15">
    <cfRule type="colorScale" priority="1028">
      <colorScale>
        <cfvo type="min"/>
        <cfvo type="percentile" val="50"/>
        <cfvo type="max"/>
        <color rgb="FFF8696B"/>
        <color rgb="FFFCFCFF"/>
        <color rgb="FF63BE7B"/>
      </colorScale>
    </cfRule>
  </conditionalFormatting>
  <conditionalFormatting sqref="E15">
    <cfRule type="colorScale" priority="1027">
      <colorScale>
        <cfvo type="min"/>
        <cfvo type="max"/>
        <color rgb="FFFCFCFF"/>
        <color rgb="FF63BE7B"/>
      </colorScale>
    </cfRule>
  </conditionalFormatting>
  <conditionalFormatting sqref="O15">
    <cfRule type="colorScale" priority="1026">
      <colorScale>
        <cfvo type="min"/>
        <cfvo type="percentile" val="50"/>
        <cfvo type="max"/>
        <color rgb="FF63BE7B"/>
        <color rgb="FFFCFCFF"/>
        <color rgb="FFF8696B"/>
      </colorScale>
    </cfRule>
  </conditionalFormatting>
  <conditionalFormatting sqref="P15">
    <cfRule type="colorScale" priority="1025">
      <colorScale>
        <cfvo type="min"/>
        <cfvo type="percentile" val="50"/>
        <cfvo type="max"/>
        <color rgb="FF63BE7B"/>
        <color rgb="FFFCFCFF"/>
        <color rgb="FFF8696B"/>
      </colorScale>
    </cfRule>
  </conditionalFormatting>
  <conditionalFormatting sqref="Q15">
    <cfRule type="colorScale" priority="1024">
      <colorScale>
        <cfvo type="min"/>
        <cfvo type="percentile" val="50"/>
        <cfvo type="max"/>
        <color rgb="FFF8696B"/>
        <color rgb="FFFCFCFF"/>
        <color rgb="FF63BE7B"/>
      </colorScale>
    </cfRule>
  </conditionalFormatting>
  <conditionalFormatting sqref="R15">
    <cfRule type="colorScale" priority="1019">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S15">
    <cfRule type="colorScale" priority="1020">
      <colorScale>
        <cfvo type="min"/>
        <cfvo type="percentile" val="50"/>
        <cfvo type="max"/>
        <color rgb="FFF8696B"/>
        <color rgb="FFFCFCFF"/>
        <color rgb="FF63BE7B"/>
      </colorScale>
    </cfRule>
  </conditionalFormatting>
  <conditionalFormatting sqref="S15">
    <cfRule type="colorScale" priority="1022">
      <colorScale>
        <cfvo type="min"/>
        <cfvo type="max"/>
        <color rgb="FFFCFCFF"/>
        <color rgb="FF63BE7B"/>
      </colorScale>
    </cfRule>
  </conditionalFormatting>
  <conditionalFormatting sqref="T15">
    <cfRule type="colorScale" priority="1021">
      <colorScale>
        <cfvo type="min"/>
        <cfvo type="percentile" val="50"/>
        <cfvo type="max"/>
        <color rgb="FFF8696B"/>
        <color rgb="FFFCFCFF"/>
        <color rgb="FF63BE7B"/>
      </colorScale>
    </cfRule>
  </conditionalFormatting>
  <conditionalFormatting sqref="U15">
    <cfRule type="colorScale" priority="1018">
      <colorScale>
        <cfvo type="min"/>
        <cfvo type="percentile" val="50"/>
        <cfvo type="max"/>
        <color rgb="FFF8696B"/>
        <color rgb="FFFCFCFF"/>
        <color rgb="FF63BE7B"/>
      </colorScale>
    </cfRule>
  </conditionalFormatting>
  <conditionalFormatting sqref="V15">
    <cfRule type="colorScale" priority="994">
      <colorScale>
        <cfvo type="min"/>
        <cfvo type="percentile" val="50"/>
        <cfvo type="max"/>
        <color rgb="FF63BE7B"/>
        <color rgb="FFFCFCFF"/>
        <color rgb="FFF8696B"/>
      </colorScale>
    </cfRule>
  </conditionalFormatting>
  <conditionalFormatting sqref="W15">
    <cfRule type="colorScale" priority="1017">
      <colorScale>
        <cfvo type="min"/>
        <cfvo type="percentile" val="50"/>
        <cfvo type="max"/>
        <color rgb="FF63BE7B"/>
        <color rgb="FFFCFCFF"/>
        <color rgb="FFF8696B"/>
      </colorScale>
    </cfRule>
  </conditionalFormatting>
  <conditionalFormatting sqref="D15">
    <cfRule type="colorScale" priority="1016">
      <colorScale>
        <cfvo type="min"/>
        <cfvo type="percentile" val="50"/>
        <cfvo type="max"/>
        <color rgb="FFF8696B"/>
        <color rgb="FFFCFCFF"/>
        <color rgb="FF63BE7B"/>
      </colorScale>
    </cfRule>
  </conditionalFormatting>
  <conditionalFormatting sqref="E15">
    <cfRule type="colorScale" priority="1015">
      <colorScale>
        <cfvo type="min"/>
        <cfvo type="max"/>
        <color rgb="FFFCFCFF"/>
        <color rgb="FF63BE7B"/>
      </colorScale>
    </cfRule>
  </conditionalFormatting>
  <conditionalFormatting sqref="O15">
    <cfRule type="colorScale" priority="1014">
      <colorScale>
        <cfvo type="min"/>
        <cfvo type="percentile" val="50"/>
        <cfvo type="max"/>
        <color rgb="FF63BE7B"/>
        <color rgb="FFFCFCFF"/>
        <color rgb="FFF8696B"/>
      </colorScale>
    </cfRule>
  </conditionalFormatting>
  <conditionalFormatting sqref="P15">
    <cfRule type="colorScale" priority="1013">
      <colorScale>
        <cfvo type="min"/>
        <cfvo type="percentile" val="50"/>
        <cfvo type="max"/>
        <color rgb="FF63BE7B"/>
        <color rgb="FFFCFCFF"/>
        <color rgb="FFF8696B"/>
      </colorScale>
    </cfRule>
  </conditionalFormatting>
  <conditionalFormatting sqref="Q15">
    <cfRule type="colorScale" priority="1012">
      <colorScale>
        <cfvo type="min"/>
        <cfvo type="percentile" val="50"/>
        <cfvo type="max"/>
        <color rgb="FFF8696B"/>
        <color rgb="FFFCFCFF"/>
        <color rgb="FF63BE7B"/>
      </colorScale>
    </cfRule>
  </conditionalFormatting>
  <conditionalFormatting sqref="R15">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S15">
    <cfRule type="colorScale" priority="1010">
      <colorScale>
        <cfvo type="min"/>
        <cfvo type="percentile" val="50"/>
        <cfvo type="max"/>
        <color rgb="FFF8696B"/>
        <color rgb="FFFCFCFF"/>
        <color rgb="FF63BE7B"/>
      </colorScale>
    </cfRule>
    <cfRule type="colorScale" priority="1011">
      <colorScale>
        <cfvo type="min"/>
        <cfvo type="max"/>
        <color rgb="FFFCFCFF"/>
        <color rgb="FF63BE7B"/>
      </colorScale>
    </cfRule>
  </conditionalFormatting>
  <conditionalFormatting sqref="T15">
    <cfRule type="colorScale" priority="1007">
      <colorScale>
        <cfvo type="min"/>
        <cfvo type="percentile" val="50"/>
        <cfvo type="max"/>
        <color rgb="FFF8696B"/>
        <color rgb="FFFCFCFF"/>
        <color rgb="FF63BE7B"/>
      </colorScale>
    </cfRule>
  </conditionalFormatting>
  <conditionalFormatting sqref="U15">
    <cfRule type="colorScale" priority="1006">
      <colorScale>
        <cfvo type="min"/>
        <cfvo type="percentile" val="50"/>
        <cfvo type="max"/>
        <color rgb="FFF8696B"/>
        <color rgb="FFFCFCFF"/>
        <color rgb="FF63BE7B"/>
      </colorScale>
    </cfRule>
  </conditionalFormatting>
  <conditionalFormatting sqref="W15">
    <cfRule type="colorScale" priority="1005">
      <colorScale>
        <cfvo type="min"/>
        <cfvo type="percentile" val="50"/>
        <cfvo type="max"/>
        <color rgb="FF63BE7B"/>
        <color rgb="FFFCFCFF"/>
        <color rgb="FFF8696B"/>
      </colorScale>
    </cfRule>
  </conditionalFormatting>
  <conditionalFormatting sqref="D15">
    <cfRule type="colorScale" priority="1004">
      <colorScale>
        <cfvo type="min"/>
        <cfvo type="percentile" val="50"/>
        <cfvo type="max"/>
        <color rgb="FFF8696B"/>
        <color rgb="FFFCFCFF"/>
        <color rgb="FF63BE7B"/>
      </colorScale>
    </cfRule>
  </conditionalFormatting>
  <conditionalFormatting sqref="E15">
    <cfRule type="colorScale" priority="1003">
      <colorScale>
        <cfvo type="min"/>
        <cfvo type="max"/>
        <color rgb="FFFCFCFF"/>
        <color rgb="FF63BE7B"/>
      </colorScale>
    </cfRule>
  </conditionalFormatting>
  <conditionalFormatting sqref="O15">
    <cfRule type="colorScale" priority="1002">
      <colorScale>
        <cfvo type="min"/>
        <cfvo type="percentile" val="50"/>
        <cfvo type="max"/>
        <color rgb="FF63BE7B"/>
        <color rgb="FFFCFCFF"/>
        <color rgb="FFF8696B"/>
      </colorScale>
    </cfRule>
  </conditionalFormatting>
  <conditionalFormatting sqref="P15">
    <cfRule type="colorScale" priority="1001">
      <colorScale>
        <cfvo type="min"/>
        <cfvo type="percentile" val="50"/>
        <cfvo type="max"/>
        <color rgb="FF63BE7B"/>
        <color rgb="FFFCFCFF"/>
        <color rgb="FFF8696B"/>
      </colorScale>
    </cfRule>
  </conditionalFormatting>
  <conditionalFormatting sqref="Q15">
    <cfRule type="colorScale" priority="1000">
      <colorScale>
        <cfvo type="min"/>
        <cfvo type="percentile" val="50"/>
        <cfvo type="max"/>
        <color rgb="FFF8696B"/>
        <color rgb="FFFCFCFF"/>
        <color rgb="FF63BE7B"/>
      </colorScale>
    </cfRule>
  </conditionalFormatting>
  <conditionalFormatting sqref="R15">
    <cfRule type="colorScale" priority="999">
      <colorScale>
        <cfvo type="min"/>
        <cfvo type="max"/>
        <color rgb="FFFCFCFF"/>
        <color rgb="FF63BE7B"/>
      </colorScale>
    </cfRule>
  </conditionalFormatting>
  <conditionalFormatting sqref="S15">
    <cfRule type="colorScale" priority="996">
      <colorScale>
        <cfvo type="min"/>
        <cfvo type="percentile" val="50"/>
        <cfvo type="max"/>
        <color rgb="FFF8696B"/>
        <color rgb="FFFCFCFF"/>
        <color rgb="FF63BE7B"/>
      </colorScale>
    </cfRule>
    <cfRule type="colorScale" priority="998">
      <colorScale>
        <cfvo type="min"/>
        <cfvo type="max"/>
        <color rgb="FFFCFCFF"/>
        <color rgb="FF63BE7B"/>
      </colorScale>
    </cfRule>
  </conditionalFormatting>
  <conditionalFormatting sqref="T15">
    <cfRule type="colorScale" priority="997">
      <colorScale>
        <cfvo type="min"/>
        <cfvo type="percentile" val="50"/>
        <cfvo type="max"/>
        <color rgb="FFF8696B"/>
        <color rgb="FFFCFCFF"/>
        <color rgb="FF63BE7B"/>
      </colorScale>
    </cfRule>
  </conditionalFormatting>
  <conditionalFormatting sqref="U15">
    <cfRule type="colorScale" priority="995">
      <colorScale>
        <cfvo type="min"/>
        <cfvo type="percentile" val="50"/>
        <cfvo type="max"/>
        <color rgb="FFF8696B"/>
        <color rgb="FFFCFCFF"/>
        <color rgb="FF63BE7B"/>
      </colorScale>
    </cfRule>
  </conditionalFormatting>
  <conditionalFormatting sqref="W15">
    <cfRule type="colorScale" priority="993">
      <colorScale>
        <cfvo type="min"/>
        <cfvo type="percentile" val="50"/>
        <cfvo type="max"/>
        <color rgb="FF63BE7B"/>
        <color rgb="FFFCFCFF"/>
        <color rgb="FFF8696B"/>
      </colorScale>
    </cfRule>
  </conditionalFormatting>
  <conditionalFormatting sqref="D15">
    <cfRule type="colorScale" priority="992">
      <colorScale>
        <cfvo type="min"/>
        <cfvo type="percentile" val="50"/>
        <cfvo type="max"/>
        <color rgb="FFF8696B"/>
        <color rgb="FFFCFCFF"/>
        <color rgb="FF63BE7B"/>
      </colorScale>
    </cfRule>
  </conditionalFormatting>
  <conditionalFormatting sqref="O15">
    <cfRule type="colorScale" priority="989">
      <colorScale>
        <cfvo type="min"/>
        <cfvo type="percentile" val="50"/>
        <cfvo type="max"/>
        <color rgb="FF63BE7B"/>
        <color rgb="FFFCFCFF"/>
        <color rgb="FFF8696B"/>
      </colorScale>
    </cfRule>
  </conditionalFormatting>
  <conditionalFormatting sqref="P15">
    <cfRule type="colorScale" priority="988">
      <colorScale>
        <cfvo type="min"/>
        <cfvo type="percentile" val="50"/>
        <cfvo type="max"/>
        <color rgb="FF63BE7B"/>
        <color rgb="FFFCFCFF"/>
        <color rgb="FFF8696B"/>
      </colorScale>
    </cfRule>
  </conditionalFormatting>
  <conditionalFormatting sqref="Q15">
    <cfRule type="colorScale" priority="987">
      <colorScale>
        <cfvo type="min"/>
        <cfvo type="percentile" val="50"/>
        <cfvo type="max"/>
        <color rgb="FFF8696B"/>
        <color rgb="FFFCFCFF"/>
        <color rgb="FF63BE7B"/>
      </colorScale>
    </cfRule>
  </conditionalFormatting>
  <conditionalFormatting sqref="R15">
    <cfRule type="colorScale" priority="986">
      <colorScale>
        <cfvo type="min"/>
        <cfvo type="max"/>
        <color rgb="FFFCFCFF"/>
        <color rgb="FF63BE7B"/>
      </colorScale>
    </cfRule>
  </conditionalFormatting>
  <conditionalFormatting sqref="S15">
    <cfRule type="colorScale" priority="985">
      <colorScale>
        <cfvo type="min"/>
        <cfvo type="percentile" val="50"/>
        <cfvo type="max"/>
        <color rgb="FFF8696B"/>
        <color rgb="FFFCFCFF"/>
        <color rgb="FF63BE7B"/>
      </colorScale>
    </cfRule>
  </conditionalFormatting>
  <conditionalFormatting sqref="T15">
    <cfRule type="colorScale" priority="984">
      <colorScale>
        <cfvo type="min"/>
        <cfvo type="percentile" val="50"/>
        <cfvo type="max"/>
        <color rgb="FFF8696B"/>
        <color rgb="FFFCFCFF"/>
        <color rgb="FF63BE7B"/>
      </colorScale>
    </cfRule>
  </conditionalFormatting>
  <conditionalFormatting sqref="U15">
    <cfRule type="colorScale" priority="983">
      <colorScale>
        <cfvo type="min"/>
        <cfvo type="percentile" val="50"/>
        <cfvo type="max"/>
        <color rgb="FFF8696B"/>
        <color rgb="FFFCFCFF"/>
        <color rgb="FF63BE7B"/>
      </colorScale>
    </cfRule>
  </conditionalFormatting>
  <conditionalFormatting sqref="V15">
    <cfRule type="colorScale" priority="982">
      <colorScale>
        <cfvo type="min"/>
        <cfvo type="percentile" val="50"/>
        <cfvo type="max"/>
        <color rgb="FF63BE7B"/>
        <color rgb="FFFCFCFF"/>
        <color rgb="FFF8696B"/>
      </colorScale>
    </cfRule>
  </conditionalFormatting>
  <conditionalFormatting sqref="W15">
    <cfRule type="colorScale" priority="981">
      <colorScale>
        <cfvo type="min"/>
        <cfvo type="percentile" val="50"/>
        <cfvo type="max"/>
        <color rgb="FF63BE7B"/>
        <color rgb="FFFCFCFF"/>
        <color rgb="FFF8696B"/>
      </colorScale>
    </cfRule>
  </conditionalFormatting>
  <conditionalFormatting sqref="D15">
    <cfRule type="colorScale" priority="991">
      <colorScale>
        <cfvo type="min"/>
        <cfvo type="percentile" val="50"/>
        <cfvo type="max"/>
        <color rgb="FFF8696B"/>
        <color rgb="FFFCFCFF"/>
        <color rgb="FF63BE7B"/>
      </colorScale>
    </cfRule>
  </conditionalFormatting>
  <conditionalFormatting sqref="E15">
    <cfRule type="colorScale" priority="990">
      <colorScale>
        <cfvo type="min"/>
        <cfvo type="max"/>
        <color rgb="FFFCFCFF"/>
        <color rgb="FF63BE7B"/>
      </colorScale>
    </cfRule>
  </conditionalFormatting>
  <conditionalFormatting sqref="D15">
    <cfRule type="colorScale" priority="979">
      <colorScale>
        <cfvo type="min"/>
        <cfvo type="percentile" val="50"/>
        <cfvo type="max"/>
        <color rgb="FFF8696B"/>
        <color rgb="FFFCFCFF"/>
        <color rgb="FF63BE7B"/>
      </colorScale>
    </cfRule>
  </conditionalFormatting>
  <conditionalFormatting sqref="O15">
    <cfRule type="colorScale" priority="932">
      <colorScale>
        <cfvo type="min"/>
        <cfvo type="percentile" val="50"/>
        <cfvo type="max"/>
        <color rgb="FF63BE7B"/>
        <color rgb="FFFCFCFF"/>
        <color rgb="FFF8696B"/>
      </colorScale>
    </cfRule>
    <cfRule type="colorScale" priority="980">
      <colorScale>
        <cfvo type="min"/>
        <cfvo type="max"/>
        <color rgb="FFFCFCFF"/>
        <color rgb="FF63BE7B"/>
      </colorScale>
    </cfRule>
  </conditionalFormatting>
  <conditionalFormatting sqref="P15">
    <cfRule type="colorScale" priority="931">
      <colorScale>
        <cfvo type="min"/>
        <cfvo type="percentile" val="50"/>
        <cfvo type="max"/>
        <color rgb="FF63BE7B"/>
        <color rgb="FFFCFCFF"/>
        <color rgb="FFF8696B"/>
      </colorScale>
    </cfRule>
  </conditionalFormatting>
  <conditionalFormatting sqref="Q15">
    <cfRule type="colorScale" priority="930">
      <colorScale>
        <cfvo type="min"/>
        <cfvo type="percentile" val="50"/>
        <cfvo type="max"/>
        <color rgb="FFF8696B"/>
        <color rgb="FFFCFCFF"/>
        <color rgb="FF63BE7B"/>
      </colorScale>
    </cfRule>
  </conditionalFormatting>
  <conditionalFormatting sqref="R15">
    <cfRule type="colorScale" priority="929">
      <colorScale>
        <cfvo type="min"/>
        <cfvo type="max"/>
        <color rgb="FFFCFCFF"/>
        <color rgb="FF63BE7B"/>
      </colorScale>
    </cfRule>
  </conditionalFormatting>
  <conditionalFormatting sqref="S15">
    <cfRule type="colorScale" priority="928">
      <colorScale>
        <cfvo type="min"/>
        <cfvo type="percentile" val="50"/>
        <cfvo type="max"/>
        <color rgb="FFF8696B"/>
        <color rgb="FFFCFCFF"/>
        <color rgb="FF63BE7B"/>
      </colorScale>
    </cfRule>
  </conditionalFormatting>
  <conditionalFormatting sqref="T15">
    <cfRule type="colorScale" priority="927">
      <colorScale>
        <cfvo type="min"/>
        <cfvo type="percentile" val="50"/>
        <cfvo type="max"/>
        <color rgb="FFF8696B"/>
        <color rgb="FFFCFCFF"/>
        <color rgb="FF63BE7B"/>
      </colorScale>
    </cfRule>
  </conditionalFormatting>
  <conditionalFormatting sqref="U15">
    <cfRule type="colorScale" priority="926">
      <colorScale>
        <cfvo type="min"/>
        <cfvo type="percentile" val="50"/>
        <cfvo type="max"/>
        <color rgb="FFF8696B"/>
        <color rgb="FFFCFCFF"/>
        <color rgb="FF63BE7B"/>
      </colorScale>
    </cfRule>
  </conditionalFormatting>
  <conditionalFormatting sqref="V15">
    <cfRule type="colorScale" priority="925">
      <colorScale>
        <cfvo type="min"/>
        <cfvo type="percentile" val="50"/>
        <cfvo type="max"/>
        <color rgb="FF63BE7B"/>
        <color rgb="FFFCFCFF"/>
        <color rgb="FFF8696B"/>
      </colorScale>
    </cfRule>
  </conditionalFormatting>
  <conditionalFormatting sqref="W15">
    <cfRule type="colorScale" priority="924">
      <colorScale>
        <cfvo type="min"/>
        <cfvo type="percentile" val="50"/>
        <cfvo type="max"/>
        <color rgb="FF63BE7B"/>
        <color rgb="FFFCFCFF"/>
        <color rgb="FFF8696B"/>
      </colorScale>
    </cfRule>
  </conditionalFormatting>
  <conditionalFormatting sqref="E15">
    <cfRule type="colorScale" priority="978">
      <colorScale>
        <cfvo type="min"/>
        <cfvo type="max"/>
        <color rgb="FFFCFCFF"/>
        <color rgb="FF63BE7B"/>
      </colorScale>
    </cfRule>
  </conditionalFormatting>
  <conditionalFormatting sqref="F15">
    <cfRule type="colorScale" priority="977">
      <colorScale>
        <cfvo type="min"/>
        <cfvo type="max"/>
        <color rgb="FFFCFCFF"/>
        <color rgb="FF63BE7B"/>
      </colorScale>
    </cfRule>
  </conditionalFormatting>
  <conditionalFormatting sqref="F15">
    <cfRule type="colorScale" priority="976">
      <colorScale>
        <cfvo type="min"/>
        <cfvo type="max"/>
        <color rgb="FFFCFCFF"/>
        <color rgb="FF63BE7B"/>
      </colorScale>
    </cfRule>
  </conditionalFormatting>
  <conditionalFormatting sqref="F15">
    <cfRule type="colorScale" priority="975">
      <colorScale>
        <cfvo type="min"/>
        <cfvo type="max"/>
        <color rgb="FFFCFCFF"/>
        <color rgb="FF63BE7B"/>
      </colorScale>
    </cfRule>
  </conditionalFormatting>
  <conditionalFormatting sqref="F15">
    <cfRule type="colorScale" priority="974">
      <colorScale>
        <cfvo type="min"/>
        <cfvo type="max"/>
        <color rgb="FFFCFCFF"/>
        <color rgb="FF63BE7B"/>
      </colorScale>
    </cfRule>
  </conditionalFormatting>
  <conditionalFormatting sqref="F15">
    <cfRule type="colorScale" priority="973">
      <colorScale>
        <cfvo type="min"/>
        <cfvo type="max"/>
        <color rgb="FFFCFCFF"/>
        <color rgb="FF63BE7B"/>
      </colorScale>
    </cfRule>
  </conditionalFormatting>
  <conditionalFormatting sqref="G15">
    <cfRule type="colorScale" priority="972">
      <colorScale>
        <cfvo type="min"/>
        <cfvo type="max"/>
        <color rgb="FFFCFCFF"/>
        <color rgb="FF63BE7B"/>
      </colorScale>
    </cfRule>
  </conditionalFormatting>
  <conditionalFormatting sqref="G15">
    <cfRule type="colorScale" priority="971">
      <colorScale>
        <cfvo type="min"/>
        <cfvo type="max"/>
        <color rgb="FFFCFCFF"/>
        <color rgb="FF63BE7B"/>
      </colorScale>
    </cfRule>
  </conditionalFormatting>
  <conditionalFormatting sqref="G15">
    <cfRule type="colorScale" priority="970">
      <colorScale>
        <cfvo type="min"/>
        <cfvo type="max"/>
        <color rgb="FFFCFCFF"/>
        <color rgb="FF63BE7B"/>
      </colorScale>
    </cfRule>
  </conditionalFormatting>
  <conditionalFormatting sqref="G15">
    <cfRule type="colorScale" priority="969">
      <colorScale>
        <cfvo type="min"/>
        <cfvo type="max"/>
        <color rgb="FFFCFCFF"/>
        <color rgb="FF63BE7B"/>
      </colorScale>
    </cfRule>
  </conditionalFormatting>
  <conditionalFormatting sqref="G15">
    <cfRule type="colorScale" priority="968">
      <colorScale>
        <cfvo type="min"/>
        <cfvo type="max"/>
        <color rgb="FFFCFCFF"/>
        <color rgb="FF63BE7B"/>
      </colorScale>
    </cfRule>
  </conditionalFormatting>
  <conditionalFormatting sqref="H15">
    <cfRule type="colorScale" priority="967">
      <colorScale>
        <cfvo type="min"/>
        <cfvo type="max"/>
        <color rgb="FFFCFCFF"/>
        <color rgb="FF63BE7B"/>
      </colorScale>
    </cfRule>
  </conditionalFormatting>
  <conditionalFormatting sqref="H15">
    <cfRule type="colorScale" priority="966">
      <colorScale>
        <cfvo type="min"/>
        <cfvo type="max"/>
        <color rgb="FFFCFCFF"/>
        <color rgb="FF63BE7B"/>
      </colorScale>
    </cfRule>
  </conditionalFormatting>
  <conditionalFormatting sqref="H15">
    <cfRule type="colorScale" priority="965">
      <colorScale>
        <cfvo type="min"/>
        <cfvo type="max"/>
        <color rgb="FFFCFCFF"/>
        <color rgb="FF63BE7B"/>
      </colorScale>
    </cfRule>
  </conditionalFormatting>
  <conditionalFormatting sqref="H15">
    <cfRule type="colorScale" priority="964">
      <colorScale>
        <cfvo type="min"/>
        <cfvo type="max"/>
        <color rgb="FFFCFCFF"/>
        <color rgb="FF63BE7B"/>
      </colorScale>
    </cfRule>
  </conditionalFormatting>
  <conditionalFormatting sqref="H15">
    <cfRule type="colorScale" priority="963">
      <colorScale>
        <cfvo type="min"/>
        <cfvo type="max"/>
        <color rgb="FFFCFCFF"/>
        <color rgb="FF63BE7B"/>
      </colorScale>
    </cfRule>
  </conditionalFormatting>
  <conditionalFormatting sqref="I15">
    <cfRule type="colorScale" priority="962">
      <colorScale>
        <cfvo type="min"/>
        <cfvo type="max"/>
        <color rgb="FFFCFCFF"/>
        <color rgb="FF63BE7B"/>
      </colorScale>
    </cfRule>
  </conditionalFormatting>
  <conditionalFormatting sqref="I15">
    <cfRule type="colorScale" priority="961">
      <colorScale>
        <cfvo type="min"/>
        <cfvo type="max"/>
        <color rgb="FFFCFCFF"/>
        <color rgb="FF63BE7B"/>
      </colorScale>
    </cfRule>
  </conditionalFormatting>
  <conditionalFormatting sqref="I15">
    <cfRule type="colorScale" priority="960">
      <colorScale>
        <cfvo type="min"/>
        <cfvo type="max"/>
        <color rgb="FFFCFCFF"/>
        <color rgb="FF63BE7B"/>
      </colorScale>
    </cfRule>
  </conditionalFormatting>
  <conditionalFormatting sqref="I15">
    <cfRule type="colorScale" priority="959">
      <colorScale>
        <cfvo type="min"/>
        <cfvo type="max"/>
        <color rgb="FFFCFCFF"/>
        <color rgb="FF63BE7B"/>
      </colorScale>
    </cfRule>
  </conditionalFormatting>
  <conditionalFormatting sqref="I15">
    <cfRule type="colorScale" priority="958">
      <colorScale>
        <cfvo type="min"/>
        <cfvo type="max"/>
        <color rgb="FFFCFCFF"/>
        <color rgb="FF63BE7B"/>
      </colorScale>
    </cfRule>
  </conditionalFormatting>
  <conditionalFormatting sqref="J15">
    <cfRule type="colorScale" priority="957">
      <colorScale>
        <cfvo type="min"/>
        <cfvo type="max"/>
        <color rgb="FFFCFCFF"/>
        <color rgb="FF63BE7B"/>
      </colorScale>
    </cfRule>
  </conditionalFormatting>
  <conditionalFormatting sqref="J15">
    <cfRule type="colorScale" priority="956">
      <colorScale>
        <cfvo type="min"/>
        <cfvo type="max"/>
        <color rgb="FFFCFCFF"/>
        <color rgb="FF63BE7B"/>
      </colorScale>
    </cfRule>
  </conditionalFormatting>
  <conditionalFormatting sqref="J15">
    <cfRule type="colorScale" priority="955">
      <colorScale>
        <cfvo type="min"/>
        <cfvo type="max"/>
        <color rgb="FFFCFCFF"/>
        <color rgb="FF63BE7B"/>
      </colorScale>
    </cfRule>
  </conditionalFormatting>
  <conditionalFormatting sqref="J15">
    <cfRule type="colorScale" priority="954">
      <colorScale>
        <cfvo type="min"/>
        <cfvo type="max"/>
        <color rgb="FFFCFCFF"/>
        <color rgb="FF63BE7B"/>
      </colorScale>
    </cfRule>
  </conditionalFormatting>
  <conditionalFormatting sqref="J15">
    <cfRule type="colorScale" priority="953">
      <colorScale>
        <cfvo type="min"/>
        <cfvo type="max"/>
        <color rgb="FFFCFCFF"/>
        <color rgb="FF63BE7B"/>
      </colorScale>
    </cfRule>
  </conditionalFormatting>
  <conditionalFormatting sqref="K15">
    <cfRule type="colorScale" priority="952">
      <colorScale>
        <cfvo type="min"/>
        <cfvo type="max"/>
        <color rgb="FFFCFCFF"/>
        <color rgb="FF63BE7B"/>
      </colorScale>
    </cfRule>
  </conditionalFormatting>
  <conditionalFormatting sqref="K15">
    <cfRule type="colorScale" priority="951">
      <colorScale>
        <cfvo type="min"/>
        <cfvo type="max"/>
        <color rgb="FFFCFCFF"/>
        <color rgb="FF63BE7B"/>
      </colorScale>
    </cfRule>
  </conditionalFormatting>
  <conditionalFormatting sqref="K15">
    <cfRule type="colorScale" priority="950">
      <colorScale>
        <cfvo type="min"/>
        <cfvo type="max"/>
        <color rgb="FFFCFCFF"/>
        <color rgb="FF63BE7B"/>
      </colorScale>
    </cfRule>
  </conditionalFormatting>
  <conditionalFormatting sqref="K15">
    <cfRule type="colorScale" priority="949">
      <colorScale>
        <cfvo type="min"/>
        <cfvo type="max"/>
        <color rgb="FFFCFCFF"/>
        <color rgb="FF63BE7B"/>
      </colorScale>
    </cfRule>
  </conditionalFormatting>
  <conditionalFormatting sqref="K15">
    <cfRule type="colorScale" priority="948">
      <colorScale>
        <cfvo type="min"/>
        <cfvo type="max"/>
        <color rgb="FFFCFCFF"/>
        <color rgb="FF63BE7B"/>
      </colorScale>
    </cfRule>
  </conditionalFormatting>
  <conditionalFormatting sqref="L15">
    <cfRule type="colorScale" priority="947">
      <colorScale>
        <cfvo type="min"/>
        <cfvo type="max"/>
        <color rgb="FFFCFCFF"/>
        <color rgb="FF63BE7B"/>
      </colorScale>
    </cfRule>
  </conditionalFormatting>
  <conditionalFormatting sqref="L15">
    <cfRule type="colorScale" priority="946">
      <colorScale>
        <cfvo type="min"/>
        <cfvo type="max"/>
        <color rgb="FFFCFCFF"/>
        <color rgb="FF63BE7B"/>
      </colorScale>
    </cfRule>
  </conditionalFormatting>
  <conditionalFormatting sqref="L15">
    <cfRule type="colorScale" priority="945">
      <colorScale>
        <cfvo type="min"/>
        <cfvo type="max"/>
        <color rgb="FFFCFCFF"/>
        <color rgb="FF63BE7B"/>
      </colorScale>
    </cfRule>
  </conditionalFormatting>
  <conditionalFormatting sqref="L15">
    <cfRule type="colorScale" priority="944">
      <colorScale>
        <cfvo type="min"/>
        <cfvo type="max"/>
        <color rgb="FFFCFCFF"/>
        <color rgb="FF63BE7B"/>
      </colorScale>
    </cfRule>
  </conditionalFormatting>
  <conditionalFormatting sqref="L15">
    <cfRule type="colorScale" priority="943">
      <colorScale>
        <cfvo type="min"/>
        <cfvo type="max"/>
        <color rgb="FFFCFCFF"/>
        <color rgb="FF63BE7B"/>
      </colorScale>
    </cfRule>
  </conditionalFormatting>
  <conditionalFormatting sqref="M15">
    <cfRule type="colorScale" priority="942">
      <colorScale>
        <cfvo type="min"/>
        <cfvo type="max"/>
        <color rgb="FFFCFCFF"/>
        <color rgb="FF63BE7B"/>
      </colorScale>
    </cfRule>
  </conditionalFormatting>
  <conditionalFormatting sqref="M15">
    <cfRule type="colorScale" priority="941">
      <colorScale>
        <cfvo type="min"/>
        <cfvo type="max"/>
        <color rgb="FFFCFCFF"/>
        <color rgb="FF63BE7B"/>
      </colorScale>
    </cfRule>
  </conditionalFormatting>
  <conditionalFormatting sqref="M15">
    <cfRule type="colorScale" priority="940">
      <colorScale>
        <cfvo type="min"/>
        <cfvo type="max"/>
        <color rgb="FFFCFCFF"/>
        <color rgb="FF63BE7B"/>
      </colorScale>
    </cfRule>
  </conditionalFormatting>
  <conditionalFormatting sqref="M15">
    <cfRule type="colorScale" priority="939">
      <colorScale>
        <cfvo type="min"/>
        <cfvo type="max"/>
        <color rgb="FFFCFCFF"/>
        <color rgb="FF63BE7B"/>
      </colorScale>
    </cfRule>
  </conditionalFormatting>
  <conditionalFormatting sqref="M15">
    <cfRule type="colorScale" priority="938">
      <colorScale>
        <cfvo type="min"/>
        <cfvo type="max"/>
        <color rgb="FFFCFCFF"/>
        <color rgb="FF63BE7B"/>
      </colorScale>
    </cfRule>
  </conditionalFormatting>
  <conditionalFormatting sqref="N15">
    <cfRule type="colorScale" priority="937">
      <colorScale>
        <cfvo type="min"/>
        <cfvo type="max"/>
        <color rgb="FFFCFCFF"/>
        <color rgb="FF63BE7B"/>
      </colorScale>
    </cfRule>
  </conditionalFormatting>
  <conditionalFormatting sqref="N15">
    <cfRule type="colorScale" priority="936">
      <colorScale>
        <cfvo type="min"/>
        <cfvo type="max"/>
        <color rgb="FFFCFCFF"/>
        <color rgb="FF63BE7B"/>
      </colorScale>
    </cfRule>
  </conditionalFormatting>
  <conditionalFormatting sqref="N15">
    <cfRule type="colorScale" priority="935">
      <colorScale>
        <cfvo type="min"/>
        <cfvo type="max"/>
        <color rgb="FFFCFCFF"/>
        <color rgb="FF63BE7B"/>
      </colorScale>
    </cfRule>
  </conditionalFormatting>
  <conditionalFormatting sqref="N15">
    <cfRule type="colorScale" priority="934">
      <colorScale>
        <cfvo type="min"/>
        <cfvo type="max"/>
        <color rgb="FFFCFCFF"/>
        <color rgb="FF63BE7B"/>
      </colorScale>
    </cfRule>
  </conditionalFormatting>
  <conditionalFormatting sqref="N15">
    <cfRule type="colorScale" priority="933">
      <colorScale>
        <cfvo type="min"/>
        <cfvo type="max"/>
        <color rgb="FFFCFCFF"/>
        <color rgb="FF63BE7B"/>
      </colorScale>
    </cfRule>
  </conditionalFormatting>
  <conditionalFormatting sqref="D15">
    <cfRule type="colorScale" priority="923">
      <colorScale>
        <cfvo type="min"/>
        <cfvo type="percentile" val="50"/>
        <cfvo type="max"/>
        <color rgb="FFF8696B"/>
        <color rgb="FFFCFCFF"/>
        <color rgb="FF63BE7B"/>
      </colorScale>
    </cfRule>
  </conditionalFormatting>
  <conditionalFormatting sqref="G15">
    <cfRule type="colorScale" priority="922">
      <colorScale>
        <cfvo type="min"/>
        <cfvo type="max"/>
        <color rgb="FFFCFCFF"/>
        <color rgb="FF63BE7B"/>
      </colorScale>
    </cfRule>
  </conditionalFormatting>
  <conditionalFormatting sqref="J15">
    <cfRule type="colorScale" priority="921">
      <colorScale>
        <cfvo type="min"/>
        <cfvo type="max"/>
        <color rgb="FFFCFCFF"/>
        <color rgb="FF63BE7B"/>
      </colorScale>
    </cfRule>
  </conditionalFormatting>
  <conditionalFormatting sqref="M15">
    <cfRule type="colorScale" priority="920">
      <colorScale>
        <cfvo type="min"/>
        <cfvo type="max"/>
        <color rgb="FFFCFCFF"/>
        <color rgb="FF63BE7B"/>
      </colorScale>
    </cfRule>
  </conditionalFormatting>
  <conditionalFormatting sqref="N15">
    <cfRule type="colorScale" priority="919">
      <colorScale>
        <cfvo type="min"/>
        <cfvo type="max"/>
        <color rgb="FFFCFCFF"/>
        <color rgb="FF63BE7B"/>
      </colorScale>
    </cfRule>
  </conditionalFormatting>
  <conditionalFormatting sqref="O15">
    <cfRule type="colorScale" priority="918">
      <colorScale>
        <cfvo type="min"/>
        <cfvo type="percentile" val="50"/>
        <cfvo type="max"/>
        <color rgb="FF63BE7B"/>
        <color rgb="FFFCFCFF"/>
        <color rgb="FFF8696B"/>
      </colorScale>
    </cfRule>
  </conditionalFormatting>
  <conditionalFormatting sqref="P15">
    <cfRule type="colorScale" priority="917">
      <colorScale>
        <cfvo type="min"/>
        <cfvo type="percentile" val="50"/>
        <cfvo type="max"/>
        <color rgb="FF63BE7B"/>
        <color rgb="FFFCFCFF"/>
        <color rgb="FFF8696B"/>
      </colorScale>
    </cfRule>
  </conditionalFormatting>
  <conditionalFormatting sqref="Q15">
    <cfRule type="colorScale" priority="916">
      <colorScale>
        <cfvo type="min"/>
        <cfvo type="percentile" val="50"/>
        <cfvo type="max"/>
        <color rgb="FFF8696B"/>
        <color rgb="FFFCFCFF"/>
        <color rgb="FF63BE7B"/>
      </colorScale>
    </cfRule>
  </conditionalFormatting>
  <conditionalFormatting sqref="R15">
    <cfRule type="colorScale" priority="915">
      <colorScale>
        <cfvo type="min"/>
        <cfvo type="max"/>
        <color rgb="FFFCFCFF"/>
        <color rgb="FF63BE7B"/>
      </colorScale>
    </cfRule>
  </conditionalFormatting>
  <conditionalFormatting sqref="S15">
    <cfRule type="colorScale" priority="914">
      <colorScale>
        <cfvo type="min"/>
        <cfvo type="percentile" val="50"/>
        <cfvo type="max"/>
        <color rgb="FFF8696B"/>
        <color rgb="FFFCFCFF"/>
        <color rgb="FF63BE7B"/>
      </colorScale>
    </cfRule>
  </conditionalFormatting>
  <conditionalFormatting sqref="T15">
    <cfRule type="colorScale" priority="913">
      <colorScale>
        <cfvo type="min"/>
        <cfvo type="percentile" val="50"/>
        <cfvo type="max"/>
        <color rgb="FFF8696B"/>
        <color rgb="FFFCFCFF"/>
        <color rgb="FF63BE7B"/>
      </colorScale>
    </cfRule>
  </conditionalFormatting>
  <conditionalFormatting sqref="U15">
    <cfRule type="colorScale" priority="912">
      <colorScale>
        <cfvo type="min"/>
        <cfvo type="percentile" val="50"/>
        <cfvo type="max"/>
        <color rgb="FFF8696B"/>
        <color rgb="FFFCFCFF"/>
        <color rgb="FF63BE7B"/>
      </colorScale>
    </cfRule>
  </conditionalFormatting>
  <conditionalFormatting sqref="V15">
    <cfRule type="colorScale" priority="911">
      <colorScale>
        <cfvo type="min"/>
        <cfvo type="percentile" val="50"/>
        <cfvo type="max"/>
        <color rgb="FF63BE7B"/>
        <color rgb="FFFCFCFF"/>
        <color rgb="FFF8696B"/>
      </colorScale>
    </cfRule>
  </conditionalFormatting>
  <conditionalFormatting sqref="W15">
    <cfRule type="colorScale" priority="910">
      <colorScale>
        <cfvo type="min"/>
        <cfvo type="percentile" val="50"/>
        <cfvo type="max"/>
        <color rgb="FF63BE7B"/>
        <color rgb="FFFCFCFF"/>
        <color rgb="FFF8696B"/>
      </colorScale>
    </cfRule>
  </conditionalFormatting>
  <conditionalFormatting sqref="D15">
    <cfRule type="colorScale" priority="909">
      <colorScale>
        <cfvo type="min"/>
        <cfvo type="percentile" val="50"/>
        <cfvo type="max"/>
        <color rgb="FFF8696B"/>
        <color rgb="FFFCFCFF"/>
        <color rgb="FF63BE7B"/>
      </colorScale>
    </cfRule>
  </conditionalFormatting>
  <conditionalFormatting sqref="G15">
    <cfRule type="colorScale" priority="908">
      <colorScale>
        <cfvo type="min"/>
        <cfvo type="max"/>
        <color rgb="FFFCFCFF"/>
        <color rgb="FF63BE7B"/>
      </colorScale>
    </cfRule>
  </conditionalFormatting>
  <conditionalFormatting sqref="J15">
    <cfRule type="colorScale" priority="907">
      <colorScale>
        <cfvo type="min"/>
        <cfvo type="max"/>
        <color rgb="FFFCFCFF"/>
        <color rgb="FF63BE7B"/>
      </colorScale>
    </cfRule>
  </conditionalFormatting>
  <conditionalFormatting sqref="M15">
    <cfRule type="colorScale" priority="906">
      <colorScale>
        <cfvo type="min"/>
        <cfvo type="max"/>
        <color rgb="FFFCFCFF"/>
        <color rgb="FF63BE7B"/>
      </colorScale>
    </cfRule>
  </conditionalFormatting>
  <conditionalFormatting sqref="N15">
    <cfRule type="colorScale" priority="905">
      <colorScale>
        <cfvo type="min"/>
        <cfvo type="max"/>
        <color rgb="FFFCFCFF"/>
        <color rgb="FF63BE7B"/>
      </colorScale>
    </cfRule>
  </conditionalFormatting>
  <conditionalFormatting sqref="O15">
    <cfRule type="colorScale" priority="904">
      <colorScale>
        <cfvo type="min"/>
        <cfvo type="percentile" val="50"/>
        <cfvo type="max"/>
        <color rgb="FF63BE7B"/>
        <color rgb="FFFCFCFF"/>
        <color rgb="FFF8696B"/>
      </colorScale>
    </cfRule>
  </conditionalFormatting>
  <conditionalFormatting sqref="P15">
    <cfRule type="colorScale" priority="903">
      <colorScale>
        <cfvo type="min"/>
        <cfvo type="percentile" val="50"/>
        <cfvo type="max"/>
        <color rgb="FF63BE7B"/>
        <color rgb="FFFCFCFF"/>
        <color rgb="FFF8696B"/>
      </colorScale>
    </cfRule>
  </conditionalFormatting>
  <conditionalFormatting sqref="Q15">
    <cfRule type="colorScale" priority="902">
      <colorScale>
        <cfvo type="min"/>
        <cfvo type="percentile" val="50"/>
        <cfvo type="max"/>
        <color rgb="FFF8696B"/>
        <color rgb="FFFCFCFF"/>
        <color rgb="FF63BE7B"/>
      </colorScale>
    </cfRule>
  </conditionalFormatting>
  <conditionalFormatting sqref="R15">
    <cfRule type="colorScale" priority="901">
      <colorScale>
        <cfvo type="min"/>
        <cfvo type="max"/>
        <color rgb="FFFCFCFF"/>
        <color rgb="FF63BE7B"/>
      </colorScale>
    </cfRule>
  </conditionalFormatting>
  <conditionalFormatting sqref="S15">
    <cfRule type="colorScale" priority="900">
      <colorScale>
        <cfvo type="min"/>
        <cfvo type="percentile" val="50"/>
        <cfvo type="max"/>
        <color rgb="FFF8696B"/>
        <color rgb="FFFCFCFF"/>
        <color rgb="FF63BE7B"/>
      </colorScale>
    </cfRule>
  </conditionalFormatting>
  <conditionalFormatting sqref="T15">
    <cfRule type="colorScale" priority="899">
      <colorScale>
        <cfvo type="min"/>
        <cfvo type="percentile" val="50"/>
        <cfvo type="max"/>
        <color rgb="FFF8696B"/>
        <color rgb="FFFCFCFF"/>
        <color rgb="FF63BE7B"/>
      </colorScale>
    </cfRule>
  </conditionalFormatting>
  <conditionalFormatting sqref="U15">
    <cfRule type="colorScale" priority="898">
      <colorScale>
        <cfvo type="min"/>
        <cfvo type="percentile" val="50"/>
        <cfvo type="max"/>
        <color rgb="FFF8696B"/>
        <color rgb="FFFCFCFF"/>
        <color rgb="FF63BE7B"/>
      </colorScale>
    </cfRule>
  </conditionalFormatting>
  <conditionalFormatting sqref="V15">
    <cfRule type="colorScale" priority="897">
      <colorScale>
        <cfvo type="min"/>
        <cfvo type="percentile" val="50"/>
        <cfvo type="max"/>
        <color rgb="FF63BE7B"/>
        <color rgb="FFFCFCFF"/>
        <color rgb="FFF8696B"/>
      </colorScale>
    </cfRule>
  </conditionalFormatting>
  <conditionalFormatting sqref="W15">
    <cfRule type="colorScale" priority="896">
      <colorScale>
        <cfvo type="min"/>
        <cfvo type="percentile" val="50"/>
        <cfvo type="max"/>
        <color rgb="FF63BE7B"/>
        <color rgb="FFFCFCFF"/>
        <color rgb="FFF8696B"/>
      </colorScale>
    </cfRule>
  </conditionalFormatting>
  <conditionalFormatting sqref="D15">
    <cfRule type="colorScale" priority="895">
      <colorScale>
        <cfvo type="min"/>
        <cfvo type="percentile" val="50"/>
        <cfvo type="max"/>
        <color rgb="FFF8696B"/>
        <color rgb="FFFCFCFF"/>
        <color rgb="FF63BE7B"/>
      </colorScale>
    </cfRule>
  </conditionalFormatting>
  <conditionalFormatting sqref="G15">
    <cfRule type="colorScale" priority="894">
      <colorScale>
        <cfvo type="min"/>
        <cfvo type="max"/>
        <color rgb="FFFCFCFF"/>
        <color rgb="FF63BE7B"/>
      </colorScale>
    </cfRule>
  </conditionalFormatting>
  <conditionalFormatting sqref="J15">
    <cfRule type="colorScale" priority="893">
      <colorScale>
        <cfvo type="min"/>
        <cfvo type="max"/>
        <color rgb="FFFCFCFF"/>
        <color rgb="FF63BE7B"/>
      </colorScale>
    </cfRule>
  </conditionalFormatting>
  <conditionalFormatting sqref="M15">
    <cfRule type="colorScale" priority="892">
      <colorScale>
        <cfvo type="min"/>
        <cfvo type="max"/>
        <color rgb="FFFCFCFF"/>
        <color rgb="FF63BE7B"/>
      </colorScale>
    </cfRule>
  </conditionalFormatting>
  <conditionalFormatting sqref="N15">
    <cfRule type="colorScale" priority="891">
      <colorScale>
        <cfvo type="min"/>
        <cfvo type="max"/>
        <color rgb="FFFCFCFF"/>
        <color rgb="FF63BE7B"/>
      </colorScale>
    </cfRule>
  </conditionalFormatting>
  <conditionalFormatting sqref="O15">
    <cfRule type="colorScale" priority="890">
      <colorScale>
        <cfvo type="min"/>
        <cfvo type="percentile" val="50"/>
        <cfvo type="max"/>
        <color rgb="FF63BE7B"/>
        <color rgb="FFFCFCFF"/>
        <color rgb="FFF8696B"/>
      </colorScale>
    </cfRule>
  </conditionalFormatting>
  <conditionalFormatting sqref="P15">
    <cfRule type="colorScale" priority="889">
      <colorScale>
        <cfvo type="min"/>
        <cfvo type="percentile" val="50"/>
        <cfvo type="max"/>
        <color rgb="FF63BE7B"/>
        <color rgb="FFFCFCFF"/>
        <color rgb="FFF8696B"/>
      </colorScale>
    </cfRule>
  </conditionalFormatting>
  <conditionalFormatting sqref="Q15">
    <cfRule type="colorScale" priority="888">
      <colorScale>
        <cfvo type="min"/>
        <cfvo type="percentile" val="50"/>
        <cfvo type="max"/>
        <color rgb="FFF8696B"/>
        <color rgb="FFFCFCFF"/>
        <color rgb="FF63BE7B"/>
      </colorScale>
    </cfRule>
  </conditionalFormatting>
  <conditionalFormatting sqref="R15">
    <cfRule type="colorScale" priority="887">
      <colorScale>
        <cfvo type="min"/>
        <cfvo type="max"/>
        <color rgb="FFFCFCFF"/>
        <color rgb="FF63BE7B"/>
      </colorScale>
    </cfRule>
  </conditionalFormatting>
  <conditionalFormatting sqref="S15">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onditionalFormatting>
  <conditionalFormatting sqref="T15">
    <cfRule type="colorScale" priority="884">
      <colorScale>
        <cfvo type="min"/>
        <cfvo type="percentile" val="50"/>
        <cfvo type="max"/>
        <color rgb="FFF8696B"/>
        <color rgb="FFFCFCFF"/>
        <color rgb="FF63BE7B"/>
      </colorScale>
    </cfRule>
  </conditionalFormatting>
  <conditionalFormatting sqref="U15">
    <cfRule type="colorScale" priority="883">
      <colorScale>
        <cfvo type="min"/>
        <cfvo type="percentile" val="50"/>
        <cfvo type="max"/>
        <color rgb="FFF8696B"/>
        <color rgb="FFFCFCFF"/>
        <color rgb="FF63BE7B"/>
      </colorScale>
    </cfRule>
  </conditionalFormatting>
  <conditionalFormatting sqref="V15">
    <cfRule type="colorScale" priority="882">
      <colorScale>
        <cfvo type="min"/>
        <cfvo type="percentile" val="50"/>
        <cfvo type="max"/>
        <color rgb="FF63BE7B"/>
        <color rgb="FFFCFCFF"/>
        <color rgb="FFF8696B"/>
      </colorScale>
    </cfRule>
  </conditionalFormatting>
  <conditionalFormatting sqref="W15">
    <cfRule type="colorScale" priority="881">
      <colorScale>
        <cfvo type="min"/>
        <cfvo type="percentile" val="50"/>
        <cfvo type="max"/>
        <color rgb="FF63BE7B"/>
        <color rgb="FFFCFCFF"/>
        <color rgb="FFF8696B"/>
      </colorScale>
    </cfRule>
  </conditionalFormatting>
  <conditionalFormatting sqref="S15">
    <cfRule type="colorScale" priority="858">
      <colorScale>
        <cfvo type="min"/>
        <cfvo type="percentile" val="50"/>
        <cfvo type="max"/>
        <color rgb="FFF8696B"/>
        <color rgb="FFFCFCFF"/>
        <color rgb="FF63BE7B"/>
      </colorScale>
    </cfRule>
  </conditionalFormatting>
  <conditionalFormatting sqref="D15">
    <cfRule type="colorScale" priority="859">
      <colorScale>
        <cfvo type="min"/>
        <cfvo type="percentile" val="50"/>
        <cfvo type="max"/>
        <color rgb="FFF8696B"/>
        <color rgb="FFFCFCFF"/>
        <color rgb="FF63BE7B"/>
      </colorScale>
    </cfRule>
  </conditionalFormatting>
  <conditionalFormatting sqref="E15:N15">
    <cfRule type="colorScale" priority="860">
      <colorScale>
        <cfvo type="min"/>
        <cfvo type="max"/>
        <color rgb="FFFCFCFF"/>
        <color rgb="FF63BE7B"/>
      </colorScale>
    </cfRule>
  </conditionalFormatting>
  <conditionalFormatting sqref="O15">
    <cfRule type="colorScale" priority="861">
      <colorScale>
        <cfvo type="min"/>
        <cfvo type="percentile" val="50"/>
        <cfvo type="max"/>
        <color rgb="FF63BE7B"/>
        <color rgb="FFFCFCFF"/>
        <color rgb="FFF8696B"/>
      </colorScale>
    </cfRule>
  </conditionalFormatting>
  <conditionalFormatting sqref="P15">
    <cfRule type="colorScale" priority="862">
      <colorScale>
        <cfvo type="min"/>
        <cfvo type="percentile" val="50"/>
        <cfvo type="max"/>
        <color rgb="FF63BE7B"/>
        <color rgb="FFFCFCFF"/>
        <color rgb="FFF8696B"/>
      </colorScale>
    </cfRule>
  </conditionalFormatting>
  <conditionalFormatting sqref="Q15">
    <cfRule type="colorScale" priority="863">
      <colorScale>
        <cfvo type="min"/>
        <cfvo type="percentile" val="50"/>
        <cfvo type="max"/>
        <color rgb="FFF8696B"/>
        <color rgb="FFFCFCFF"/>
        <color rgb="FF63BE7B"/>
      </colorScale>
    </cfRule>
  </conditionalFormatting>
  <conditionalFormatting sqref="R15">
    <cfRule type="colorScale" priority="864">
      <colorScale>
        <cfvo type="min"/>
        <cfvo type="percentile" val="50"/>
        <cfvo type="max"/>
        <color rgb="FFF8696B"/>
        <color rgb="FFFCFCFF"/>
        <color rgb="FF63BE7B"/>
      </colorScale>
    </cfRule>
    <cfRule type="colorScale" priority="865">
      <colorScale>
        <cfvo type="min"/>
        <cfvo type="max"/>
        <color rgb="FFFCFCFF"/>
        <color rgb="FF63BE7B"/>
      </colorScale>
    </cfRule>
  </conditionalFormatting>
  <conditionalFormatting sqref="S15">
    <cfRule type="colorScale" priority="866">
      <colorScale>
        <cfvo type="min"/>
        <cfvo type="percentile" val="50"/>
        <cfvo type="max"/>
        <color rgb="FFF8696B"/>
        <color rgb="FFFCFCFF"/>
        <color rgb="FF63BE7B"/>
      </colorScale>
    </cfRule>
  </conditionalFormatting>
  <conditionalFormatting sqref="T15">
    <cfRule type="colorScale" priority="867">
      <colorScale>
        <cfvo type="min"/>
        <cfvo type="percentile" val="50"/>
        <cfvo type="max"/>
        <color rgb="FFF8696B"/>
        <color rgb="FFFCFCFF"/>
        <color rgb="FF63BE7B"/>
      </colorScale>
    </cfRule>
  </conditionalFormatting>
  <conditionalFormatting sqref="U15">
    <cfRule type="colorScale" priority="868">
      <colorScale>
        <cfvo type="min"/>
        <cfvo type="percentile" val="50"/>
        <cfvo type="max"/>
        <color rgb="FFF8696B"/>
        <color rgb="FFFCFCFF"/>
        <color rgb="FF63BE7B"/>
      </colorScale>
    </cfRule>
  </conditionalFormatting>
  <conditionalFormatting sqref="V15">
    <cfRule type="colorScale" priority="869">
      <colorScale>
        <cfvo type="min"/>
        <cfvo type="percentile" val="50"/>
        <cfvo type="max"/>
        <color rgb="FF63BE7B"/>
        <color rgb="FFFCFCFF"/>
        <color rgb="FFF8696B"/>
      </colorScale>
    </cfRule>
  </conditionalFormatting>
  <conditionalFormatting sqref="W15">
    <cfRule type="colorScale" priority="870">
      <colorScale>
        <cfvo type="min"/>
        <cfvo type="percentile" val="50"/>
        <cfvo type="max"/>
        <color rgb="FF63BE7B"/>
        <color rgb="FFFCFCFF"/>
        <color rgb="FFF8696B"/>
      </colorScale>
    </cfRule>
  </conditionalFormatting>
  <conditionalFormatting sqref="D15">
    <cfRule type="colorScale" priority="846">
      <colorScale>
        <cfvo type="min"/>
        <cfvo type="percentile" val="50"/>
        <cfvo type="max"/>
        <color rgb="FFF8696B"/>
        <color rgb="FFFCFCFF"/>
        <color rgb="FF63BE7B"/>
      </colorScale>
    </cfRule>
  </conditionalFormatting>
  <conditionalFormatting sqref="E15">
    <cfRule type="colorScale" priority="847">
      <colorScale>
        <cfvo type="min"/>
        <cfvo type="max"/>
        <color rgb="FFFCFCFF"/>
        <color rgb="FF63BE7B"/>
      </colorScale>
    </cfRule>
  </conditionalFormatting>
  <conditionalFormatting sqref="O15">
    <cfRule type="colorScale" priority="848">
      <colorScale>
        <cfvo type="min"/>
        <cfvo type="percentile" val="50"/>
        <cfvo type="max"/>
        <color rgb="FF63BE7B"/>
        <color rgb="FFFCFCFF"/>
        <color rgb="FFF8696B"/>
      </colorScale>
    </cfRule>
  </conditionalFormatting>
  <conditionalFormatting sqref="P15">
    <cfRule type="colorScale" priority="849">
      <colorScale>
        <cfvo type="min"/>
        <cfvo type="percentile" val="50"/>
        <cfvo type="max"/>
        <color rgb="FF63BE7B"/>
        <color rgb="FFFCFCFF"/>
        <color rgb="FFF8696B"/>
      </colorScale>
    </cfRule>
  </conditionalFormatting>
  <conditionalFormatting sqref="Q15">
    <cfRule type="colorScale" priority="850">
      <colorScale>
        <cfvo type="min"/>
        <cfvo type="percentile" val="50"/>
        <cfvo type="max"/>
        <color rgb="FFF8696B"/>
        <color rgb="FFFCFCFF"/>
        <color rgb="FF63BE7B"/>
      </colorScale>
    </cfRule>
  </conditionalFormatting>
  <conditionalFormatting sqref="R15">
    <cfRule type="colorScale" priority="851">
      <colorScale>
        <cfvo type="min"/>
        <cfvo type="max"/>
        <color rgb="FFFCFCFF"/>
        <color rgb="FF63BE7B"/>
      </colorScale>
    </cfRule>
  </conditionalFormatting>
  <conditionalFormatting sqref="S15">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T15">
    <cfRule type="colorScale" priority="854">
      <colorScale>
        <cfvo type="min"/>
        <cfvo type="max"/>
        <color rgb="FFFCFCFF"/>
        <color rgb="FF63BE7B"/>
      </colorScale>
    </cfRule>
  </conditionalFormatting>
  <conditionalFormatting sqref="U15">
    <cfRule type="colorScale" priority="855">
      <colorScale>
        <cfvo type="min"/>
        <cfvo type="percentile" val="50"/>
        <cfvo type="max"/>
        <color rgb="FFF8696B"/>
        <color rgb="FFFCFCFF"/>
        <color rgb="FF63BE7B"/>
      </colorScale>
    </cfRule>
  </conditionalFormatting>
  <conditionalFormatting sqref="V15">
    <cfRule type="colorScale" priority="856">
      <colorScale>
        <cfvo type="min"/>
        <cfvo type="percentile" val="50"/>
        <cfvo type="max"/>
        <color rgb="FF63BE7B"/>
        <color rgb="FFFCFCFF"/>
        <color rgb="FFF8696B"/>
      </colorScale>
    </cfRule>
  </conditionalFormatting>
  <conditionalFormatting sqref="W15">
    <cfRule type="colorScale" priority="857">
      <colorScale>
        <cfvo type="min"/>
        <cfvo type="percentile" val="50"/>
        <cfvo type="max"/>
        <color rgb="FF63BE7B"/>
        <color rgb="FFFCFCFF"/>
        <color rgb="FFF8696B"/>
      </colorScale>
    </cfRule>
  </conditionalFormatting>
  <conditionalFormatting sqref="D15">
    <cfRule type="colorScale" priority="795">
      <colorScale>
        <cfvo type="min"/>
        <cfvo type="percentile" val="50"/>
        <cfvo type="max"/>
        <color rgb="FFF8696B"/>
        <color rgb="FFFCFCFF"/>
        <color rgb="FF63BE7B"/>
      </colorScale>
    </cfRule>
    <cfRule type="colorScale" priority="813">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onditionalFormatting>
  <conditionalFormatting sqref="E15">
    <cfRule type="colorScale" priority="815">
      <colorScale>
        <cfvo type="min"/>
        <cfvo type="max"/>
        <color rgb="FFFCFCFF"/>
        <color rgb="FF63BE7B"/>
      </colorScale>
    </cfRule>
    <cfRule type="colorScale" priority="816">
      <colorScale>
        <cfvo type="min"/>
        <cfvo type="max"/>
        <color rgb="FFFCFCFF"/>
        <color rgb="FF63BE7B"/>
      </colorScale>
    </cfRule>
    <cfRule type="colorScale" priority="824">
      <colorScale>
        <cfvo type="min"/>
        <cfvo type="max"/>
        <color rgb="FFFCFCFF"/>
        <color rgb="FF63BE7B"/>
      </colorScale>
    </cfRule>
    <cfRule type="colorScale" priority="843">
      <colorScale>
        <cfvo type="min"/>
        <cfvo type="percentile" val="50"/>
        <cfvo type="max"/>
        <color rgb="FFF8696B"/>
        <color rgb="FFFCFCFF"/>
        <color rgb="FF63BE7B"/>
      </colorScale>
    </cfRule>
    <cfRule type="colorScale" priority="844">
      <colorScale>
        <cfvo type="min"/>
        <cfvo type="max"/>
        <color rgb="FFFCFCFF"/>
        <color rgb="FF63BE7B"/>
      </colorScale>
    </cfRule>
    <cfRule type="colorScale" priority="845">
      <colorScale>
        <cfvo type="min"/>
        <cfvo type="percentile" val="50"/>
        <cfvo type="max"/>
        <color rgb="FFF8696B"/>
        <color rgb="FFFCFCFF"/>
        <color rgb="FF63BE7B"/>
      </colorScale>
    </cfRule>
  </conditionalFormatting>
  <conditionalFormatting sqref="O15">
    <cfRule type="colorScale" priority="812">
      <colorScale>
        <cfvo type="min"/>
        <cfvo type="percentile" val="50"/>
        <cfvo type="max"/>
        <color rgb="FF63BE7B"/>
        <color rgb="FFFCFCFF"/>
        <color rgb="FFF8696B"/>
      </colorScale>
    </cfRule>
    <cfRule type="colorScale" priority="814">
      <colorScale>
        <cfvo type="min"/>
        <cfvo type="percentile" val="50"/>
        <cfvo type="max"/>
        <color rgb="FF63BE7B"/>
        <color rgb="FFFCFCFF"/>
        <color rgb="FFF8696B"/>
      </colorScale>
    </cfRule>
    <cfRule type="colorScale" priority="817">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onditionalFormatting>
  <conditionalFormatting sqref="P15">
    <cfRule type="colorScale" priority="811">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27">
      <colorScale>
        <cfvo type="min"/>
        <cfvo type="percentile" val="50"/>
        <cfvo type="max"/>
        <color rgb="FF63BE7B"/>
        <color rgb="FFFCFCFF"/>
        <color rgb="FFF8696B"/>
      </colorScale>
    </cfRule>
    <cfRule type="colorScale" priority="828">
      <colorScale>
        <cfvo type="min"/>
        <cfvo type="max"/>
        <color rgb="FFFCFCFF"/>
        <color rgb="FFF8696B"/>
      </colorScale>
    </cfRule>
  </conditionalFormatting>
  <conditionalFormatting sqref="Q15">
    <cfRule type="colorScale" priority="800">
      <colorScale>
        <cfvo type="min"/>
        <cfvo type="percentile" val="50"/>
        <cfvo type="max"/>
        <color rgb="FFF8696B"/>
        <color rgb="FFFCFCFF"/>
        <color rgb="FF63BE7B"/>
      </colorScale>
    </cfRule>
    <cfRule type="colorScale" priority="806">
      <colorScale>
        <cfvo type="min"/>
        <cfvo type="max"/>
        <color rgb="FFFCFCFF"/>
        <color rgb="FF63BE7B"/>
      </colorScale>
    </cfRule>
    <cfRule type="colorScale" priority="819">
      <colorScale>
        <cfvo type="min"/>
        <cfvo type="max"/>
        <color rgb="FFFFEF9C"/>
        <color rgb="FF63BE7B"/>
      </colorScale>
    </cfRule>
    <cfRule type="colorScale" priority="820">
      <colorScale>
        <cfvo type="min"/>
        <cfvo type="max"/>
        <color rgb="FFFFEF9C"/>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FEF9C"/>
        <color rgb="FF63BE7B"/>
      </colorScale>
    </cfRule>
    <cfRule type="colorScale" priority="831">
      <colorScale>
        <cfvo type="min"/>
        <cfvo type="max"/>
        <color rgb="FFFCFCFF"/>
        <color rgb="FF63BE7B"/>
      </colorScale>
    </cfRule>
    <cfRule type="colorScale" priority="832">
      <colorScale>
        <cfvo type="min"/>
        <cfvo type="max"/>
        <color rgb="FFFCFCFF"/>
        <color rgb="FF63BE7B"/>
      </colorScale>
    </cfRule>
    <cfRule type="colorScale" priority="833">
      <colorScale>
        <cfvo type="min"/>
        <cfvo type="percentile" val="50"/>
        <cfvo type="max"/>
        <color rgb="FFF8696B"/>
        <color rgb="FFFCFCFF"/>
        <color rgb="FF63BE7B"/>
      </colorScale>
    </cfRule>
  </conditionalFormatting>
  <conditionalFormatting sqref="R15">
    <cfRule type="colorScale" priority="805">
      <colorScale>
        <cfvo type="min"/>
        <cfvo type="max"/>
        <color rgb="FFFCFCFF"/>
        <color rgb="FF63BE7B"/>
      </colorScale>
    </cfRule>
    <cfRule type="colorScale" priority="810">
      <colorScale>
        <cfvo type="min"/>
        <cfvo type="percentile" val="50"/>
        <cfvo type="max"/>
        <color rgb="FFF8696B"/>
        <color rgb="FFFCFCFF"/>
        <color rgb="FF63BE7B"/>
      </colorScale>
    </cfRule>
  </conditionalFormatting>
  <conditionalFormatting sqref="S15">
    <cfRule type="colorScale" priority="804">
      <colorScale>
        <cfvo type="min"/>
        <cfvo type="max"/>
        <color rgb="FFFCFCFF"/>
        <color rgb="FF63BE7B"/>
      </colorScale>
    </cfRule>
    <cfRule type="colorScale" priority="809">
      <colorScale>
        <cfvo type="min"/>
        <cfvo type="percentile" val="50"/>
        <cfvo type="max"/>
        <color rgb="FFF8696B"/>
        <color rgb="FFFCFCFF"/>
        <color rgb="FF63BE7B"/>
      </colorScale>
    </cfRule>
  </conditionalFormatting>
  <conditionalFormatting sqref="T15">
    <cfRule type="colorScale" priority="803">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21">
      <colorScale>
        <cfvo type="min"/>
        <cfvo type="max"/>
        <color rgb="FFFFEF9C"/>
        <color rgb="FF63BE7B"/>
      </colorScale>
    </cfRule>
    <cfRule type="colorScale" priority="822">
      <colorScale>
        <cfvo type="min"/>
        <cfvo type="max"/>
        <color rgb="FFFFEF9C"/>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max"/>
        <color rgb="FFFCFCFF"/>
        <color rgb="FF63BE7B"/>
      </colorScale>
    </cfRule>
  </conditionalFormatting>
  <conditionalFormatting sqref="U15">
    <cfRule type="colorScale" priority="802">
      <colorScale>
        <cfvo type="min"/>
        <cfvo type="max"/>
        <color rgb="FFFCFCFF"/>
        <color rgb="FF63BE7B"/>
      </colorScale>
    </cfRule>
    <cfRule type="colorScale" priority="807">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onditionalFormatting>
  <conditionalFormatting sqref="V15">
    <cfRule type="colorScale" priority="796">
      <colorScale>
        <cfvo type="min"/>
        <cfvo type="percentile" val="50"/>
        <cfvo type="max"/>
        <color rgb="FF63BE7B"/>
        <color rgb="FFFCFCFF"/>
        <color rgb="FFF8696B"/>
      </colorScale>
    </cfRule>
    <cfRule type="colorScale" priority="797">
      <colorScale>
        <cfvo type="min"/>
        <cfvo type="percentile" val="50"/>
        <cfvo type="max"/>
        <color rgb="FF63BE7B"/>
        <color rgb="FFFCFCFF"/>
        <color rgb="FFF8696B"/>
      </colorScale>
    </cfRule>
    <cfRule type="colorScale" priority="798">
      <colorScale>
        <cfvo type="min"/>
        <cfvo type="max"/>
        <color rgb="FF63BE7B"/>
        <color rgb="FFFCFCFF"/>
      </colorScale>
    </cfRule>
    <cfRule type="colorScale" priority="799">
      <colorScale>
        <cfvo type="min"/>
        <cfvo type="percentile" val="50"/>
        <cfvo type="max"/>
        <color rgb="FF63BE7B"/>
        <color rgb="FFFCFCFF"/>
        <color rgb="FFF8696B"/>
      </colorScale>
    </cfRule>
  </conditionalFormatting>
  <conditionalFormatting sqref="W15">
    <cfRule type="colorScale" priority="801">
      <colorScale>
        <cfvo type="min"/>
        <cfvo type="percentile" val="50"/>
        <cfvo type="max"/>
        <color rgb="FF63BE7B"/>
        <color rgb="FFFCFCFF"/>
        <color rgb="FFF8696B"/>
      </colorScale>
    </cfRule>
    <cfRule type="colorScale" priority="840">
      <colorScale>
        <cfvo type="min"/>
        <cfvo type="percentile" val="50"/>
        <cfvo type="max"/>
        <color rgb="FF63BE7B"/>
        <color rgb="FFFCFCFF"/>
        <color rgb="FFF8696B"/>
      </colorScale>
    </cfRule>
    <cfRule type="colorScale" priority="841">
      <colorScale>
        <cfvo type="min"/>
        <cfvo type="max"/>
        <color rgb="FF63BE7B"/>
        <color rgb="FFFCFCFF"/>
      </colorScale>
    </cfRule>
    <cfRule type="colorScale" priority="842">
      <colorScale>
        <cfvo type="min"/>
        <cfvo type="percentile" val="50"/>
        <cfvo type="max"/>
        <color rgb="FF63BE7B"/>
        <color rgb="FFFCFCFF"/>
        <color rgb="FFF8696B"/>
      </colorScale>
    </cfRule>
  </conditionalFormatting>
  <conditionalFormatting sqref="D15">
    <cfRule type="colorScale" priority="871">
      <colorScale>
        <cfvo type="min"/>
        <cfvo type="percentile" val="50"/>
        <cfvo type="max"/>
        <color rgb="FFF8696B"/>
        <color rgb="FFFCFCFF"/>
        <color rgb="FF63BE7B"/>
      </colorScale>
    </cfRule>
  </conditionalFormatting>
  <conditionalFormatting sqref="E15">
    <cfRule type="colorScale" priority="872">
      <colorScale>
        <cfvo type="min"/>
        <cfvo type="max"/>
        <color rgb="FFFCFCFF"/>
        <color rgb="FF63BE7B"/>
      </colorScale>
    </cfRule>
  </conditionalFormatting>
  <conditionalFormatting sqref="O15">
    <cfRule type="colorScale" priority="873">
      <colorScale>
        <cfvo type="min"/>
        <cfvo type="percentile" val="50"/>
        <cfvo type="max"/>
        <color rgb="FF63BE7B"/>
        <color rgb="FFFCFCFF"/>
        <color rgb="FFF8696B"/>
      </colorScale>
    </cfRule>
  </conditionalFormatting>
  <conditionalFormatting sqref="P15">
    <cfRule type="colorScale" priority="874">
      <colorScale>
        <cfvo type="min"/>
        <cfvo type="percentile" val="50"/>
        <cfvo type="max"/>
        <color rgb="FF63BE7B"/>
        <color rgb="FFFCFCFF"/>
        <color rgb="FFF8696B"/>
      </colorScale>
    </cfRule>
  </conditionalFormatting>
  <conditionalFormatting sqref="Q15">
    <cfRule type="colorScale" priority="875">
      <colorScale>
        <cfvo type="min"/>
        <cfvo type="percentile" val="50"/>
        <cfvo type="max"/>
        <color rgb="FFF8696B"/>
        <color rgb="FFFCFCFF"/>
        <color rgb="FF63BE7B"/>
      </colorScale>
    </cfRule>
  </conditionalFormatting>
  <conditionalFormatting sqref="R15">
    <cfRule type="colorScale" priority="876">
      <colorScale>
        <cfvo type="min"/>
        <cfvo type="max"/>
        <color rgb="FFFCFCFF"/>
        <color rgb="FF63BE7B"/>
      </colorScale>
    </cfRule>
  </conditionalFormatting>
  <conditionalFormatting sqref="S15">
    <cfRule type="colorScale" priority="877">
      <colorScale>
        <cfvo type="min"/>
        <cfvo type="max"/>
        <color rgb="FFFCFCFF"/>
        <color rgb="FF63BE7B"/>
      </colorScale>
    </cfRule>
  </conditionalFormatting>
  <conditionalFormatting sqref="T15">
    <cfRule type="colorScale" priority="878">
      <colorScale>
        <cfvo type="min"/>
        <cfvo type="max"/>
        <color rgb="FFFCFCFF"/>
        <color rgb="FF63BE7B"/>
      </colorScale>
    </cfRule>
  </conditionalFormatting>
  <conditionalFormatting sqref="U15">
    <cfRule type="colorScale" priority="879">
      <colorScale>
        <cfvo type="min"/>
        <cfvo type="max"/>
        <color rgb="FFFCFCFF"/>
        <color rgb="FF63BE7B"/>
      </colorScale>
    </cfRule>
  </conditionalFormatting>
  <conditionalFormatting sqref="V15">
    <cfRule type="colorScale" priority="880">
      <colorScale>
        <cfvo type="min"/>
        <cfvo type="percentile" val="50"/>
        <cfvo type="max"/>
        <color rgb="FF63BE7B"/>
        <color rgb="FFFCFCFF"/>
        <color rgb="FFF8696B"/>
      </colorScale>
    </cfRule>
  </conditionalFormatting>
  <conditionalFormatting sqref="E15">
    <cfRule type="colorScale" priority="791">
      <colorScale>
        <cfvo type="min"/>
        <cfvo type="max"/>
        <color rgb="FFFCFCFF"/>
        <color rgb="FF63BE7B"/>
      </colorScale>
    </cfRule>
    <cfRule type="colorScale" priority="792">
      <colorScale>
        <cfvo type="min"/>
        <cfvo type="max"/>
        <color rgb="FFFCFCFF"/>
        <color rgb="FF63BE7B"/>
      </colorScale>
    </cfRule>
    <cfRule type="colorScale" priority="793">
      <colorScale>
        <cfvo type="min"/>
        <cfvo type="percentile" val="50"/>
        <cfvo type="max"/>
        <color rgb="FFF8696B"/>
        <color rgb="FFFFEB84"/>
        <color rgb="FF63BE7B"/>
      </colorScale>
    </cfRule>
    <cfRule type="colorScale" priority="794">
      <colorScale>
        <cfvo type="min"/>
        <cfvo type="max"/>
        <color rgb="FFFFEF9C"/>
        <color rgb="FF63BE7B"/>
      </colorScale>
    </cfRule>
  </conditionalFormatting>
  <conditionalFormatting sqref="F15">
    <cfRule type="colorScale" priority="789">
      <colorScale>
        <cfvo type="min"/>
        <cfvo type="max"/>
        <color rgb="FFFCFCFF"/>
        <color rgb="FF63BE7B"/>
      </colorScale>
    </cfRule>
  </conditionalFormatting>
  <conditionalFormatting sqref="F15">
    <cfRule type="colorScale" priority="783">
      <colorScale>
        <cfvo type="min"/>
        <cfvo type="max"/>
        <color rgb="FFFCFCFF"/>
        <color rgb="FF63BE7B"/>
      </colorScale>
    </cfRule>
    <cfRule type="colorScale" priority="784">
      <colorScale>
        <cfvo type="min"/>
        <cfvo type="max"/>
        <color rgb="FFFCFCFF"/>
        <color rgb="FF63BE7B"/>
      </colorScale>
    </cfRule>
    <cfRule type="colorScale" priority="785">
      <colorScale>
        <cfvo type="min"/>
        <cfvo type="max"/>
        <color rgb="FFFCFCFF"/>
        <color rgb="FF63BE7B"/>
      </colorScale>
    </cfRule>
    <cfRule type="colorScale" priority="786">
      <colorScale>
        <cfvo type="min"/>
        <cfvo type="percentile" val="50"/>
        <cfvo type="max"/>
        <color rgb="FFF8696B"/>
        <color rgb="FFFCFCFF"/>
        <color rgb="FF63BE7B"/>
      </colorScale>
    </cfRule>
    <cfRule type="colorScale" priority="787">
      <colorScale>
        <cfvo type="min"/>
        <cfvo type="max"/>
        <color rgb="FFFCFCFF"/>
        <color rgb="FF63BE7B"/>
      </colorScale>
    </cfRule>
    <cfRule type="colorScale" priority="788">
      <colorScale>
        <cfvo type="min"/>
        <cfvo type="percentile" val="50"/>
        <cfvo type="max"/>
        <color rgb="FFF8696B"/>
        <color rgb="FFFCFCFF"/>
        <color rgb="FF63BE7B"/>
      </colorScale>
    </cfRule>
  </conditionalFormatting>
  <conditionalFormatting sqref="F15">
    <cfRule type="colorScale" priority="790">
      <colorScale>
        <cfvo type="min"/>
        <cfvo type="max"/>
        <color rgb="FFFCFCFF"/>
        <color rgb="FF63BE7B"/>
      </colorScale>
    </cfRule>
  </conditionalFormatting>
  <conditionalFormatting sqref="F15">
    <cfRule type="colorScale" priority="779">
      <colorScale>
        <cfvo type="min"/>
        <cfvo type="max"/>
        <color rgb="FFFCFCFF"/>
        <color rgb="FF63BE7B"/>
      </colorScale>
    </cfRule>
    <cfRule type="colorScale" priority="780">
      <colorScale>
        <cfvo type="min"/>
        <cfvo type="max"/>
        <color rgb="FFFCFCFF"/>
        <color rgb="FF63BE7B"/>
      </colorScale>
    </cfRule>
    <cfRule type="colorScale" priority="781">
      <colorScale>
        <cfvo type="min"/>
        <cfvo type="percentile" val="50"/>
        <cfvo type="max"/>
        <color rgb="FFF8696B"/>
        <color rgb="FFFFEB84"/>
        <color rgb="FF63BE7B"/>
      </colorScale>
    </cfRule>
    <cfRule type="colorScale" priority="782">
      <colorScale>
        <cfvo type="min"/>
        <cfvo type="max"/>
        <color rgb="FFFFEF9C"/>
        <color rgb="FF63BE7B"/>
      </colorScale>
    </cfRule>
  </conditionalFormatting>
  <conditionalFormatting sqref="G15">
    <cfRule type="colorScale" priority="777">
      <colorScale>
        <cfvo type="min"/>
        <cfvo type="max"/>
        <color rgb="FFFCFCFF"/>
        <color rgb="FF63BE7B"/>
      </colorScale>
    </cfRule>
  </conditionalFormatting>
  <conditionalFormatting sqref="G15">
    <cfRule type="colorScale" priority="771">
      <colorScale>
        <cfvo type="min"/>
        <cfvo type="max"/>
        <color rgb="FFFCFCFF"/>
        <color rgb="FF63BE7B"/>
      </colorScale>
    </cfRule>
    <cfRule type="colorScale" priority="772">
      <colorScale>
        <cfvo type="min"/>
        <cfvo type="max"/>
        <color rgb="FFFCFCFF"/>
        <color rgb="FF63BE7B"/>
      </colorScale>
    </cfRule>
    <cfRule type="colorScale" priority="773">
      <colorScale>
        <cfvo type="min"/>
        <cfvo type="max"/>
        <color rgb="FFFCFCFF"/>
        <color rgb="FF63BE7B"/>
      </colorScale>
    </cfRule>
    <cfRule type="colorScale" priority="774">
      <colorScale>
        <cfvo type="min"/>
        <cfvo type="percentile" val="50"/>
        <cfvo type="max"/>
        <color rgb="FFF8696B"/>
        <color rgb="FFFCFCFF"/>
        <color rgb="FF63BE7B"/>
      </colorScale>
    </cfRule>
    <cfRule type="colorScale" priority="775">
      <colorScale>
        <cfvo type="min"/>
        <cfvo type="max"/>
        <color rgb="FFFCFCFF"/>
        <color rgb="FF63BE7B"/>
      </colorScale>
    </cfRule>
    <cfRule type="colorScale" priority="776">
      <colorScale>
        <cfvo type="min"/>
        <cfvo type="percentile" val="50"/>
        <cfvo type="max"/>
        <color rgb="FFF8696B"/>
        <color rgb="FFFCFCFF"/>
        <color rgb="FF63BE7B"/>
      </colorScale>
    </cfRule>
  </conditionalFormatting>
  <conditionalFormatting sqref="G15">
    <cfRule type="colorScale" priority="778">
      <colorScale>
        <cfvo type="min"/>
        <cfvo type="max"/>
        <color rgb="FFFCFCFF"/>
        <color rgb="FF63BE7B"/>
      </colorScale>
    </cfRule>
  </conditionalFormatting>
  <conditionalFormatting sqref="G15">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FEB84"/>
        <color rgb="FF63BE7B"/>
      </colorScale>
    </cfRule>
    <cfRule type="colorScale" priority="770">
      <colorScale>
        <cfvo type="min"/>
        <cfvo type="max"/>
        <color rgb="FFFFEF9C"/>
        <color rgb="FF63BE7B"/>
      </colorScale>
    </cfRule>
  </conditionalFormatting>
  <conditionalFormatting sqref="H15">
    <cfRule type="colorScale" priority="765">
      <colorScale>
        <cfvo type="min"/>
        <cfvo type="max"/>
        <color rgb="FFFCFCFF"/>
        <color rgb="FF63BE7B"/>
      </colorScale>
    </cfRule>
  </conditionalFormatting>
  <conditionalFormatting sqref="H15">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max"/>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H15">
    <cfRule type="colorScale" priority="766">
      <colorScale>
        <cfvo type="min"/>
        <cfvo type="max"/>
        <color rgb="FFFCFCFF"/>
        <color rgb="FF63BE7B"/>
      </colorScale>
    </cfRule>
  </conditionalFormatting>
  <conditionalFormatting sqref="H15">
    <cfRule type="colorScale" priority="755">
      <colorScale>
        <cfvo type="min"/>
        <cfvo type="max"/>
        <color rgb="FFFCFCFF"/>
        <color rgb="FF63BE7B"/>
      </colorScale>
    </cfRule>
    <cfRule type="colorScale" priority="756">
      <colorScale>
        <cfvo type="min"/>
        <cfvo type="max"/>
        <color rgb="FFFCFCFF"/>
        <color rgb="FF63BE7B"/>
      </colorScale>
    </cfRule>
    <cfRule type="colorScale" priority="757">
      <colorScale>
        <cfvo type="min"/>
        <cfvo type="percentile" val="50"/>
        <cfvo type="max"/>
        <color rgb="FFF8696B"/>
        <color rgb="FFFFEB84"/>
        <color rgb="FF63BE7B"/>
      </colorScale>
    </cfRule>
    <cfRule type="colorScale" priority="758">
      <colorScale>
        <cfvo type="min"/>
        <cfvo type="max"/>
        <color rgb="FFFFEF9C"/>
        <color rgb="FF63BE7B"/>
      </colorScale>
    </cfRule>
  </conditionalFormatting>
  <conditionalFormatting sqref="I15">
    <cfRule type="colorScale" priority="753">
      <colorScale>
        <cfvo type="min"/>
        <cfvo type="max"/>
        <color rgb="FFFCFCFF"/>
        <color rgb="FF63BE7B"/>
      </colorScale>
    </cfRule>
  </conditionalFormatting>
  <conditionalFormatting sqref="I15">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749">
      <colorScale>
        <cfvo type="min"/>
        <cfvo type="max"/>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max"/>
        <color rgb="FFFCFCFF"/>
        <color rgb="FF63BE7B"/>
      </colorScale>
    </cfRule>
    <cfRule type="colorScale" priority="752">
      <colorScale>
        <cfvo type="min"/>
        <cfvo type="percentile" val="50"/>
        <cfvo type="max"/>
        <color rgb="FFF8696B"/>
        <color rgb="FFFCFCFF"/>
        <color rgb="FF63BE7B"/>
      </colorScale>
    </cfRule>
  </conditionalFormatting>
  <conditionalFormatting sqref="I15">
    <cfRule type="colorScale" priority="754">
      <colorScale>
        <cfvo type="min"/>
        <cfvo type="max"/>
        <color rgb="FFFCFCFF"/>
        <color rgb="FF63BE7B"/>
      </colorScale>
    </cfRule>
  </conditionalFormatting>
  <conditionalFormatting sqref="I15">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FEB84"/>
        <color rgb="FF63BE7B"/>
      </colorScale>
    </cfRule>
    <cfRule type="colorScale" priority="746">
      <colorScale>
        <cfvo type="min"/>
        <cfvo type="max"/>
        <color rgb="FFFFEF9C"/>
        <color rgb="FF63BE7B"/>
      </colorScale>
    </cfRule>
  </conditionalFormatting>
  <conditionalFormatting sqref="J15">
    <cfRule type="colorScale" priority="741">
      <colorScale>
        <cfvo type="min"/>
        <cfvo type="max"/>
        <color rgb="FFFCFCFF"/>
        <color rgb="FF63BE7B"/>
      </colorScale>
    </cfRule>
  </conditionalFormatting>
  <conditionalFormatting sqref="J15">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max"/>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onditionalFormatting>
  <conditionalFormatting sqref="J15">
    <cfRule type="colorScale" priority="742">
      <colorScale>
        <cfvo type="min"/>
        <cfvo type="max"/>
        <color rgb="FFFCFCFF"/>
        <color rgb="FF63BE7B"/>
      </colorScale>
    </cfRule>
  </conditionalFormatting>
  <conditionalFormatting sqref="J15">
    <cfRule type="colorScale" priority="731">
      <colorScale>
        <cfvo type="min"/>
        <cfvo type="max"/>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FEB84"/>
        <color rgb="FF63BE7B"/>
      </colorScale>
    </cfRule>
    <cfRule type="colorScale" priority="734">
      <colorScale>
        <cfvo type="min"/>
        <cfvo type="max"/>
        <color rgb="FFFFEF9C"/>
        <color rgb="FF63BE7B"/>
      </colorScale>
    </cfRule>
  </conditionalFormatting>
  <conditionalFormatting sqref="K15">
    <cfRule type="colorScale" priority="729">
      <colorScale>
        <cfvo type="min"/>
        <cfvo type="max"/>
        <color rgb="FFFCFCFF"/>
        <color rgb="FF63BE7B"/>
      </colorScale>
    </cfRule>
  </conditionalFormatting>
  <conditionalFormatting sqref="K15">
    <cfRule type="colorScale" priority="723">
      <colorScale>
        <cfvo type="min"/>
        <cfvo type="max"/>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fRule type="colorScale" priority="728">
      <colorScale>
        <cfvo type="min"/>
        <cfvo type="percentile" val="50"/>
        <cfvo type="max"/>
        <color rgb="FFF8696B"/>
        <color rgb="FFFCFCFF"/>
        <color rgb="FF63BE7B"/>
      </colorScale>
    </cfRule>
  </conditionalFormatting>
  <conditionalFormatting sqref="K15">
    <cfRule type="colorScale" priority="730">
      <colorScale>
        <cfvo type="min"/>
        <cfvo type="max"/>
        <color rgb="FFFCFCFF"/>
        <color rgb="FF63BE7B"/>
      </colorScale>
    </cfRule>
  </conditionalFormatting>
  <conditionalFormatting sqref="K15">
    <cfRule type="colorScale" priority="719">
      <colorScale>
        <cfvo type="min"/>
        <cfvo type="max"/>
        <color rgb="FFFCFCFF"/>
        <color rgb="FF63BE7B"/>
      </colorScale>
    </cfRule>
    <cfRule type="colorScale" priority="720">
      <colorScale>
        <cfvo type="min"/>
        <cfvo type="max"/>
        <color rgb="FFFCFCFF"/>
        <color rgb="FF63BE7B"/>
      </colorScale>
    </cfRule>
    <cfRule type="colorScale" priority="721">
      <colorScale>
        <cfvo type="min"/>
        <cfvo type="percentile" val="50"/>
        <cfvo type="max"/>
        <color rgb="FFF8696B"/>
        <color rgb="FFFFEB84"/>
        <color rgb="FF63BE7B"/>
      </colorScale>
    </cfRule>
    <cfRule type="colorScale" priority="722">
      <colorScale>
        <cfvo type="min"/>
        <cfvo type="max"/>
        <color rgb="FFFFEF9C"/>
        <color rgb="FF63BE7B"/>
      </colorScale>
    </cfRule>
  </conditionalFormatting>
  <conditionalFormatting sqref="L15">
    <cfRule type="colorScale" priority="717">
      <colorScale>
        <cfvo type="min"/>
        <cfvo type="max"/>
        <color rgb="FFFCFCFF"/>
        <color rgb="FF63BE7B"/>
      </colorScale>
    </cfRule>
  </conditionalFormatting>
  <conditionalFormatting sqref="L15">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fRule type="colorScale" priority="716">
      <colorScale>
        <cfvo type="min"/>
        <cfvo type="percentile" val="50"/>
        <cfvo type="max"/>
        <color rgb="FFF8696B"/>
        <color rgb="FFFCFCFF"/>
        <color rgb="FF63BE7B"/>
      </colorScale>
    </cfRule>
  </conditionalFormatting>
  <conditionalFormatting sqref="L15">
    <cfRule type="colorScale" priority="718">
      <colorScale>
        <cfvo type="min"/>
        <cfvo type="max"/>
        <color rgb="FFFCFCFF"/>
        <color rgb="FF63BE7B"/>
      </colorScale>
    </cfRule>
  </conditionalFormatting>
  <conditionalFormatting sqref="L15">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onditionalFormatting>
  <conditionalFormatting sqref="M15">
    <cfRule type="colorScale" priority="705">
      <colorScale>
        <cfvo type="min"/>
        <cfvo type="max"/>
        <color rgb="FFFCFCFF"/>
        <color rgb="FF63BE7B"/>
      </colorScale>
    </cfRule>
  </conditionalFormatting>
  <conditionalFormatting sqref="M15">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M15">
    <cfRule type="colorScale" priority="706">
      <colorScale>
        <cfvo type="min"/>
        <cfvo type="max"/>
        <color rgb="FFFCFCFF"/>
        <color rgb="FF63BE7B"/>
      </colorScale>
    </cfRule>
  </conditionalFormatting>
  <conditionalFormatting sqref="M15">
    <cfRule type="colorScale" priority="695">
      <colorScale>
        <cfvo type="min"/>
        <cfvo type="max"/>
        <color rgb="FFFCFCFF"/>
        <color rgb="FF63BE7B"/>
      </colorScale>
    </cfRule>
    <cfRule type="colorScale" priority="696">
      <colorScale>
        <cfvo type="min"/>
        <cfvo type="max"/>
        <color rgb="FFFCFCFF"/>
        <color rgb="FF63BE7B"/>
      </colorScale>
    </cfRule>
    <cfRule type="colorScale" priority="697">
      <colorScale>
        <cfvo type="min"/>
        <cfvo type="percentile" val="50"/>
        <cfvo type="max"/>
        <color rgb="FFF8696B"/>
        <color rgb="FFFFEB84"/>
        <color rgb="FF63BE7B"/>
      </colorScale>
    </cfRule>
    <cfRule type="colorScale" priority="698">
      <colorScale>
        <cfvo type="min"/>
        <cfvo type="max"/>
        <color rgb="FFFFEF9C"/>
        <color rgb="FF63BE7B"/>
      </colorScale>
    </cfRule>
  </conditionalFormatting>
  <conditionalFormatting sqref="N15">
    <cfRule type="colorScale" priority="693">
      <colorScale>
        <cfvo type="min"/>
        <cfvo type="max"/>
        <color rgb="FFFCFCFF"/>
        <color rgb="FF63BE7B"/>
      </colorScale>
    </cfRule>
  </conditionalFormatting>
  <conditionalFormatting sqref="N15">
    <cfRule type="colorScale" priority="687">
      <colorScale>
        <cfvo type="min"/>
        <cfvo type="max"/>
        <color rgb="FFFCFCFF"/>
        <color rgb="FF63BE7B"/>
      </colorScale>
    </cfRule>
    <cfRule type="colorScale" priority="688">
      <colorScale>
        <cfvo type="min"/>
        <cfvo type="max"/>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N15">
    <cfRule type="colorScale" priority="694">
      <colorScale>
        <cfvo type="min"/>
        <cfvo type="max"/>
        <color rgb="FFFCFCFF"/>
        <color rgb="FF63BE7B"/>
      </colorScale>
    </cfRule>
  </conditionalFormatting>
  <conditionalFormatting sqref="N15">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Q15:W15">
    <cfRule type="colorScale" priority="679">
      <colorScale>
        <cfvo type="min"/>
        <cfvo type="max"/>
        <color rgb="FFFFEF9C"/>
        <color rgb="FF63BE7B"/>
      </colorScale>
    </cfRule>
  </conditionalFormatting>
  <conditionalFormatting sqref="R15:S15">
    <cfRule type="colorScale" priority="672">
      <colorScale>
        <cfvo type="min"/>
        <cfvo type="max"/>
        <color rgb="FFFFEF9C"/>
        <color rgb="FF63BE7B"/>
      </colorScale>
    </cfRule>
    <cfRule type="colorScale" priority="673">
      <colorScale>
        <cfvo type="min"/>
        <cfvo type="max"/>
        <color rgb="FFFFEF9C"/>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U15:W15">
    <cfRule type="colorScale" priority="680">
      <colorScale>
        <cfvo type="min"/>
        <cfvo type="max"/>
        <color rgb="FFFFEF9C"/>
        <color rgb="FF63BE7B"/>
      </colorScale>
    </cfRule>
    <cfRule type="colorScale" priority="681">
      <colorScale>
        <cfvo type="min"/>
        <cfvo type="max"/>
        <color rgb="FFFFEF9C"/>
        <color rgb="FF63BE7B"/>
      </colorScale>
    </cfRule>
    <cfRule type="colorScale" priority="682">
      <colorScale>
        <cfvo type="min"/>
        <cfvo type="max"/>
        <color rgb="FFFFEF9C"/>
        <color rgb="FF63BE7B"/>
      </colorScale>
    </cfRule>
  </conditionalFormatting>
  <conditionalFormatting sqref="W16">
    <cfRule type="colorScale" priority="671">
      <colorScale>
        <cfvo type="min"/>
        <cfvo type="max"/>
        <color rgb="FFFFEF9C"/>
        <color rgb="FF63BE7B"/>
      </colorScale>
    </cfRule>
  </conditionalFormatting>
  <conditionalFormatting sqref="K16:L16">
    <cfRule type="colorScale" priority="670">
      <colorScale>
        <cfvo type="min"/>
        <cfvo type="max"/>
        <color rgb="FFFCFCFF"/>
        <color rgb="FF63BE7B"/>
      </colorScale>
    </cfRule>
  </conditionalFormatting>
  <conditionalFormatting sqref="K16:L16">
    <cfRule type="colorScale" priority="668">
      <colorScale>
        <cfvo type="min"/>
        <cfvo type="percentile" val="50"/>
        <cfvo type="max"/>
        <color rgb="FFF8696B"/>
        <color rgb="FFFCFCFF"/>
        <color rgb="FF63BE7B"/>
      </colorScale>
    </cfRule>
    <cfRule type="colorScale" priority="669">
      <colorScale>
        <cfvo type="min"/>
        <cfvo type="max"/>
        <color rgb="FFFCFCFF"/>
        <color rgb="FF63BE7B"/>
      </colorScale>
    </cfRule>
  </conditionalFormatting>
  <conditionalFormatting sqref="R16">
    <cfRule type="colorScale" priority="667">
      <colorScale>
        <cfvo type="min"/>
        <cfvo type="max"/>
        <color rgb="FFFCFCFF"/>
        <color rgb="FF63BE7B"/>
      </colorScale>
    </cfRule>
  </conditionalFormatting>
  <conditionalFormatting sqref="R16">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onditionalFormatting>
  <conditionalFormatting sqref="R16">
    <cfRule type="colorScale" priority="663">
      <colorScale>
        <cfvo type="min"/>
        <cfvo type="max"/>
        <color rgb="FFFCFCFF"/>
        <color rgb="FF63BE7B"/>
      </colorScale>
    </cfRule>
    <cfRule type="colorScale" priority="664">
      <colorScale>
        <cfvo type="min"/>
        <cfvo type="max"/>
        <color rgb="FFFFEF9C"/>
        <color rgb="FF63BE7B"/>
      </colorScale>
    </cfRule>
  </conditionalFormatting>
  <conditionalFormatting sqref="R16">
    <cfRule type="colorScale" priority="662">
      <colorScale>
        <cfvo type="min"/>
        <cfvo type="max"/>
        <color rgb="FFFFEF9C"/>
        <color rgb="FF63BE7B"/>
      </colorScale>
    </cfRule>
  </conditionalFormatting>
  <conditionalFormatting sqref="V16">
    <cfRule type="colorScale" priority="661">
      <colorScale>
        <cfvo type="min"/>
        <cfvo type="max"/>
        <color rgb="FFFFEF9C"/>
        <color rgb="FF63BE7B"/>
      </colorScale>
    </cfRule>
  </conditionalFormatting>
  <conditionalFormatting sqref="D16">
    <cfRule type="colorScale" priority="660">
      <colorScale>
        <cfvo type="min"/>
        <cfvo type="percentile" val="50"/>
        <cfvo type="max"/>
        <color rgb="FFF8696B"/>
        <color rgb="FFFCFCFF"/>
        <color rgb="FF63BE7B"/>
      </colorScale>
    </cfRule>
  </conditionalFormatting>
  <conditionalFormatting sqref="E16">
    <cfRule type="colorScale" priority="659">
      <colorScale>
        <cfvo type="min"/>
        <cfvo type="max"/>
        <color rgb="FFFCFCFF"/>
        <color rgb="FF63BE7B"/>
      </colorScale>
    </cfRule>
  </conditionalFormatting>
  <conditionalFormatting sqref="E16">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E16">
    <cfRule type="colorScale" priority="656">
      <colorScale>
        <cfvo type="min"/>
        <cfvo type="percentile" val="50"/>
        <cfvo type="max"/>
        <color rgb="FFF8696B"/>
        <color rgb="FFFCFCFF"/>
        <color rgb="FF63BE7B"/>
      </colorScale>
    </cfRule>
  </conditionalFormatting>
  <conditionalFormatting sqref="F16">
    <cfRule type="colorScale" priority="655">
      <colorScale>
        <cfvo type="min"/>
        <cfvo type="max"/>
        <color rgb="FFFCFCFF"/>
        <color rgb="FF63BE7B"/>
      </colorScale>
    </cfRule>
  </conditionalFormatting>
  <conditionalFormatting sqref="F16">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F16">
    <cfRule type="colorScale" priority="652">
      <colorScale>
        <cfvo type="min"/>
        <cfvo type="percentile" val="50"/>
        <cfvo type="max"/>
        <color rgb="FFF8696B"/>
        <color rgb="FFFCFCFF"/>
        <color rgb="FF63BE7B"/>
      </colorScale>
    </cfRule>
  </conditionalFormatting>
  <conditionalFormatting sqref="G16">
    <cfRule type="colorScale" priority="651">
      <colorScale>
        <cfvo type="min"/>
        <cfvo type="max"/>
        <color rgb="FFFCFCFF"/>
        <color rgb="FF63BE7B"/>
      </colorScale>
    </cfRule>
  </conditionalFormatting>
  <conditionalFormatting sqref="G16">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G16">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H16">
    <cfRule type="colorScale" priority="646">
      <colorScale>
        <cfvo type="min"/>
        <cfvo type="percentile" val="50"/>
        <cfvo type="max"/>
        <color rgb="FFF8696B"/>
        <color rgb="FFFCFCFF"/>
        <color rgb="FF63BE7B"/>
      </colorScale>
    </cfRule>
  </conditionalFormatting>
  <conditionalFormatting sqref="H16">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H16">
    <cfRule type="colorScale" priority="640">
      <colorScale>
        <cfvo type="min"/>
        <cfvo type="percentile" val="50"/>
        <cfvo type="max"/>
        <color rgb="FFF8696B"/>
        <color rgb="FFFCFCFF"/>
        <color rgb="FF5A8AC6"/>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I16">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I16">
    <cfRule type="colorScale" priority="637">
      <colorScale>
        <cfvo type="min"/>
        <cfvo type="percentile" val="50"/>
        <cfvo type="max"/>
        <color rgb="FFF8696B"/>
        <color rgb="FFFCFCFF"/>
        <color rgb="FF63BE7B"/>
      </colorScale>
    </cfRule>
  </conditionalFormatting>
  <conditionalFormatting sqref="I16:J16 M16:N16">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M16:N16 J16">
    <cfRule type="colorScale" priority="634">
      <colorScale>
        <cfvo type="min"/>
        <cfvo type="percentile" val="50"/>
        <cfvo type="max"/>
        <color rgb="FFF8696B"/>
        <color rgb="FFFCFCFF"/>
        <color rgb="FF63BE7B"/>
      </colorScale>
    </cfRule>
  </conditionalFormatting>
  <conditionalFormatting sqref="J16">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onditionalFormatting>
  <conditionalFormatting sqref="J16">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K16">
    <cfRule type="colorScale" priority="629">
      <colorScale>
        <cfvo type="min"/>
        <cfvo type="percentile" val="50"/>
        <cfvo type="max"/>
        <color rgb="FFF8696B"/>
        <color rgb="FFFCFCFF"/>
        <color rgb="FF63BE7B"/>
      </colorScale>
    </cfRule>
  </conditionalFormatting>
  <conditionalFormatting sqref="L16">
    <cfRule type="colorScale" priority="628">
      <colorScale>
        <cfvo type="min"/>
        <cfvo type="percentile" val="50"/>
        <cfvo type="max"/>
        <color rgb="FFF8696B"/>
        <color rgb="FFFCFCFF"/>
        <color rgb="FF63BE7B"/>
      </colorScale>
    </cfRule>
  </conditionalFormatting>
  <conditionalFormatting sqref="I16:J16 M16:N16">
    <cfRule type="colorScale" priority="627">
      <colorScale>
        <cfvo type="min"/>
        <cfvo type="percentile" val="50"/>
        <cfvo type="max"/>
        <color rgb="FFF8696B"/>
        <color rgb="FFFCFCFF"/>
        <color rgb="FF63BE7B"/>
      </colorScale>
    </cfRule>
  </conditionalFormatting>
  <conditionalFormatting sqref="I16:J16 M16:N16">
    <cfRule type="colorScale" priority="623">
      <colorScale>
        <cfvo type="min"/>
        <cfvo type="percentile" val="50"/>
        <cfvo type="max"/>
        <color rgb="FFF8696B"/>
        <color rgb="FFFCFCFF"/>
        <color rgb="FF5A8AC6"/>
      </colorScale>
    </cfRule>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O16">
    <cfRule type="colorScale" priority="622">
      <colorScale>
        <cfvo type="min"/>
        <cfvo type="percentile" val="50"/>
        <cfvo type="max"/>
        <color rgb="FF63BE7B"/>
        <color rgb="FFFCFCFF"/>
        <color rgb="FFF8696B"/>
      </colorScale>
    </cfRule>
  </conditionalFormatting>
  <conditionalFormatting sqref="P16">
    <cfRule type="colorScale" priority="620">
      <colorScale>
        <cfvo type="min"/>
        <cfvo type="percentile" val="50"/>
        <cfvo type="max"/>
        <color rgb="FF63BE7B"/>
        <color rgb="FFFCFCFF"/>
        <color rgb="FFF8696B"/>
      </colorScale>
    </cfRule>
    <cfRule type="colorScale" priority="621">
      <colorScale>
        <cfvo type="min"/>
        <cfvo type="max"/>
        <color rgb="FFFCFCFF"/>
        <color rgb="FFF8696B"/>
      </colorScale>
    </cfRule>
  </conditionalFormatting>
  <conditionalFormatting sqref="P16">
    <cfRule type="colorScale" priority="619">
      <colorScale>
        <cfvo type="min"/>
        <cfvo type="percentile" val="50"/>
        <cfvo type="max"/>
        <color rgb="FF63BE7B"/>
        <color rgb="FFFCFCFF"/>
        <color rgb="FFF8696B"/>
      </colorScale>
    </cfRule>
  </conditionalFormatting>
  <conditionalFormatting sqref="Q16">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Q16">
    <cfRule type="colorScale" priority="616">
      <colorScale>
        <cfvo type="min"/>
        <cfvo type="percentile" val="50"/>
        <cfvo type="max"/>
        <color rgb="FFF8696B"/>
        <color rgb="FFFCFCFF"/>
        <color rgb="FF63BE7B"/>
      </colorScale>
    </cfRule>
  </conditionalFormatting>
  <conditionalFormatting sqref="Q16">
    <cfRule type="colorScale" priority="614">
      <colorScale>
        <cfvo type="min"/>
        <cfvo type="max"/>
        <color rgb="FFFCFCFF"/>
        <color rgb="FF63BE7B"/>
      </colorScale>
    </cfRule>
    <cfRule type="colorScale" priority="615">
      <colorScale>
        <cfvo type="min"/>
        <cfvo type="max"/>
        <color rgb="FFFFEF9C"/>
        <color rgb="FF63BE7B"/>
      </colorScale>
    </cfRule>
  </conditionalFormatting>
  <conditionalFormatting sqref="Q16">
    <cfRule type="colorScale" priority="613">
      <colorScale>
        <cfvo type="min"/>
        <cfvo type="max"/>
        <color rgb="FFFFEF9C"/>
        <color rgb="FF63BE7B"/>
      </colorScale>
    </cfRule>
  </conditionalFormatting>
  <conditionalFormatting sqref="Q16:U16">
    <cfRule type="colorScale" priority="612">
      <colorScale>
        <cfvo type="min"/>
        <cfvo type="max"/>
        <color rgb="FFFFEF9C"/>
        <color rgb="FF63BE7B"/>
      </colorScale>
    </cfRule>
  </conditionalFormatting>
  <conditionalFormatting sqref="R16">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S16:T16">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onditionalFormatting>
  <conditionalFormatting sqref="S16:T16">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S16:T16">
    <cfRule type="colorScale" priority="604">
      <colorScale>
        <cfvo type="min"/>
        <cfvo type="max"/>
        <color rgb="FFFCFCFF"/>
        <color rgb="FF63BE7B"/>
      </colorScale>
    </cfRule>
    <cfRule type="colorScale" priority="605">
      <colorScale>
        <cfvo type="min"/>
        <cfvo type="max"/>
        <color rgb="FFFFEF9C"/>
        <color rgb="FF63BE7B"/>
      </colorScale>
    </cfRule>
  </conditionalFormatting>
  <conditionalFormatting sqref="S16:T16">
    <cfRule type="colorScale" priority="603">
      <colorScale>
        <cfvo type="min"/>
        <cfvo type="max"/>
        <color rgb="FFFFEF9C"/>
        <color rgb="FF63BE7B"/>
      </colorScale>
    </cfRule>
  </conditionalFormatting>
  <conditionalFormatting sqref="U16">
    <cfRule type="colorScale" priority="602">
      <colorScale>
        <cfvo type="min"/>
        <cfvo type="percentile" val="50"/>
        <cfvo type="max"/>
        <color rgb="FFF8696B"/>
        <color rgb="FFFCFCFF"/>
        <color rgb="FF63BE7B"/>
      </colorScale>
    </cfRule>
  </conditionalFormatting>
  <conditionalFormatting sqref="U16">
    <cfRule type="colorScale" priority="600">
      <colorScale>
        <cfvo type="min"/>
        <cfvo type="max"/>
        <color rgb="FFFCFCFF"/>
        <color rgb="FF63BE7B"/>
      </colorScale>
    </cfRule>
    <cfRule type="colorScale" priority="601">
      <colorScale>
        <cfvo type="min"/>
        <cfvo type="percentile" val="50"/>
        <cfvo type="max"/>
        <color rgb="FFF8696B"/>
        <color rgb="FFFCFCFF"/>
        <color rgb="FF63BE7B"/>
      </colorScale>
    </cfRule>
  </conditionalFormatting>
  <conditionalFormatting sqref="U16">
    <cfRule type="colorScale" priority="599">
      <colorScale>
        <cfvo type="min"/>
        <cfvo type="max"/>
        <color rgb="FFFCFCFF"/>
        <color rgb="FF63BE7B"/>
      </colorScale>
    </cfRule>
  </conditionalFormatting>
  <conditionalFormatting sqref="U16 W16">
    <cfRule type="colorScale" priority="597">
      <colorScale>
        <cfvo type="min"/>
        <cfvo type="max"/>
        <color rgb="FFFFEF9C"/>
        <color rgb="FF63BE7B"/>
      </colorScale>
    </cfRule>
    <cfRule type="colorScale" priority="598">
      <colorScale>
        <cfvo type="min"/>
        <cfvo type="max"/>
        <color rgb="FFFFEF9C"/>
        <color rgb="FF63BE7B"/>
      </colorScale>
    </cfRule>
  </conditionalFormatting>
  <conditionalFormatting sqref="V16">
    <cfRule type="colorScale" priority="589">
      <colorScale>
        <cfvo type="min"/>
        <cfvo type="max"/>
        <color rgb="FFFFEF9C"/>
        <color rgb="FF63BE7B"/>
      </colorScale>
    </cfRule>
    <cfRule type="colorScale" priority="590">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fRule type="colorScale" priority="592">
      <colorScale>
        <cfvo type="min"/>
        <cfvo type="max"/>
        <color rgb="FF63BE7B"/>
        <color rgb="FFFCFCFF"/>
      </colorScale>
    </cfRule>
    <cfRule type="colorScale" priority="593">
      <colorScale>
        <cfvo type="min"/>
        <cfvo type="percentile" val="50"/>
        <cfvo type="max"/>
        <color rgb="FF63BE7B"/>
        <color rgb="FFFCFCFF"/>
        <color rgb="FFF8696B"/>
      </colorScale>
    </cfRule>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max"/>
        <color rgb="FFFFEF9C"/>
        <color rgb="FF63BE7B"/>
      </colorScale>
    </cfRule>
  </conditionalFormatting>
  <conditionalFormatting sqref="V16">
    <cfRule type="colorScale" priority="588">
      <colorScale>
        <cfvo type="min"/>
        <cfvo type="percentile" val="50"/>
        <cfvo type="max"/>
        <color rgb="FF63BE7B"/>
        <color rgb="FFFCFCFF"/>
        <color rgb="FFF8696B"/>
      </colorScale>
    </cfRule>
  </conditionalFormatting>
  <conditionalFormatting sqref="W16">
    <cfRule type="colorScale" priority="587">
      <colorScale>
        <cfvo type="min"/>
        <cfvo type="percentile" val="50"/>
        <cfvo type="max"/>
        <color rgb="FF63BE7B"/>
        <color rgb="FFFCFCFF"/>
        <color rgb="FFF8696B"/>
      </colorScale>
    </cfRule>
  </conditionalFormatting>
  <conditionalFormatting sqref="W16">
    <cfRule type="colorScale" priority="585">
      <colorScale>
        <cfvo type="min"/>
        <cfvo type="percentile" val="50"/>
        <cfvo type="max"/>
        <color rgb="FF63BE7B"/>
        <color rgb="FFFCFCFF"/>
        <color rgb="FFF8696B"/>
      </colorScale>
    </cfRule>
    <cfRule type="colorScale" priority="586">
      <colorScale>
        <cfvo type="min"/>
        <cfvo type="max"/>
        <color rgb="FF63BE7B"/>
        <color rgb="FFFCFCFF"/>
      </colorScale>
    </cfRule>
  </conditionalFormatting>
  <conditionalFormatting sqref="J16">
    <cfRule type="colorScale" priority="584">
      <colorScale>
        <cfvo type="min"/>
        <cfvo type="max"/>
        <color rgb="FFFCFCFF"/>
        <color rgb="FF63BE7B"/>
      </colorScale>
    </cfRule>
  </conditionalFormatting>
  <conditionalFormatting sqref="S16:T16">
    <cfRule type="colorScale" priority="583">
      <colorScale>
        <cfvo type="min"/>
        <cfvo type="percentile" val="50"/>
        <cfvo type="max"/>
        <color rgb="FFF8696B"/>
        <color rgb="FFFCFCFF"/>
        <color rgb="FF63BE7B"/>
      </colorScale>
    </cfRule>
  </conditionalFormatting>
  <conditionalFormatting sqref="D16">
    <cfRule type="colorScale" priority="582">
      <colorScale>
        <cfvo type="min"/>
        <cfvo type="percentile" val="50"/>
        <cfvo type="max"/>
        <color rgb="FFF8696B"/>
        <color rgb="FFFCFCFF"/>
        <color rgb="FF63BE7B"/>
      </colorScale>
    </cfRule>
  </conditionalFormatting>
  <conditionalFormatting sqref="O16">
    <cfRule type="colorScale" priority="581">
      <colorScale>
        <cfvo type="min"/>
        <cfvo type="percentile" val="50"/>
        <cfvo type="max"/>
        <color rgb="FF63BE7B"/>
        <color rgb="FFFCFCFF"/>
        <color rgb="FFF8696B"/>
      </colorScale>
    </cfRule>
  </conditionalFormatting>
  <conditionalFormatting sqref="P16">
    <cfRule type="colorScale" priority="580">
      <colorScale>
        <cfvo type="min"/>
        <cfvo type="percentile" val="50"/>
        <cfvo type="max"/>
        <color rgb="FF63BE7B"/>
        <color rgb="FFFCFCFF"/>
        <color rgb="FFF8696B"/>
      </colorScale>
    </cfRule>
  </conditionalFormatting>
  <conditionalFormatting sqref="Q16">
    <cfRule type="colorScale" priority="579">
      <colorScale>
        <cfvo type="min"/>
        <cfvo type="percentile" val="50"/>
        <cfvo type="max"/>
        <color rgb="FFF8696B"/>
        <color rgb="FFFCFCFF"/>
        <color rgb="FF63BE7B"/>
      </colorScale>
    </cfRule>
  </conditionalFormatting>
  <conditionalFormatting sqref="V16">
    <cfRule type="colorScale" priority="578">
      <colorScale>
        <cfvo type="min"/>
        <cfvo type="percentile" val="50"/>
        <cfvo type="max"/>
        <color rgb="FF63BE7B"/>
        <color rgb="FFFCFCFF"/>
        <color rgb="FFF8696B"/>
      </colorScale>
    </cfRule>
  </conditionalFormatting>
  <conditionalFormatting sqref="W16">
    <cfRule type="colorScale" priority="577">
      <colorScale>
        <cfvo type="min"/>
        <cfvo type="percentile" val="50"/>
        <cfvo type="max"/>
        <color rgb="FF63BE7B"/>
        <color rgb="FFFCFCFF"/>
        <color rgb="FFF8696B"/>
      </colorScale>
    </cfRule>
  </conditionalFormatting>
  <conditionalFormatting sqref="D16">
    <cfRule type="colorScale" priority="576">
      <colorScale>
        <cfvo type="min"/>
        <cfvo type="percentile" val="50"/>
        <cfvo type="max"/>
        <color rgb="FFF8696B"/>
        <color rgb="FFFCFCFF"/>
        <color rgb="FF63BE7B"/>
      </colorScale>
    </cfRule>
  </conditionalFormatting>
  <conditionalFormatting sqref="E16">
    <cfRule type="colorScale" priority="575">
      <colorScale>
        <cfvo type="min"/>
        <cfvo type="max"/>
        <color rgb="FFFCFCFF"/>
        <color rgb="FF63BE7B"/>
      </colorScale>
    </cfRule>
  </conditionalFormatting>
  <conditionalFormatting sqref="O16">
    <cfRule type="colorScale" priority="574">
      <colorScale>
        <cfvo type="min"/>
        <cfvo type="percentile" val="50"/>
        <cfvo type="max"/>
        <color rgb="FF63BE7B"/>
        <color rgb="FFFCFCFF"/>
        <color rgb="FFF8696B"/>
      </colorScale>
    </cfRule>
  </conditionalFormatting>
  <conditionalFormatting sqref="P16">
    <cfRule type="colorScale" priority="573">
      <colorScale>
        <cfvo type="min"/>
        <cfvo type="percentile" val="50"/>
        <cfvo type="max"/>
        <color rgb="FF63BE7B"/>
        <color rgb="FFFCFCFF"/>
        <color rgb="FFF8696B"/>
      </colorScale>
    </cfRule>
  </conditionalFormatting>
  <conditionalFormatting sqref="Q16">
    <cfRule type="colorScale" priority="572">
      <colorScale>
        <cfvo type="min"/>
        <cfvo type="percentile" val="50"/>
        <cfvo type="max"/>
        <color rgb="FFF8696B"/>
        <color rgb="FFFCFCFF"/>
        <color rgb="FF63BE7B"/>
      </colorScale>
    </cfRule>
  </conditionalFormatting>
  <conditionalFormatting sqref="U16">
    <cfRule type="colorScale" priority="571">
      <colorScale>
        <cfvo type="min"/>
        <cfvo type="percentile" val="50"/>
        <cfvo type="max"/>
        <color rgb="FFF8696B"/>
        <color rgb="FFFCFCFF"/>
        <color rgb="FF63BE7B"/>
      </colorScale>
    </cfRule>
  </conditionalFormatting>
  <conditionalFormatting sqref="V16">
    <cfRule type="colorScale" priority="570">
      <colorScale>
        <cfvo type="min"/>
        <cfvo type="percentile" val="50"/>
        <cfvo type="max"/>
        <color rgb="FF63BE7B"/>
        <color rgb="FFFCFCFF"/>
        <color rgb="FFF8696B"/>
      </colorScale>
    </cfRule>
  </conditionalFormatting>
  <conditionalFormatting sqref="W16">
    <cfRule type="colorScale" priority="569">
      <colorScale>
        <cfvo type="min"/>
        <cfvo type="percentile" val="50"/>
        <cfvo type="max"/>
        <color rgb="FF63BE7B"/>
        <color rgb="FFFCFCFF"/>
        <color rgb="FFF8696B"/>
      </colorScale>
    </cfRule>
  </conditionalFormatting>
  <conditionalFormatting sqref="G16">
    <cfRule type="colorScale" priority="568">
      <colorScale>
        <cfvo type="min"/>
        <cfvo type="max"/>
        <color rgb="FFFCFCFF"/>
        <color rgb="FF63BE7B"/>
      </colorScale>
    </cfRule>
  </conditionalFormatting>
  <conditionalFormatting sqref="J16">
    <cfRule type="colorScale" priority="567">
      <colorScale>
        <cfvo type="min"/>
        <cfvo type="max"/>
        <color rgb="FFFCFCFF"/>
        <color rgb="FF63BE7B"/>
      </colorScale>
    </cfRule>
  </conditionalFormatting>
  <conditionalFormatting sqref="R16">
    <cfRule type="colorScale" priority="565">
      <colorScale>
        <cfvo type="min"/>
        <cfvo type="max"/>
        <color rgb="FFFCFCFF"/>
        <color rgb="FF63BE7B"/>
      </colorScale>
    </cfRule>
    <cfRule type="colorScale" priority="566">
      <colorScale>
        <cfvo type="min"/>
        <cfvo type="percentile" val="50"/>
        <cfvo type="max"/>
        <color rgb="FFF8696B"/>
        <color rgb="FFFCFCFF"/>
        <color rgb="FF63BE7B"/>
      </colorScale>
    </cfRule>
  </conditionalFormatting>
  <conditionalFormatting sqref="F16">
    <cfRule type="colorScale" priority="564">
      <colorScale>
        <cfvo type="min"/>
        <cfvo type="max"/>
        <color rgb="FFFCFCFF"/>
        <color rgb="FF63BE7B"/>
      </colorScale>
    </cfRule>
  </conditionalFormatting>
  <conditionalFormatting sqref="H16">
    <cfRule type="colorScale" priority="563">
      <colorScale>
        <cfvo type="min"/>
        <cfvo type="max"/>
        <color rgb="FFFCFCFF"/>
        <color rgb="FF63BE7B"/>
      </colorScale>
    </cfRule>
  </conditionalFormatting>
  <conditionalFormatting sqref="I16">
    <cfRule type="colorScale" priority="562">
      <colorScale>
        <cfvo type="min"/>
        <cfvo type="max"/>
        <color rgb="FFFCFCFF"/>
        <color rgb="FF63BE7B"/>
      </colorScale>
    </cfRule>
  </conditionalFormatting>
  <conditionalFormatting sqref="K16">
    <cfRule type="colorScale" priority="561">
      <colorScale>
        <cfvo type="min"/>
        <cfvo type="max"/>
        <color rgb="FFFCFCFF"/>
        <color rgb="FF63BE7B"/>
      </colorScale>
    </cfRule>
  </conditionalFormatting>
  <conditionalFormatting sqref="L16">
    <cfRule type="colorScale" priority="560">
      <colorScale>
        <cfvo type="min"/>
        <cfvo type="max"/>
        <color rgb="FFFCFCFF"/>
        <color rgb="FF63BE7B"/>
      </colorScale>
    </cfRule>
  </conditionalFormatting>
  <conditionalFormatting sqref="G16">
    <cfRule type="colorScale" priority="559">
      <colorScale>
        <cfvo type="min"/>
        <cfvo type="max"/>
        <color rgb="FFFCFCFF"/>
        <color rgb="FF63BE7B"/>
      </colorScale>
    </cfRule>
  </conditionalFormatting>
  <conditionalFormatting sqref="J16">
    <cfRule type="colorScale" priority="558">
      <colorScale>
        <cfvo type="min"/>
        <cfvo type="max"/>
        <color rgb="FFFCFCFF"/>
        <color rgb="FF63BE7B"/>
      </colorScale>
    </cfRule>
  </conditionalFormatting>
  <conditionalFormatting sqref="R16">
    <cfRule type="colorScale" priority="557">
      <colorScale>
        <cfvo type="min"/>
        <cfvo type="max"/>
        <color rgb="FFFCFCFF"/>
        <color rgb="FF63BE7B"/>
      </colorScale>
    </cfRule>
  </conditionalFormatting>
  <conditionalFormatting sqref="D16">
    <cfRule type="colorScale" priority="556">
      <colorScale>
        <cfvo type="min"/>
        <cfvo type="percentile" val="50"/>
        <cfvo type="max"/>
        <color rgb="FFF8696B"/>
        <color rgb="FFFCFCFF"/>
        <color rgb="FF63BE7B"/>
      </colorScale>
    </cfRule>
  </conditionalFormatting>
  <conditionalFormatting sqref="G16">
    <cfRule type="colorScale" priority="555">
      <colorScale>
        <cfvo type="min"/>
        <cfvo type="max"/>
        <color rgb="FFFCFCFF"/>
        <color rgb="FF63BE7B"/>
      </colorScale>
    </cfRule>
  </conditionalFormatting>
  <conditionalFormatting sqref="J16">
    <cfRule type="colorScale" priority="554">
      <colorScale>
        <cfvo type="min"/>
        <cfvo type="max"/>
        <color rgb="FFFCFCFF"/>
        <color rgb="FF63BE7B"/>
      </colorScale>
    </cfRule>
  </conditionalFormatting>
  <conditionalFormatting sqref="O16">
    <cfRule type="colorScale" priority="553">
      <colorScale>
        <cfvo type="min"/>
        <cfvo type="percentile" val="50"/>
        <cfvo type="max"/>
        <color rgb="FF63BE7B"/>
        <color rgb="FFFCFCFF"/>
        <color rgb="FFF8696B"/>
      </colorScale>
    </cfRule>
  </conditionalFormatting>
  <conditionalFormatting sqref="P16">
    <cfRule type="colorScale" priority="552">
      <colorScale>
        <cfvo type="min"/>
        <cfvo type="percentile" val="50"/>
        <cfvo type="max"/>
        <color rgb="FF63BE7B"/>
        <color rgb="FFFCFCFF"/>
        <color rgb="FFF8696B"/>
      </colorScale>
    </cfRule>
  </conditionalFormatting>
  <conditionalFormatting sqref="Q16">
    <cfRule type="colorScale" priority="551">
      <colorScale>
        <cfvo type="min"/>
        <cfvo type="percentile" val="50"/>
        <cfvo type="max"/>
        <color rgb="FFF8696B"/>
        <color rgb="FFFCFCFF"/>
        <color rgb="FF63BE7B"/>
      </colorScale>
    </cfRule>
  </conditionalFormatting>
  <conditionalFormatting sqref="R16">
    <cfRule type="colorScale" priority="550">
      <colorScale>
        <cfvo type="min"/>
        <cfvo type="max"/>
        <color rgb="FFFCFCFF"/>
        <color rgb="FF63BE7B"/>
      </colorScale>
    </cfRule>
  </conditionalFormatting>
  <conditionalFormatting sqref="T16">
    <cfRule type="colorScale" priority="549">
      <colorScale>
        <cfvo type="min"/>
        <cfvo type="max"/>
        <color rgb="FFFCFCFF"/>
        <color rgb="FF63BE7B"/>
      </colorScale>
    </cfRule>
  </conditionalFormatting>
  <conditionalFormatting sqref="U16">
    <cfRule type="colorScale" priority="548">
      <colorScale>
        <cfvo type="min"/>
        <cfvo type="percentile" val="50"/>
        <cfvo type="max"/>
        <color rgb="FFF8696B"/>
        <color rgb="FFFCFCFF"/>
        <color rgb="FF63BE7B"/>
      </colorScale>
    </cfRule>
  </conditionalFormatting>
  <conditionalFormatting sqref="V16">
    <cfRule type="colorScale" priority="547">
      <colorScale>
        <cfvo type="min"/>
        <cfvo type="percentile" val="50"/>
        <cfvo type="max"/>
        <color rgb="FF63BE7B"/>
        <color rgb="FFFCFCFF"/>
        <color rgb="FFF8696B"/>
      </colorScale>
    </cfRule>
  </conditionalFormatting>
  <conditionalFormatting sqref="W16">
    <cfRule type="colorScale" priority="546">
      <colorScale>
        <cfvo type="min"/>
        <cfvo type="percentile" val="50"/>
        <cfvo type="max"/>
        <color rgb="FF63BE7B"/>
        <color rgb="FFFCFCFF"/>
        <color rgb="FFF8696B"/>
      </colorScale>
    </cfRule>
  </conditionalFormatting>
  <conditionalFormatting sqref="E16:N16">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FEB84"/>
        <color rgb="FF63BE7B"/>
      </colorScale>
    </cfRule>
    <cfRule type="colorScale" priority="545">
      <colorScale>
        <cfvo type="min"/>
        <cfvo type="max"/>
        <color rgb="FFFFEF9C"/>
        <color rgb="FF63BE7B"/>
      </colorScale>
    </cfRule>
  </conditionalFormatting>
  <conditionalFormatting sqref="M16:N16">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M16:N16">
    <cfRule type="colorScale" priority="538">
      <colorScale>
        <cfvo type="min"/>
        <cfvo type="max"/>
        <color rgb="FFFCFCFF"/>
        <color rgb="FF63BE7B"/>
      </colorScale>
    </cfRule>
    <cfRule type="colorScale" priority="539">
      <colorScale>
        <cfvo type="min"/>
        <cfvo type="percentile" val="50"/>
        <cfvo type="max"/>
        <color rgb="FFF8696B"/>
        <color rgb="FFFCFCFF"/>
        <color rgb="FF63BE7B"/>
      </colorScale>
    </cfRule>
  </conditionalFormatting>
  <conditionalFormatting sqref="M16:N16">
    <cfRule type="colorScale" priority="537">
      <colorScale>
        <cfvo type="min"/>
        <cfvo type="max"/>
        <color rgb="FFFCFCFF"/>
        <color rgb="FF63BE7B"/>
      </colorScale>
    </cfRule>
  </conditionalFormatting>
  <conditionalFormatting sqref="M16">
    <cfRule type="colorScale" priority="536">
      <colorScale>
        <cfvo type="min"/>
        <cfvo type="max"/>
        <color rgb="FFFCFCFF"/>
        <color rgb="FF63BE7B"/>
      </colorScale>
    </cfRule>
  </conditionalFormatting>
  <conditionalFormatting sqref="M16:N16">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M16:N16">
    <cfRule type="colorScale" priority="533">
      <colorScale>
        <cfvo type="min"/>
        <cfvo type="max"/>
        <color rgb="FFFCFCFF"/>
        <color rgb="FF63BE7B"/>
      </colorScale>
    </cfRule>
  </conditionalFormatting>
  <conditionalFormatting sqref="M16">
    <cfRule type="colorScale" priority="532">
      <colorScale>
        <cfvo type="min"/>
        <cfvo type="max"/>
        <color rgb="FFFCFCFF"/>
        <color rgb="FF63BE7B"/>
      </colorScale>
    </cfRule>
  </conditionalFormatting>
  <conditionalFormatting sqref="N16">
    <cfRule type="colorScale" priority="531">
      <colorScale>
        <cfvo type="min"/>
        <cfvo type="max"/>
        <color rgb="FFFCFCFF"/>
        <color rgb="FF63BE7B"/>
      </colorScale>
    </cfRule>
  </conditionalFormatting>
  <conditionalFormatting sqref="S16">
    <cfRule type="colorScale" priority="530">
      <colorScale>
        <cfvo type="min"/>
        <cfvo type="max"/>
        <color rgb="FFFCFCFF"/>
        <color rgb="FF63BE7B"/>
      </colorScale>
    </cfRule>
  </conditionalFormatting>
  <conditionalFormatting sqref="D16">
    <cfRule type="colorScale" priority="529">
      <colorScale>
        <cfvo type="min"/>
        <cfvo type="percentile" val="50"/>
        <cfvo type="max"/>
        <color rgb="FFF8696B"/>
        <color rgb="FFFCFCFF"/>
        <color rgb="FF63BE7B"/>
      </colorScale>
    </cfRule>
  </conditionalFormatting>
  <conditionalFormatting sqref="E16">
    <cfRule type="colorScale" priority="528">
      <colorScale>
        <cfvo type="min"/>
        <cfvo type="max"/>
        <color rgb="FFFCFCFF"/>
        <color rgb="FF63BE7B"/>
      </colorScale>
    </cfRule>
  </conditionalFormatting>
  <conditionalFormatting sqref="F16">
    <cfRule type="colorScale" priority="527">
      <colorScale>
        <cfvo type="min"/>
        <cfvo type="max"/>
        <color rgb="FFFCFCFF"/>
        <color rgb="FF63BE7B"/>
      </colorScale>
    </cfRule>
  </conditionalFormatting>
  <conditionalFormatting sqref="G16">
    <cfRule type="colorScale" priority="526">
      <colorScale>
        <cfvo type="min"/>
        <cfvo type="max"/>
        <color rgb="FFFCFCFF"/>
        <color rgb="FF63BE7B"/>
      </colorScale>
    </cfRule>
  </conditionalFormatting>
  <conditionalFormatting sqref="O16">
    <cfRule type="colorScale" priority="525">
      <colorScale>
        <cfvo type="min"/>
        <cfvo type="percentile" val="50"/>
        <cfvo type="max"/>
        <color rgb="FF63BE7B"/>
        <color rgb="FFFCFCFF"/>
        <color rgb="FFF8696B"/>
      </colorScale>
    </cfRule>
  </conditionalFormatting>
  <conditionalFormatting sqref="J16">
    <cfRule type="colorScale" priority="524">
      <colorScale>
        <cfvo type="min"/>
        <cfvo type="max"/>
        <color rgb="FFFCFCFF"/>
        <color rgb="FF63BE7B"/>
      </colorScale>
    </cfRule>
  </conditionalFormatting>
  <conditionalFormatting sqref="P16">
    <cfRule type="colorScale" priority="523">
      <colorScale>
        <cfvo type="min"/>
        <cfvo type="percentile" val="50"/>
        <cfvo type="max"/>
        <color rgb="FF63BE7B"/>
        <color rgb="FFFCFCFF"/>
        <color rgb="FFF8696B"/>
      </colorScale>
    </cfRule>
  </conditionalFormatting>
  <conditionalFormatting sqref="R16">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onditionalFormatting>
  <conditionalFormatting sqref="W16">
    <cfRule type="colorScale" priority="520">
      <colorScale>
        <cfvo type="min"/>
        <cfvo type="percentile" val="50"/>
        <cfvo type="max"/>
        <color rgb="FF63BE7B"/>
        <color rgb="FFFCFCFF"/>
        <color rgb="FFF8696B"/>
      </colorScale>
    </cfRule>
  </conditionalFormatting>
  <conditionalFormatting sqref="H16">
    <cfRule type="colorScale" priority="519">
      <colorScale>
        <cfvo type="min"/>
        <cfvo type="max"/>
        <color rgb="FFFCFCFF"/>
        <color rgb="FF63BE7B"/>
      </colorScale>
    </cfRule>
  </conditionalFormatting>
  <conditionalFormatting sqref="I16">
    <cfRule type="colorScale" priority="518">
      <colorScale>
        <cfvo type="min"/>
        <cfvo type="max"/>
        <color rgb="FFFCFCFF"/>
        <color rgb="FF63BE7B"/>
      </colorScale>
    </cfRule>
  </conditionalFormatting>
  <conditionalFormatting sqref="Q16">
    <cfRule type="colorScale" priority="517">
      <colorScale>
        <cfvo type="min"/>
        <cfvo type="percentile" val="50"/>
        <cfvo type="max"/>
        <color rgb="FFF8696B"/>
        <color rgb="FFFCFCFF"/>
        <color rgb="FF63BE7B"/>
      </colorScale>
    </cfRule>
  </conditionalFormatting>
  <conditionalFormatting sqref="V16">
    <cfRule type="colorScale" priority="516">
      <colorScale>
        <cfvo type="min"/>
        <cfvo type="percentile" val="50"/>
        <cfvo type="max"/>
        <color rgb="FF63BE7B"/>
        <color rgb="FFFCFCFF"/>
        <color rgb="FFF8696B"/>
      </colorScale>
    </cfRule>
  </conditionalFormatting>
  <conditionalFormatting sqref="U16">
    <cfRule type="colorScale" priority="515">
      <colorScale>
        <cfvo type="min"/>
        <cfvo type="percentile" val="50"/>
        <cfvo type="max"/>
        <color rgb="FFF8696B"/>
        <color rgb="FFFCFCFF"/>
        <color rgb="FF63BE7B"/>
      </colorScale>
    </cfRule>
  </conditionalFormatting>
  <conditionalFormatting sqref="G16">
    <cfRule type="colorScale" priority="514">
      <colorScale>
        <cfvo type="min"/>
        <cfvo type="max"/>
        <color rgb="FFFCFCFF"/>
        <color rgb="FF63BE7B"/>
      </colorScale>
    </cfRule>
  </conditionalFormatting>
  <conditionalFormatting sqref="J16">
    <cfRule type="colorScale" priority="513">
      <colorScale>
        <cfvo type="min"/>
        <cfvo type="max"/>
        <color rgb="FFFCFCFF"/>
        <color rgb="FF63BE7B"/>
      </colorScale>
    </cfRule>
  </conditionalFormatting>
  <conditionalFormatting sqref="O16">
    <cfRule type="colorScale" priority="512">
      <colorScale>
        <cfvo type="min"/>
        <cfvo type="percentile" val="50"/>
        <cfvo type="max"/>
        <color rgb="FF63BE7B"/>
        <color rgb="FFFCFCFF"/>
        <color rgb="FFF8696B"/>
      </colorScale>
    </cfRule>
  </conditionalFormatting>
  <conditionalFormatting sqref="P16">
    <cfRule type="colorScale" priority="511">
      <colorScale>
        <cfvo type="min"/>
        <cfvo type="percentile" val="50"/>
        <cfvo type="max"/>
        <color rgb="FF63BE7B"/>
        <color rgb="FFFCFCFF"/>
        <color rgb="FFF8696B"/>
      </colorScale>
    </cfRule>
  </conditionalFormatting>
  <conditionalFormatting sqref="R16">
    <cfRule type="colorScale" priority="510">
      <colorScale>
        <cfvo type="min"/>
        <cfvo type="max"/>
        <color rgb="FFFCFCFF"/>
        <color rgb="FF63BE7B"/>
      </colorScale>
    </cfRule>
  </conditionalFormatting>
  <conditionalFormatting sqref="T16">
    <cfRule type="colorScale" priority="509">
      <colorScale>
        <cfvo type="min"/>
        <cfvo type="percentile" val="50"/>
        <cfvo type="max"/>
        <color rgb="FFF8696B"/>
        <color rgb="FFFCFCFF"/>
        <color rgb="FF63BE7B"/>
      </colorScale>
    </cfRule>
  </conditionalFormatting>
  <conditionalFormatting sqref="V16">
    <cfRule type="colorScale" priority="508">
      <colorScale>
        <cfvo type="min"/>
        <cfvo type="percentile" val="50"/>
        <cfvo type="max"/>
        <color rgb="FF63BE7B"/>
        <color rgb="FFFCFCFF"/>
        <color rgb="FFF8696B"/>
      </colorScale>
    </cfRule>
  </conditionalFormatting>
  <conditionalFormatting sqref="W16">
    <cfRule type="colorScale" priority="507">
      <colorScale>
        <cfvo type="min"/>
        <cfvo type="percentile" val="50"/>
        <cfvo type="max"/>
        <color rgb="FF63BE7B"/>
        <color rgb="FFFCFCFF"/>
        <color rgb="FFF8696B"/>
      </colorScale>
    </cfRule>
  </conditionalFormatting>
  <conditionalFormatting sqref="M16">
    <cfRule type="colorScale" priority="506">
      <colorScale>
        <cfvo type="min"/>
        <cfvo type="max"/>
        <color rgb="FFFCFCFF"/>
        <color rgb="FF63BE7B"/>
      </colorScale>
    </cfRule>
  </conditionalFormatting>
  <conditionalFormatting sqref="N16">
    <cfRule type="colorScale" priority="505">
      <colorScale>
        <cfvo type="min"/>
        <cfvo type="max"/>
        <color rgb="FFFCFCFF"/>
        <color rgb="FF63BE7B"/>
      </colorScale>
    </cfRule>
  </conditionalFormatting>
  <conditionalFormatting sqref="S16">
    <cfRule type="colorScale" priority="504">
      <colorScale>
        <cfvo type="min"/>
        <cfvo type="percentile" val="50"/>
        <cfvo type="max"/>
        <color rgb="FFF8696B"/>
        <color rgb="FFFCFCFF"/>
        <color rgb="FF63BE7B"/>
      </colorScale>
    </cfRule>
  </conditionalFormatting>
  <conditionalFormatting sqref="E16">
    <cfRule type="colorScale" priority="503">
      <colorScale>
        <cfvo type="min"/>
        <cfvo type="max"/>
        <color rgb="FFFCFCFF"/>
        <color rgb="FF63BE7B"/>
      </colorScale>
    </cfRule>
  </conditionalFormatting>
  <conditionalFormatting sqref="F16">
    <cfRule type="colorScale" priority="502">
      <colorScale>
        <cfvo type="min"/>
        <cfvo type="max"/>
        <color rgb="FFFCFCFF"/>
        <color rgb="FF63BE7B"/>
      </colorScale>
    </cfRule>
  </conditionalFormatting>
  <conditionalFormatting sqref="H16">
    <cfRule type="colorScale" priority="501">
      <colorScale>
        <cfvo type="min"/>
        <cfvo type="max"/>
        <color rgb="FFFCFCFF"/>
        <color rgb="FF63BE7B"/>
      </colorScale>
    </cfRule>
  </conditionalFormatting>
  <conditionalFormatting sqref="I16">
    <cfRule type="colorScale" priority="500">
      <colorScale>
        <cfvo type="min"/>
        <cfvo type="max"/>
        <color rgb="FFFCFCFF"/>
        <color rgb="FF63BE7B"/>
      </colorScale>
    </cfRule>
  </conditionalFormatting>
  <conditionalFormatting sqref="K16">
    <cfRule type="colorScale" priority="499">
      <colorScale>
        <cfvo type="min"/>
        <cfvo type="max"/>
        <color rgb="FFFCFCFF"/>
        <color rgb="FF63BE7B"/>
      </colorScale>
    </cfRule>
  </conditionalFormatting>
  <conditionalFormatting sqref="L16">
    <cfRule type="colorScale" priority="498">
      <colorScale>
        <cfvo type="min"/>
        <cfvo type="max"/>
        <color rgb="FFFCFCFF"/>
        <color rgb="FF63BE7B"/>
      </colorScale>
    </cfRule>
  </conditionalFormatting>
  <conditionalFormatting sqref="D16">
    <cfRule type="colorScale" priority="497">
      <colorScale>
        <cfvo type="min"/>
        <cfvo type="percentile" val="50"/>
        <cfvo type="max"/>
        <color rgb="FFF8696B"/>
        <color rgb="FFFCFCFF"/>
        <color rgb="FF63BE7B"/>
      </colorScale>
    </cfRule>
  </conditionalFormatting>
  <conditionalFormatting sqref="G16">
    <cfRule type="colorScale" priority="496">
      <colorScale>
        <cfvo type="min"/>
        <cfvo type="max"/>
        <color rgb="FFFCFCFF"/>
        <color rgb="FF63BE7B"/>
      </colorScale>
    </cfRule>
  </conditionalFormatting>
  <conditionalFormatting sqref="J16">
    <cfRule type="colorScale" priority="495">
      <colorScale>
        <cfvo type="min"/>
        <cfvo type="max"/>
        <color rgb="FFFCFCFF"/>
        <color rgb="FF63BE7B"/>
      </colorScale>
    </cfRule>
  </conditionalFormatting>
  <conditionalFormatting sqref="O16">
    <cfRule type="colorScale" priority="494">
      <colorScale>
        <cfvo type="min"/>
        <cfvo type="percentile" val="50"/>
        <cfvo type="max"/>
        <color rgb="FF63BE7B"/>
        <color rgb="FFFCFCFF"/>
        <color rgb="FFF8696B"/>
      </colorScale>
    </cfRule>
  </conditionalFormatting>
  <conditionalFormatting sqref="P16">
    <cfRule type="colorScale" priority="493">
      <colorScale>
        <cfvo type="min"/>
        <cfvo type="percentile" val="50"/>
        <cfvo type="max"/>
        <color rgb="FF63BE7B"/>
        <color rgb="FFFCFCFF"/>
        <color rgb="FFF8696B"/>
      </colorScale>
    </cfRule>
  </conditionalFormatting>
  <conditionalFormatting sqref="Q16">
    <cfRule type="colorScale" priority="492">
      <colorScale>
        <cfvo type="min"/>
        <cfvo type="percentile" val="50"/>
        <cfvo type="max"/>
        <color rgb="FFF8696B"/>
        <color rgb="FFFCFCFF"/>
        <color rgb="FF63BE7B"/>
      </colorScale>
    </cfRule>
  </conditionalFormatting>
  <conditionalFormatting sqref="T16">
    <cfRule type="colorScale" priority="491">
      <colorScale>
        <cfvo type="min"/>
        <cfvo type="percentile" val="50"/>
        <cfvo type="max"/>
        <color rgb="FFF8696B"/>
        <color rgb="FFFCFCFF"/>
        <color rgb="FF63BE7B"/>
      </colorScale>
    </cfRule>
  </conditionalFormatting>
  <conditionalFormatting sqref="V16">
    <cfRule type="colorScale" priority="490">
      <colorScale>
        <cfvo type="min"/>
        <cfvo type="percentile" val="50"/>
        <cfvo type="max"/>
        <color rgb="FF63BE7B"/>
        <color rgb="FFFCFCFF"/>
        <color rgb="FFF8696B"/>
      </colorScale>
    </cfRule>
  </conditionalFormatting>
  <conditionalFormatting sqref="W16">
    <cfRule type="colorScale" priority="489">
      <colorScale>
        <cfvo type="min"/>
        <cfvo type="percentile" val="50"/>
        <cfvo type="max"/>
        <color rgb="FF63BE7B"/>
        <color rgb="FFFCFCFF"/>
        <color rgb="FFF8696B"/>
      </colorScale>
    </cfRule>
  </conditionalFormatting>
  <conditionalFormatting sqref="M16:N16">
    <cfRule type="colorScale" priority="488">
      <colorScale>
        <cfvo type="min"/>
        <cfvo type="max"/>
        <color rgb="FFFCFCFF"/>
        <color rgb="FF63BE7B"/>
      </colorScale>
    </cfRule>
  </conditionalFormatting>
  <conditionalFormatting sqref="M16">
    <cfRule type="colorScale" priority="487">
      <colorScale>
        <cfvo type="min"/>
        <cfvo type="max"/>
        <color rgb="FFFCFCFF"/>
        <color rgb="FF63BE7B"/>
      </colorScale>
    </cfRule>
  </conditionalFormatting>
  <conditionalFormatting sqref="S16">
    <cfRule type="colorScale" priority="486">
      <colorScale>
        <cfvo type="min"/>
        <cfvo type="percentile" val="50"/>
        <cfvo type="max"/>
        <color rgb="FFF8696B"/>
        <color rgb="FFFCFCFF"/>
        <color rgb="FF63BE7B"/>
      </colorScale>
    </cfRule>
  </conditionalFormatting>
  <conditionalFormatting sqref="D16">
    <cfRule type="colorScale" priority="485">
      <colorScale>
        <cfvo type="min"/>
        <cfvo type="percentile" val="50"/>
        <cfvo type="max"/>
        <color rgb="FFF8696B"/>
        <color rgb="FFFCFCFF"/>
        <color rgb="FF63BE7B"/>
      </colorScale>
    </cfRule>
  </conditionalFormatting>
  <conditionalFormatting sqref="G16">
    <cfRule type="colorScale" priority="484">
      <colorScale>
        <cfvo type="min"/>
        <cfvo type="max"/>
        <color rgb="FFFCFCFF"/>
        <color rgb="FF63BE7B"/>
      </colorScale>
    </cfRule>
  </conditionalFormatting>
  <conditionalFormatting sqref="J16">
    <cfRule type="colorScale" priority="483">
      <colorScale>
        <cfvo type="min"/>
        <cfvo type="max"/>
        <color rgb="FFFCFCFF"/>
        <color rgb="FF63BE7B"/>
      </colorScale>
    </cfRule>
  </conditionalFormatting>
  <conditionalFormatting sqref="O16">
    <cfRule type="colorScale" priority="482">
      <colorScale>
        <cfvo type="min"/>
        <cfvo type="percentile" val="50"/>
        <cfvo type="max"/>
        <color rgb="FF63BE7B"/>
        <color rgb="FFFCFCFF"/>
        <color rgb="FFF8696B"/>
      </colorScale>
    </cfRule>
  </conditionalFormatting>
  <conditionalFormatting sqref="P16">
    <cfRule type="colorScale" priority="481">
      <colorScale>
        <cfvo type="min"/>
        <cfvo type="percentile" val="50"/>
        <cfvo type="max"/>
        <color rgb="FF63BE7B"/>
        <color rgb="FFFCFCFF"/>
        <color rgb="FFF8696B"/>
      </colorScale>
    </cfRule>
  </conditionalFormatting>
  <conditionalFormatting sqref="Q16">
    <cfRule type="colorScale" priority="480">
      <colorScale>
        <cfvo type="min"/>
        <cfvo type="percentile" val="50"/>
        <cfvo type="max"/>
        <color rgb="FFF8696B"/>
        <color rgb="FFFCFCFF"/>
        <color rgb="FF63BE7B"/>
      </colorScale>
    </cfRule>
  </conditionalFormatting>
  <conditionalFormatting sqref="R16">
    <cfRule type="colorScale" priority="479">
      <colorScale>
        <cfvo type="min"/>
        <cfvo type="max"/>
        <color rgb="FFFCFCFF"/>
        <color rgb="FF63BE7B"/>
      </colorScale>
    </cfRule>
  </conditionalFormatting>
  <conditionalFormatting sqref="T16">
    <cfRule type="colorScale" priority="478">
      <colorScale>
        <cfvo type="min"/>
        <cfvo type="percentile" val="50"/>
        <cfvo type="max"/>
        <color rgb="FFF8696B"/>
        <color rgb="FFFCFCFF"/>
        <color rgb="FF63BE7B"/>
      </colorScale>
    </cfRule>
  </conditionalFormatting>
  <conditionalFormatting sqref="V16">
    <cfRule type="colorScale" priority="477">
      <colorScale>
        <cfvo type="min"/>
        <cfvo type="percentile" val="50"/>
        <cfvo type="max"/>
        <color rgb="FF63BE7B"/>
        <color rgb="FFFCFCFF"/>
        <color rgb="FFF8696B"/>
      </colorScale>
    </cfRule>
  </conditionalFormatting>
  <conditionalFormatting sqref="W16">
    <cfRule type="colorScale" priority="476">
      <colorScale>
        <cfvo type="min"/>
        <cfvo type="percentile" val="50"/>
        <cfvo type="max"/>
        <color rgb="FF63BE7B"/>
        <color rgb="FFFCFCFF"/>
        <color rgb="FFF8696B"/>
      </colorScale>
    </cfRule>
  </conditionalFormatting>
  <conditionalFormatting sqref="M16">
    <cfRule type="colorScale" priority="475">
      <colorScale>
        <cfvo type="min"/>
        <cfvo type="max"/>
        <color rgb="FFFCFCFF"/>
        <color rgb="FF63BE7B"/>
      </colorScale>
    </cfRule>
  </conditionalFormatting>
  <conditionalFormatting sqref="S16">
    <cfRule type="colorScale" priority="474">
      <colorScale>
        <cfvo type="min"/>
        <cfvo type="percentile" val="50"/>
        <cfvo type="max"/>
        <color rgb="FFF8696B"/>
        <color rgb="FFFCFCFF"/>
        <color rgb="FF63BE7B"/>
      </colorScale>
    </cfRule>
  </conditionalFormatting>
  <conditionalFormatting sqref="U16">
    <cfRule type="colorScale" priority="473">
      <colorScale>
        <cfvo type="min"/>
        <cfvo type="percentile" val="50"/>
        <cfvo type="max"/>
        <color rgb="FFF8696B"/>
        <color rgb="FFFCFCFF"/>
        <color rgb="FF63BE7B"/>
      </colorScale>
    </cfRule>
  </conditionalFormatting>
  <conditionalFormatting sqref="N16">
    <cfRule type="colorScale" priority="472">
      <colorScale>
        <cfvo type="min"/>
        <cfvo type="max"/>
        <color rgb="FFFCFCFF"/>
        <color rgb="FF63BE7B"/>
      </colorScale>
    </cfRule>
  </conditionalFormatting>
  <conditionalFormatting sqref="T16">
    <cfRule type="colorScale" priority="471">
      <colorScale>
        <cfvo type="min"/>
        <cfvo type="percentile" val="50"/>
        <cfvo type="max"/>
        <color rgb="FFF8696B"/>
        <color rgb="FFFCFCFF"/>
        <color rgb="FF63BE7B"/>
      </colorScale>
    </cfRule>
  </conditionalFormatting>
  <conditionalFormatting sqref="S16">
    <cfRule type="colorScale" priority="470">
      <colorScale>
        <cfvo type="min"/>
        <cfvo type="percentile" val="50"/>
        <cfvo type="max"/>
        <color rgb="FFF8696B"/>
        <color rgb="FFFCFCFF"/>
        <color rgb="FF63BE7B"/>
      </colorScale>
    </cfRule>
  </conditionalFormatting>
  <conditionalFormatting sqref="R16">
    <cfRule type="colorScale" priority="469">
      <colorScale>
        <cfvo type="min"/>
        <cfvo type="max"/>
        <color rgb="FFFCFCFF"/>
        <color rgb="FF63BE7B"/>
      </colorScale>
    </cfRule>
  </conditionalFormatting>
  <conditionalFormatting sqref="U16">
    <cfRule type="colorScale" priority="468">
      <colorScale>
        <cfvo type="min"/>
        <cfvo type="percentile" val="50"/>
        <cfvo type="max"/>
        <color rgb="FFF8696B"/>
        <color rgb="FFFCFCFF"/>
        <color rgb="FF63BE7B"/>
      </colorScale>
    </cfRule>
  </conditionalFormatting>
  <conditionalFormatting sqref="D16">
    <cfRule type="colorScale" priority="467">
      <colorScale>
        <cfvo type="min"/>
        <cfvo type="percentile" val="50"/>
        <cfvo type="max"/>
        <color rgb="FFF8696B"/>
        <color rgb="FFFCFCFF"/>
        <color rgb="FF63BE7B"/>
      </colorScale>
    </cfRule>
  </conditionalFormatting>
  <conditionalFormatting sqref="G16">
    <cfRule type="colorScale" priority="466">
      <colorScale>
        <cfvo type="min"/>
        <cfvo type="max"/>
        <color rgb="FFFCFCFF"/>
        <color rgb="FF63BE7B"/>
      </colorScale>
    </cfRule>
  </conditionalFormatting>
  <conditionalFormatting sqref="J16">
    <cfRule type="colorScale" priority="465">
      <colorScale>
        <cfvo type="min"/>
        <cfvo type="max"/>
        <color rgb="FFFCFCFF"/>
        <color rgb="FF63BE7B"/>
      </colorScale>
    </cfRule>
  </conditionalFormatting>
  <conditionalFormatting sqref="M16">
    <cfRule type="colorScale" priority="464">
      <colorScale>
        <cfvo type="min"/>
        <cfvo type="max"/>
        <color rgb="FFFCFCFF"/>
        <color rgb="FF63BE7B"/>
      </colorScale>
    </cfRule>
  </conditionalFormatting>
  <conditionalFormatting sqref="N16">
    <cfRule type="colorScale" priority="463">
      <colorScale>
        <cfvo type="min"/>
        <cfvo type="max"/>
        <color rgb="FFFCFCFF"/>
        <color rgb="FF63BE7B"/>
      </colorScale>
    </cfRule>
  </conditionalFormatting>
  <conditionalFormatting sqref="O16">
    <cfRule type="colorScale" priority="462">
      <colorScale>
        <cfvo type="min"/>
        <cfvo type="percentile" val="50"/>
        <cfvo type="max"/>
        <color rgb="FF63BE7B"/>
        <color rgb="FFFCFCFF"/>
        <color rgb="FFF8696B"/>
      </colorScale>
    </cfRule>
  </conditionalFormatting>
  <conditionalFormatting sqref="P16">
    <cfRule type="colorScale" priority="461">
      <colorScale>
        <cfvo type="min"/>
        <cfvo type="percentile" val="50"/>
        <cfvo type="max"/>
        <color rgb="FF63BE7B"/>
        <color rgb="FFFCFCFF"/>
        <color rgb="FFF8696B"/>
      </colorScale>
    </cfRule>
  </conditionalFormatting>
  <conditionalFormatting sqref="Q16">
    <cfRule type="colorScale" priority="460">
      <colorScale>
        <cfvo type="min"/>
        <cfvo type="percentile" val="50"/>
        <cfvo type="max"/>
        <color rgb="FFF8696B"/>
        <color rgb="FFFCFCFF"/>
        <color rgb="FF63BE7B"/>
      </colorScale>
    </cfRule>
  </conditionalFormatting>
  <conditionalFormatting sqref="R16">
    <cfRule type="colorScale" priority="459">
      <colorScale>
        <cfvo type="min"/>
        <cfvo type="max"/>
        <color rgb="FFFCFCFF"/>
        <color rgb="FF63BE7B"/>
      </colorScale>
    </cfRule>
  </conditionalFormatting>
  <conditionalFormatting sqref="S16">
    <cfRule type="colorScale" priority="458">
      <colorScale>
        <cfvo type="min"/>
        <cfvo type="percentile" val="50"/>
        <cfvo type="max"/>
        <color rgb="FFF8696B"/>
        <color rgb="FFFCFCFF"/>
        <color rgb="FF63BE7B"/>
      </colorScale>
    </cfRule>
  </conditionalFormatting>
  <conditionalFormatting sqref="T16">
    <cfRule type="colorScale" priority="457">
      <colorScale>
        <cfvo type="min"/>
        <cfvo type="percentile" val="50"/>
        <cfvo type="max"/>
        <color rgb="FFF8696B"/>
        <color rgb="FFFCFCFF"/>
        <color rgb="FF63BE7B"/>
      </colorScale>
    </cfRule>
  </conditionalFormatting>
  <conditionalFormatting sqref="U16">
    <cfRule type="colorScale" priority="456">
      <colorScale>
        <cfvo type="min"/>
        <cfvo type="percentile" val="50"/>
        <cfvo type="max"/>
        <color rgb="FFF8696B"/>
        <color rgb="FFFCFCFF"/>
        <color rgb="FF63BE7B"/>
      </colorScale>
    </cfRule>
  </conditionalFormatting>
  <conditionalFormatting sqref="V16">
    <cfRule type="colorScale" priority="455">
      <colorScale>
        <cfvo type="min"/>
        <cfvo type="percentile" val="50"/>
        <cfvo type="max"/>
        <color rgb="FF63BE7B"/>
        <color rgb="FFFCFCFF"/>
        <color rgb="FFF8696B"/>
      </colorScale>
    </cfRule>
  </conditionalFormatting>
  <conditionalFormatting sqref="W16">
    <cfRule type="colorScale" priority="454">
      <colorScale>
        <cfvo type="min"/>
        <cfvo type="percentile" val="50"/>
        <cfvo type="max"/>
        <color rgb="FF63BE7B"/>
        <color rgb="FFFCFCFF"/>
        <color rgb="FFF8696B"/>
      </colorScale>
    </cfRule>
  </conditionalFormatting>
  <conditionalFormatting sqref="D16:D17">
    <cfRule type="colorScale" priority="453">
      <colorScale>
        <cfvo type="min"/>
        <cfvo type="percentile" val="50"/>
        <cfvo type="max"/>
        <color rgb="FFF8696B"/>
        <color rgb="FFFCFCFF"/>
        <color rgb="FF63BE7B"/>
      </colorScale>
    </cfRule>
  </conditionalFormatting>
  <conditionalFormatting sqref="G16:G17">
    <cfRule type="colorScale" priority="452">
      <colorScale>
        <cfvo type="min"/>
        <cfvo type="max"/>
        <color rgb="FFFCFCFF"/>
        <color rgb="FF63BE7B"/>
      </colorScale>
    </cfRule>
  </conditionalFormatting>
  <conditionalFormatting sqref="J16:J17">
    <cfRule type="colorScale" priority="451">
      <colorScale>
        <cfvo type="min"/>
        <cfvo type="max"/>
        <color rgb="FFFCFCFF"/>
        <color rgb="FF63BE7B"/>
      </colorScale>
    </cfRule>
  </conditionalFormatting>
  <conditionalFormatting sqref="M16:M17">
    <cfRule type="colorScale" priority="450">
      <colorScale>
        <cfvo type="min"/>
        <cfvo type="max"/>
        <color rgb="FFFCFCFF"/>
        <color rgb="FF63BE7B"/>
      </colorScale>
    </cfRule>
  </conditionalFormatting>
  <conditionalFormatting sqref="N16:N17">
    <cfRule type="colorScale" priority="449">
      <colorScale>
        <cfvo type="min"/>
        <cfvo type="max"/>
        <color rgb="FFFCFCFF"/>
        <color rgb="FF63BE7B"/>
      </colorScale>
    </cfRule>
  </conditionalFormatting>
  <conditionalFormatting sqref="O16:O17">
    <cfRule type="colorScale" priority="448">
      <colorScale>
        <cfvo type="min"/>
        <cfvo type="percentile" val="50"/>
        <cfvo type="max"/>
        <color rgb="FF63BE7B"/>
        <color rgb="FFFCFCFF"/>
        <color rgb="FFF8696B"/>
      </colorScale>
    </cfRule>
  </conditionalFormatting>
  <conditionalFormatting sqref="P16:P17">
    <cfRule type="colorScale" priority="447">
      <colorScale>
        <cfvo type="min"/>
        <cfvo type="percentile" val="50"/>
        <cfvo type="max"/>
        <color rgb="FF63BE7B"/>
        <color rgb="FFFCFCFF"/>
        <color rgb="FFF8696B"/>
      </colorScale>
    </cfRule>
  </conditionalFormatting>
  <conditionalFormatting sqref="Q16:Q17">
    <cfRule type="colorScale" priority="446">
      <colorScale>
        <cfvo type="min"/>
        <cfvo type="percentile" val="50"/>
        <cfvo type="max"/>
        <color rgb="FFF8696B"/>
        <color rgb="FFFCFCFF"/>
        <color rgb="FF63BE7B"/>
      </colorScale>
    </cfRule>
  </conditionalFormatting>
  <conditionalFormatting sqref="R16:R17">
    <cfRule type="colorScale" priority="445">
      <colorScale>
        <cfvo type="min"/>
        <cfvo type="max"/>
        <color rgb="FFFCFCFF"/>
        <color rgb="FF63BE7B"/>
      </colorScale>
    </cfRule>
  </conditionalFormatting>
  <conditionalFormatting sqref="D16:D17">
    <cfRule type="colorScale" priority="444">
      <colorScale>
        <cfvo type="min"/>
        <cfvo type="percentile" val="50"/>
        <cfvo type="max"/>
        <color rgb="FFF8696B"/>
        <color rgb="FFFCFCFF"/>
        <color rgb="FF63BE7B"/>
      </colorScale>
    </cfRule>
  </conditionalFormatting>
  <conditionalFormatting sqref="G16:G17">
    <cfRule type="colorScale" priority="443">
      <colorScale>
        <cfvo type="min"/>
        <cfvo type="max"/>
        <color rgb="FFFCFCFF"/>
        <color rgb="FF63BE7B"/>
      </colorScale>
    </cfRule>
  </conditionalFormatting>
  <conditionalFormatting sqref="J16:J17">
    <cfRule type="colorScale" priority="442">
      <colorScale>
        <cfvo type="min"/>
        <cfvo type="max"/>
        <color rgb="FFFCFCFF"/>
        <color rgb="FF63BE7B"/>
      </colorScale>
    </cfRule>
  </conditionalFormatting>
  <conditionalFormatting sqref="M16:M17">
    <cfRule type="colorScale" priority="441">
      <colorScale>
        <cfvo type="min"/>
        <cfvo type="max"/>
        <color rgb="FFFCFCFF"/>
        <color rgb="FF63BE7B"/>
      </colorScale>
    </cfRule>
  </conditionalFormatting>
  <conditionalFormatting sqref="N16:N17">
    <cfRule type="colorScale" priority="440">
      <colorScale>
        <cfvo type="min"/>
        <cfvo type="max"/>
        <color rgb="FFFCFCFF"/>
        <color rgb="FF63BE7B"/>
      </colorScale>
    </cfRule>
  </conditionalFormatting>
  <conditionalFormatting sqref="O16:O17">
    <cfRule type="colorScale" priority="439">
      <colorScale>
        <cfvo type="min"/>
        <cfvo type="percentile" val="50"/>
        <cfvo type="max"/>
        <color rgb="FF63BE7B"/>
        <color rgb="FFFCFCFF"/>
        <color rgb="FFF8696B"/>
      </colorScale>
    </cfRule>
  </conditionalFormatting>
  <conditionalFormatting sqref="P16:P17">
    <cfRule type="colorScale" priority="438">
      <colorScale>
        <cfvo type="min"/>
        <cfvo type="percentile" val="50"/>
        <cfvo type="max"/>
        <color rgb="FF63BE7B"/>
        <color rgb="FFFCFCFF"/>
        <color rgb="FFF8696B"/>
      </colorScale>
    </cfRule>
  </conditionalFormatting>
  <conditionalFormatting sqref="Q16:Q17">
    <cfRule type="colorScale" priority="437">
      <colorScale>
        <cfvo type="min"/>
        <cfvo type="percentile" val="50"/>
        <cfvo type="max"/>
        <color rgb="FFF8696B"/>
        <color rgb="FFFCFCFF"/>
        <color rgb="FF63BE7B"/>
      </colorScale>
    </cfRule>
  </conditionalFormatting>
  <conditionalFormatting sqref="R16:R17">
    <cfRule type="colorScale" priority="436">
      <colorScale>
        <cfvo type="min"/>
        <cfvo type="max"/>
        <color rgb="FFFCFCFF"/>
        <color rgb="FF63BE7B"/>
      </colorScale>
    </cfRule>
  </conditionalFormatting>
  <conditionalFormatting sqref="S16:S17">
    <cfRule type="colorScale" priority="435">
      <colorScale>
        <cfvo type="min"/>
        <cfvo type="percentile" val="50"/>
        <cfvo type="max"/>
        <color rgb="FFF8696B"/>
        <color rgb="FFFCFCFF"/>
        <color rgb="FF63BE7B"/>
      </colorScale>
    </cfRule>
  </conditionalFormatting>
  <conditionalFormatting sqref="T16:T17">
    <cfRule type="colorScale" priority="434">
      <colorScale>
        <cfvo type="min"/>
        <cfvo type="percentile" val="50"/>
        <cfvo type="max"/>
        <color rgb="FFF8696B"/>
        <color rgb="FFFCFCFF"/>
        <color rgb="FF63BE7B"/>
      </colorScale>
    </cfRule>
  </conditionalFormatting>
  <conditionalFormatting sqref="U16:U17">
    <cfRule type="colorScale" priority="433">
      <colorScale>
        <cfvo type="min"/>
        <cfvo type="percentile" val="50"/>
        <cfvo type="max"/>
        <color rgb="FFF8696B"/>
        <color rgb="FFFCFCFF"/>
        <color rgb="FF63BE7B"/>
      </colorScale>
    </cfRule>
  </conditionalFormatting>
  <conditionalFormatting sqref="V16:V17">
    <cfRule type="colorScale" priority="432">
      <colorScale>
        <cfvo type="min"/>
        <cfvo type="percentile" val="50"/>
        <cfvo type="max"/>
        <color rgb="FF63BE7B"/>
        <color rgb="FFFCFCFF"/>
        <color rgb="FFF8696B"/>
      </colorScale>
    </cfRule>
  </conditionalFormatting>
  <conditionalFormatting sqref="W16:W17">
    <cfRule type="colorScale" priority="431">
      <colorScale>
        <cfvo type="min"/>
        <cfvo type="percentile" val="50"/>
        <cfvo type="max"/>
        <color rgb="FF63BE7B"/>
        <color rgb="FFFCFCFF"/>
        <color rgb="FFF8696B"/>
      </colorScale>
    </cfRule>
  </conditionalFormatting>
  <conditionalFormatting sqref="S16:T16">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G16">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onditionalFormatting>
  <conditionalFormatting sqref="J16">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onditionalFormatting>
  <conditionalFormatting sqref="K16">
    <cfRule type="colorScale" priority="424">
      <colorScale>
        <cfvo type="min"/>
        <cfvo type="max"/>
        <color rgb="FFFCFCFF"/>
        <color rgb="FF63BE7B"/>
      </colorScale>
    </cfRule>
  </conditionalFormatting>
  <conditionalFormatting sqref="L16">
    <cfRule type="colorScale" priority="423">
      <colorScale>
        <cfvo type="min"/>
        <cfvo type="max"/>
        <color rgb="FFFCFCFF"/>
        <color rgb="FF63BE7B"/>
      </colorScale>
    </cfRule>
  </conditionalFormatting>
  <conditionalFormatting sqref="R16">
    <cfRule type="colorScale" priority="422">
      <colorScale>
        <cfvo type="min"/>
        <cfvo type="max"/>
        <color rgb="FFFCFCFF"/>
        <color rgb="FF63BE7B"/>
      </colorScale>
    </cfRule>
  </conditionalFormatting>
  <conditionalFormatting sqref="T16">
    <cfRule type="colorScale" priority="421">
      <colorScale>
        <cfvo type="min"/>
        <cfvo type="max"/>
        <color rgb="FFFCFCFF"/>
        <color rgb="FF63BE7B"/>
      </colorScale>
    </cfRule>
  </conditionalFormatting>
  <conditionalFormatting sqref="M16">
    <cfRule type="colorScale" priority="420">
      <colorScale>
        <cfvo type="min"/>
        <cfvo type="max"/>
        <color rgb="FFFCFCFF"/>
        <color rgb="FF63BE7B"/>
      </colorScale>
    </cfRule>
  </conditionalFormatting>
  <conditionalFormatting sqref="S16">
    <cfRule type="colorScale" priority="419">
      <colorScale>
        <cfvo type="min"/>
        <cfvo type="max"/>
        <color rgb="FFFCFCFF"/>
        <color rgb="FF63BE7B"/>
      </colorScale>
    </cfRule>
  </conditionalFormatting>
  <conditionalFormatting sqref="S16:T16">
    <cfRule type="colorScale" priority="418">
      <colorScale>
        <cfvo type="min"/>
        <cfvo type="max"/>
        <color rgb="FFFCFCFF"/>
        <color rgb="FF63BE7B"/>
      </colorScale>
    </cfRule>
  </conditionalFormatting>
  <conditionalFormatting sqref="S16:T16">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onditionalFormatting>
  <conditionalFormatting sqref="D16">
    <cfRule type="colorScale" priority="415">
      <colorScale>
        <cfvo type="min"/>
        <cfvo type="percentile" val="50"/>
        <cfvo type="max"/>
        <color rgb="FFF8696B"/>
        <color rgb="FFFCFCFF"/>
        <color rgb="FF63BE7B"/>
      </colorScale>
    </cfRule>
  </conditionalFormatting>
  <conditionalFormatting sqref="G16">
    <cfRule type="colorScale" priority="414">
      <colorScale>
        <cfvo type="min"/>
        <cfvo type="max"/>
        <color rgb="FFFCFCFF"/>
        <color rgb="FF63BE7B"/>
      </colorScale>
    </cfRule>
  </conditionalFormatting>
  <conditionalFormatting sqref="J16">
    <cfRule type="colorScale" priority="413">
      <colorScale>
        <cfvo type="min"/>
        <cfvo type="max"/>
        <color rgb="FFFCFCFF"/>
        <color rgb="FF63BE7B"/>
      </colorScale>
    </cfRule>
  </conditionalFormatting>
  <conditionalFormatting sqref="M16">
    <cfRule type="colorScale" priority="412">
      <colorScale>
        <cfvo type="min"/>
        <cfvo type="max"/>
        <color rgb="FFFCFCFF"/>
        <color rgb="FF63BE7B"/>
      </colorScale>
    </cfRule>
  </conditionalFormatting>
  <conditionalFormatting sqref="N16">
    <cfRule type="colorScale" priority="411">
      <colorScale>
        <cfvo type="min"/>
        <cfvo type="max"/>
        <color rgb="FFFCFCFF"/>
        <color rgb="FF63BE7B"/>
      </colorScale>
    </cfRule>
  </conditionalFormatting>
  <conditionalFormatting sqref="O16">
    <cfRule type="colorScale" priority="410">
      <colorScale>
        <cfvo type="min"/>
        <cfvo type="percentile" val="50"/>
        <cfvo type="max"/>
        <color rgb="FF63BE7B"/>
        <color rgb="FFFCFCFF"/>
        <color rgb="FFF8696B"/>
      </colorScale>
    </cfRule>
  </conditionalFormatting>
  <conditionalFormatting sqref="P16">
    <cfRule type="colorScale" priority="409">
      <colorScale>
        <cfvo type="min"/>
        <cfvo type="percentile" val="50"/>
        <cfvo type="max"/>
        <color rgb="FF63BE7B"/>
        <color rgb="FFFCFCFF"/>
        <color rgb="FFF8696B"/>
      </colorScale>
    </cfRule>
  </conditionalFormatting>
  <conditionalFormatting sqref="Q16">
    <cfRule type="colorScale" priority="408">
      <colorScale>
        <cfvo type="min"/>
        <cfvo type="percentile" val="50"/>
        <cfvo type="max"/>
        <color rgb="FFF8696B"/>
        <color rgb="FFFCFCFF"/>
        <color rgb="FF63BE7B"/>
      </colorScale>
    </cfRule>
  </conditionalFormatting>
  <conditionalFormatting sqref="R16">
    <cfRule type="colorScale" priority="407">
      <colorScale>
        <cfvo type="min"/>
        <cfvo type="max"/>
        <color rgb="FFFCFCFF"/>
        <color rgb="FF63BE7B"/>
      </colorScale>
    </cfRule>
  </conditionalFormatting>
  <conditionalFormatting sqref="S16">
    <cfRule type="colorScale" priority="406">
      <colorScale>
        <cfvo type="min"/>
        <cfvo type="percentile" val="50"/>
        <cfvo type="max"/>
        <color rgb="FFF8696B"/>
        <color rgb="FFFCFCFF"/>
        <color rgb="FF63BE7B"/>
      </colorScale>
    </cfRule>
  </conditionalFormatting>
  <conditionalFormatting sqref="T16">
    <cfRule type="colorScale" priority="405">
      <colorScale>
        <cfvo type="min"/>
        <cfvo type="percentile" val="50"/>
        <cfvo type="max"/>
        <color rgb="FFF8696B"/>
        <color rgb="FFFCFCFF"/>
        <color rgb="FF63BE7B"/>
      </colorScale>
    </cfRule>
  </conditionalFormatting>
  <conditionalFormatting sqref="U16">
    <cfRule type="colorScale" priority="404">
      <colorScale>
        <cfvo type="min"/>
        <cfvo type="percentile" val="50"/>
        <cfvo type="max"/>
        <color rgb="FFF8696B"/>
        <color rgb="FFFCFCFF"/>
        <color rgb="FF63BE7B"/>
      </colorScale>
    </cfRule>
  </conditionalFormatting>
  <conditionalFormatting sqref="V16">
    <cfRule type="colorScale" priority="403">
      <colorScale>
        <cfvo type="min"/>
        <cfvo type="percentile" val="50"/>
        <cfvo type="max"/>
        <color rgb="FF63BE7B"/>
        <color rgb="FFFCFCFF"/>
        <color rgb="FFF8696B"/>
      </colorScale>
    </cfRule>
  </conditionalFormatting>
  <conditionalFormatting sqref="W16">
    <cfRule type="colorScale" priority="402">
      <colorScale>
        <cfvo type="min"/>
        <cfvo type="percentile" val="50"/>
        <cfvo type="max"/>
        <color rgb="FF63BE7B"/>
        <color rgb="FFFCFCFF"/>
        <color rgb="FFF8696B"/>
      </colorScale>
    </cfRule>
  </conditionalFormatting>
  <conditionalFormatting sqref="N16">
    <cfRule type="colorScale" priority="401">
      <colorScale>
        <cfvo type="min"/>
        <cfvo type="max"/>
        <color rgb="FFFCFCFF"/>
        <color rgb="FF63BE7B"/>
      </colorScale>
    </cfRule>
  </conditionalFormatting>
  <conditionalFormatting sqref="T16">
    <cfRule type="colorScale" priority="400">
      <colorScale>
        <cfvo type="min"/>
        <cfvo type="percentile" val="50"/>
        <cfvo type="max"/>
        <color rgb="FFF8696B"/>
        <color rgb="FFFCFCFF"/>
        <color rgb="FF63BE7B"/>
      </colorScale>
    </cfRule>
  </conditionalFormatting>
  <conditionalFormatting sqref="S16">
    <cfRule type="colorScale" priority="399">
      <colorScale>
        <cfvo type="min"/>
        <cfvo type="percentile" val="50"/>
        <cfvo type="max"/>
        <color rgb="FFF8696B"/>
        <color rgb="FFFCFCFF"/>
        <color rgb="FF63BE7B"/>
      </colorScale>
    </cfRule>
  </conditionalFormatting>
  <conditionalFormatting sqref="U16">
    <cfRule type="colorScale" priority="398">
      <colorScale>
        <cfvo type="min"/>
        <cfvo type="percentile" val="50"/>
        <cfvo type="max"/>
        <color rgb="FFF8696B"/>
        <color rgb="FFFCFCFF"/>
        <color rgb="FF63BE7B"/>
      </colorScale>
    </cfRule>
  </conditionalFormatting>
  <conditionalFormatting sqref="D16">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Q16">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onditionalFormatting>
  <conditionalFormatting sqref="D16:D17">
    <cfRule type="colorScale" priority="393">
      <colorScale>
        <cfvo type="min"/>
        <cfvo type="percentile" val="50"/>
        <cfvo type="max"/>
        <color rgb="FFF8696B"/>
        <color rgb="FFFCFCFF"/>
        <color rgb="FF63BE7B"/>
      </colorScale>
    </cfRule>
  </conditionalFormatting>
  <conditionalFormatting sqref="G16:G17">
    <cfRule type="colorScale" priority="392">
      <colorScale>
        <cfvo type="min"/>
        <cfvo type="max"/>
        <color rgb="FFFCFCFF"/>
        <color rgb="FF63BE7B"/>
      </colorScale>
    </cfRule>
  </conditionalFormatting>
  <conditionalFormatting sqref="J16:J17">
    <cfRule type="colorScale" priority="391">
      <colorScale>
        <cfvo type="min"/>
        <cfvo type="max"/>
        <color rgb="FFFCFCFF"/>
        <color rgb="FF63BE7B"/>
      </colorScale>
    </cfRule>
  </conditionalFormatting>
  <conditionalFormatting sqref="M16:M17">
    <cfRule type="colorScale" priority="390">
      <colorScale>
        <cfvo type="min"/>
        <cfvo type="max"/>
        <color rgb="FFFCFCFF"/>
        <color rgb="FF63BE7B"/>
      </colorScale>
    </cfRule>
  </conditionalFormatting>
  <conditionalFormatting sqref="N16:N17">
    <cfRule type="colorScale" priority="389">
      <colorScale>
        <cfvo type="min"/>
        <cfvo type="max"/>
        <color rgb="FFFCFCFF"/>
        <color rgb="FF63BE7B"/>
      </colorScale>
    </cfRule>
  </conditionalFormatting>
  <conditionalFormatting sqref="O16:O17">
    <cfRule type="colorScale" priority="388">
      <colorScale>
        <cfvo type="min"/>
        <cfvo type="percentile" val="50"/>
        <cfvo type="max"/>
        <color rgb="FF63BE7B"/>
        <color rgb="FFFCFCFF"/>
        <color rgb="FFF8696B"/>
      </colorScale>
    </cfRule>
  </conditionalFormatting>
  <conditionalFormatting sqref="P16:P17">
    <cfRule type="colorScale" priority="387">
      <colorScale>
        <cfvo type="min"/>
        <cfvo type="percentile" val="50"/>
        <cfvo type="max"/>
        <color rgb="FF63BE7B"/>
        <color rgb="FFFCFCFF"/>
        <color rgb="FFF8696B"/>
      </colorScale>
    </cfRule>
  </conditionalFormatting>
  <conditionalFormatting sqref="Q16:Q17">
    <cfRule type="colorScale" priority="386">
      <colorScale>
        <cfvo type="min"/>
        <cfvo type="percentile" val="50"/>
        <cfvo type="max"/>
        <color rgb="FFF8696B"/>
        <color rgb="FFFCFCFF"/>
        <color rgb="FF63BE7B"/>
      </colorScale>
    </cfRule>
  </conditionalFormatting>
  <conditionalFormatting sqref="R16:R17">
    <cfRule type="colorScale" priority="385">
      <colorScale>
        <cfvo type="min"/>
        <cfvo type="max"/>
        <color rgb="FFFCFCFF"/>
        <color rgb="FF63BE7B"/>
      </colorScale>
    </cfRule>
  </conditionalFormatting>
  <conditionalFormatting sqref="S16:S17">
    <cfRule type="colorScale" priority="384">
      <colorScale>
        <cfvo type="min"/>
        <cfvo type="percentile" val="50"/>
        <cfvo type="max"/>
        <color rgb="FF63BE7B"/>
        <color rgb="FFFCFCFF"/>
        <color rgb="FFF8696B"/>
      </colorScale>
    </cfRule>
  </conditionalFormatting>
  <conditionalFormatting sqref="S16:S17">
    <cfRule type="colorScale" priority="383">
      <colorScale>
        <cfvo type="min"/>
        <cfvo type="percentile" val="50"/>
        <cfvo type="max"/>
        <color rgb="FFF8696B"/>
        <color rgb="FFFCFCFF"/>
        <color rgb="FF63BE7B"/>
      </colorScale>
    </cfRule>
  </conditionalFormatting>
  <conditionalFormatting sqref="T16:T17">
    <cfRule type="colorScale" priority="382">
      <colorScale>
        <cfvo type="min"/>
        <cfvo type="percentile" val="50"/>
        <cfvo type="max"/>
        <color rgb="FFF8696B"/>
        <color rgb="FFFCFCFF"/>
        <color rgb="FF63BE7B"/>
      </colorScale>
    </cfRule>
  </conditionalFormatting>
  <conditionalFormatting sqref="U16:U17">
    <cfRule type="colorScale" priority="381">
      <colorScale>
        <cfvo type="min"/>
        <cfvo type="percentile" val="50"/>
        <cfvo type="max"/>
        <color rgb="FFF8696B"/>
        <color rgb="FFFCFCFF"/>
        <color rgb="FF63BE7B"/>
      </colorScale>
    </cfRule>
  </conditionalFormatting>
  <conditionalFormatting sqref="V16:V17">
    <cfRule type="colorScale" priority="380">
      <colorScale>
        <cfvo type="min"/>
        <cfvo type="percentile" val="50"/>
        <cfvo type="max"/>
        <color rgb="FF63BE7B"/>
        <color rgb="FFFCFCFF"/>
        <color rgb="FFF8696B"/>
      </colorScale>
    </cfRule>
  </conditionalFormatting>
  <conditionalFormatting sqref="W16:W17">
    <cfRule type="colorScale" priority="379">
      <colorScale>
        <cfvo type="min"/>
        <cfvo type="percentile" val="50"/>
        <cfvo type="max"/>
        <color rgb="FF63BE7B"/>
        <color rgb="FFFCFCFF"/>
        <color rgb="FFF8696B"/>
      </colorScale>
    </cfRule>
  </conditionalFormatting>
  <conditionalFormatting sqref="S17">
    <cfRule type="colorScale" priority="346">
      <colorScale>
        <cfvo type="min"/>
        <cfvo type="percentile" val="50"/>
        <cfvo type="max"/>
        <color rgb="FFF8696B"/>
        <color rgb="FFFCFCFF"/>
        <color rgb="FF63BE7B"/>
      </colorScale>
    </cfRule>
  </conditionalFormatting>
  <conditionalFormatting sqref="D17">
    <cfRule type="colorScale" priority="347">
      <colorScale>
        <cfvo type="min"/>
        <cfvo type="percentile" val="50"/>
        <cfvo type="max"/>
        <color rgb="FFF8696B"/>
        <color rgb="FFFCFCFF"/>
        <color rgb="FF63BE7B"/>
      </colorScale>
    </cfRule>
  </conditionalFormatting>
  <conditionalFormatting sqref="O17">
    <cfRule type="colorScale" priority="348">
      <colorScale>
        <cfvo type="min"/>
        <cfvo type="percentile" val="50"/>
        <cfvo type="max"/>
        <color rgb="FF63BE7B"/>
        <color rgb="FFFCFCFF"/>
        <color rgb="FFF8696B"/>
      </colorScale>
    </cfRule>
  </conditionalFormatting>
  <conditionalFormatting sqref="P17">
    <cfRule type="colorScale" priority="349">
      <colorScale>
        <cfvo type="min"/>
        <cfvo type="percentile" val="50"/>
        <cfvo type="max"/>
        <color rgb="FF63BE7B"/>
        <color rgb="FFFCFCFF"/>
        <color rgb="FFF8696B"/>
      </colorScale>
    </cfRule>
  </conditionalFormatting>
  <conditionalFormatting sqref="Q17">
    <cfRule type="colorScale" priority="350">
      <colorScale>
        <cfvo type="min"/>
        <cfvo type="percentile" val="50"/>
        <cfvo type="max"/>
        <color rgb="FFF8696B"/>
        <color rgb="FFFCFCFF"/>
        <color rgb="FF63BE7B"/>
      </colorScale>
    </cfRule>
  </conditionalFormatting>
  <conditionalFormatting sqref="R17">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onditionalFormatting>
  <conditionalFormatting sqref="S17">
    <cfRule type="colorScale" priority="353">
      <colorScale>
        <cfvo type="min"/>
        <cfvo type="percentile" val="50"/>
        <cfvo type="max"/>
        <color rgb="FFF8696B"/>
        <color rgb="FFFCFCFF"/>
        <color rgb="FF63BE7B"/>
      </colorScale>
    </cfRule>
  </conditionalFormatting>
  <conditionalFormatting sqref="T17">
    <cfRule type="colorScale" priority="354">
      <colorScale>
        <cfvo type="min"/>
        <cfvo type="percentile" val="50"/>
        <cfvo type="max"/>
        <color rgb="FFF8696B"/>
        <color rgb="FFFCFCFF"/>
        <color rgb="FF63BE7B"/>
      </colorScale>
    </cfRule>
  </conditionalFormatting>
  <conditionalFormatting sqref="U17">
    <cfRule type="colorScale" priority="355">
      <colorScale>
        <cfvo type="min"/>
        <cfvo type="percentile" val="50"/>
        <cfvo type="max"/>
        <color rgb="FFF8696B"/>
        <color rgb="FFFCFCFF"/>
        <color rgb="FF63BE7B"/>
      </colorScale>
    </cfRule>
  </conditionalFormatting>
  <conditionalFormatting sqref="V17">
    <cfRule type="colorScale" priority="356">
      <colorScale>
        <cfvo type="min"/>
        <cfvo type="percentile" val="50"/>
        <cfvo type="max"/>
        <color rgb="FF63BE7B"/>
        <color rgb="FFFCFCFF"/>
        <color rgb="FFF8696B"/>
      </colorScale>
    </cfRule>
  </conditionalFormatting>
  <conditionalFormatting sqref="W17">
    <cfRule type="colorScale" priority="357">
      <colorScale>
        <cfvo type="min"/>
        <cfvo type="percentile" val="50"/>
        <cfvo type="max"/>
        <color rgb="FF63BE7B"/>
        <color rgb="FFFCFCFF"/>
        <color rgb="FFF8696B"/>
      </colorScale>
    </cfRule>
  </conditionalFormatting>
  <conditionalFormatting sqref="D17">
    <cfRule type="colorScale" priority="358">
      <colorScale>
        <cfvo type="min"/>
        <cfvo type="percentile" val="50"/>
        <cfvo type="max"/>
        <color rgb="FFF8696B"/>
        <color rgb="FFFCFCFF"/>
        <color rgb="FF63BE7B"/>
      </colorScale>
    </cfRule>
  </conditionalFormatting>
  <conditionalFormatting sqref="O17">
    <cfRule type="colorScale" priority="359">
      <colorScale>
        <cfvo type="min"/>
        <cfvo type="percentile" val="50"/>
        <cfvo type="max"/>
        <color rgb="FF63BE7B"/>
        <color rgb="FFFCFCFF"/>
        <color rgb="FFF8696B"/>
      </colorScale>
    </cfRule>
  </conditionalFormatting>
  <conditionalFormatting sqref="P17">
    <cfRule type="colorScale" priority="360">
      <colorScale>
        <cfvo type="min"/>
        <cfvo type="percentile" val="50"/>
        <cfvo type="max"/>
        <color rgb="FF63BE7B"/>
        <color rgb="FFFCFCFF"/>
        <color rgb="FFF8696B"/>
      </colorScale>
    </cfRule>
  </conditionalFormatting>
  <conditionalFormatting sqref="Q17">
    <cfRule type="colorScale" priority="361">
      <colorScale>
        <cfvo type="min"/>
        <cfvo type="percentile" val="50"/>
        <cfvo type="max"/>
        <color rgb="FFF8696B"/>
        <color rgb="FFFCFCFF"/>
        <color rgb="FF63BE7B"/>
      </colorScale>
    </cfRule>
  </conditionalFormatting>
  <conditionalFormatting sqref="R17">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onditionalFormatting>
  <conditionalFormatting sqref="S17">
    <cfRule type="colorScale" priority="364">
      <colorScale>
        <cfvo type="min"/>
        <cfvo type="percentile" val="50"/>
        <cfvo type="max"/>
        <color rgb="FFF8696B"/>
        <color rgb="FFFCFCFF"/>
        <color rgb="FF63BE7B"/>
      </colorScale>
    </cfRule>
  </conditionalFormatting>
  <conditionalFormatting sqref="T17">
    <cfRule type="colorScale" priority="365">
      <colorScale>
        <cfvo type="min"/>
        <cfvo type="percentile" val="50"/>
        <cfvo type="max"/>
        <color rgb="FFF8696B"/>
        <color rgb="FFFCFCFF"/>
        <color rgb="FF63BE7B"/>
      </colorScale>
    </cfRule>
  </conditionalFormatting>
  <conditionalFormatting sqref="U17">
    <cfRule type="colorScale" priority="366">
      <colorScale>
        <cfvo type="min"/>
        <cfvo type="percentile" val="50"/>
        <cfvo type="max"/>
        <color rgb="FFF8696B"/>
        <color rgb="FFFCFCFF"/>
        <color rgb="FF63BE7B"/>
      </colorScale>
    </cfRule>
  </conditionalFormatting>
  <conditionalFormatting sqref="V17">
    <cfRule type="colorScale" priority="367">
      <colorScale>
        <cfvo type="min"/>
        <cfvo type="percentile" val="50"/>
        <cfvo type="max"/>
        <color rgb="FF63BE7B"/>
        <color rgb="FFFCFCFF"/>
        <color rgb="FFF8696B"/>
      </colorScale>
    </cfRule>
  </conditionalFormatting>
  <conditionalFormatting sqref="W17">
    <cfRule type="colorScale" priority="368">
      <colorScale>
        <cfvo type="min"/>
        <cfvo type="percentile" val="50"/>
        <cfvo type="max"/>
        <color rgb="FF63BE7B"/>
        <color rgb="FFFCFCFF"/>
        <color rgb="FFF8696B"/>
      </colorScale>
    </cfRule>
  </conditionalFormatting>
  <conditionalFormatting sqref="D17">
    <cfRule type="colorScale" priority="334">
      <colorScale>
        <cfvo type="min"/>
        <cfvo type="percentile" val="50"/>
        <cfvo type="max"/>
        <color rgb="FFF8696B"/>
        <color rgb="FFFCFCFF"/>
        <color rgb="FF63BE7B"/>
      </colorScale>
    </cfRule>
  </conditionalFormatting>
  <conditionalFormatting sqref="E17">
    <cfRule type="colorScale" priority="335">
      <colorScale>
        <cfvo type="min"/>
        <cfvo type="max"/>
        <color rgb="FFFCFCFF"/>
        <color rgb="FF63BE7B"/>
      </colorScale>
    </cfRule>
  </conditionalFormatting>
  <conditionalFormatting sqref="O17">
    <cfRule type="colorScale" priority="336">
      <colorScale>
        <cfvo type="min"/>
        <cfvo type="percentile" val="50"/>
        <cfvo type="max"/>
        <color rgb="FF63BE7B"/>
        <color rgb="FFFCFCFF"/>
        <color rgb="FFF8696B"/>
      </colorScale>
    </cfRule>
  </conditionalFormatting>
  <conditionalFormatting sqref="P17">
    <cfRule type="colorScale" priority="337">
      <colorScale>
        <cfvo type="min"/>
        <cfvo type="percentile" val="50"/>
        <cfvo type="max"/>
        <color rgb="FF63BE7B"/>
        <color rgb="FFFCFCFF"/>
        <color rgb="FFF8696B"/>
      </colorScale>
    </cfRule>
  </conditionalFormatting>
  <conditionalFormatting sqref="Q17">
    <cfRule type="colorScale" priority="338">
      <colorScale>
        <cfvo type="min"/>
        <cfvo type="percentile" val="50"/>
        <cfvo type="max"/>
        <color rgb="FFF8696B"/>
        <color rgb="FFFCFCFF"/>
        <color rgb="FF63BE7B"/>
      </colorScale>
    </cfRule>
  </conditionalFormatting>
  <conditionalFormatting sqref="R17">
    <cfRule type="colorScale" priority="339">
      <colorScale>
        <cfvo type="min"/>
        <cfvo type="max"/>
        <color rgb="FFFCFCFF"/>
        <color rgb="FF63BE7B"/>
      </colorScale>
    </cfRule>
  </conditionalFormatting>
  <conditionalFormatting sqref="S17">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onditionalFormatting>
  <conditionalFormatting sqref="T17">
    <cfRule type="colorScale" priority="342">
      <colorScale>
        <cfvo type="min"/>
        <cfvo type="max"/>
        <color rgb="FFFCFCFF"/>
        <color rgb="FF63BE7B"/>
      </colorScale>
    </cfRule>
  </conditionalFormatting>
  <conditionalFormatting sqref="U17">
    <cfRule type="colorScale" priority="343">
      <colorScale>
        <cfvo type="min"/>
        <cfvo type="percentile" val="50"/>
        <cfvo type="max"/>
        <color rgb="FFF8696B"/>
        <color rgb="FFFCFCFF"/>
        <color rgb="FF63BE7B"/>
      </colorScale>
    </cfRule>
  </conditionalFormatting>
  <conditionalFormatting sqref="V17">
    <cfRule type="colorScale" priority="344">
      <colorScale>
        <cfvo type="min"/>
        <cfvo type="percentile" val="50"/>
        <cfvo type="max"/>
        <color rgb="FF63BE7B"/>
        <color rgb="FFFCFCFF"/>
        <color rgb="FFF8696B"/>
      </colorScale>
    </cfRule>
  </conditionalFormatting>
  <conditionalFormatting sqref="W17">
    <cfRule type="colorScale" priority="345">
      <colorScale>
        <cfvo type="min"/>
        <cfvo type="percentile" val="50"/>
        <cfvo type="max"/>
        <color rgb="FF63BE7B"/>
        <color rgb="FFFCFCFF"/>
        <color rgb="FFF8696B"/>
      </colorScale>
    </cfRule>
  </conditionalFormatting>
  <conditionalFormatting sqref="D17">
    <cfRule type="colorScale" priority="283">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onditionalFormatting>
  <conditionalFormatting sqref="E17">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12">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CFCFF"/>
        <color rgb="FF63BE7B"/>
      </colorScale>
    </cfRule>
  </conditionalFormatting>
  <conditionalFormatting sqref="O17">
    <cfRule type="colorScale" priority="300">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13">
      <colorScale>
        <cfvo type="min"/>
        <cfvo type="percentile" val="50"/>
        <cfvo type="max"/>
        <color rgb="FF63BE7B"/>
        <color rgb="FFFCFCFF"/>
        <color rgb="FFF8696B"/>
      </colorScale>
    </cfRule>
  </conditionalFormatting>
  <conditionalFormatting sqref="P17">
    <cfRule type="colorScale" priority="299">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fRule type="colorScale" priority="316">
      <colorScale>
        <cfvo type="min"/>
        <cfvo type="max"/>
        <color rgb="FFFCFCFF"/>
        <color rgb="FFF8696B"/>
      </colorScale>
    </cfRule>
  </conditionalFormatting>
  <conditionalFormatting sqref="Q17">
    <cfRule type="colorScale" priority="288">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307">
      <colorScale>
        <cfvo type="min"/>
        <cfvo type="max"/>
        <color rgb="FFFFEF9C"/>
        <color rgb="FF63BE7B"/>
      </colorScale>
    </cfRule>
    <cfRule type="colorScale" priority="308">
      <colorScale>
        <cfvo type="min"/>
        <cfvo type="max"/>
        <color rgb="FFFFEF9C"/>
        <color rgb="FF63BE7B"/>
      </colorScale>
    </cfRule>
    <cfRule type="colorScale" priority="317">
      <colorScale>
        <cfvo type="min"/>
        <cfvo type="percentile" val="50"/>
        <cfvo type="max"/>
        <color rgb="FFF8696B"/>
        <color rgb="FFFCFCFF"/>
        <color rgb="FF63BE7B"/>
      </colorScale>
    </cfRule>
    <cfRule type="colorScale" priority="318">
      <colorScale>
        <cfvo type="min"/>
        <cfvo type="max"/>
        <color rgb="FFFFEF9C"/>
        <color rgb="FF63BE7B"/>
      </colorScale>
    </cfRule>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percentile" val="50"/>
        <cfvo type="max"/>
        <color rgb="FFF8696B"/>
        <color rgb="FFFCFCFF"/>
        <color rgb="FF63BE7B"/>
      </colorScale>
    </cfRule>
  </conditionalFormatting>
  <conditionalFormatting sqref="R17">
    <cfRule type="colorScale" priority="293">
      <colorScale>
        <cfvo type="min"/>
        <cfvo type="max"/>
        <color rgb="FFFCFCFF"/>
        <color rgb="FF63BE7B"/>
      </colorScale>
    </cfRule>
    <cfRule type="colorScale" priority="298">
      <colorScale>
        <cfvo type="min"/>
        <cfvo type="percentile" val="50"/>
        <cfvo type="max"/>
        <color rgb="FFF8696B"/>
        <color rgb="FFFCFCFF"/>
        <color rgb="FF63BE7B"/>
      </colorScale>
    </cfRule>
  </conditionalFormatting>
  <conditionalFormatting sqref="S17">
    <cfRule type="colorScale" priority="292">
      <colorScale>
        <cfvo type="min"/>
        <cfvo type="max"/>
        <color rgb="FFFCFCFF"/>
        <color rgb="FF63BE7B"/>
      </colorScale>
    </cfRule>
    <cfRule type="colorScale" priority="297">
      <colorScale>
        <cfvo type="min"/>
        <cfvo type="percentile" val="50"/>
        <cfvo type="max"/>
        <color rgb="FFF8696B"/>
        <color rgb="FFFCFCFF"/>
        <color rgb="FF63BE7B"/>
      </colorScale>
    </cfRule>
  </conditionalFormatting>
  <conditionalFormatting sqref="T17">
    <cfRule type="colorScale" priority="291">
      <colorScale>
        <cfvo type="min"/>
        <cfvo type="max"/>
        <color rgb="FFFCFCFF"/>
        <color rgb="FF63BE7B"/>
      </colorScale>
    </cfRule>
    <cfRule type="colorScale" priority="296">
      <colorScale>
        <cfvo type="min"/>
        <cfvo type="percentile" val="50"/>
        <cfvo type="max"/>
        <color rgb="FFF8696B"/>
        <color rgb="FFFCFCFF"/>
        <color rgb="FF63BE7B"/>
      </colorScale>
    </cfRule>
    <cfRule type="colorScale" priority="309">
      <colorScale>
        <cfvo type="min"/>
        <cfvo type="max"/>
        <color rgb="FFFFEF9C"/>
        <color rgb="FF63BE7B"/>
      </colorScale>
    </cfRule>
    <cfRule type="colorScale" priority="310">
      <colorScale>
        <cfvo type="min"/>
        <cfvo type="max"/>
        <color rgb="FFFFEF9C"/>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max"/>
        <color rgb="FFFCFCFF"/>
        <color rgb="FF63BE7B"/>
      </colorScale>
    </cfRule>
  </conditionalFormatting>
  <conditionalFormatting sqref="U17">
    <cfRule type="colorScale" priority="290">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326">
      <colorScale>
        <cfvo type="min"/>
        <cfvo type="percentile" val="50"/>
        <cfvo type="max"/>
        <color rgb="FFF8696B"/>
        <color rgb="FFFCFCFF"/>
        <color rgb="FF63BE7B"/>
      </colorScale>
    </cfRule>
    <cfRule type="colorScale" priority="327">
      <colorScale>
        <cfvo type="min"/>
        <cfvo type="max"/>
        <color rgb="FFFCFCFF"/>
        <color rgb="FF63BE7B"/>
      </colorScale>
    </cfRule>
  </conditionalFormatting>
  <conditionalFormatting sqref="V17">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86">
      <colorScale>
        <cfvo type="min"/>
        <cfvo type="max"/>
        <color rgb="FF63BE7B"/>
        <color rgb="FFFCFCFF"/>
      </colorScale>
    </cfRule>
    <cfRule type="colorScale" priority="287">
      <colorScale>
        <cfvo type="min"/>
        <cfvo type="percentile" val="50"/>
        <cfvo type="max"/>
        <color rgb="FF63BE7B"/>
        <color rgb="FFFCFCFF"/>
        <color rgb="FFF8696B"/>
      </colorScale>
    </cfRule>
  </conditionalFormatting>
  <conditionalFormatting sqref="W17">
    <cfRule type="colorScale" priority="289">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fRule type="colorScale" priority="329">
      <colorScale>
        <cfvo type="min"/>
        <cfvo type="max"/>
        <color rgb="FF63BE7B"/>
        <color rgb="FFFCFCFF"/>
      </colorScale>
    </cfRule>
    <cfRule type="colorScale" priority="330">
      <colorScale>
        <cfvo type="min"/>
        <cfvo type="percentile" val="50"/>
        <cfvo type="max"/>
        <color rgb="FF63BE7B"/>
        <color rgb="FFFCFCFF"/>
        <color rgb="FFF8696B"/>
      </colorScale>
    </cfRule>
  </conditionalFormatting>
  <conditionalFormatting sqref="D17">
    <cfRule type="colorScale" priority="282">
      <colorScale>
        <cfvo type="min"/>
        <cfvo type="percentile" val="50"/>
        <cfvo type="max"/>
        <color rgb="FFF8696B"/>
        <color rgb="FFFCFCFF"/>
        <color rgb="FF63BE7B"/>
      </colorScale>
    </cfRule>
  </conditionalFormatting>
  <conditionalFormatting sqref="E17">
    <cfRule type="colorScale" priority="281">
      <colorScale>
        <cfvo type="min"/>
        <cfvo type="max"/>
        <color rgb="FFFCFCFF"/>
        <color rgb="FF63BE7B"/>
      </colorScale>
    </cfRule>
  </conditionalFormatting>
  <conditionalFormatting sqref="O17">
    <cfRule type="colorScale" priority="280">
      <colorScale>
        <cfvo type="min"/>
        <cfvo type="percentile" val="50"/>
        <cfvo type="max"/>
        <color rgb="FF63BE7B"/>
        <color rgb="FFFCFCFF"/>
        <color rgb="FFF8696B"/>
      </colorScale>
    </cfRule>
  </conditionalFormatting>
  <conditionalFormatting sqref="P17">
    <cfRule type="colorScale" priority="279">
      <colorScale>
        <cfvo type="min"/>
        <cfvo type="percentile" val="50"/>
        <cfvo type="max"/>
        <color rgb="FF63BE7B"/>
        <color rgb="FFFCFCFF"/>
        <color rgb="FFF8696B"/>
      </colorScale>
    </cfRule>
  </conditionalFormatting>
  <conditionalFormatting sqref="Q17">
    <cfRule type="colorScale" priority="278">
      <colorScale>
        <cfvo type="min"/>
        <cfvo type="percentile" val="50"/>
        <cfvo type="max"/>
        <color rgb="FFF8696B"/>
        <color rgb="FFFCFCFF"/>
        <color rgb="FF63BE7B"/>
      </colorScale>
    </cfRule>
  </conditionalFormatting>
  <conditionalFormatting sqref="R17">
    <cfRule type="colorScale" priority="273">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S17">
    <cfRule type="colorScale" priority="274">
      <colorScale>
        <cfvo type="min"/>
        <cfvo type="percentile" val="50"/>
        <cfvo type="max"/>
        <color rgb="FFF8696B"/>
        <color rgb="FFFCFCFF"/>
        <color rgb="FF63BE7B"/>
      </colorScale>
    </cfRule>
  </conditionalFormatting>
  <conditionalFormatting sqref="S17">
    <cfRule type="colorScale" priority="276">
      <colorScale>
        <cfvo type="min"/>
        <cfvo type="max"/>
        <color rgb="FFFCFCFF"/>
        <color rgb="FF63BE7B"/>
      </colorScale>
    </cfRule>
  </conditionalFormatting>
  <conditionalFormatting sqref="T17">
    <cfRule type="colorScale" priority="275">
      <colorScale>
        <cfvo type="min"/>
        <cfvo type="percentile" val="50"/>
        <cfvo type="max"/>
        <color rgb="FFF8696B"/>
        <color rgb="FFFCFCFF"/>
        <color rgb="FF63BE7B"/>
      </colorScale>
    </cfRule>
  </conditionalFormatting>
  <conditionalFormatting sqref="U17">
    <cfRule type="colorScale" priority="272">
      <colorScale>
        <cfvo type="min"/>
        <cfvo type="percentile" val="50"/>
        <cfvo type="max"/>
        <color rgb="FFF8696B"/>
        <color rgb="FFFCFCFF"/>
        <color rgb="FF63BE7B"/>
      </colorScale>
    </cfRule>
  </conditionalFormatting>
  <conditionalFormatting sqref="V17">
    <cfRule type="colorScale" priority="248">
      <colorScale>
        <cfvo type="min"/>
        <cfvo type="percentile" val="50"/>
        <cfvo type="max"/>
        <color rgb="FF63BE7B"/>
        <color rgb="FFFCFCFF"/>
        <color rgb="FFF8696B"/>
      </colorScale>
    </cfRule>
  </conditionalFormatting>
  <conditionalFormatting sqref="W17">
    <cfRule type="colorScale" priority="271">
      <colorScale>
        <cfvo type="min"/>
        <cfvo type="percentile" val="50"/>
        <cfvo type="max"/>
        <color rgb="FF63BE7B"/>
        <color rgb="FFFCFCFF"/>
        <color rgb="FFF8696B"/>
      </colorScale>
    </cfRule>
  </conditionalFormatting>
  <conditionalFormatting sqref="D17">
    <cfRule type="colorScale" priority="270">
      <colorScale>
        <cfvo type="min"/>
        <cfvo type="percentile" val="50"/>
        <cfvo type="max"/>
        <color rgb="FFF8696B"/>
        <color rgb="FFFCFCFF"/>
        <color rgb="FF63BE7B"/>
      </colorScale>
    </cfRule>
  </conditionalFormatting>
  <conditionalFormatting sqref="E17">
    <cfRule type="colorScale" priority="269">
      <colorScale>
        <cfvo type="min"/>
        <cfvo type="max"/>
        <color rgb="FFFCFCFF"/>
        <color rgb="FF63BE7B"/>
      </colorScale>
    </cfRule>
  </conditionalFormatting>
  <conditionalFormatting sqref="O17">
    <cfRule type="colorScale" priority="268">
      <colorScale>
        <cfvo type="min"/>
        <cfvo type="percentile" val="50"/>
        <cfvo type="max"/>
        <color rgb="FF63BE7B"/>
        <color rgb="FFFCFCFF"/>
        <color rgb="FFF8696B"/>
      </colorScale>
    </cfRule>
  </conditionalFormatting>
  <conditionalFormatting sqref="P17">
    <cfRule type="colorScale" priority="267">
      <colorScale>
        <cfvo type="min"/>
        <cfvo type="percentile" val="50"/>
        <cfvo type="max"/>
        <color rgb="FF63BE7B"/>
        <color rgb="FFFCFCFF"/>
        <color rgb="FFF8696B"/>
      </colorScale>
    </cfRule>
  </conditionalFormatting>
  <conditionalFormatting sqref="Q17">
    <cfRule type="colorScale" priority="266">
      <colorScale>
        <cfvo type="min"/>
        <cfvo type="percentile" val="50"/>
        <cfvo type="max"/>
        <color rgb="FFF8696B"/>
        <color rgb="FFFCFCFF"/>
        <color rgb="FF63BE7B"/>
      </colorScale>
    </cfRule>
  </conditionalFormatting>
  <conditionalFormatting sqref="R17">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S17">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onditionalFormatting>
  <conditionalFormatting sqref="T17">
    <cfRule type="colorScale" priority="261">
      <colorScale>
        <cfvo type="min"/>
        <cfvo type="percentile" val="50"/>
        <cfvo type="max"/>
        <color rgb="FFF8696B"/>
        <color rgb="FFFCFCFF"/>
        <color rgb="FF63BE7B"/>
      </colorScale>
    </cfRule>
  </conditionalFormatting>
  <conditionalFormatting sqref="U17">
    <cfRule type="colorScale" priority="260">
      <colorScale>
        <cfvo type="min"/>
        <cfvo type="percentile" val="50"/>
        <cfvo type="max"/>
        <color rgb="FFF8696B"/>
        <color rgb="FFFCFCFF"/>
        <color rgb="FF63BE7B"/>
      </colorScale>
    </cfRule>
  </conditionalFormatting>
  <conditionalFormatting sqref="W17">
    <cfRule type="colorScale" priority="259">
      <colorScale>
        <cfvo type="min"/>
        <cfvo type="percentile" val="50"/>
        <cfvo type="max"/>
        <color rgb="FF63BE7B"/>
        <color rgb="FFFCFCFF"/>
        <color rgb="FFF8696B"/>
      </colorScale>
    </cfRule>
  </conditionalFormatting>
  <conditionalFormatting sqref="D17">
    <cfRule type="colorScale" priority="258">
      <colorScale>
        <cfvo type="min"/>
        <cfvo type="percentile" val="50"/>
        <cfvo type="max"/>
        <color rgb="FFF8696B"/>
        <color rgb="FFFCFCFF"/>
        <color rgb="FF63BE7B"/>
      </colorScale>
    </cfRule>
  </conditionalFormatting>
  <conditionalFormatting sqref="E17">
    <cfRule type="colorScale" priority="257">
      <colorScale>
        <cfvo type="min"/>
        <cfvo type="max"/>
        <color rgb="FFFCFCFF"/>
        <color rgb="FF63BE7B"/>
      </colorScale>
    </cfRule>
  </conditionalFormatting>
  <conditionalFormatting sqref="O17">
    <cfRule type="colorScale" priority="256">
      <colorScale>
        <cfvo type="min"/>
        <cfvo type="percentile" val="50"/>
        <cfvo type="max"/>
        <color rgb="FF63BE7B"/>
        <color rgb="FFFCFCFF"/>
        <color rgb="FFF8696B"/>
      </colorScale>
    </cfRule>
  </conditionalFormatting>
  <conditionalFormatting sqref="P17">
    <cfRule type="colorScale" priority="255">
      <colorScale>
        <cfvo type="min"/>
        <cfvo type="percentile" val="50"/>
        <cfvo type="max"/>
        <color rgb="FF63BE7B"/>
        <color rgb="FFFCFCFF"/>
        <color rgb="FFF8696B"/>
      </colorScale>
    </cfRule>
  </conditionalFormatting>
  <conditionalFormatting sqref="Q17">
    <cfRule type="colorScale" priority="254">
      <colorScale>
        <cfvo type="min"/>
        <cfvo type="percentile" val="50"/>
        <cfvo type="max"/>
        <color rgb="FFF8696B"/>
        <color rgb="FFFCFCFF"/>
        <color rgb="FF63BE7B"/>
      </colorScale>
    </cfRule>
  </conditionalFormatting>
  <conditionalFormatting sqref="R17">
    <cfRule type="colorScale" priority="253">
      <colorScale>
        <cfvo type="min"/>
        <cfvo type="max"/>
        <color rgb="FFFCFCFF"/>
        <color rgb="FF63BE7B"/>
      </colorScale>
    </cfRule>
  </conditionalFormatting>
  <conditionalFormatting sqref="S17">
    <cfRule type="colorScale" priority="250">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T17">
    <cfRule type="colorScale" priority="251">
      <colorScale>
        <cfvo type="min"/>
        <cfvo type="percentile" val="50"/>
        <cfvo type="max"/>
        <color rgb="FFF8696B"/>
        <color rgb="FFFCFCFF"/>
        <color rgb="FF63BE7B"/>
      </colorScale>
    </cfRule>
  </conditionalFormatting>
  <conditionalFormatting sqref="U17">
    <cfRule type="colorScale" priority="249">
      <colorScale>
        <cfvo type="min"/>
        <cfvo type="percentile" val="50"/>
        <cfvo type="max"/>
        <color rgb="FFF8696B"/>
        <color rgb="FFFCFCFF"/>
        <color rgb="FF63BE7B"/>
      </colorScale>
    </cfRule>
  </conditionalFormatting>
  <conditionalFormatting sqref="W17">
    <cfRule type="colorScale" priority="247">
      <colorScale>
        <cfvo type="min"/>
        <cfvo type="percentile" val="50"/>
        <cfvo type="max"/>
        <color rgb="FF63BE7B"/>
        <color rgb="FFFCFCFF"/>
        <color rgb="FFF8696B"/>
      </colorScale>
    </cfRule>
  </conditionalFormatting>
  <conditionalFormatting sqref="D17">
    <cfRule type="colorScale" priority="369">
      <colorScale>
        <cfvo type="min"/>
        <cfvo type="percentile" val="50"/>
        <cfvo type="max"/>
        <color rgb="FFF8696B"/>
        <color rgb="FFFCFCFF"/>
        <color rgb="FF63BE7B"/>
      </colorScale>
    </cfRule>
  </conditionalFormatting>
  <conditionalFormatting sqref="E17">
    <cfRule type="colorScale" priority="370">
      <colorScale>
        <cfvo type="min"/>
        <cfvo type="max"/>
        <color rgb="FFFCFCFF"/>
        <color rgb="FF63BE7B"/>
      </colorScale>
    </cfRule>
  </conditionalFormatting>
  <conditionalFormatting sqref="O17">
    <cfRule type="colorScale" priority="371">
      <colorScale>
        <cfvo type="min"/>
        <cfvo type="percentile" val="50"/>
        <cfvo type="max"/>
        <color rgb="FF63BE7B"/>
        <color rgb="FFFCFCFF"/>
        <color rgb="FFF8696B"/>
      </colorScale>
    </cfRule>
  </conditionalFormatting>
  <conditionalFormatting sqref="P17">
    <cfRule type="colorScale" priority="372">
      <colorScale>
        <cfvo type="min"/>
        <cfvo type="percentile" val="50"/>
        <cfvo type="max"/>
        <color rgb="FF63BE7B"/>
        <color rgb="FFFCFCFF"/>
        <color rgb="FFF8696B"/>
      </colorScale>
    </cfRule>
  </conditionalFormatting>
  <conditionalFormatting sqref="Q17">
    <cfRule type="colorScale" priority="373">
      <colorScale>
        <cfvo type="min"/>
        <cfvo type="percentile" val="50"/>
        <cfvo type="max"/>
        <color rgb="FFF8696B"/>
        <color rgb="FFFCFCFF"/>
        <color rgb="FF63BE7B"/>
      </colorScale>
    </cfRule>
  </conditionalFormatting>
  <conditionalFormatting sqref="R17">
    <cfRule type="colorScale" priority="374">
      <colorScale>
        <cfvo type="min"/>
        <cfvo type="max"/>
        <color rgb="FFFCFCFF"/>
        <color rgb="FF63BE7B"/>
      </colorScale>
    </cfRule>
  </conditionalFormatting>
  <conditionalFormatting sqref="S17">
    <cfRule type="colorScale" priority="375">
      <colorScale>
        <cfvo type="min"/>
        <cfvo type="max"/>
        <color rgb="FFFCFCFF"/>
        <color rgb="FF63BE7B"/>
      </colorScale>
    </cfRule>
  </conditionalFormatting>
  <conditionalFormatting sqref="T17">
    <cfRule type="colorScale" priority="376">
      <colorScale>
        <cfvo type="min"/>
        <cfvo type="max"/>
        <color rgb="FFFCFCFF"/>
        <color rgb="FF63BE7B"/>
      </colorScale>
    </cfRule>
  </conditionalFormatting>
  <conditionalFormatting sqref="U17">
    <cfRule type="colorScale" priority="377">
      <colorScale>
        <cfvo type="min"/>
        <cfvo type="max"/>
        <color rgb="FFFCFCFF"/>
        <color rgb="FF63BE7B"/>
      </colorScale>
    </cfRule>
  </conditionalFormatting>
  <conditionalFormatting sqref="V17">
    <cfRule type="colorScale" priority="378">
      <colorScale>
        <cfvo type="min"/>
        <cfvo type="percentile" val="50"/>
        <cfvo type="max"/>
        <color rgb="FF63BE7B"/>
        <color rgb="FFFCFCFF"/>
        <color rgb="FFF8696B"/>
      </colorScale>
    </cfRule>
  </conditionalFormatting>
  <conditionalFormatting sqref="D17">
    <cfRule type="colorScale" priority="246">
      <colorScale>
        <cfvo type="min"/>
        <cfvo type="percentile" val="50"/>
        <cfvo type="max"/>
        <color rgb="FFF8696B"/>
        <color rgb="FFFCFCFF"/>
        <color rgb="FF63BE7B"/>
      </colorScale>
    </cfRule>
  </conditionalFormatting>
  <conditionalFormatting sqref="O17">
    <cfRule type="colorScale" priority="239">
      <colorScale>
        <cfvo type="min"/>
        <cfvo type="percentile" val="50"/>
        <cfvo type="max"/>
        <color rgb="FF63BE7B"/>
        <color rgb="FFFCFCFF"/>
        <color rgb="FFF8696B"/>
      </colorScale>
    </cfRule>
  </conditionalFormatting>
  <conditionalFormatting sqref="P17">
    <cfRule type="colorScale" priority="238">
      <colorScale>
        <cfvo type="min"/>
        <cfvo type="percentile" val="50"/>
        <cfvo type="max"/>
        <color rgb="FF63BE7B"/>
        <color rgb="FFFCFCFF"/>
        <color rgb="FFF8696B"/>
      </colorScale>
    </cfRule>
  </conditionalFormatting>
  <conditionalFormatting sqref="Q17">
    <cfRule type="colorScale" priority="237">
      <colorScale>
        <cfvo type="min"/>
        <cfvo type="percentile" val="50"/>
        <cfvo type="max"/>
        <color rgb="FFF8696B"/>
        <color rgb="FFFCFCFF"/>
        <color rgb="FF63BE7B"/>
      </colorScale>
    </cfRule>
  </conditionalFormatting>
  <conditionalFormatting sqref="R17">
    <cfRule type="colorScale" priority="236">
      <colorScale>
        <cfvo type="min"/>
        <cfvo type="max"/>
        <color rgb="FFFCFCFF"/>
        <color rgb="FF63BE7B"/>
      </colorScale>
    </cfRule>
  </conditionalFormatting>
  <conditionalFormatting sqref="S17">
    <cfRule type="colorScale" priority="235">
      <colorScale>
        <cfvo type="min"/>
        <cfvo type="percentile" val="50"/>
        <cfvo type="max"/>
        <color rgb="FFF8696B"/>
        <color rgb="FFFCFCFF"/>
        <color rgb="FF63BE7B"/>
      </colorScale>
    </cfRule>
  </conditionalFormatting>
  <conditionalFormatting sqref="T17">
    <cfRule type="colorScale" priority="234">
      <colorScale>
        <cfvo type="min"/>
        <cfvo type="percentile" val="50"/>
        <cfvo type="max"/>
        <color rgb="FFF8696B"/>
        <color rgb="FFFCFCFF"/>
        <color rgb="FF63BE7B"/>
      </colorScale>
    </cfRule>
  </conditionalFormatting>
  <conditionalFormatting sqref="U17">
    <cfRule type="colorScale" priority="233">
      <colorScale>
        <cfvo type="min"/>
        <cfvo type="percentile" val="50"/>
        <cfvo type="max"/>
        <color rgb="FFF8696B"/>
        <color rgb="FFFCFCFF"/>
        <color rgb="FF63BE7B"/>
      </colorScale>
    </cfRule>
  </conditionalFormatting>
  <conditionalFormatting sqref="V17">
    <cfRule type="colorScale" priority="232">
      <colorScale>
        <cfvo type="min"/>
        <cfvo type="percentile" val="50"/>
        <cfvo type="max"/>
        <color rgb="FF63BE7B"/>
        <color rgb="FFFCFCFF"/>
        <color rgb="FFF8696B"/>
      </colorScale>
    </cfRule>
  </conditionalFormatting>
  <conditionalFormatting sqref="W17">
    <cfRule type="colorScale" priority="231">
      <colorScale>
        <cfvo type="min"/>
        <cfvo type="percentile" val="50"/>
        <cfvo type="max"/>
        <color rgb="FF63BE7B"/>
        <color rgb="FFFCFCFF"/>
        <color rgb="FFF8696B"/>
      </colorScale>
    </cfRule>
  </conditionalFormatting>
  <conditionalFormatting sqref="E17">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D17">
    <cfRule type="colorScale" priority="241">
      <colorScale>
        <cfvo type="min"/>
        <cfvo type="percentile" val="50"/>
        <cfvo type="max"/>
        <color rgb="FFF8696B"/>
        <color rgb="FFFCFCFF"/>
        <color rgb="FF63BE7B"/>
      </colorScale>
    </cfRule>
  </conditionalFormatting>
  <conditionalFormatting sqref="E17">
    <cfRule type="colorScale" priority="240">
      <colorScale>
        <cfvo type="min"/>
        <cfvo type="max"/>
        <color rgb="FFFCFCFF"/>
        <color rgb="FF63BE7B"/>
      </colorScale>
    </cfRule>
  </conditionalFormatting>
  <conditionalFormatting sqref="D17">
    <cfRule type="colorScale" priority="229">
      <colorScale>
        <cfvo type="min"/>
        <cfvo type="percentile" val="50"/>
        <cfvo type="max"/>
        <color rgb="FFF8696B"/>
        <color rgb="FFFCFCFF"/>
        <color rgb="FF63BE7B"/>
      </colorScale>
    </cfRule>
  </conditionalFormatting>
  <conditionalFormatting sqref="O17">
    <cfRule type="colorScale" priority="74">
      <colorScale>
        <cfvo type="min"/>
        <cfvo type="percentile" val="50"/>
        <cfvo type="max"/>
        <color rgb="FF63BE7B"/>
        <color rgb="FFFCFCFF"/>
        <color rgb="FFF8696B"/>
      </colorScale>
    </cfRule>
    <cfRule type="colorScale" priority="230">
      <colorScale>
        <cfvo type="min"/>
        <cfvo type="max"/>
        <color rgb="FFFCFCFF"/>
        <color rgb="FF63BE7B"/>
      </colorScale>
    </cfRule>
  </conditionalFormatting>
  <conditionalFormatting sqref="P17">
    <cfRule type="colorScale" priority="73">
      <colorScale>
        <cfvo type="min"/>
        <cfvo type="percentile" val="50"/>
        <cfvo type="max"/>
        <color rgb="FF63BE7B"/>
        <color rgb="FFFCFCFF"/>
        <color rgb="FFF8696B"/>
      </colorScale>
    </cfRule>
  </conditionalFormatting>
  <conditionalFormatting sqref="Q17">
    <cfRule type="colorScale" priority="72">
      <colorScale>
        <cfvo type="min"/>
        <cfvo type="percentile" val="50"/>
        <cfvo type="max"/>
        <color rgb="FFF8696B"/>
        <color rgb="FFFCFCFF"/>
        <color rgb="FF63BE7B"/>
      </colorScale>
    </cfRule>
  </conditionalFormatting>
  <conditionalFormatting sqref="R17">
    <cfRule type="colorScale" priority="71">
      <colorScale>
        <cfvo type="min"/>
        <cfvo type="max"/>
        <color rgb="FFFCFCFF"/>
        <color rgb="FF63BE7B"/>
      </colorScale>
    </cfRule>
  </conditionalFormatting>
  <conditionalFormatting sqref="S17">
    <cfRule type="colorScale" priority="70">
      <colorScale>
        <cfvo type="min"/>
        <cfvo type="percentile" val="50"/>
        <cfvo type="max"/>
        <color rgb="FFF8696B"/>
        <color rgb="FFFCFCFF"/>
        <color rgb="FF63BE7B"/>
      </colorScale>
    </cfRule>
  </conditionalFormatting>
  <conditionalFormatting sqref="T17">
    <cfRule type="colorScale" priority="69">
      <colorScale>
        <cfvo type="min"/>
        <cfvo type="percentile" val="50"/>
        <cfvo type="max"/>
        <color rgb="FFF8696B"/>
        <color rgb="FFFCFCFF"/>
        <color rgb="FF63BE7B"/>
      </colorScale>
    </cfRule>
  </conditionalFormatting>
  <conditionalFormatting sqref="U17">
    <cfRule type="colorScale" priority="68">
      <colorScale>
        <cfvo type="min"/>
        <cfvo type="percentile" val="50"/>
        <cfvo type="max"/>
        <color rgb="FFF8696B"/>
        <color rgb="FFFCFCFF"/>
        <color rgb="FF63BE7B"/>
      </colorScale>
    </cfRule>
  </conditionalFormatting>
  <conditionalFormatting sqref="V17">
    <cfRule type="colorScale" priority="67">
      <colorScale>
        <cfvo type="min"/>
        <cfvo type="percentile" val="50"/>
        <cfvo type="max"/>
        <color rgb="FF63BE7B"/>
        <color rgb="FFFCFCFF"/>
        <color rgb="FFF8696B"/>
      </colorScale>
    </cfRule>
  </conditionalFormatting>
  <conditionalFormatting sqref="W17">
    <cfRule type="colorScale" priority="66">
      <colorScale>
        <cfvo type="min"/>
        <cfvo type="percentile" val="50"/>
        <cfvo type="max"/>
        <color rgb="FF63BE7B"/>
        <color rgb="FFFCFCFF"/>
        <color rgb="FFF8696B"/>
      </colorScale>
    </cfRule>
  </conditionalFormatting>
  <conditionalFormatting sqref="E17">
    <cfRule type="colorScale" priority="228">
      <colorScale>
        <cfvo type="min"/>
        <cfvo type="max"/>
        <color rgb="FFFCFCFF"/>
        <color rgb="FF63BE7B"/>
      </colorScale>
    </cfRule>
  </conditionalFormatting>
  <conditionalFormatting sqref="F17">
    <cfRule type="colorScale" priority="226">
      <colorScale>
        <cfvo type="min"/>
        <cfvo type="max"/>
        <color rgb="FFFCFCFF"/>
        <color rgb="FF63BE7B"/>
      </colorScale>
    </cfRule>
  </conditionalFormatting>
  <conditionalFormatting sqref="F17">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F17">
    <cfRule type="colorScale" priority="219">
      <colorScale>
        <cfvo type="min"/>
        <cfvo type="max"/>
        <color rgb="FFFCFCFF"/>
        <color rgb="FF63BE7B"/>
      </colorScale>
    </cfRule>
  </conditionalFormatting>
  <conditionalFormatting sqref="F17">
    <cfRule type="colorScale" priority="218">
      <colorScale>
        <cfvo type="min"/>
        <cfvo type="max"/>
        <color rgb="FFFCFCFF"/>
        <color rgb="FF63BE7B"/>
      </colorScale>
    </cfRule>
  </conditionalFormatting>
  <conditionalFormatting sqref="F17">
    <cfRule type="colorScale" priority="217">
      <colorScale>
        <cfvo type="min"/>
        <cfvo type="max"/>
        <color rgb="FFFCFCFF"/>
        <color rgb="FF63BE7B"/>
      </colorScale>
    </cfRule>
  </conditionalFormatting>
  <conditionalFormatting sqref="F17">
    <cfRule type="colorScale" priority="227">
      <colorScale>
        <cfvo type="min"/>
        <cfvo type="max"/>
        <color rgb="FFFCFCFF"/>
        <color rgb="FF63BE7B"/>
      </colorScale>
    </cfRule>
  </conditionalFormatting>
  <conditionalFormatting sqref="F17">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fRule type="colorScale" priority="216">
      <colorScale>
        <cfvo type="min"/>
        <cfvo type="max"/>
        <color rgb="FFFFEF9C"/>
        <color rgb="FF63BE7B"/>
      </colorScale>
    </cfRule>
  </conditionalFormatting>
  <conditionalFormatting sqref="F17">
    <cfRule type="colorScale" priority="212">
      <colorScale>
        <cfvo type="min"/>
        <cfvo type="max"/>
        <color rgb="FFFCFCFF"/>
        <color rgb="FF63BE7B"/>
      </colorScale>
    </cfRule>
  </conditionalFormatting>
  <conditionalFormatting sqref="F17">
    <cfRule type="colorScale" priority="211">
      <colorScale>
        <cfvo type="min"/>
        <cfvo type="max"/>
        <color rgb="FFFCFCFF"/>
        <color rgb="FF63BE7B"/>
      </colorScale>
    </cfRule>
  </conditionalFormatting>
  <conditionalFormatting sqref="G17">
    <cfRule type="colorScale" priority="209">
      <colorScale>
        <cfvo type="min"/>
        <cfvo type="max"/>
        <color rgb="FFFCFCFF"/>
        <color rgb="FF63BE7B"/>
      </colorScale>
    </cfRule>
  </conditionalFormatting>
  <conditionalFormatting sqref="G17">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onditionalFormatting>
  <conditionalFormatting sqref="G17">
    <cfRule type="colorScale" priority="202">
      <colorScale>
        <cfvo type="min"/>
        <cfvo type="max"/>
        <color rgb="FFFCFCFF"/>
        <color rgb="FF63BE7B"/>
      </colorScale>
    </cfRule>
  </conditionalFormatting>
  <conditionalFormatting sqref="G17">
    <cfRule type="colorScale" priority="201">
      <colorScale>
        <cfvo type="min"/>
        <cfvo type="max"/>
        <color rgb="FFFCFCFF"/>
        <color rgb="FF63BE7B"/>
      </colorScale>
    </cfRule>
  </conditionalFormatting>
  <conditionalFormatting sqref="G17">
    <cfRule type="colorScale" priority="200">
      <colorScale>
        <cfvo type="min"/>
        <cfvo type="max"/>
        <color rgb="FFFCFCFF"/>
        <color rgb="FF63BE7B"/>
      </colorScale>
    </cfRule>
  </conditionalFormatting>
  <conditionalFormatting sqref="G17">
    <cfRule type="colorScale" priority="210">
      <colorScale>
        <cfvo type="min"/>
        <cfvo type="max"/>
        <color rgb="FFFCFCFF"/>
        <color rgb="FF63BE7B"/>
      </colorScale>
    </cfRule>
  </conditionalFormatting>
  <conditionalFormatting sqref="G17">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G17">
    <cfRule type="colorScale" priority="195">
      <colorScale>
        <cfvo type="min"/>
        <cfvo type="max"/>
        <color rgb="FFFCFCFF"/>
        <color rgb="FF63BE7B"/>
      </colorScale>
    </cfRule>
  </conditionalFormatting>
  <conditionalFormatting sqref="G17">
    <cfRule type="colorScale" priority="194">
      <colorScale>
        <cfvo type="min"/>
        <cfvo type="max"/>
        <color rgb="FFFCFCFF"/>
        <color rgb="FF63BE7B"/>
      </colorScale>
    </cfRule>
  </conditionalFormatting>
  <conditionalFormatting sqref="H17">
    <cfRule type="colorScale" priority="192">
      <colorScale>
        <cfvo type="min"/>
        <cfvo type="max"/>
        <color rgb="FFFCFCFF"/>
        <color rgb="FF63BE7B"/>
      </colorScale>
    </cfRule>
  </conditionalFormatting>
  <conditionalFormatting sqref="H17">
    <cfRule type="colorScale" priority="186">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onditionalFormatting>
  <conditionalFormatting sqref="H17">
    <cfRule type="colorScale" priority="185">
      <colorScale>
        <cfvo type="min"/>
        <cfvo type="max"/>
        <color rgb="FFFCFCFF"/>
        <color rgb="FF63BE7B"/>
      </colorScale>
    </cfRule>
  </conditionalFormatting>
  <conditionalFormatting sqref="H17">
    <cfRule type="colorScale" priority="184">
      <colorScale>
        <cfvo type="min"/>
        <cfvo type="max"/>
        <color rgb="FFFCFCFF"/>
        <color rgb="FF63BE7B"/>
      </colorScale>
    </cfRule>
  </conditionalFormatting>
  <conditionalFormatting sqref="H17">
    <cfRule type="colorScale" priority="183">
      <colorScale>
        <cfvo type="min"/>
        <cfvo type="max"/>
        <color rgb="FFFCFCFF"/>
        <color rgb="FF63BE7B"/>
      </colorScale>
    </cfRule>
  </conditionalFormatting>
  <conditionalFormatting sqref="H17">
    <cfRule type="colorScale" priority="193">
      <colorScale>
        <cfvo type="min"/>
        <cfvo type="max"/>
        <color rgb="FFFCFCFF"/>
        <color rgb="FF63BE7B"/>
      </colorScale>
    </cfRule>
  </conditionalFormatting>
  <conditionalFormatting sqref="H17">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fRule type="colorScale" priority="182">
      <colorScale>
        <cfvo type="min"/>
        <cfvo type="max"/>
        <color rgb="FFFFEF9C"/>
        <color rgb="FF63BE7B"/>
      </colorScale>
    </cfRule>
  </conditionalFormatting>
  <conditionalFormatting sqref="H17">
    <cfRule type="colorScale" priority="178">
      <colorScale>
        <cfvo type="min"/>
        <cfvo type="max"/>
        <color rgb="FFFCFCFF"/>
        <color rgb="FF63BE7B"/>
      </colorScale>
    </cfRule>
  </conditionalFormatting>
  <conditionalFormatting sqref="H17">
    <cfRule type="colorScale" priority="177">
      <colorScale>
        <cfvo type="min"/>
        <cfvo type="max"/>
        <color rgb="FFFCFCFF"/>
        <color rgb="FF63BE7B"/>
      </colorScale>
    </cfRule>
  </conditionalFormatting>
  <conditionalFormatting sqref="I17">
    <cfRule type="colorScale" priority="175">
      <colorScale>
        <cfvo type="min"/>
        <cfvo type="max"/>
        <color rgb="FFFCFCFF"/>
        <color rgb="FF63BE7B"/>
      </colorScale>
    </cfRule>
  </conditionalFormatting>
  <conditionalFormatting sqref="I17">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I17">
    <cfRule type="colorScale" priority="168">
      <colorScale>
        <cfvo type="min"/>
        <cfvo type="max"/>
        <color rgb="FFFCFCFF"/>
        <color rgb="FF63BE7B"/>
      </colorScale>
    </cfRule>
  </conditionalFormatting>
  <conditionalFormatting sqref="I17">
    <cfRule type="colorScale" priority="167">
      <colorScale>
        <cfvo type="min"/>
        <cfvo type="max"/>
        <color rgb="FFFCFCFF"/>
        <color rgb="FF63BE7B"/>
      </colorScale>
    </cfRule>
  </conditionalFormatting>
  <conditionalFormatting sqref="I17">
    <cfRule type="colorScale" priority="166">
      <colorScale>
        <cfvo type="min"/>
        <cfvo type="max"/>
        <color rgb="FFFCFCFF"/>
        <color rgb="FF63BE7B"/>
      </colorScale>
    </cfRule>
  </conditionalFormatting>
  <conditionalFormatting sqref="I17">
    <cfRule type="colorScale" priority="176">
      <colorScale>
        <cfvo type="min"/>
        <cfvo type="max"/>
        <color rgb="FFFCFCFF"/>
        <color rgb="FF63BE7B"/>
      </colorScale>
    </cfRule>
  </conditionalFormatting>
  <conditionalFormatting sqref="I17">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fRule type="colorScale" priority="165">
      <colorScale>
        <cfvo type="min"/>
        <cfvo type="max"/>
        <color rgb="FFFFEF9C"/>
        <color rgb="FF63BE7B"/>
      </colorScale>
    </cfRule>
  </conditionalFormatting>
  <conditionalFormatting sqref="I17">
    <cfRule type="colorScale" priority="161">
      <colorScale>
        <cfvo type="min"/>
        <cfvo type="max"/>
        <color rgb="FFFCFCFF"/>
        <color rgb="FF63BE7B"/>
      </colorScale>
    </cfRule>
  </conditionalFormatting>
  <conditionalFormatting sqref="I17">
    <cfRule type="colorScale" priority="160">
      <colorScale>
        <cfvo type="min"/>
        <cfvo type="max"/>
        <color rgb="FFFCFCFF"/>
        <color rgb="FF63BE7B"/>
      </colorScale>
    </cfRule>
  </conditionalFormatting>
  <conditionalFormatting sqref="J17">
    <cfRule type="colorScale" priority="158">
      <colorScale>
        <cfvo type="min"/>
        <cfvo type="max"/>
        <color rgb="FFFCFCFF"/>
        <color rgb="FF63BE7B"/>
      </colorScale>
    </cfRule>
  </conditionalFormatting>
  <conditionalFormatting sqref="J17">
    <cfRule type="colorScale" priority="152">
      <colorScale>
        <cfvo type="min"/>
        <cfvo type="max"/>
        <color rgb="FFFCFCFF"/>
        <color rgb="FF63BE7B"/>
      </colorScale>
    </cfRule>
    <cfRule type="colorScale" priority="153">
      <colorScale>
        <cfvo type="min"/>
        <cfvo type="max"/>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onditionalFormatting>
  <conditionalFormatting sqref="J17">
    <cfRule type="colorScale" priority="151">
      <colorScale>
        <cfvo type="min"/>
        <cfvo type="max"/>
        <color rgb="FFFCFCFF"/>
        <color rgb="FF63BE7B"/>
      </colorScale>
    </cfRule>
  </conditionalFormatting>
  <conditionalFormatting sqref="J17">
    <cfRule type="colorScale" priority="150">
      <colorScale>
        <cfvo type="min"/>
        <cfvo type="max"/>
        <color rgb="FFFCFCFF"/>
        <color rgb="FF63BE7B"/>
      </colorScale>
    </cfRule>
  </conditionalFormatting>
  <conditionalFormatting sqref="J17">
    <cfRule type="colorScale" priority="149">
      <colorScale>
        <cfvo type="min"/>
        <cfvo type="max"/>
        <color rgb="FFFCFCFF"/>
        <color rgb="FF63BE7B"/>
      </colorScale>
    </cfRule>
  </conditionalFormatting>
  <conditionalFormatting sqref="J17">
    <cfRule type="colorScale" priority="159">
      <colorScale>
        <cfvo type="min"/>
        <cfvo type="max"/>
        <color rgb="FFFCFCFF"/>
        <color rgb="FF63BE7B"/>
      </colorScale>
    </cfRule>
  </conditionalFormatting>
  <conditionalFormatting sqref="J17">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8">
      <colorScale>
        <cfvo type="min"/>
        <cfvo type="max"/>
        <color rgb="FFFFEF9C"/>
        <color rgb="FF63BE7B"/>
      </colorScale>
    </cfRule>
  </conditionalFormatting>
  <conditionalFormatting sqref="J17">
    <cfRule type="colorScale" priority="144">
      <colorScale>
        <cfvo type="min"/>
        <cfvo type="max"/>
        <color rgb="FFFCFCFF"/>
        <color rgb="FF63BE7B"/>
      </colorScale>
    </cfRule>
  </conditionalFormatting>
  <conditionalFormatting sqref="J17">
    <cfRule type="colorScale" priority="143">
      <colorScale>
        <cfvo type="min"/>
        <cfvo type="max"/>
        <color rgb="FFFCFCFF"/>
        <color rgb="FF63BE7B"/>
      </colorScale>
    </cfRule>
  </conditionalFormatting>
  <conditionalFormatting sqref="K17">
    <cfRule type="colorScale" priority="141">
      <colorScale>
        <cfvo type="min"/>
        <cfvo type="max"/>
        <color rgb="FFFCFCFF"/>
        <color rgb="FF63BE7B"/>
      </colorScale>
    </cfRule>
  </conditionalFormatting>
  <conditionalFormatting sqref="K17">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onditionalFormatting>
  <conditionalFormatting sqref="K17">
    <cfRule type="colorScale" priority="134">
      <colorScale>
        <cfvo type="min"/>
        <cfvo type="max"/>
        <color rgb="FFFCFCFF"/>
        <color rgb="FF63BE7B"/>
      </colorScale>
    </cfRule>
  </conditionalFormatting>
  <conditionalFormatting sqref="K17">
    <cfRule type="colorScale" priority="133">
      <colorScale>
        <cfvo type="min"/>
        <cfvo type="max"/>
        <color rgb="FFFCFCFF"/>
        <color rgb="FF63BE7B"/>
      </colorScale>
    </cfRule>
  </conditionalFormatting>
  <conditionalFormatting sqref="K17">
    <cfRule type="colorScale" priority="132">
      <colorScale>
        <cfvo type="min"/>
        <cfvo type="max"/>
        <color rgb="FFFCFCFF"/>
        <color rgb="FF63BE7B"/>
      </colorScale>
    </cfRule>
  </conditionalFormatting>
  <conditionalFormatting sqref="K17">
    <cfRule type="colorScale" priority="142">
      <colorScale>
        <cfvo type="min"/>
        <cfvo type="max"/>
        <color rgb="FFFCFCFF"/>
        <color rgb="FF63BE7B"/>
      </colorScale>
    </cfRule>
  </conditionalFormatting>
  <conditionalFormatting sqref="K17">
    <cfRule type="colorScale" priority="128">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fRule type="colorScale" priority="131">
      <colorScale>
        <cfvo type="min"/>
        <cfvo type="max"/>
        <color rgb="FFFFEF9C"/>
        <color rgb="FF63BE7B"/>
      </colorScale>
    </cfRule>
  </conditionalFormatting>
  <conditionalFormatting sqref="K17">
    <cfRule type="colorScale" priority="127">
      <colorScale>
        <cfvo type="min"/>
        <cfvo type="max"/>
        <color rgb="FFFCFCFF"/>
        <color rgb="FF63BE7B"/>
      </colorScale>
    </cfRule>
  </conditionalFormatting>
  <conditionalFormatting sqref="K17">
    <cfRule type="colorScale" priority="126">
      <colorScale>
        <cfvo type="min"/>
        <cfvo type="max"/>
        <color rgb="FFFCFCFF"/>
        <color rgb="FF63BE7B"/>
      </colorScale>
    </cfRule>
  </conditionalFormatting>
  <conditionalFormatting sqref="L17">
    <cfRule type="colorScale" priority="124">
      <colorScale>
        <cfvo type="min"/>
        <cfvo type="max"/>
        <color rgb="FFFCFCFF"/>
        <color rgb="FF63BE7B"/>
      </colorScale>
    </cfRule>
  </conditionalFormatting>
  <conditionalFormatting sqref="L17">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percentile" val="50"/>
        <cfvo type="max"/>
        <color rgb="FFF8696B"/>
        <color rgb="FFFCFCFF"/>
        <color rgb="FF63BE7B"/>
      </colorScale>
    </cfRule>
  </conditionalFormatting>
  <conditionalFormatting sqref="L17">
    <cfRule type="colorScale" priority="117">
      <colorScale>
        <cfvo type="min"/>
        <cfvo type="max"/>
        <color rgb="FFFCFCFF"/>
        <color rgb="FF63BE7B"/>
      </colorScale>
    </cfRule>
  </conditionalFormatting>
  <conditionalFormatting sqref="L17">
    <cfRule type="colorScale" priority="116">
      <colorScale>
        <cfvo type="min"/>
        <cfvo type="max"/>
        <color rgb="FFFCFCFF"/>
        <color rgb="FF63BE7B"/>
      </colorScale>
    </cfRule>
  </conditionalFormatting>
  <conditionalFormatting sqref="L17">
    <cfRule type="colorScale" priority="115">
      <colorScale>
        <cfvo type="min"/>
        <cfvo type="max"/>
        <color rgb="FFFCFCFF"/>
        <color rgb="FF63BE7B"/>
      </colorScale>
    </cfRule>
  </conditionalFormatting>
  <conditionalFormatting sqref="L17">
    <cfRule type="colorScale" priority="125">
      <colorScale>
        <cfvo type="min"/>
        <cfvo type="max"/>
        <color rgb="FFFCFCFF"/>
        <color rgb="FF63BE7B"/>
      </colorScale>
    </cfRule>
  </conditionalFormatting>
  <conditionalFormatting sqref="L17">
    <cfRule type="colorScale" priority="111">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fRule type="colorScale" priority="114">
      <colorScale>
        <cfvo type="min"/>
        <cfvo type="max"/>
        <color rgb="FFFFEF9C"/>
        <color rgb="FF63BE7B"/>
      </colorScale>
    </cfRule>
  </conditionalFormatting>
  <conditionalFormatting sqref="L17">
    <cfRule type="colorScale" priority="110">
      <colorScale>
        <cfvo type="min"/>
        <cfvo type="max"/>
        <color rgb="FFFCFCFF"/>
        <color rgb="FF63BE7B"/>
      </colorScale>
    </cfRule>
  </conditionalFormatting>
  <conditionalFormatting sqref="L17">
    <cfRule type="colorScale" priority="109">
      <colorScale>
        <cfvo type="min"/>
        <cfvo type="max"/>
        <color rgb="FFFCFCFF"/>
        <color rgb="FF63BE7B"/>
      </colorScale>
    </cfRule>
  </conditionalFormatting>
  <conditionalFormatting sqref="M17">
    <cfRule type="colorScale" priority="107">
      <colorScale>
        <cfvo type="min"/>
        <cfvo type="max"/>
        <color rgb="FFFCFCFF"/>
        <color rgb="FF63BE7B"/>
      </colorScale>
    </cfRule>
  </conditionalFormatting>
  <conditionalFormatting sqref="M17">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onditionalFormatting>
  <conditionalFormatting sqref="M17">
    <cfRule type="colorScale" priority="100">
      <colorScale>
        <cfvo type="min"/>
        <cfvo type="max"/>
        <color rgb="FFFCFCFF"/>
        <color rgb="FF63BE7B"/>
      </colorScale>
    </cfRule>
  </conditionalFormatting>
  <conditionalFormatting sqref="M17">
    <cfRule type="colorScale" priority="99">
      <colorScale>
        <cfvo type="min"/>
        <cfvo type="max"/>
        <color rgb="FFFCFCFF"/>
        <color rgb="FF63BE7B"/>
      </colorScale>
    </cfRule>
  </conditionalFormatting>
  <conditionalFormatting sqref="M17">
    <cfRule type="colorScale" priority="98">
      <colorScale>
        <cfvo type="min"/>
        <cfvo type="max"/>
        <color rgb="FFFCFCFF"/>
        <color rgb="FF63BE7B"/>
      </colorScale>
    </cfRule>
  </conditionalFormatting>
  <conditionalFormatting sqref="M17">
    <cfRule type="colorScale" priority="108">
      <colorScale>
        <cfvo type="min"/>
        <cfvo type="max"/>
        <color rgb="FFFCFCFF"/>
        <color rgb="FF63BE7B"/>
      </colorScale>
    </cfRule>
  </conditionalFormatting>
  <conditionalFormatting sqref="M17">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fRule type="colorScale" priority="97">
      <colorScale>
        <cfvo type="min"/>
        <cfvo type="max"/>
        <color rgb="FFFFEF9C"/>
        <color rgb="FF63BE7B"/>
      </colorScale>
    </cfRule>
  </conditionalFormatting>
  <conditionalFormatting sqref="M17">
    <cfRule type="colorScale" priority="93">
      <colorScale>
        <cfvo type="min"/>
        <cfvo type="max"/>
        <color rgb="FFFCFCFF"/>
        <color rgb="FF63BE7B"/>
      </colorScale>
    </cfRule>
  </conditionalFormatting>
  <conditionalFormatting sqref="M17">
    <cfRule type="colorScale" priority="92">
      <colorScale>
        <cfvo type="min"/>
        <cfvo type="max"/>
        <color rgb="FFFCFCFF"/>
        <color rgb="FF63BE7B"/>
      </colorScale>
    </cfRule>
  </conditionalFormatting>
  <conditionalFormatting sqref="N17">
    <cfRule type="colorScale" priority="90">
      <colorScale>
        <cfvo type="min"/>
        <cfvo type="max"/>
        <color rgb="FFFCFCFF"/>
        <color rgb="FF63BE7B"/>
      </colorScale>
    </cfRule>
  </conditionalFormatting>
  <conditionalFormatting sqref="N17">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max"/>
        <color rgb="FFFCFCFF"/>
        <color rgb="FF63BE7B"/>
      </colorScale>
    </cfRule>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fRule type="colorScale" priority="89">
      <colorScale>
        <cfvo type="min"/>
        <cfvo type="percentile" val="50"/>
        <cfvo type="max"/>
        <color rgb="FFF8696B"/>
        <color rgb="FFFCFCFF"/>
        <color rgb="FF63BE7B"/>
      </colorScale>
    </cfRule>
  </conditionalFormatting>
  <conditionalFormatting sqref="N17">
    <cfRule type="colorScale" priority="83">
      <colorScale>
        <cfvo type="min"/>
        <cfvo type="max"/>
        <color rgb="FFFCFCFF"/>
        <color rgb="FF63BE7B"/>
      </colorScale>
    </cfRule>
  </conditionalFormatting>
  <conditionalFormatting sqref="N17">
    <cfRule type="colorScale" priority="82">
      <colorScale>
        <cfvo type="min"/>
        <cfvo type="max"/>
        <color rgb="FFFCFCFF"/>
        <color rgb="FF63BE7B"/>
      </colorScale>
    </cfRule>
  </conditionalFormatting>
  <conditionalFormatting sqref="N17">
    <cfRule type="colorScale" priority="81">
      <colorScale>
        <cfvo type="min"/>
        <cfvo type="max"/>
        <color rgb="FFFCFCFF"/>
        <color rgb="FF63BE7B"/>
      </colorScale>
    </cfRule>
  </conditionalFormatting>
  <conditionalFormatting sqref="N17">
    <cfRule type="colorScale" priority="91">
      <colorScale>
        <cfvo type="min"/>
        <cfvo type="max"/>
        <color rgb="FFFCFCFF"/>
        <color rgb="FF63BE7B"/>
      </colorScale>
    </cfRule>
  </conditionalFormatting>
  <conditionalFormatting sqref="N17">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fRule type="colorScale" priority="80">
      <colorScale>
        <cfvo type="min"/>
        <cfvo type="max"/>
        <color rgb="FFFFEF9C"/>
        <color rgb="FF63BE7B"/>
      </colorScale>
    </cfRule>
  </conditionalFormatting>
  <conditionalFormatting sqref="N17">
    <cfRule type="colorScale" priority="76">
      <colorScale>
        <cfvo type="min"/>
        <cfvo type="max"/>
        <color rgb="FFFCFCFF"/>
        <color rgb="FF63BE7B"/>
      </colorScale>
    </cfRule>
  </conditionalFormatting>
  <conditionalFormatting sqref="N17">
    <cfRule type="colorScale" priority="75">
      <colorScale>
        <cfvo type="min"/>
        <cfvo type="max"/>
        <color rgb="FFFCFCFF"/>
        <color rgb="FF63BE7B"/>
      </colorScale>
    </cfRule>
  </conditionalFormatting>
  <conditionalFormatting sqref="D17">
    <cfRule type="colorScale" priority="63">
      <colorScale>
        <cfvo type="min"/>
        <cfvo type="percentile" val="50"/>
        <cfvo type="max"/>
        <color rgb="FFF8696B"/>
        <color rgb="FFFCFCFF"/>
        <color rgb="FF63BE7B"/>
      </colorScale>
    </cfRule>
  </conditionalFormatting>
  <conditionalFormatting sqref="G17">
    <cfRule type="colorScale" priority="62">
      <colorScale>
        <cfvo type="min"/>
        <cfvo type="max"/>
        <color rgb="FFFCFCFF"/>
        <color rgb="FF63BE7B"/>
      </colorScale>
    </cfRule>
  </conditionalFormatting>
  <conditionalFormatting sqref="J17">
    <cfRule type="colorScale" priority="61">
      <colorScale>
        <cfvo type="min"/>
        <cfvo type="max"/>
        <color rgb="FFFCFCFF"/>
        <color rgb="FF63BE7B"/>
      </colorScale>
    </cfRule>
  </conditionalFormatting>
  <conditionalFormatting sqref="M17">
    <cfRule type="colorScale" priority="60">
      <colorScale>
        <cfvo type="min"/>
        <cfvo type="max"/>
        <color rgb="FFFCFCFF"/>
        <color rgb="FF63BE7B"/>
      </colorScale>
    </cfRule>
  </conditionalFormatting>
  <conditionalFormatting sqref="N17">
    <cfRule type="colorScale" priority="59">
      <colorScale>
        <cfvo type="min"/>
        <cfvo type="max"/>
        <color rgb="FFFCFCFF"/>
        <color rgb="FF63BE7B"/>
      </colorScale>
    </cfRule>
  </conditionalFormatting>
  <conditionalFormatting sqref="O17">
    <cfRule type="colorScale" priority="58">
      <colorScale>
        <cfvo type="min"/>
        <cfvo type="percentile" val="50"/>
        <cfvo type="max"/>
        <color rgb="FF63BE7B"/>
        <color rgb="FFFCFCFF"/>
        <color rgb="FFF8696B"/>
      </colorScale>
    </cfRule>
  </conditionalFormatting>
  <conditionalFormatting sqref="P17">
    <cfRule type="colorScale" priority="57">
      <colorScale>
        <cfvo type="min"/>
        <cfvo type="percentile" val="50"/>
        <cfvo type="max"/>
        <color rgb="FF63BE7B"/>
        <color rgb="FFFCFCFF"/>
        <color rgb="FFF8696B"/>
      </colorScale>
    </cfRule>
  </conditionalFormatting>
  <conditionalFormatting sqref="Q17">
    <cfRule type="colorScale" priority="56">
      <colorScale>
        <cfvo type="min"/>
        <cfvo type="percentile" val="50"/>
        <cfvo type="max"/>
        <color rgb="FFF8696B"/>
        <color rgb="FFFCFCFF"/>
        <color rgb="FF63BE7B"/>
      </colorScale>
    </cfRule>
  </conditionalFormatting>
  <conditionalFormatting sqref="R17">
    <cfRule type="colorScale" priority="55">
      <colorScale>
        <cfvo type="min"/>
        <cfvo type="max"/>
        <color rgb="FFFCFCFF"/>
        <color rgb="FF63BE7B"/>
      </colorScale>
    </cfRule>
  </conditionalFormatting>
  <conditionalFormatting sqref="S17">
    <cfRule type="colorScale" priority="54">
      <colorScale>
        <cfvo type="min"/>
        <cfvo type="percentile" val="50"/>
        <cfvo type="max"/>
        <color rgb="FFF8696B"/>
        <color rgb="FFFCFCFF"/>
        <color rgb="FF63BE7B"/>
      </colorScale>
    </cfRule>
  </conditionalFormatting>
  <conditionalFormatting sqref="T17">
    <cfRule type="colorScale" priority="53">
      <colorScale>
        <cfvo type="min"/>
        <cfvo type="percentile" val="50"/>
        <cfvo type="max"/>
        <color rgb="FFF8696B"/>
        <color rgb="FFFCFCFF"/>
        <color rgb="FF63BE7B"/>
      </colorScale>
    </cfRule>
  </conditionalFormatting>
  <conditionalFormatting sqref="U17">
    <cfRule type="colorScale" priority="52">
      <colorScale>
        <cfvo type="min"/>
        <cfvo type="percentile" val="50"/>
        <cfvo type="max"/>
        <color rgb="FFF8696B"/>
        <color rgb="FFFCFCFF"/>
        <color rgb="FF63BE7B"/>
      </colorScale>
    </cfRule>
  </conditionalFormatting>
  <conditionalFormatting sqref="V17">
    <cfRule type="colorScale" priority="51">
      <colorScale>
        <cfvo type="min"/>
        <cfvo type="percentile" val="50"/>
        <cfvo type="max"/>
        <color rgb="FF63BE7B"/>
        <color rgb="FFFCFCFF"/>
        <color rgb="FFF8696B"/>
      </colorScale>
    </cfRule>
  </conditionalFormatting>
  <conditionalFormatting sqref="W17">
    <cfRule type="colorScale" priority="50">
      <colorScale>
        <cfvo type="min"/>
        <cfvo type="percentile" val="50"/>
        <cfvo type="max"/>
        <color rgb="FF63BE7B"/>
        <color rgb="FFFCFCFF"/>
        <color rgb="FFF8696B"/>
      </colorScale>
    </cfRule>
  </conditionalFormatting>
  <conditionalFormatting sqref="N17">
    <cfRule type="colorScale" priority="64">
      <colorScale>
        <cfvo type="min"/>
        <cfvo type="max"/>
        <color rgb="FFFCFCFF"/>
        <color rgb="FF63BE7B"/>
      </colorScale>
    </cfRule>
  </conditionalFormatting>
  <conditionalFormatting sqref="N17">
    <cfRule type="colorScale" priority="65">
      <colorScale>
        <cfvo type="min"/>
        <cfvo type="max"/>
        <color rgb="FFFCFCFF"/>
        <color rgb="FF63BE7B"/>
      </colorScale>
    </cfRule>
  </conditionalFormatting>
  <conditionalFormatting sqref="N17">
    <cfRule type="colorScale" priority="48">
      <colorScale>
        <cfvo type="min"/>
        <cfvo type="max"/>
        <color rgb="FFFCFCFF"/>
        <color rgb="FF63BE7B"/>
      </colorScale>
    </cfRule>
  </conditionalFormatting>
  <conditionalFormatting sqref="N17">
    <cfRule type="colorScale" priority="49">
      <colorScale>
        <cfvo type="min"/>
        <cfvo type="max"/>
        <color rgb="FFFCFCFF"/>
        <color rgb="FF63BE7B"/>
      </colorScale>
    </cfRule>
  </conditionalFormatting>
  <conditionalFormatting sqref="D17">
    <cfRule type="colorScale" priority="47">
      <colorScale>
        <cfvo type="min"/>
        <cfvo type="percentile" val="50"/>
        <cfvo type="max"/>
        <color rgb="FFF8696B"/>
        <color rgb="FFFCFCFF"/>
        <color rgb="FF63BE7B"/>
      </colorScale>
    </cfRule>
  </conditionalFormatting>
  <conditionalFormatting sqref="G17">
    <cfRule type="colorScale" priority="46">
      <colorScale>
        <cfvo type="min"/>
        <cfvo type="max"/>
        <color rgb="FFFCFCFF"/>
        <color rgb="FF63BE7B"/>
      </colorScale>
    </cfRule>
  </conditionalFormatting>
  <conditionalFormatting sqref="J17">
    <cfRule type="colorScale" priority="45">
      <colorScale>
        <cfvo type="min"/>
        <cfvo type="max"/>
        <color rgb="FFFCFCFF"/>
        <color rgb="FF63BE7B"/>
      </colorScale>
    </cfRule>
  </conditionalFormatting>
  <conditionalFormatting sqref="M17">
    <cfRule type="colorScale" priority="44">
      <colorScale>
        <cfvo type="min"/>
        <cfvo type="max"/>
        <color rgb="FFFCFCFF"/>
        <color rgb="FF63BE7B"/>
      </colorScale>
    </cfRule>
  </conditionalFormatting>
  <conditionalFormatting sqref="N17">
    <cfRule type="colorScale" priority="43">
      <colorScale>
        <cfvo type="min"/>
        <cfvo type="max"/>
        <color rgb="FFFCFCFF"/>
        <color rgb="FF63BE7B"/>
      </colorScale>
    </cfRule>
  </conditionalFormatting>
  <conditionalFormatting sqref="O17">
    <cfRule type="colorScale" priority="42">
      <colorScale>
        <cfvo type="min"/>
        <cfvo type="percentile" val="50"/>
        <cfvo type="max"/>
        <color rgb="FF63BE7B"/>
        <color rgb="FFFCFCFF"/>
        <color rgb="FFF8696B"/>
      </colorScale>
    </cfRule>
  </conditionalFormatting>
  <conditionalFormatting sqref="P17">
    <cfRule type="colorScale" priority="41">
      <colorScale>
        <cfvo type="min"/>
        <cfvo type="percentile" val="50"/>
        <cfvo type="max"/>
        <color rgb="FF63BE7B"/>
        <color rgb="FFFCFCFF"/>
        <color rgb="FFF8696B"/>
      </colorScale>
    </cfRule>
  </conditionalFormatting>
  <conditionalFormatting sqref="Q17">
    <cfRule type="colorScale" priority="40">
      <colorScale>
        <cfvo type="min"/>
        <cfvo type="percentile" val="50"/>
        <cfvo type="max"/>
        <color rgb="FFF8696B"/>
        <color rgb="FFFCFCFF"/>
        <color rgb="FF63BE7B"/>
      </colorScale>
    </cfRule>
  </conditionalFormatting>
  <conditionalFormatting sqref="R17">
    <cfRule type="colorScale" priority="39">
      <colorScale>
        <cfvo type="min"/>
        <cfvo type="max"/>
        <color rgb="FFFCFCFF"/>
        <color rgb="FF63BE7B"/>
      </colorScale>
    </cfRule>
  </conditionalFormatting>
  <conditionalFormatting sqref="S17">
    <cfRule type="colorScale" priority="38">
      <colorScale>
        <cfvo type="min"/>
        <cfvo type="percentile" val="50"/>
        <cfvo type="max"/>
        <color rgb="FFF8696B"/>
        <color rgb="FFFCFCFF"/>
        <color rgb="FF63BE7B"/>
      </colorScale>
    </cfRule>
  </conditionalFormatting>
  <conditionalFormatting sqref="T17">
    <cfRule type="colorScale" priority="37">
      <colorScale>
        <cfvo type="min"/>
        <cfvo type="percentile" val="50"/>
        <cfvo type="max"/>
        <color rgb="FFF8696B"/>
        <color rgb="FFFCFCFF"/>
        <color rgb="FF63BE7B"/>
      </colorScale>
    </cfRule>
  </conditionalFormatting>
  <conditionalFormatting sqref="U17">
    <cfRule type="colorScale" priority="36">
      <colorScale>
        <cfvo type="min"/>
        <cfvo type="percentile" val="50"/>
        <cfvo type="max"/>
        <color rgb="FFF8696B"/>
        <color rgb="FFFCFCFF"/>
        <color rgb="FF63BE7B"/>
      </colorScale>
    </cfRule>
  </conditionalFormatting>
  <conditionalFormatting sqref="V17">
    <cfRule type="colorScale" priority="35">
      <colorScale>
        <cfvo type="min"/>
        <cfvo type="percentile" val="50"/>
        <cfvo type="max"/>
        <color rgb="FF63BE7B"/>
        <color rgb="FFFCFCFF"/>
        <color rgb="FFF8696B"/>
      </colorScale>
    </cfRule>
  </conditionalFormatting>
  <conditionalFormatting sqref="W17">
    <cfRule type="colorScale" priority="34">
      <colorScale>
        <cfvo type="min"/>
        <cfvo type="percentile" val="50"/>
        <cfvo type="max"/>
        <color rgb="FF63BE7B"/>
        <color rgb="FFFCFCFF"/>
        <color rgb="FFF8696B"/>
      </colorScale>
    </cfRule>
  </conditionalFormatting>
  <conditionalFormatting sqref="N17">
    <cfRule type="colorScale" priority="32">
      <colorScale>
        <cfvo type="min"/>
        <cfvo type="max"/>
        <color rgb="FFFCFCFF"/>
        <color rgb="FF63BE7B"/>
      </colorScale>
    </cfRule>
  </conditionalFormatting>
  <conditionalFormatting sqref="N17">
    <cfRule type="colorScale" priority="33">
      <colorScale>
        <cfvo type="min"/>
        <cfvo type="max"/>
        <color rgb="FFFCFCFF"/>
        <color rgb="FF63BE7B"/>
      </colorScale>
    </cfRule>
  </conditionalFormatting>
  <conditionalFormatting sqref="N17">
    <cfRule type="colorScale" priority="30">
      <colorScale>
        <cfvo type="min"/>
        <cfvo type="max"/>
        <color rgb="FFFCFCFF"/>
        <color rgb="FF63BE7B"/>
      </colorScale>
    </cfRule>
  </conditionalFormatting>
  <conditionalFormatting sqref="N17">
    <cfRule type="colorScale" priority="31">
      <colorScale>
        <cfvo type="min"/>
        <cfvo type="max"/>
        <color rgb="FFFCFCFF"/>
        <color rgb="FF63BE7B"/>
      </colorScale>
    </cfRule>
  </conditionalFormatting>
  <conditionalFormatting sqref="D17">
    <cfRule type="colorScale" priority="14">
      <colorScale>
        <cfvo type="min"/>
        <cfvo type="percentile" val="50"/>
        <cfvo type="max"/>
        <color rgb="FFF8696B"/>
        <color rgb="FFFCFCFF"/>
        <color rgb="FF63BE7B"/>
      </colorScale>
    </cfRule>
  </conditionalFormatting>
  <conditionalFormatting sqref="G17">
    <cfRule type="colorScale" priority="13">
      <colorScale>
        <cfvo type="min"/>
        <cfvo type="max"/>
        <color rgb="FFFCFCFF"/>
        <color rgb="FF63BE7B"/>
      </colorScale>
    </cfRule>
  </conditionalFormatting>
  <conditionalFormatting sqref="J17">
    <cfRule type="colorScale" priority="12">
      <colorScale>
        <cfvo type="min"/>
        <cfvo type="max"/>
        <color rgb="FFFCFCFF"/>
        <color rgb="FF63BE7B"/>
      </colorScale>
    </cfRule>
  </conditionalFormatting>
  <conditionalFormatting sqref="M17">
    <cfRule type="colorScale" priority="11">
      <colorScale>
        <cfvo type="min"/>
        <cfvo type="max"/>
        <color rgb="FFFCFCFF"/>
        <color rgb="FF63BE7B"/>
      </colorScale>
    </cfRule>
  </conditionalFormatting>
  <conditionalFormatting sqref="N17">
    <cfRule type="colorScale" priority="10">
      <colorScale>
        <cfvo type="min"/>
        <cfvo type="max"/>
        <color rgb="FFFCFCFF"/>
        <color rgb="FF63BE7B"/>
      </colorScale>
    </cfRule>
  </conditionalFormatting>
  <conditionalFormatting sqref="O17">
    <cfRule type="colorScale" priority="9">
      <colorScale>
        <cfvo type="min"/>
        <cfvo type="percentile" val="50"/>
        <cfvo type="max"/>
        <color rgb="FF63BE7B"/>
        <color rgb="FFFCFCFF"/>
        <color rgb="FFF8696B"/>
      </colorScale>
    </cfRule>
  </conditionalFormatting>
  <conditionalFormatting sqref="P17">
    <cfRule type="colorScale" priority="8">
      <colorScale>
        <cfvo type="min"/>
        <cfvo type="percentile" val="50"/>
        <cfvo type="max"/>
        <color rgb="FF63BE7B"/>
        <color rgb="FFFCFCFF"/>
        <color rgb="FFF8696B"/>
      </colorScale>
    </cfRule>
  </conditionalFormatting>
  <conditionalFormatting sqref="Q17">
    <cfRule type="colorScale" priority="7">
      <colorScale>
        <cfvo type="min"/>
        <cfvo type="percentile" val="50"/>
        <cfvo type="max"/>
        <color rgb="FFF8696B"/>
        <color rgb="FFFCFCFF"/>
        <color rgb="FF63BE7B"/>
      </colorScale>
    </cfRule>
  </conditionalFormatting>
  <conditionalFormatting sqref="R17">
    <cfRule type="colorScale" priority="6">
      <colorScale>
        <cfvo type="min"/>
        <cfvo type="max"/>
        <color rgb="FFFCFCFF"/>
        <color rgb="FF63BE7B"/>
      </colorScale>
    </cfRule>
  </conditionalFormatting>
  <conditionalFormatting sqref="S17">
    <cfRule type="colorScale" priority="5">
      <colorScale>
        <cfvo type="min"/>
        <cfvo type="percentile" val="50"/>
        <cfvo type="max"/>
        <color rgb="FFF8696B"/>
        <color rgb="FFFCFCFF"/>
        <color rgb="FF63BE7B"/>
      </colorScale>
    </cfRule>
  </conditionalFormatting>
  <conditionalFormatting sqref="T17">
    <cfRule type="colorScale" priority="4">
      <colorScale>
        <cfvo type="min"/>
        <cfvo type="percentile" val="50"/>
        <cfvo type="max"/>
        <color rgb="FFF8696B"/>
        <color rgb="FFFCFCFF"/>
        <color rgb="FF63BE7B"/>
      </colorScale>
    </cfRule>
  </conditionalFormatting>
  <conditionalFormatting sqref="U17">
    <cfRule type="colorScale" priority="3">
      <colorScale>
        <cfvo type="min"/>
        <cfvo type="percentile" val="50"/>
        <cfvo type="max"/>
        <color rgb="FFF8696B"/>
        <color rgb="FFFCFCFF"/>
        <color rgb="FF63BE7B"/>
      </colorScale>
    </cfRule>
  </conditionalFormatting>
  <conditionalFormatting sqref="V17">
    <cfRule type="colorScale" priority="2">
      <colorScale>
        <cfvo type="min"/>
        <cfvo type="percentile" val="50"/>
        <cfvo type="max"/>
        <color rgb="FF63BE7B"/>
        <color rgb="FFFCFCFF"/>
        <color rgb="FFF8696B"/>
      </colorScale>
    </cfRule>
  </conditionalFormatting>
  <conditionalFormatting sqref="W17">
    <cfRule type="colorScale" priority="1">
      <colorScale>
        <cfvo type="min"/>
        <cfvo type="percentile" val="50"/>
        <cfvo type="max"/>
        <color rgb="FF63BE7B"/>
        <color rgb="FFFCFCFF"/>
        <color rgb="FFF8696B"/>
      </colorScale>
    </cfRule>
  </conditionalFormatting>
  <conditionalFormatting sqref="N17">
    <cfRule type="colorScale" priority="28">
      <colorScale>
        <cfvo type="min"/>
        <cfvo type="max"/>
        <color rgb="FFFCFCFF"/>
        <color rgb="FF63BE7B"/>
      </colorScale>
    </cfRule>
  </conditionalFormatting>
  <conditionalFormatting sqref="N17">
    <cfRule type="colorScale" priority="29">
      <colorScale>
        <cfvo type="min"/>
        <cfvo type="max"/>
        <color rgb="FFFCFCFF"/>
        <color rgb="FF63BE7B"/>
      </colorScale>
    </cfRule>
  </conditionalFormatting>
  <conditionalFormatting sqref="E17:N17">
    <cfRule type="colorScale" priority="26">
      <colorScale>
        <cfvo type="min"/>
        <cfvo type="max"/>
        <color rgb="FFFCFCFF"/>
        <color rgb="FF63BE7B"/>
      </colorScale>
    </cfRule>
  </conditionalFormatting>
  <conditionalFormatting sqref="E17:N17">
    <cfRule type="colorScale" priority="27">
      <colorScale>
        <cfvo type="min"/>
        <cfvo type="max"/>
        <color rgb="FFFCFCFF"/>
        <color rgb="FF63BE7B"/>
      </colorScale>
    </cfRule>
  </conditionalFormatting>
  <conditionalFormatting sqref="Q17:W17">
    <cfRule type="colorScale" priority="22">
      <colorScale>
        <cfvo type="min"/>
        <cfvo type="max"/>
        <color rgb="FFFFEF9C"/>
        <color rgb="FF63BE7B"/>
      </colorScale>
    </cfRule>
  </conditionalFormatting>
  <conditionalFormatting sqref="R17:S17">
    <cfRule type="colorScale" priority="15">
      <colorScale>
        <cfvo type="min"/>
        <cfvo type="max"/>
        <color rgb="FFFFEF9C"/>
        <color rgb="FF63BE7B"/>
      </colorScale>
    </cfRule>
    <cfRule type="colorScale" priority="16">
      <colorScale>
        <cfvo type="min"/>
        <cfvo type="max"/>
        <color rgb="FFFFEF9C"/>
        <color rgb="FF63BE7B"/>
      </colorScale>
    </cfRule>
    <cfRule type="colorScale" priority="17">
      <colorScale>
        <cfvo type="min"/>
        <cfvo type="percentile" val="50"/>
        <cfvo type="max"/>
        <color rgb="FFF8696B"/>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max"/>
        <color rgb="FFFCFCFF"/>
        <color rgb="FF63BE7B"/>
      </colorScale>
    </cfRule>
  </conditionalFormatting>
  <conditionalFormatting sqref="U17:W17">
    <cfRule type="colorScale" priority="23">
      <colorScale>
        <cfvo type="min"/>
        <cfvo type="max"/>
        <color rgb="FFFFEF9C"/>
        <color rgb="FF63BE7B"/>
      </colorScale>
    </cfRule>
    <cfRule type="colorScale" priority="24">
      <colorScale>
        <cfvo type="min"/>
        <cfvo type="max"/>
        <color rgb="FFFFEF9C"/>
        <color rgb="FF63BE7B"/>
      </colorScale>
    </cfRule>
    <cfRule type="colorScale" priority="25">
      <colorScale>
        <cfvo type="min"/>
        <cfvo type="max"/>
        <color rgb="FFFFEF9C"/>
        <color rgb="FF63BE7B"/>
      </colorScale>
    </cfRule>
  </conditionalFormatting>
  <hyperlinks>
    <hyperlink ref="A2" r:id="rId1" display="Technology/Software/Monday.com.xlsx" xr:uid="{7C63CBE3-C16B-484D-92C9-CD054A777433}"/>
    <hyperlink ref="A3" r:id="rId2" display="Technology/Software/Bill Holdings.xlsx" xr:uid="{B66472B2-D0FE-1B41-B828-B6A871ED5F61}"/>
    <hyperlink ref="A4" r:id="rId3" display="Technology/Software/Qualys.xlsx" xr:uid="{B9E5FB41-FA27-7945-8E34-836CDC162713}"/>
    <hyperlink ref="A5" r:id="rId4" display="Technology/Software/DLocal.xlsx" xr:uid="{09B1F278-2720-CD46-8ABD-99A4D66B4706}"/>
    <hyperlink ref="A6" r:id="rId5" display="Technology/Software/Confluent.xlsx" xr:uid="{3B3E5B07-2530-2B4D-B8BD-4BA5164C458C}"/>
    <hyperlink ref="A7" r:id="rId6" display="Technology/Software/Global-E.xlsx" xr:uid="{E2DCE2A1-EE97-294B-A7D3-FC31D87C58CE}"/>
    <hyperlink ref="A8" r:id="rId7" display="Technology/Software/GitLab.xlsx" xr:uid="{E5BA729C-07C1-A44B-8030-0B430468B60C}"/>
    <hyperlink ref="A9" r:id="rId8" display="Consumer/Celsius Holdings.xlsx" xr:uid="{DB95289C-B990-EB4E-BE70-83BD0765A4C8}"/>
    <hyperlink ref="A10" r:id="rId9" display="Technology/Software/SentinelOne.xlsx" xr:uid="{1799E6A1-D01D-FB48-A00B-8A519A02EA0D}"/>
    <hyperlink ref="A11" r:id="rId10" display="Consumer/Dutch Bros.xlsx" xr:uid="{72D6C723-A66B-AE4E-BD93-32455D91ACF0}"/>
    <hyperlink ref="A12" r:id="rId11" display="Technology/Software/Twilio.xlsx" xr:uid="{FE482636-C4AC-4F42-B8AB-A62A49CE9A79}"/>
    <hyperlink ref="A13" r:id="rId12" display="Technology/Software/Samsara.xlsx" xr:uid="{D8552996-2EB1-B748-90ED-30C3CDAE87BF}"/>
    <hyperlink ref="A14" r:id="rId13" display="Industrials/Symbiotic.xlsx" xr:uid="{7C931A99-538B-BE45-85F8-D56C25445369}"/>
    <hyperlink ref="A15" r:id="rId14" display="Technology/Software/MongoDB.xlsx" xr:uid="{1546AFAC-D0EB-9641-B42F-98FCC93FF1DF}"/>
    <hyperlink ref="A16" r:id="rId15" display="Technology/Hardware/Mobileye.xlsx" xr:uid="{EF361D45-6F0F-8641-902B-AF20EB6A1512}"/>
    <hyperlink ref="A17" r:id="rId16" display="Financials/Adyen.xlsx" xr:uid="{452882C2-53FF-6D44-94EF-953833391E7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I24"/>
  <sheetViews>
    <sheetView zoomScale="80" zoomScaleNormal="80" workbookViewId="0">
      <pane ySplit="1" topLeftCell="A2" activePane="bottomLeft" state="frozen"/>
      <selection pane="bottomLeft" activeCell="Q10" sqref="Q10"/>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590</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574</v>
      </c>
      <c r="X1" s="3" t="s">
        <v>1</v>
      </c>
      <c r="Y1" s="3" t="s">
        <v>7</v>
      </c>
      <c r="Z1" s="3" t="s">
        <v>10</v>
      </c>
      <c r="AA1" s="3" t="s">
        <v>6</v>
      </c>
    </row>
    <row r="2" spans="1:35" ht="49" customHeight="1">
      <c r="A2" s="29" t="e" vm="68">
        <v>#VALUE!</v>
      </c>
      <c r="B2" s="12" cm="1">
        <f t="array" ref="B2">_FV(A2,"Price")</f>
        <v>475.06</v>
      </c>
      <c r="C2" s="12" t="e">
        <f>#REF!</f>
        <v>#REF!</v>
      </c>
      <c r="D2" s="4" t="e">
        <f>#REF!</f>
        <v>#REF!</v>
      </c>
      <c r="E2" s="4" t="e">
        <f>#REF!</f>
        <v>#REF!</v>
      </c>
      <c r="F2" s="4" t="e">
        <f>#REF!</f>
        <v>#REF!</v>
      </c>
      <c r="G2" s="4" t="e">
        <f>#REF!</f>
        <v>#REF!</v>
      </c>
      <c r="H2" s="4" t="e">
        <f>#REF!</f>
        <v>#REF!</v>
      </c>
      <c r="I2" s="4" t="e">
        <f>#REF!</f>
        <v>#REF!</v>
      </c>
      <c r="J2" s="4" t="e">
        <f>#REF!</f>
        <v>#REF!</v>
      </c>
      <c r="K2" s="4" t="e">
        <f>#REF!</f>
        <v>#REF!</v>
      </c>
      <c r="L2" s="4" t="e">
        <f>#REF!</f>
        <v>#REF!</v>
      </c>
      <c r="M2" s="4" t="e">
        <f>#REF!</f>
        <v>#REF!</v>
      </c>
      <c r="N2" s="4" t="e">
        <f t="shared" ref="N2:N21" si="0">SUM(D2,G2,M2,J2,Q2,R2,S2,T2,U2)/9</f>
        <v>#REF!</v>
      </c>
      <c r="O2" s="24" t="e">
        <f>#REF!</f>
        <v>#REF!</v>
      </c>
      <c r="P2" s="24" t="e">
        <f>#REF!</f>
        <v>#REF!</v>
      </c>
      <c r="Q2" s="21" t="e">
        <f>#REF!</f>
        <v>#REF!</v>
      </c>
      <c r="R2" s="4" t="e">
        <f>#REF!</f>
        <v>#REF!</v>
      </c>
      <c r="S2" s="4" t="e">
        <f>#REF!</f>
        <v>#REF!</v>
      </c>
      <c r="T2" s="4" t="e">
        <f>#REF!</f>
        <v>#REF!</v>
      </c>
      <c r="U2" s="4" t="e">
        <f>#REF!</f>
        <v>#REF!</v>
      </c>
      <c r="V2" s="25" t="e">
        <f>#REF!</f>
        <v>#REF!</v>
      </c>
      <c r="W2" s="4" t="e">
        <f>#REF!</f>
        <v>#REF!</v>
      </c>
      <c r="X2" s="5" t="e">
        <f>#REF!</f>
        <v>#REF!</v>
      </c>
      <c r="Y2" s="9" t="str" cm="1">
        <f t="array" ref="Y2">_FV(A2,"Industry")</f>
        <v>Semiconductors &amp; Semiconductor Equipment</v>
      </c>
      <c r="Z2" s="14"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29" t="e" vm="80">
        <v>#VALUE!</v>
      </c>
      <c r="B3" s="12" cm="1">
        <f t="array" ref="B3">_FV(A3,"Price")</f>
        <v>109.53</v>
      </c>
      <c r="C3" s="12">
        <f>[80]Model!$K$6</f>
        <v>126.41344091840259</v>
      </c>
      <c r="D3" s="4">
        <f>[80]Model!$K$7</f>
        <v>0.15414444369946656</v>
      </c>
      <c r="E3" s="4">
        <f>[80]Model!$E$11</f>
        <v>0.28314252479868807</v>
      </c>
      <c r="F3" s="4">
        <f>[80]Model!$F$11</f>
        <v>0.22706872897711117</v>
      </c>
      <c r="G3" s="4">
        <f>[80]Model!$K$11</f>
        <v>0.17103728785596189</v>
      </c>
      <c r="H3" s="4">
        <f>[80]Model!$E$13</f>
        <v>0.3113748078196743</v>
      </c>
      <c r="I3" s="4">
        <f>[80]Model!$F$13</f>
        <v>0.25641933333397438</v>
      </c>
      <c r="J3" s="4">
        <f>[80]Model!$K$13</f>
        <v>0.14495701306560024</v>
      </c>
      <c r="K3" s="4">
        <f>[80]Model!$E$16</f>
        <v>0.36841403291393315</v>
      </c>
      <c r="L3" s="4">
        <f>[80]Model!$F$16</f>
        <v>0.25370812603994741</v>
      </c>
      <c r="M3" s="4">
        <f>[80]Model!$K$16</f>
        <v>0.18731103241867761</v>
      </c>
      <c r="N3" s="4">
        <f t="shared" si="0"/>
        <v>0.3403105634871641</v>
      </c>
      <c r="O3" s="24">
        <f>[80]Model!$A$6</f>
        <v>12.033066116048092</v>
      </c>
      <c r="P3" s="24">
        <f>[80]Model!$A$7</f>
        <v>20.29916708994709</v>
      </c>
      <c r="Q3" s="21">
        <f>[80]Model!$C$7</f>
        <v>4.5744311796482133E-2</v>
      </c>
      <c r="R3" s="4">
        <f>[80]Model!$C$3</f>
        <v>1</v>
      </c>
      <c r="S3" s="4">
        <f>[80]Model!$C$5</f>
        <v>0.59278619968635649</v>
      </c>
      <c r="T3" s="4">
        <f>[80]Model!$C$6</f>
        <v>0.55044432828018819</v>
      </c>
      <c r="U3" s="4">
        <f>[80]Model!$E$7</f>
        <v>0.21637045458174373</v>
      </c>
      <c r="V3" s="25">
        <f>[80]Model!$G$7</f>
        <v>2.3323729274785439E-2</v>
      </c>
      <c r="W3" s="4">
        <f>[80]Model!$G$3</f>
        <v>3.5400142596736517E-4</v>
      </c>
      <c r="X3" s="5">
        <f>[80]Model!$A$3</f>
        <v>23019255480</v>
      </c>
      <c r="Y3" s="9" t="str" cm="1">
        <f t="array" ref="Y3">_FV(A3,"Industry")</f>
        <v>Hotels &amp; Entertainment Services</v>
      </c>
      <c r="Z3" s="14"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5" ht="50" customHeight="1">
      <c r="A4" s="2" t="e" vm="78">
        <v>#VALUE!</v>
      </c>
      <c r="B4" s="12" cm="1">
        <f t="array" ref="B4">_FV(A4,"Price")</f>
        <v>3275</v>
      </c>
      <c r="C4" s="12">
        <f>[78]Model!$K$6</f>
        <v>4258.2469002635953</v>
      </c>
      <c r="D4" s="4">
        <f>[78]Model!$K$7</f>
        <v>0.30022806114918943</v>
      </c>
      <c r="E4" s="4">
        <f>[78]Model!$E$11</f>
        <v>0.55959116627121741</v>
      </c>
      <c r="F4" s="4">
        <f>[78]Model!$F$11</f>
        <v>0.23932124049151549</v>
      </c>
      <c r="G4" s="4">
        <f>[78]Model!$K$11</f>
        <v>0.12182656381556858</v>
      </c>
      <c r="H4" s="4">
        <f>[78]Model!$E$13</f>
        <v>1.624892703862661</v>
      </c>
      <c r="I4" s="4">
        <f>[78]Model!$F$13</f>
        <v>0.76847612818835831</v>
      </c>
      <c r="J4" s="4">
        <f>[78]Model!$K$13</f>
        <v>0.22398290901133455</v>
      </c>
      <c r="K4" s="4">
        <f>[78]Model!$E$16</f>
        <v>1.3334688974372289</v>
      </c>
      <c r="L4" s="4">
        <f>[78]Model!$F$16</f>
        <v>3.0075454291896619E-2</v>
      </c>
      <c r="M4" s="4">
        <f>[78]Model!$K$16</f>
        <v>6.4715081920032697E-2</v>
      </c>
      <c r="N4" s="4">
        <f t="shared" si="0"/>
        <v>0.29716641969126256</v>
      </c>
      <c r="O4" s="24">
        <f>[78]Model!$A$6</f>
        <v>5.3949161591123698</v>
      </c>
      <c r="P4" s="24">
        <f>[78]Model!$A$7</f>
        <v>21.128758182322485</v>
      </c>
      <c r="Q4" s="21">
        <f>[78]Model!$C$7</f>
        <v>5.8513451542159714E-2</v>
      </c>
      <c r="R4" s="4">
        <f>[78]Model!$C$3</f>
        <v>1</v>
      </c>
      <c r="S4" s="4">
        <f>[78]Model!$C$5</f>
        <v>0.23039999999999999</v>
      </c>
      <c r="T4" s="4">
        <f>[78]Model!$C$6</f>
        <v>0.36170765260327803</v>
      </c>
      <c r="U4" s="4">
        <f>[78]Model!$E$7</f>
        <v>0.3131240571798003</v>
      </c>
      <c r="V4" s="25">
        <v>0</v>
      </c>
      <c r="W4" s="4">
        <f>[78]Model!$G$3</f>
        <v>-4.4701509234835485E-2</v>
      </c>
      <c r="X4" s="16">
        <f>[78]Model!$A$3</f>
        <v>114264324250</v>
      </c>
      <c r="Y4" s="9" t="str" cm="1">
        <f t="array" ref="Y4">_FV(A4,"Industry")</f>
        <v>Hotels &amp; Entertainment Services</v>
      </c>
      <c r="Z4" s="14"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29" t="e" vm="2">
        <v>#VALUE!</v>
      </c>
      <c r="B5" s="12" cm="1">
        <f t="array" ref="B5">_FV(A5,"Price")</f>
        <v>16.98</v>
      </c>
      <c r="C5" s="12" t="e">
        <f>#REF!</f>
        <v>#REF!</v>
      </c>
      <c r="D5" s="4" t="e">
        <f>#REF!</f>
        <v>#REF!</v>
      </c>
      <c r="E5" s="4" t="e">
        <f>#REF!</f>
        <v>#REF!</v>
      </c>
      <c r="F5" s="4" t="e">
        <f>#REF!</f>
        <v>#REF!</v>
      </c>
      <c r="G5" s="4" t="e">
        <f>#REF!</f>
        <v>#REF!</v>
      </c>
      <c r="H5" s="4" t="e">
        <f>#REF!</f>
        <v>#REF!</v>
      </c>
      <c r="I5" s="4" t="e">
        <f>#REF!</f>
        <v>#REF!</v>
      </c>
      <c r="J5" s="4" t="e">
        <f>#REF!</f>
        <v>#REF!</v>
      </c>
      <c r="K5" s="4" t="e">
        <f>#REF!</f>
        <v>#REF!</v>
      </c>
      <c r="L5" s="4" t="e">
        <f>#REF!</f>
        <v>#REF!</v>
      </c>
      <c r="M5" s="4" t="e">
        <f>#REF!</f>
        <v>#REF!</v>
      </c>
      <c r="N5" s="4" t="e">
        <f t="shared" si="0"/>
        <v>#REF!</v>
      </c>
      <c r="O5" s="24" t="e">
        <f>#REF!</f>
        <v>#REF!</v>
      </c>
      <c r="P5" s="24" t="e">
        <f>#REF!</f>
        <v>#REF!</v>
      </c>
      <c r="Q5" s="21" t="e">
        <f>#REF!</f>
        <v>#REF!</v>
      </c>
      <c r="R5" s="4" t="e">
        <f>#REF!</f>
        <v>#REF!</v>
      </c>
      <c r="S5" s="4" t="e">
        <f>#REF!</f>
        <v>#REF!</v>
      </c>
      <c r="T5" s="4" t="e">
        <f>#REF!</f>
        <v>#REF!</v>
      </c>
      <c r="U5" s="4" t="e">
        <f>#REF!</f>
        <v>#REF!</v>
      </c>
      <c r="V5" s="25" t="e">
        <f>#REF!</f>
        <v>#REF!</v>
      </c>
      <c r="W5" s="4" t="e">
        <f>#REF!</f>
        <v>#REF!</v>
      </c>
      <c r="X5" s="5" t="e">
        <f>#REF!</f>
        <v>#REF!</v>
      </c>
      <c r="Y5" s="9" t="str" cm="1">
        <f t="array" ref="Y5">_FV(A5,"Industry")</f>
        <v>Professional &amp; Commercial Services</v>
      </c>
      <c r="Z5" s="14"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5" ht="50" customHeight="1">
      <c r="A6" s="29" t="e" vm="119">
        <v>#VALUE!</v>
      </c>
      <c r="B6" s="12" cm="1">
        <f t="array" ref="B6">_FV(A6,"Price")</f>
        <v>96.63</v>
      </c>
      <c r="C6" s="12" t="e">
        <f>#REF!</f>
        <v>#REF!</v>
      </c>
      <c r="D6" s="4" t="e">
        <f>#REF!</f>
        <v>#REF!</v>
      </c>
      <c r="E6" s="4" t="e">
        <f>#REF!</f>
        <v>#REF!</v>
      </c>
      <c r="F6" s="4" t="e">
        <f>#REF!</f>
        <v>#REF!</v>
      </c>
      <c r="G6" s="4" t="e">
        <f>#REF!</f>
        <v>#REF!</v>
      </c>
      <c r="H6" s="4" t="e">
        <f>#REF!</f>
        <v>#REF!</v>
      </c>
      <c r="I6" s="4" t="e">
        <f>#REF!</f>
        <v>#REF!</v>
      </c>
      <c r="J6" s="4" t="e">
        <f>#REF!</f>
        <v>#REF!</v>
      </c>
      <c r="K6" s="4" t="e">
        <f>#REF!</f>
        <v>#REF!</v>
      </c>
      <c r="L6" s="4" t="e">
        <f>#REF!</f>
        <v>#REF!</v>
      </c>
      <c r="M6" s="4" t="e">
        <f>#REF!</f>
        <v>#REF!</v>
      </c>
      <c r="N6" s="4" t="e">
        <f t="shared" si="0"/>
        <v>#REF!</v>
      </c>
      <c r="O6" s="24" t="e">
        <f>#REF!</f>
        <v>#REF!</v>
      </c>
      <c r="P6" s="24" t="e">
        <f>#REF!</f>
        <v>#REF!</v>
      </c>
      <c r="Q6" s="21" t="e">
        <f>#REF!</f>
        <v>#REF!</v>
      </c>
      <c r="R6" s="4" t="e">
        <f>#REF!</f>
        <v>#REF!</v>
      </c>
      <c r="S6" s="4" t="e">
        <f>#REF!</f>
        <v>#REF!</v>
      </c>
      <c r="T6" s="4" t="e">
        <f>#REF!</f>
        <v>#REF!</v>
      </c>
      <c r="U6" s="4" t="e">
        <f>#REF!</f>
        <v>#REF!</v>
      </c>
      <c r="V6" s="25" t="e">
        <f>#REF!</f>
        <v>#REF!</v>
      </c>
      <c r="W6" s="4" t="e">
        <f>#REF!</f>
        <v>#REF!</v>
      </c>
      <c r="X6" s="5" t="e">
        <f>#REF!</f>
        <v>#REF!</v>
      </c>
      <c r="Y6" s="9" t="str" cm="1">
        <f t="array" ref="Y6">_FV(A6,"Industry")</f>
        <v>Pharmaceuticals</v>
      </c>
      <c r="Z6" s="14" cm="1">
        <f t="array" ref="Z6">_FV(A6,"Year incorporated",TRUE)</f>
        <v>1931</v>
      </c>
      <c r="AA6" s="8" t="str" cm="1">
        <f t="array" ref="AA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6" s="22"/>
      <c r="AC6" s="6"/>
      <c r="AH6" s="6"/>
    </row>
    <row r="7" spans="1:35" ht="50" customHeight="1">
      <c r="A7" s="29" t="e" vm="51">
        <v>#VALUE!</v>
      </c>
      <c r="B7" s="12" cm="1">
        <f t="array" ref="B7">_FV(A7,"Price")</f>
        <v>272.64999999999998</v>
      </c>
      <c r="C7" s="12" t="e">
        <f>#REF!</f>
        <v>#REF!</v>
      </c>
      <c r="D7" s="4" t="e">
        <f>#REF!</f>
        <v>#REF!</v>
      </c>
      <c r="E7" s="4" t="e">
        <f>#REF!</f>
        <v>#REF!</v>
      </c>
      <c r="F7" s="4" t="e">
        <f>#REF!</f>
        <v>#REF!</v>
      </c>
      <c r="G7" s="4" t="e">
        <f>#REF!</f>
        <v>#REF!</v>
      </c>
      <c r="H7" s="4" t="e">
        <f>#REF!</f>
        <v>#REF!</v>
      </c>
      <c r="I7" s="4" t="e">
        <f>#REF!</f>
        <v>#REF!</v>
      </c>
      <c r="J7" s="4" t="e">
        <f>#REF!</f>
        <v>#REF!</v>
      </c>
      <c r="K7" s="4" t="e">
        <f>#REF!</f>
        <v>#REF!</v>
      </c>
      <c r="L7" s="4" t="e">
        <f>#REF!</f>
        <v>#REF!</v>
      </c>
      <c r="M7" s="4" t="e">
        <f>#REF!</f>
        <v>#REF!</v>
      </c>
      <c r="N7" s="4" t="e">
        <f t="shared" si="0"/>
        <v>#REF!</v>
      </c>
      <c r="O7" s="24" t="e">
        <f>#REF!</f>
        <v>#REF!</v>
      </c>
      <c r="P7" s="24" t="e">
        <f>#REF!</f>
        <v>#REF!</v>
      </c>
      <c r="Q7" s="21" t="e">
        <f>#REF!</f>
        <v>#REF!</v>
      </c>
      <c r="R7" s="4" t="e">
        <f>#REF!</f>
        <v>#REF!</v>
      </c>
      <c r="S7" s="4" t="e">
        <f>#REF!</f>
        <v>#REF!</v>
      </c>
      <c r="T7" s="4" t="e">
        <f>#REF!</f>
        <v>#REF!</v>
      </c>
      <c r="U7" s="4" t="e">
        <f>#REF!</f>
        <v>#REF!</v>
      </c>
      <c r="V7" s="25" t="e">
        <f>#REF!</f>
        <v>#REF!</v>
      </c>
      <c r="W7" s="4" t="e">
        <f>#REF!</f>
        <v>#REF!</v>
      </c>
      <c r="X7" s="16" t="e">
        <f>#REF!</f>
        <v>#REF!</v>
      </c>
      <c r="Y7" s="9" t="str" cm="1">
        <f t="array" ref="Y7">_FV(A7,"Industry")</f>
        <v>Computers, Phones &amp; Household Electronics</v>
      </c>
      <c r="Z7" s="14" cm="1">
        <f t="array" ref="Z7">_FV(A7,"Year incorporated",TRUE)</f>
        <v>2006</v>
      </c>
      <c r="AA7" s="8" t="str" cm="1">
        <f t="array" ref="AA7">_FV(A7,"Description")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7" s="4"/>
      <c r="AC7" s="22"/>
      <c r="AD7" s="6"/>
    </row>
    <row r="8" spans="1:35" ht="50" customHeight="1">
      <c r="A8" s="29" t="e" vm="107">
        <v>#VALUE!</v>
      </c>
      <c r="B8" s="12" cm="1">
        <f t="array" ref="B8">_FV(A8,"Price")</f>
        <v>255.69</v>
      </c>
      <c r="C8" s="12" t="e">
        <f>#REF!</f>
        <v>#REF!</v>
      </c>
      <c r="D8" s="4" t="e">
        <f>#REF!</f>
        <v>#REF!</v>
      </c>
      <c r="E8" s="4" t="e">
        <f>#REF!</f>
        <v>#REF!</v>
      </c>
      <c r="F8" s="4" t="e">
        <f>#REF!</f>
        <v>#REF!</v>
      </c>
      <c r="G8" s="4" t="e">
        <f>#REF!</f>
        <v>#REF!</v>
      </c>
      <c r="H8" s="4" t="e">
        <f>#REF!</f>
        <v>#REF!</v>
      </c>
      <c r="I8" s="4" t="e">
        <f>#REF!</f>
        <v>#REF!</v>
      </c>
      <c r="J8" s="4" t="e">
        <f>#REF!</f>
        <v>#REF!</v>
      </c>
      <c r="K8" s="4" t="e">
        <f>#REF!</f>
        <v>#REF!</v>
      </c>
      <c r="L8" s="4" t="e">
        <f>#REF!</f>
        <v>#REF!</v>
      </c>
      <c r="M8" s="4" t="e">
        <f>#REF!</f>
        <v>#REF!</v>
      </c>
      <c r="N8" s="4" t="e">
        <f t="shared" si="0"/>
        <v>#REF!</v>
      </c>
      <c r="O8" s="24" t="e">
        <f>#REF!</f>
        <v>#REF!</v>
      </c>
      <c r="P8" s="24" t="e">
        <f>#REF!</f>
        <v>#REF!</v>
      </c>
      <c r="Q8" s="21" t="e">
        <f>#REF!</f>
        <v>#REF!</v>
      </c>
      <c r="R8" s="4" t="e">
        <f>#REF!</f>
        <v>#REF!</v>
      </c>
      <c r="S8" s="4" t="e">
        <f>#REF!</f>
        <v>#REF!</v>
      </c>
      <c r="T8" s="4" t="e">
        <f>#REF!</f>
        <v>#REF!</v>
      </c>
      <c r="U8" s="4" t="e">
        <f>#REF!</f>
        <v>#REF!</v>
      </c>
      <c r="V8" s="25" t="e">
        <f>#REF!</f>
        <v>#REF!</v>
      </c>
      <c r="W8" s="4" t="e">
        <f>#REF!</f>
        <v>#REF!</v>
      </c>
      <c r="X8" s="5" t="e">
        <f>#REF!</f>
        <v>#REF!</v>
      </c>
      <c r="Y8" s="9" t="str" cm="1">
        <f t="array" ref="Y8">_FV(A8,"Industry")</f>
        <v>Software &amp; IT Services</v>
      </c>
      <c r="Z8" s="14"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8" s="4"/>
      <c r="AC8" s="22"/>
      <c r="AD8" s="6"/>
      <c r="AI8" s="6"/>
    </row>
    <row r="9" spans="1:35" ht="50" customHeight="1">
      <c r="A9" s="29" t="e" vm="30">
        <v>#VALUE!</v>
      </c>
      <c r="B9" s="12" cm="1">
        <f t="array" ref="B9">_FV(A9,"Price")</f>
        <v>1134.3900000000001</v>
      </c>
      <c r="C9" s="12" t="e">
        <f>#REF!</f>
        <v>#REF!</v>
      </c>
      <c r="D9" s="4" t="e">
        <f>#REF!</f>
        <v>#REF!</v>
      </c>
      <c r="E9" s="4" t="e">
        <f>#REF!</f>
        <v>#REF!</v>
      </c>
      <c r="F9" s="4" t="e">
        <f>#REF!</f>
        <v>#REF!</v>
      </c>
      <c r="G9" s="4" t="e">
        <f>#REF!</f>
        <v>#REF!</v>
      </c>
      <c r="H9" s="4" t="e">
        <f>#REF!</f>
        <v>#REF!</v>
      </c>
      <c r="I9" s="4" t="e">
        <f>#REF!</f>
        <v>#REF!</v>
      </c>
      <c r="J9" s="4" t="e">
        <f>#REF!</f>
        <v>#REF!</v>
      </c>
      <c r="K9" s="4" t="e">
        <f>#REF!</f>
        <v>#REF!</v>
      </c>
      <c r="L9" s="4" t="e">
        <f>#REF!</f>
        <v>#REF!</v>
      </c>
      <c r="M9" s="4" t="e">
        <f>#REF!</f>
        <v>#REF!</v>
      </c>
      <c r="N9" s="4" t="e">
        <f t="shared" si="0"/>
        <v>#REF!</v>
      </c>
      <c r="O9" s="24" t="e">
        <f>#REF!</f>
        <v>#REF!</v>
      </c>
      <c r="P9" s="24" t="e">
        <f>#REF!</f>
        <v>#REF!</v>
      </c>
      <c r="Q9" s="21" t="e">
        <f>#REF!</f>
        <v>#REF!</v>
      </c>
      <c r="R9" s="4" t="e">
        <f>#REF!</f>
        <v>#REF!</v>
      </c>
      <c r="S9" s="4" t="e">
        <f>#REF!</f>
        <v>#REF!</v>
      </c>
      <c r="T9" s="4" t="e">
        <f>#REF!</f>
        <v>#REF!</v>
      </c>
      <c r="U9" s="4" t="e">
        <f>#REF!</f>
        <v>#REF!</v>
      </c>
      <c r="V9" s="28" t="s">
        <v>586</v>
      </c>
      <c r="W9" s="4" t="e">
        <f>#REF!</f>
        <v>#REF!</v>
      </c>
      <c r="X9" s="5" t="e">
        <f>#REF!</f>
        <v>#REF!</v>
      </c>
      <c r="Y9" s="9" t="str" cm="1">
        <f t="array" ref="Y9">_FV(A9,"Industry")</f>
        <v>Software &amp; IT Services</v>
      </c>
      <c r="Z9" s="14"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9" s="4"/>
      <c r="AC9" s="22"/>
      <c r="AD9" s="6"/>
      <c r="AE9" s="6"/>
    </row>
    <row r="10" spans="1:35" ht="50" customHeight="1">
      <c r="A10" s="29" t="e" vm="10">
        <v>#VALUE!</v>
      </c>
      <c r="B10" s="12" cm="1">
        <f t="array" ref="B10">_FV(A10,"Price")</f>
        <v>188.32</v>
      </c>
      <c r="C10" s="12">
        <f>[10]Model!$K$6</f>
        <v>174.71899901985506</v>
      </c>
      <c r="D10" s="4">
        <f>[10]Model!$K$7</f>
        <v>-7.222281743917236E-2</v>
      </c>
      <c r="E10" s="4">
        <f>[10]Model!$E$11</f>
        <v>0.19104170517447683</v>
      </c>
      <c r="F10" s="4">
        <f>[10]Model!$F$11</f>
        <v>0.13125174843738185</v>
      </c>
      <c r="G10" s="4">
        <f>[10]Model!$K$11</f>
        <v>0.12082205480047818</v>
      </c>
      <c r="H10" s="4">
        <f>[10]Model!$E$13</f>
        <v>0.52187147688838786</v>
      </c>
      <c r="I10" s="4">
        <f>[10]Model!$F$13</f>
        <v>0.59271057115341885</v>
      </c>
      <c r="J10" s="4">
        <f>[10]Model!$K$13</f>
        <v>0.24191720998090588</v>
      </c>
      <c r="K10" s="4">
        <f>[10]Model!$E$16</f>
        <v>-5.0868188520936108E-4</v>
      </c>
      <c r="L10" s="4">
        <f>[10]Model!$F$16</f>
        <v>0.26949271757218085</v>
      </c>
      <c r="M10" s="4">
        <f>[10]Model!$K$16</f>
        <v>9.1072097271658575E-2</v>
      </c>
      <c r="N10" s="4">
        <f t="shared" si="0"/>
        <v>0.25129837289052365</v>
      </c>
      <c r="O10" s="24">
        <f>[10]Model!$A$6</f>
        <v>12.504400409747292</v>
      </c>
      <c r="P10" s="24">
        <f>[10]Model!$A$7</f>
        <v>40.275801319767439</v>
      </c>
      <c r="Q10" s="21">
        <f>[10]Model!$C$7</f>
        <v>3.2046480321302202E-2</v>
      </c>
      <c r="R10" s="4">
        <f>[10]Model!$C$3</f>
        <v>0.79520000000000002</v>
      </c>
      <c r="S10" s="4">
        <f>[10]Model!$C$5</f>
        <v>0.31046931407942241</v>
      </c>
      <c r="T10" s="4">
        <f>[10]Model!$C$6</f>
        <v>0.4007220216606498</v>
      </c>
      <c r="U10" s="4">
        <f>[10]Model!$E$7</f>
        <v>0.34165899533946825</v>
      </c>
      <c r="V10" s="25">
        <f>[10]Model!$G$7</f>
        <v>0.12543950212621563</v>
      </c>
      <c r="W10" s="4">
        <f>[10]Model!$G$3</f>
        <v>-9.2412727878429246E-3</v>
      </c>
      <c r="X10" s="5">
        <f>[10]Model!$O$20</f>
        <v>6927437827</v>
      </c>
      <c r="Y10" s="9" t="str" cm="1">
        <f t="array" ref="Y10">_FV(A10,"Industry")</f>
        <v>Software &amp; IT Services</v>
      </c>
      <c r="Z10" s="14" cm="1">
        <f t="array" ref="Z10">_FV(A10,"Year incorporated",TRUE)</f>
        <v>1999</v>
      </c>
      <c r="AA10" s="8" t="str" cm="1">
        <f t="array" ref="AA10">_FV(A10,"Description")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0" s="4"/>
      <c r="AC10" s="22"/>
      <c r="AD10" s="6"/>
      <c r="AE10" s="6"/>
      <c r="AF10" s="6"/>
    </row>
    <row r="11" spans="1:35" ht="50" customHeight="1">
      <c r="A11" s="29" t="e" vm="66">
        <v>#VALUE!</v>
      </c>
      <c r="B11" s="12" cm="1">
        <f t="array" ref="B11">_FV(A11,"Price")</f>
        <v>40.21</v>
      </c>
      <c r="C11" s="12" t="e">
        <f>#REF!</f>
        <v>#REF!</v>
      </c>
      <c r="D11" s="4" t="e">
        <f>#REF!</f>
        <v>#REF!</v>
      </c>
      <c r="E11" s="4" t="e">
        <f>#REF!</f>
        <v>#REF!</v>
      </c>
      <c r="F11" s="4" t="e">
        <f>#REF!</f>
        <v>#REF!</v>
      </c>
      <c r="G11" s="4" t="e">
        <f>#REF!</f>
        <v>#REF!</v>
      </c>
      <c r="H11" s="4" t="e">
        <f>#REF!</f>
        <v>#REF!</v>
      </c>
      <c r="I11" s="4" t="e">
        <f>#REF!</f>
        <v>#REF!</v>
      </c>
      <c r="J11" s="4" t="e">
        <f>#REF!</f>
        <v>#REF!</v>
      </c>
      <c r="K11" s="4" t="e">
        <f>#REF!</f>
        <v>#REF!</v>
      </c>
      <c r="L11" s="4" t="e">
        <f>#REF!</f>
        <v>#REF!</v>
      </c>
      <c r="M11" s="4" t="e">
        <f>#REF!</f>
        <v>#REF!</v>
      </c>
      <c r="N11" s="4" t="e">
        <f t="shared" si="0"/>
        <v>#REF!</v>
      </c>
      <c r="O11" s="24" t="e">
        <f>#REF!</f>
        <v>#REF!</v>
      </c>
      <c r="P11" s="24" t="e">
        <f>#REF!</f>
        <v>#REF!</v>
      </c>
      <c r="Q11" s="21" t="e">
        <f>#REF!</f>
        <v>#REF!</v>
      </c>
      <c r="R11" s="4" t="e">
        <f>#REF!</f>
        <v>#REF!</v>
      </c>
      <c r="S11" s="4" t="e">
        <f>#REF!</f>
        <v>#REF!</v>
      </c>
      <c r="T11" s="4" t="e">
        <f>#REF!</f>
        <v>#REF!</v>
      </c>
      <c r="U11" s="4" t="e">
        <f>#REF!</f>
        <v>#REF!</v>
      </c>
      <c r="V11" s="25" t="e">
        <f>#REF!</f>
        <v>#REF!</v>
      </c>
      <c r="W11" s="4" t="e">
        <f>#REF!</f>
        <v>#REF!</v>
      </c>
      <c r="X11" s="5" t="e">
        <f>#REF!</f>
        <v>#REF!</v>
      </c>
      <c r="Y11" s="9" t="str" cm="1">
        <f t="array" ref="Y11">_FV(A11,"Industry")</f>
        <v>Integrated Hardware &amp; Software</v>
      </c>
      <c r="Z11" s="14"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2" spans="1:35" ht="49" customHeight="1">
      <c r="A12" s="29" t="e" vm="12">
        <v>#VALUE!</v>
      </c>
      <c r="B12" s="12" cm="1">
        <f t="array" ref="B12">_FV(A12,"Price")</f>
        <v>140.68</v>
      </c>
      <c r="C12" s="12" t="e">
        <f>#REF!</f>
        <v>#REF!</v>
      </c>
      <c r="D12" s="4" t="e">
        <f>#REF!</f>
        <v>#REF!</v>
      </c>
      <c r="E12" s="4" t="e">
        <f>#REF!</f>
        <v>#REF!</v>
      </c>
      <c r="F12" s="4" t="e">
        <f>#REF!</f>
        <v>#REF!</v>
      </c>
      <c r="G12" s="4" t="e">
        <f>#REF!</f>
        <v>#REF!</v>
      </c>
      <c r="H12" s="4" t="e">
        <f>#REF!</f>
        <v>#REF!</v>
      </c>
      <c r="I12" s="4" t="e">
        <f>#REF!</f>
        <v>#REF!</v>
      </c>
      <c r="J12" s="4" t="e">
        <f>#REF!</f>
        <v>#REF!</v>
      </c>
      <c r="K12" s="4" t="e">
        <f>#REF!</f>
        <v>#REF!</v>
      </c>
      <c r="L12" s="4" t="e">
        <f>#REF!</f>
        <v>#REF!</v>
      </c>
      <c r="M12" s="4" t="e">
        <f>#REF!</f>
        <v>#REF!</v>
      </c>
      <c r="N12" s="4" t="e">
        <f t="shared" si="0"/>
        <v>#REF!</v>
      </c>
      <c r="O12" s="24" t="e">
        <f>#REF!</f>
        <v>#REF!</v>
      </c>
      <c r="P12" s="24" t="e">
        <f>#REF!</f>
        <v>#REF!</v>
      </c>
      <c r="Q12" s="21" t="e">
        <f>#REF!</f>
        <v>#REF!</v>
      </c>
      <c r="R12" s="4" t="e">
        <f>#REF!</f>
        <v>#REF!</v>
      </c>
      <c r="S12" s="4" t="e">
        <f>#REF!</f>
        <v>#REF!</v>
      </c>
      <c r="T12" s="4" t="e">
        <f>#REF!</f>
        <v>#REF!</v>
      </c>
      <c r="U12" s="4" t="e">
        <f>#REF!</f>
        <v>#REF!</v>
      </c>
      <c r="V12" s="25" t="e">
        <f>#REF!</f>
        <v>#REF!</v>
      </c>
      <c r="W12" s="4" t="e">
        <f>#REF!</f>
        <v>#REF!</v>
      </c>
      <c r="X12" s="5" t="e">
        <f>#REF!</f>
        <v>#REF!</v>
      </c>
      <c r="Y12" s="9" t="str" cm="1">
        <f t="array" ref="Y12">_FV(A12,"Industry")</f>
        <v>Software &amp; IT Services</v>
      </c>
      <c r="Z12" s="14" cm="1">
        <f t="array" ref="Z12">_FV(A12,"Year incorporated",TRUE)</f>
        <v>2008</v>
      </c>
      <c r="AA12" s="8" t="str" cm="1">
        <f t="array" ref="AA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c>
    </row>
    <row r="13" spans="1:35" ht="49" customHeight="1">
      <c r="A13" s="29" t="e" vm="34">
        <v>#VALUE!</v>
      </c>
      <c r="B13" s="12" cm="1">
        <f t="array" ref="B13">_FV(A13,"Price")</f>
        <v>1577.98</v>
      </c>
      <c r="C13" s="12" t="e">
        <f>#REF!</f>
        <v>#REF!</v>
      </c>
      <c r="D13" s="4" t="e">
        <f>#REF!</f>
        <v>#REF!</v>
      </c>
      <c r="E13" s="4" t="e">
        <f>#REF!</f>
        <v>#REF!</v>
      </c>
      <c r="F13" s="4" t="e">
        <f>#REF!</f>
        <v>#REF!</v>
      </c>
      <c r="G13" s="4" t="e">
        <f>#REF!</f>
        <v>#REF!</v>
      </c>
      <c r="H13" s="4" t="e">
        <f>#REF!</f>
        <v>#REF!</v>
      </c>
      <c r="I13" s="4" t="e">
        <f>#REF!</f>
        <v>#REF!</v>
      </c>
      <c r="J13" s="4" t="e">
        <f>#REF!</f>
        <v>#REF!</v>
      </c>
      <c r="K13" s="4" t="e">
        <f>#REF!</f>
        <v>#REF!</v>
      </c>
      <c r="L13" s="4" t="e">
        <f>#REF!</f>
        <v>#REF!</v>
      </c>
      <c r="M13" s="4" t="e">
        <f>#REF!</f>
        <v>#REF!</v>
      </c>
      <c r="N13" s="4" t="e">
        <f t="shared" si="0"/>
        <v>#REF!</v>
      </c>
      <c r="O13" s="24" t="e">
        <f>#REF!</f>
        <v>#REF!</v>
      </c>
      <c r="P13" s="24" t="e">
        <f>#REF!</f>
        <v>#REF!</v>
      </c>
      <c r="Q13" s="21" t="e">
        <f>#REF!</f>
        <v>#REF!</v>
      </c>
      <c r="R13" s="4" t="e">
        <f>#REF!</f>
        <v>#REF!</v>
      </c>
      <c r="S13" s="4" t="e">
        <f>#REF!</f>
        <v>#REF!</v>
      </c>
      <c r="T13" s="4" t="e">
        <f>#REF!</f>
        <v>#REF!</v>
      </c>
      <c r="U13" s="4" t="e">
        <f>#REF!</f>
        <v>#REF!</v>
      </c>
      <c r="V13" s="25" t="e">
        <f>#REF!</f>
        <v>#REF!</v>
      </c>
      <c r="W13" s="4" t="e">
        <f>#REF!</f>
        <v>#REF!</v>
      </c>
      <c r="X13" s="5" t="e">
        <f>#REF!</f>
        <v>#REF!</v>
      </c>
      <c r="Y13" s="9" t="str" cm="1">
        <f t="array" ref="Y13">_FV(A13,"Industry")</f>
        <v>Software &amp; IT Services</v>
      </c>
      <c r="Z13" s="14"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4" spans="1:35" ht="50" customHeight="1">
      <c r="A14" s="29" t="e" vm="146">
        <v>#VALUE!</v>
      </c>
      <c r="B14" s="12" cm="1">
        <f t="array" ref="B14">_FV(A14,"Price")</f>
        <v>3291.95</v>
      </c>
      <c r="C14" s="12" t="e">
        <f>#REF!</f>
        <v>#REF!</v>
      </c>
      <c r="D14" s="4" t="e">
        <f>#REF!</f>
        <v>#REF!</v>
      </c>
      <c r="E14" s="4" t="e">
        <f>#REF!</f>
        <v>#REF!</v>
      </c>
      <c r="F14" s="4" t="e">
        <f>#REF!</f>
        <v>#REF!</v>
      </c>
      <c r="G14" s="4" t="e">
        <f>#REF!</f>
        <v>#REF!</v>
      </c>
      <c r="H14" s="4" t="e">
        <f>#REF!</f>
        <v>#REF!</v>
      </c>
      <c r="I14" s="4" t="e">
        <f>#REF!</f>
        <v>#REF!</v>
      </c>
      <c r="J14" s="4" t="e">
        <f>#REF!</f>
        <v>#REF!</v>
      </c>
      <c r="K14" s="4" t="e">
        <f>#REF!</f>
        <v>#REF!</v>
      </c>
      <c r="L14" s="4" t="e">
        <f>#REF!</f>
        <v>#REF!</v>
      </c>
      <c r="M14" s="4" t="e">
        <f>#REF!</f>
        <v>#REF!</v>
      </c>
      <c r="N14" s="4" t="e">
        <f t="shared" si="0"/>
        <v>#REF!</v>
      </c>
      <c r="O14" s="24" t="e">
        <f>#REF!</f>
        <v>#REF!</v>
      </c>
      <c r="P14" s="24" t="e">
        <f>#REF!</f>
        <v>#REF!</v>
      </c>
      <c r="Q14" s="21" t="e">
        <f>#REF!</f>
        <v>#REF!</v>
      </c>
      <c r="R14" s="4" t="e">
        <f>#REF!</f>
        <v>#REF!</v>
      </c>
      <c r="S14" s="4" t="e">
        <f>#REF!</f>
        <v>#REF!</v>
      </c>
      <c r="T14" s="4" t="e">
        <f>#REF!</f>
        <v>#REF!</v>
      </c>
      <c r="U14" s="4" t="e">
        <f>#REF!</f>
        <v>#REF!</v>
      </c>
      <c r="V14" s="25">
        <f>[102]Model!$AV$13</f>
        <v>0</v>
      </c>
      <c r="W14" s="4" t="e">
        <f>#REF!</f>
        <v>#REF!</v>
      </c>
      <c r="X14" s="5" t="e">
        <f>#REF!</f>
        <v>#REF!</v>
      </c>
      <c r="Y14" s="9" t="str" cm="1">
        <f t="array" ref="Y14">_FV(A14,"Industry")</f>
        <v>Software &amp; IT Services</v>
      </c>
      <c r="Z14" s="14"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5" ht="50" customHeight="1">
      <c r="A15" s="29" t="e" vm="21">
        <v>#VALUE!</v>
      </c>
      <c r="B15" s="12" cm="1">
        <f t="array" ref="B15">_FV(A15,"Price")</f>
        <v>536.6</v>
      </c>
      <c r="C15" s="12">
        <f>[21]Model!$AI$116</f>
        <v>0</v>
      </c>
      <c r="D15" s="4">
        <f>[21]Model!$AI$118</f>
        <v>0</v>
      </c>
      <c r="E15" s="4">
        <f>[21]Model!$AG$4</f>
        <v>0</v>
      </c>
      <c r="F15" s="4">
        <f>[21]Model!$AH$4</f>
        <v>0</v>
      </c>
      <c r="G15" s="4">
        <f>[21]Model!$AO$107</f>
        <v>0</v>
      </c>
      <c r="H15" s="4">
        <f>[21]Model!$AG$29</f>
        <v>0</v>
      </c>
      <c r="I15" s="4">
        <f>[21]Model!$AH$29</f>
        <v>0</v>
      </c>
      <c r="J15" s="4">
        <f>[21]Model!$AN$22</f>
        <v>0</v>
      </c>
      <c r="K15" s="4">
        <f>[21]Model!$AG$106</f>
        <v>0</v>
      </c>
      <c r="L15" s="4">
        <f>[21]Model!$AH$106</f>
        <v>0</v>
      </c>
      <c r="M15" s="4">
        <f>[21]Model!$AM$106</f>
        <v>0</v>
      </c>
      <c r="N15" s="4">
        <f t="shared" si="0"/>
        <v>0</v>
      </c>
      <c r="O15" s="24">
        <f>[21]Model!$AN$19</f>
        <v>0</v>
      </c>
      <c r="P15" s="24">
        <f>[21]Model!$AO$16</f>
        <v>0</v>
      </c>
      <c r="Q15" s="21">
        <f>[21]Model!$AP$22</f>
        <v>0</v>
      </c>
      <c r="R15" s="4">
        <f>[21]Model!$AM$7</f>
        <v>0</v>
      </c>
      <c r="S15" s="4">
        <f>[21]Model!$AO$7</f>
        <v>0</v>
      </c>
      <c r="T15" s="4">
        <f>[21]Model!$AP$7</f>
        <v>0</v>
      </c>
      <c r="U15" s="4">
        <f>[21]Model!$AO$13</f>
        <v>0</v>
      </c>
      <c r="V15" s="25">
        <f>[21]Model!$AP$13</f>
        <v>0</v>
      </c>
      <c r="W15" s="4">
        <f>[21]Model!$AM$16</f>
        <v>0</v>
      </c>
      <c r="X15" s="5">
        <f>[21]Model!$AO$102</f>
        <v>0</v>
      </c>
      <c r="Y15" s="9" t="str" cm="1">
        <f t="array" ref="Y15">_FV(A15,"Industry")</f>
        <v>Software &amp; IT Services</v>
      </c>
      <c r="Z15" s="14" cm="1">
        <f t="array" ref="Z15">_FV(A15,"Year incorporated",TRUE)</f>
        <v>1981</v>
      </c>
      <c r="AA15" s="8" t="str" cm="1">
        <f t="array" ref="AA15">_FV(A15,"Description")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5" s="4"/>
      <c r="AC15" s="22"/>
      <c r="AD15" s="6"/>
    </row>
    <row r="16" spans="1:35" ht="50" customHeight="1">
      <c r="A16" s="29" t="e" vm="93">
        <v>#VALUE!</v>
      </c>
      <c r="B16" s="12" cm="1">
        <f t="array" ref="B16">_FV(A16,"Price")</f>
        <v>1982.4</v>
      </c>
      <c r="C16" s="12">
        <f>'[137]Sheet 1'!$Y$116</f>
        <v>1689.6597228113035</v>
      </c>
      <c r="D16" s="4">
        <f>'[137]Sheet 1'!$Y$118</f>
        <v>-0.1340407324665317</v>
      </c>
      <c r="E16" s="4">
        <f>'[137]Sheet 1'!$W$4</f>
        <v>0.2916945001113338</v>
      </c>
      <c r="F16" s="4">
        <f>'[137]Sheet 1'!$X$4</f>
        <v>0.17083261506636793</v>
      </c>
      <c r="G16" s="4">
        <f>'[137]Sheet 1'!$AE$107</f>
        <v>0.1077945899177299</v>
      </c>
      <c r="H16" s="4">
        <f>'[137]Sheet 1'!$W$29</f>
        <v>0.37709611451942737</v>
      </c>
      <c r="I16" s="4">
        <f>'[137]Sheet 1'!$X$29</f>
        <v>0.13186813186813184</v>
      </c>
      <c r="J16" s="4">
        <f>'[137]Sheet 1'!$AD$22</f>
        <v>8.9999306567101894E-2</v>
      </c>
      <c r="K16" s="4">
        <f>'[137]Sheet 1'!$W$106</f>
        <v>0.22878120411160063</v>
      </c>
      <c r="L16" s="4">
        <f>'[137]Sheet 1'!$X$106</f>
        <v>-8.317399617590826E-2</v>
      </c>
      <c r="M16" s="4">
        <f>'[137]Sheet 1'!$AC$106</f>
        <v>4.1032917361496904E-2</v>
      </c>
      <c r="N16" s="4">
        <f t="shared" si="0"/>
        <v>0.19122201533462357</v>
      </c>
      <c r="O16" s="24">
        <f>'[137]Sheet 1'!$AD$19</f>
        <v>15.163942873969376</v>
      </c>
      <c r="P16" s="24">
        <f>'[137]Sheet 1'!$AE$19</f>
        <v>54.050642875885593</v>
      </c>
      <c r="Q16" s="21">
        <f>'[137]Sheet 1'!$AF$22</f>
        <v>1.8622534431784531E-2</v>
      </c>
      <c r="R16" s="4">
        <f>'[137]Sheet 1'!$AC$7</f>
        <v>0.70789999999999997</v>
      </c>
      <c r="S16" s="4">
        <f>'[137]Sheet 1'!$AE$7</f>
        <v>0.28055064782096584</v>
      </c>
      <c r="T16" s="4">
        <f>'[137]Sheet 1'!$AF$7</f>
        <v>0.28239104829210837</v>
      </c>
      <c r="U16" s="4">
        <f>'[137]Sheet 1'!$AE$13</f>
        <v>0.32674782608695652</v>
      </c>
      <c r="V16" s="25">
        <f>'[137]Sheet 1'!$AF$13</f>
        <v>0.40205771240254001</v>
      </c>
      <c r="W16" s="4">
        <f>'[137]Sheet 1'!$AC$16</f>
        <v>-4.8227323990037534E-2</v>
      </c>
      <c r="X16" s="5">
        <f>'[137]Sheet 1'!$AE$102</f>
        <v>205987000000</v>
      </c>
      <c r="Y16" s="9" t="str" cm="1">
        <f t="array" ref="Y16">_FV(A16,"Industry")</f>
        <v>Textiles &amp; Apparel</v>
      </c>
      <c r="Z16" s="14"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6" s="4"/>
      <c r="AC16" s="22"/>
      <c r="AD16" s="23"/>
    </row>
    <row r="17" spans="1:31" ht="50" customHeight="1">
      <c r="A17" s="29" t="e" vm="36">
        <v>#VALUE!</v>
      </c>
      <c r="B17" s="12" cm="1">
        <f t="array" ref="B17">_FV(A17,"Price")</f>
        <v>242.55</v>
      </c>
      <c r="C17" s="12" t="e">
        <f>#REF!</f>
        <v>#REF!</v>
      </c>
      <c r="D17" s="4" t="e">
        <f>#REF!</f>
        <v>#REF!</v>
      </c>
      <c r="E17" s="4" t="e">
        <f>#REF!</f>
        <v>#REF!</v>
      </c>
      <c r="F17" s="4" t="e">
        <f>#REF!</f>
        <v>#REF!</v>
      </c>
      <c r="G17" s="4" t="e">
        <f>#REF!</f>
        <v>#REF!</v>
      </c>
      <c r="H17" s="4" t="e">
        <f>#REF!</f>
        <v>#REF!</v>
      </c>
      <c r="I17" s="4" t="e">
        <f>#REF!</f>
        <v>#REF!</v>
      </c>
      <c r="J17" s="4" t="e">
        <f>#REF!</f>
        <v>#REF!</v>
      </c>
      <c r="K17" s="4" t="e">
        <f>#REF!</f>
        <v>#REF!</v>
      </c>
      <c r="L17" s="4" t="e">
        <f>#REF!</f>
        <v>#REF!</v>
      </c>
      <c r="M17" s="4" t="e">
        <f>#REF!</f>
        <v>#REF!</v>
      </c>
      <c r="N17" s="4" t="e">
        <f t="shared" si="0"/>
        <v>#REF!</v>
      </c>
      <c r="O17" s="24" t="e">
        <f>#REF!</f>
        <v>#REF!</v>
      </c>
      <c r="P17" s="24" t="e">
        <f>#REF!</f>
        <v>#REF!</v>
      </c>
      <c r="Q17" s="21" t="e">
        <f>#REF!</f>
        <v>#REF!</v>
      </c>
      <c r="R17" s="4" t="e">
        <f>#REF!</f>
        <v>#REF!</v>
      </c>
      <c r="S17" s="4" t="e">
        <f>#REF!</f>
        <v>#REF!</v>
      </c>
      <c r="T17" s="4" t="e">
        <f>#REF!</f>
        <v>#REF!</v>
      </c>
      <c r="U17" s="4" t="e">
        <f>#REF!</f>
        <v>#REF!</v>
      </c>
      <c r="V17" s="25" t="e">
        <f>#REF!</f>
        <v>#REF!</v>
      </c>
      <c r="W17" s="4" t="e">
        <f>#REF!</f>
        <v>#REF!</v>
      </c>
      <c r="X17" s="5" t="e">
        <f>#REF!</f>
        <v>#REF!</v>
      </c>
      <c r="Y17" s="9" t="str" cm="1">
        <f t="array" ref="Y17">_FV(A17,"Industry")</f>
        <v>Software &amp; IT Services</v>
      </c>
      <c r="Z17" s="14" cm="1">
        <f t="array" ref="Z17">_FV(A17,"Year incorporated",TRUE)</f>
        <v>2011</v>
      </c>
      <c r="AA17" s="8" t="str" cm="1">
        <f t="array" ref="AA17">_FV(A17,"Description")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7" s="4"/>
      <c r="AC17" s="22"/>
      <c r="AD17" s="6"/>
    </row>
    <row r="18" spans="1:31" ht="50" customHeight="1">
      <c r="A18" s="29" t="e" vm="147">
        <v>#VALUE!</v>
      </c>
      <c r="B18" s="12" cm="1">
        <f t="array" ref="B18">_FV(A18,"Price")</f>
        <v>739.1</v>
      </c>
      <c r="C18" s="12" t="e">
        <f>#REF!</f>
        <v>#REF!</v>
      </c>
      <c r="D18" s="4" t="e">
        <f>#REF!</f>
        <v>#REF!</v>
      </c>
      <c r="E18" s="4">
        <f>'[138]Louis Vuitton Moet Hennessy'!$W$4</f>
        <v>0.23310752939344392</v>
      </c>
      <c r="F18" s="4">
        <f>'[138]Louis Vuitton Moet Hennessy'!$X$4</f>
        <v>0.11133562335825409</v>
      </c>
      <c r="G18" s="4">
        <f>'[138]Louis Vuitton Moet Hennessy'!$AE$107</f>
        <v>7.9123423178263014E-2</v>
      </c>
      <c r="H18" s="4">
        <f>'[138]Louis Vuitton Moet Hennessy'!$W$29</f>
        <v>0.17015619807244931</v>
      </c>
      <c r="I18" s="4">
        <f>'[138]Louis Vuitton Moet Hennessy'!$X$29</f>
        <v>0.17175518318659466</v>
      </c>
      <c r="J18" s="4" t="e">
        <f>#REF!</f>
        <v>#REF!</v>
      </c>
      <c r="K18" s="4" t="e">
        <f>#REF!</f>
        <v>#REF!</v>
      </c>
      <c r="L18" s="4" t="e">
        <f>#REF!</f>
        <v>#REF!</v>
      </c>
      <c r="M18" s="4">
        <f>'[138]Louis Vuitton Moet Hennessy'!$AC$106</f>
        <v>0.15153641772936646</v>
      </c>
      <c r="N18" s="4" t="e">
        <f t="shared" si="0"/>
        <v>#REF!</v>
      </c>
      <c r="O18" s="24">
        <f>'[138]Louis Vuitton Moet Hennessy'!$AD$19</f>
        <v>4.0694443181818185</v>
      </c>
      <c r="P18" s="24">
        <f>'[138]Louis Vuitton Moet Hennessy'!$AE$19</f>
        <v>21.699757619826698</v>
      </c>
      <c r="Q18" s="21">
        <f>'[138]Louis Vuitton Moet Hennessy'!$AF$22</f>
        <v>4.8082843564469235E-2</v>
      </c>
      <c r="R18" s="4">
        <f>'[138]Louis Vuitton Moet Hennessy'!$AC$7</f>
        <v>0.68440000000000001</v>
      </c>
      <c r="S18" s="4" t="e">
        <f>#REF!</f>
        <v>#REF!</v>
      </c>
      <c r="T18" s="4" t="e">
        <f>#REF!</f>
        <v>#REF!</v>
      </c>
      <c r="U18" s="4">
        <f>'[138]Louis Vuitton Moet Hennessy'!$AE$13</f>
        <v>0.2326800137385466</v>
      </c>
      <c r="V18" s="25" t="e">
        <f>#REF!</f>
        <v>#REF!</v>
      </c>
      <c r="W18" s="4">
        <f>'[138]Louis Vuitton Moet Hennessy'!$AC$16</f>
        <v>7.9344895169914653E-5</v>
      </c>
      <c r="X18" s="5">
        <f>'[138]Louis Vuitton Moet Hennessy'!$AE$102</f>
        <v>358111100000</v>
      </c>
      <c r="Y18" s="9" t="str" cm="1">
        <f t="array" ref="Y18">_FV(A18,"Industry")</f>
        <v>Textiles &amp; Apparel</v>
      </c>
      <c r="Z18" s="14" cm="1">
        <f t="array" ref="Z18">_FV(A18,"Year incorporated",TRUE)</f>
        <v>1971</v>
      </c>
      <c r="AA18" s="8" t="str" cm="1">
        <f t="array" ref="AA18">_FV(A18,"Description")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8" s="4"/>
      <c r="AC18" s="22"/>
      <c r="AD18" s="6"/>
      <c r="AE18" s="6"/>
    </row>
    <row r="19" spans="1:31" ht="50" customHeight="1">
      <c r="A19" s="29" t="e" vm="148">
        <v>#VALUE!</v>
      </c>
      <c r="B19" s="12" cm="1">
        <f t="array" ref="B19">_FV(A19,"Price")</f>
        <v>649.6</v>
      </c>
      <c r="C19" s="12" t="e">
        <f>#REF!</f>
        <v>#REF!</v>
      </c>
      <c r="D19" s="4" t="e">
        <f>#REF!</f>
        <v>#REF!</v>
      </c>
      <c r="E19" s="4" t="e">
        <f>#REF!</f>
        <v>#REF!</v>
      </c>
      <c r="F19" s="4" t="e">
        <f>#REF!</f>
        <v>#REF!</v>
      </c>
      <c r="G19" s="4" t="e">
        <f>#REF!</f>
        <v>#REF!</v>
      </c>
      <c r="H19" s="4" t="e">
        <f>#REF!</f>
        <v>#REF!</v>
      </c>
      <c r="I19" s="4" t="e">
        <f>#REF!</f>
        <v>#REF!</v>
      </c>
      <c r="J19" s="4" t="e">
        <f>#REF!</f>
        <v>#REF!</v>
      </c>
      <c r="K19" s="4" t="e">
        <f>#REF!</f>
        <v>#REF!</v>
      </c>
      <c r="L19" s="4" t="e">
        <f>#REF!</f>
        <v>#REF!</v>
      </c>
      <c r="M19" s="4" t="e">
        <f>#REF!</f>
        <v>#REF!</v>
      </c>
      <c r="N19" s="4" t="e">
        <f t="shared" si="0"/>
        <v>#REF!</v>
      </c>
      <c r="O19" s="24" t="e">
        <f>#REF!</f>
        <v>#REF!</v>
      </c>
      <c r="P19" s="24" t="e">
        <f>#REF!</f>
        <v>#REF!</v>
      </c>
      <c r="Q19" s="21" t="e">
        <f>#REF!</f>
        <v>#REF!</v>
      </c>
      <c r="R19" s="4" t="e">
        <f>#REF!</f>
        <v>#REF!</v>
      </c>
      <c r="S19" s="4" t="e">
        <f>#REF!</f>
        <v>#REF!</v>
      </c>
      <c r="T19" s="4" t="e">
        <f>#REF!</f>
        <v>#REF!</v>
      </c>
      <c r="U19" s="4" t="e">
        <f>#REF!</f>
        <v>#REF!</v>
      </c>
      <c r="V19" s="25" t="e">
        <f>#REF!</f>
        <v>#REF!</v>
      </c>
      <c r="W19" s="4" t="e">
        <f>#REF!</f>
        <v>#REF!</v>
      </c>
      <c r="X19" s="5" t="e">
        <f>#REF!</f>
        <v>#REF!</v>
      </c>
      <c r="Y19" s="9" t="str" cm="1">
        <f t="array" ref="Y19">_FV(A19,"Industry")</f>
        <v>Semiconductors &amp; Semiconductor Equipment</v>
      </c>
      <c r="Z19" s="14" cm="1">
        <f t="array" ref="Z19">_FV(A19,"Year incorporated",TRUE)</f>
        <v>1994</v>
      </c>
      <c r="AA19" s="8" t="str" cm="1">
        <f t="array" ref="AA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9" s="4"/>
      <c r="AC19" s="22"/>
      <c r="AD19" s="8"/>
      <c r="AE19" s="8"/>
    </row>
    <row r="20" spans="1:31" ht="50" customHeight="1">
      <c r="A20" s="29" t="e" vm="19">
        <v>#VALUE!</v>
      </c>
      <c r="B20" s="12" cm="1">
        <f t="array" ref="B20">_FV(A20,"Price")</f>
        <v>198.8</v>
      </c>
      <c r="C20" s="12" t="e">
        <f>#REF!</f>
        <v>#REF!</v>
      </c>
      <c r="D20" s="4" t="e">
        <f>#REF!</f>
        <v>#REF!</v>
      </c>
      <c r="E20" s="4" t="e">
        <f>#REF!</f>
        <v>#REF!</v>
      </c>
      <c r="F20" s="4" t="e">
        <f>#REF!</f>
        <v>#REF!</v>
      </c>
      <c r="G20" s="4" t="e">
        <f>#REF!</f>
        <v>#REF!</v>
      </c>
      <c r="H20" s="4" t="e">
        <f>#REF!</f>
        <v>#REF!</v>
      </c>
      <c r="I20" s="4" t="e">
        <f>#REF!</f>
        <v>#REF!</v>
      </c>
      <c r="J20" s="4" t="e">
        <f>#REF!</f>
        <v>#REF!</v>
      </c>
      <c r="K20" s="4" t="e">
        <f>#REF!</f>
        <v>#REF!</v>
      </c>
      <c r="L20" s="4" t="e">
        <f>#REF!</f>
        <v>#REF!</v>
      </c>
      <c r="M20" s="4" t="e">
        <f>AVERAGE(#REF!)</f>
        <v>#REF!</v>
      </c>
      <c r="N20" s="4" t="e">
        <f t="shared" si="0"/>
        <v>#REF!</v>
      </c>
      <c r="O20" s="24" t="e">
        <f>#REF!</f>
        <v>#REF!</v>
      </c>
      <c r="P20" s="24" t="e">
        <f>#REF!</f>
        <v>#REF!</v>
      </c>
      <c r="Q20" s="21" t="e">
        <f>#REF!</f>
        <v>#REF!</v>
      </c>
      <c r="R20" s="4" t="e">
        <f>#REF!</f>
        <v>#REF!</v>
      </c>
      <c r="S20" s="4" t="e">
        <f>#REF!</f>
        <v>#REF!</v>
      </c>
      <c r="T20" s="4" t="e">
        <f>#REF!</f>
        <v>#REF!</v>
      </c>
      <c r="U20" s="4" t="e">
        <f>#REF!</f>
        <v>#REF!</v>
      </c>
      <c r="V20" s="25" t="e">
        <f>#REF!</f>
        <v>#REF!</v>
      </c>
      <c r="W20" s="4" t="e">
        <f>#REF!</f>
        <v>#REF!</v>
      </c>
      <c r="X20" s="5" t="e">
        <f>#REF!</f>
        <v>#REF!</v>
      </c>
      <c r="Y20" s="9" t="str" cm="1">
        <f t="array" ref="Y20">_FV(A20,"Industry")</f>
        <v>Software &amp; IT Services</v>
      </c>
      <c r="Z20" s="14"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2"/>
      <c r="AD20" s="23"/>
    </row>
    <row r="21" spans="1:31" ht="49" customHeight="1">
      <c r="A21" s="29" t="e" vm="39">
        <v>#VALUE!</v>
      </c>
      <c r="B21" s="12" cm="1">
        <f t="array" ref="B21">_FV(A21,"Price")</f>
        <v>190.63</v>
      </c>
      <c r="C21" s="12" t="e">
        <f>#REF!</f>
        <v>#REF!</v>
      </c>
      <c r="D21" s="4" t="e">
        <f>#REF!</f>
        <v>#REF!</v>
      </c>
      <c r="E21" s="4" t="e">
        <f>#REF!</f>
        <v>#REF!</v>
      </c>
      <c r="F21" s="4" t="e">
        <f>#REF!</f>
        <v>#REF!</v>
      </c>
      <c r="G21" s="4" t="e">
        <f>#REF!</f>
        <v>#REF!</v>
      </c>
      <c r="H21" s="4" t="e">
        <f>#REF!</f>
        <v>#REF!</v>
      </c>
      <c r="I21" s="4" t="e">
        <f>#REF!</f>
        <v>#REF!</v>
      </c>
      <c r="J21" s="4" t="e">
        <f>#REF!</f>
        <v>#REF!</v>
      </c>
      <c r="K21" s="4" t="e">
        <f>#REF!</f>
        <v>#REF!</v>
      </c>
      <c r="L21" s="4" t="e">
        <f>#REF!</f>
        <v>#REF!</v>
      </c>
      <c r="M21" s="4" t="e">
        <f>#REF!</f>
        <v>#REF!</v>
      </c>
      <c r="N21" s="4" t="e">
        <f t="shared" si="0"/>
        <v>#REF!</v>
      </c>
      <c r="O21" s="24" t="e">
        <f>#REF!</f>
        <v>#REF!</v>
      </c>
      <c r="P21" s="24" t="e">
        <f>#REF!</f>
        <v>#REF!</v>
      </c>
      <c r="Q21" s="21" t="e">
        <f>#REF!</f>
        <v>#REF!</v>
      </c>
      <c r="R21" s="4" t="e">
        <f>#REF!</f>
        <v>#REF!</v>
      </c>
      <c r="S21" s="4" t="e">
        <f>#REF!</f>
        <v>#REF!</v>
      </c>
      <c r="T21" s="4" t="e">
        <f>#REF!</f>
        <v>#REF!</v>
      </c>
      <c r="U21" s="4" t="e">
        <f>#REF!</f>
        <v>#REF!</v>
      </c>
      <c r="V21" s="25" t="e">
        <f>#REF!</f>
        <v>#REF!</v>
      </c>
      <c r="W21" s="4" t="e">
        <f>#REF!</f>
        <v>#REF!</v>
      </c>
      <c r="X21" s="5" t="e">
        <f>#REF!</f>
        <v>#REF!</v>
      </c>
      <c r="Y21" s="9" t="str" cm="1">
        <f t="array" ref="Y21">_FV(A21,"Industry")</f>
        <v>Software &amp; IT Services</v>
      </c>
      <c r="Z21" s="14" cm="1">
        <f t="array" ref="Z21">_FV(A21,"Year incorporated",TRUE)</f>
        <v>2012</v>
      </c>
      <c r="AA21" s="8" t="str" cm="1">
        <f t="array" ref="AA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2" spans="1:31" ht="18">
      <c r="S22" s="4"/>
    </row>
    <row r="23" spans="1:31" ht="18">
      <c r="S23" s="4"/>
    </row>
    <row r="24" spans="1:31" ht="18">
      <c r="S24" s="4"/>
    </row>
  </sheetData>
  <autoFilter ref="A1:X1" xr:uid="{FAB1ACF9-D4B9-FB4D-8299-9FC1FBDA430F}">
    <sortState xmlns:xlrd2="http://schemas.microsoft.com/office/spreadsheetml/2017/richdata2" ref="A2:X21">
      <sortCondition descending="1" ref="N1:N21"/>
    </sortState>
  </autoFilter>
  <conditionalFormatting sqref="G22:N1048576">
    <cfRule type="colorScale" priority="9634">
      <colorScale>
        <cfvo type="min"/>
        <cfvo type="percentile" val="50"/>
        <cfvo type="max"/>
        <color rgb="FFF8696B"/>
        <color rgb="FFFCFCFF"/>
        <color rgb="FF63BE7B"/>
      </colorScale>
    </cfRule>
  </conditionalFormatting>
  <conditionalFormatting sqref="H1">
    <cfRule type="colorScale" priority="9633">
      <colorScale>
        <cfvo type="min"/>
        <cfvo type="percentile" val="50"/>
        <cfvo type="max"/>
        <color rgb="FFF8696B"/>
        <color rgb="FFFCFCFF"/>
        <color rgb="FF63BE7B"/>
      </colorScale>
    </cfRule>
  </conditionalFormatting>
  <conditionalFormatting sqref="H22:H1048576 H1">
    <cfRule type="colorScale" priority="9635">
      <colorScale>
        <cfvo type="min"/>
        <cfvo type="percentile" val="50"/>
        <cfvo type="max"/>
        <color rgb="FFF8696B"/>
        <color rgb="FFFCFCFF"/>
        <color rgb="FF5A8AC6"/>
      </colorScale>
    </cfRule>
  </conditionalFormatting>
  <conditionalFormatting sqref="I1:N1 G1">
    <cfRule type="colorScale" priority="9636">
      <colorScale>
        <cfvo type="min"/>
        <cfvo type="percentile" val="50"/>
        <cfvo type="max"/>
        <color rgb="FFF8696B"/>
        <color rgb="FFFCFCFF"/>
        <color rgb="FF63BE7B"/>
      </colorScale>
    </cfRule>
  </conditionalFormatting>
  <conditionalFormatting sqref="S22">
    <cfRule type="colorScale" priority="9001">
      <colorScale>
        <cfvo type="min"/>
        <cfvo type="max"/>
        <color rgb="FFFFEF9C"/>
        <color rgb="FF63BE7B"/>
      </colorScale>
    </cfRule>
  </conditionalFormatting>
  <conditionalFormatting sqref="S22">
    <cfRule type="colorScale" priority="9000">
      <colorScale>
        <cfvo type="min"/>
        <cfvo type="max"/>
        <color rgb="FFFCFCFF"/>
        <color rgb="FF63BE7B"/>
      </colorScale>
    </cfRule>
  </conditionalFormatting>
  <conditionalFormatting sqref="S22">
    <cfRule type="colorScale" priority="9004">
      <colorScale>
        <cfvo type="min"/>
        <cfvo type="max"/>
        <color rgb="FFFCFCFF"/>
        <color rgb="FF63BE7B"/>
      </colorScale>
    </cfRule>
  </conditionalFormatting>
  <conditionalFormatting sqref="S22">
    <cfRule type="colorScale" priority="9005">
      <colorScale>
        <cfvo type="min"/>
        <cfvo type="max"/>
        <color rgb="FFFCFCFF"/>
        <color rgb="FF63BE7B"/>
      </colorScale>
    </cfRule>
  </conditionalFormatting>
  <conditionalFormatting sqref="S22">
    <cfRule type="colorScale" priority="9006">
      <colorScale>
        <cfvo type="min"/>
        <cfvo type="percentile" val="50"/>
        <cfvo type="max"/>
        <color rgb="FFF8696B"/>
        <color rgb="FFFCFCFF"/>
        <color rgb="FF63BE7B"/>
      </colorScale>
    </cfRule>
    <cfRule type="colorScale" priority="9007">
      <colorScale>
        <cfvo type="min"/>
        <cfvo type="max"/>
        <color rgb="FFFCFCFF"/>
        <color rgb="FF63BE7B"/>
      </colorScale>
    </cfRule>
  </conditionalFormatting>
  <conditionalFormatting sqref="S22">
    <cfRule type="colorScale" priority="9002">
      <colorScale>
        <cfvo type="min"/>
        <cfvo type="max"/>
        <color rgb="FFFCFCFF"/>
        <color rgb="FF63BE7B"/>
      </colorScale>
    </cfRule>
    <cfRule type="colorScale" priority="9003">
      <colorScale>
        <cfvo type="min"/>
        <cfvo type="max"/>
        <color rgb="FFFFEF9C"/>
        <color rgb="FF63BE7B"/>
      </colorScale>
    </cfRule>
  </conditionalFormatting>
  <conditionalFormatting sqref="S23:S24">
    <cfRule type="colorScale" priority="8993">
      <colorScale>
        <cfvo type="min"/>
        <cfvo type="max"/>
        <color rgb="FFFFEF9C"/>
        <color rgb="FF63BE7B"/>
      </colorScale>
    </cfRule>
  </conditionalFormatting>
  <conditionalFormatting sqref="S23">
    <cfRule type="colorScale" priority="8994">
      <colorScale>
        <cfvo type="min"/>
        <cfvo type="max"/>
        <color rgb="FFFFEF9C"/>
        <color rgb="FF63BE7B"/>
      </colorScale>
    </cfRule>
  </conditionalFormatting>
  <conditionalFormatting sqref="S23">
    <cfRule type="colorScale" priority="8995">
      <colorScale>
        <cfvo type="min"/>
        <cfvo type="percentile" val="50"/>
        <cfvo type="max"/>
        <color rgb="FFF8696B"/>
        <color rgb="FFFCFCFF"/>
        <color rgb="FF63BE7B"/>
      </colorScale>
    </cfRule>
    <cfRule type="colorScale" priority="8996">
      <colorScale>
        <cfvo type="min"/>
        <cfvo type="max"/>
        <color rgb="FFFCFCFF"/>
        <color rgb="FF63BE7B"/>
      </colorScale>
    </cfRule>
    <cfRule type="colorScale" priority="8997">
      <colorScale>
        <cfvo type="min"/>
        <cfvo type="max"/>
        <color rgb="FFFCFCFF"/>
        <color rgb="FF63BE7B"/>
      </colorScale>
    </cfRule>
  </conditionalFormatting>
  <conditionalFormatting sqref="S23">
    <cfRule type="colorScale" priority="8998">
      <colorScale>
        <cfvo type="min"/>
        <cfvo type="percentile" val="50"/>
        <cfvo type="max"/>
        <color rgb="FFF8696B"/>
        <color rgb="FFFCFCFF"/>
        <color rgb="FF63BE7B"/>
      </colorScale>
    </cfRule>
    <cfRule type="colorScale" priority="8999">
      <colorScale>
        <cfvo type="min"/>
        <cfvo type="max"/>
        <color rgb="FFFCFCFF"/>
        <color rgb="FF63BE7B"/>
      </colorScale>
    </cfRule>
  </conditionalFormatting>
  <conditionalFormatting sqref="S22:S24">
    <cfRule type="colorScale" priority="8992">
      <colorScale>
        <cfvo type="min"/>
        <cfvo type="max"/>
        <color rgb="FFFCFCFF"/>
        <color rgb="FF63BE7B"/>
      </colorScale>
    </cfRule>
  </conditionalFormatting>
  <conditionalFormatting sqref="S22:S24">
    <cfRule type="colorScale" priority="8984">
      <colorScale>
        <cfvo type="min"/>
        <cfvo type="percentile" val="50"/>
        <cfvo type="max"/>
        <color rgb="FFF8696B"/>
        <color rgb="FFFCFCFF"/>
        <color rgb="FF63BE7B"/>
      </colorScale>
    </cfRule>
    <cfRule type="colorScale" priority="8991">
      <colorScale>
        <cfvo type="min"/>
        <cfvo type="max"/>
        <color rgb="FFFCFCFF"/>
        <color rgb="FF63BE7B"/>
      </colorScale>
    </cfRule>
  </conditionalFormatting>
  <conditionalFormatting sqref="S24">
    <cfRule type="colorScale" priority="8985">
      <colorScale>
        <cfvo type="min"/>
        <cfvo type="max"/>
        <color rgb="FFFFEF9C"/>
        <color rgb="FF63BE7B"/>
      </colorScale>
    </cfRule>
  </conditionalFormatting>
  <conditionalFormatting sqref="S24">
    <cfRule type="colorScale" priority="8986">
      <colorScale>
        <cfvo type="min"/>
        <cfvo type="percentile" val="50"/>
        <cfvo type="max"/>
        <color rgb="FFF8696B"/>
        <color rgb="FFFCFCFF"/>
        <color rgb="FF63BE7B"/>
      </colorScale>
    </cfRule>
    <cfRule type="colorScale" priority="8987">
      <colorScale>
        <cfvo type="min"/>
        <cfvo type="max"/>
        <color rgb="FFFCFCFF"/>
        <color rgb="FF63BE7B"/>
      </colorScale>
    </cfRule>
    <cfRule type="colorScale" priority="8988">
      <colorScale>
        <cfvo type="min"/>
        <cfvo type="max"/>
        <color rgb="FFFCFCFF"/>
        <color rgb="FF63BE7B"/>
      </colorScale>
    </cfRule>
  </conditionalFormatting>
  <conditionalFormatting sqref="S24">
    <cfRule type="colorScale" priority="8989">
      <colorScale>
        <cfvo type="min"/>
        <cfvo type="percentile" val="50"/>
        <cfvo type="max"/>
        <color rgb="FFF8696B"/>
        <color rgb="FFFCFCFF"/>
        <color rgb="FF63BE7B"/>
      </colorScale>
    </cfRule>
    <cfRule type="colorScale" priority="8990">
      <colorScale>
        <cfvo type="min"/>
        <cfvo type="max"/>
        <color rgb="FFFCFCFF"/>
        <color rgb="FF63BE7B"/>
      </colorScale>
    </cfRule>
  </conditionalFormatting>
  <conditionalFormatting sqref="D4:D5">
    <cfRule type="colorScale" priority="2201">
      <colorScale>
        <cfvo type="min"/>
        <cfvo type="percentile" val="50"/>
        <cfvo type="max"/>
        <color rgb="FFF8696B"/>
        <color rgb="FFFCFCFF"/>
        <color rgb="FF63BE7B"/>
      </colorScale>
    </cfRule>
  </conditionalFormatting>
  <conditionalFormatting sqref="D6">
    <cfRule type="colorScale" priority="2139">
      <colorScale>
        <cfvo type="min"/>
        <cfvo type="percentile" val="50"/>
        <cfvo type="max"/>
        <color rgb="FFF8696B"/>
        <color rgb="FFFCFCFF"/>
        <color rgb="FF63BE7B"/>
      </colorScale>
    </cfRule>
  </conditionalFormatting>
  <conditionalFormatting sqref="D7">
    <cfRule type="colorScale" priority="1997">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26">
      <colorScale>
        <cfvo type="min"/>
        <cfvo type="percentile" val="50"/>
        <cfvo type="max"/>
        <color rgb="FFF8696B"/>
        <color rgb="FFFCFCFF"/>
        <color rgb="FF63BE7B"/>
      </colorScale>
    </cfRule>
  </conditionalFormatting>
  <conditionalFormatting sqref="E4:E5">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E6">
    <cfRule type="colorScale" priority="2144">
      <colorScale>
        <cfvo type="min"/>
        <cfvo type="max"/>
        <color rgb="FFFCFCFF"/>
        <color rgb="FF63BE7B"/>
      </colorScale>
    </cfRule>
    <cfRule type="colorScale" priority="2149">
      <colorScale>
        <cfvo type="min"/>
        <cfvo type="max"/>
        <color rgb="FFFCFCFF"/>
        <color rgb="FF63BE7B"/>
      </colorScale>
    </cfRule>
    <cfRule type="colorScale" priority="2163">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onditionalFormatting>
  <conditionalFormatting sqref="E7">
    <cfRule type="colorScale" priority="2007">
      <colorScale>
        <cfvo type="min"/>
        <cfvo type="max"/>
        <color rgb="FFFCFCFF"/>
        <color rgb="FF63BE7B"/>
      </colorScale>
    </cfRule>
    <cfRule type="colorScale" priority="2027">
      <colorScale>
        <cfvo type="min"/>
        <cfvo type="max"/>
        <color rgb="FFFCFCFF"/>
        <color rgb="FF63BE7B"/>
      </colorScale>
    </cfRule>
    <cfRule type="colorScale" priority="2028">
      <colorScale>
        <cfvo type="min"/>
        <cfvo type="percentile" val="50"/>
        <cfvo type="max"/>
        <color rgb="FFF8696B"/>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onditionalFormatting>
  <conditionalFormatting sqref="E6:N6">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onditionalFormatting>
  <conditionalFormatting sqref="E2:N2">
    <cfRule type="colorScale" priority="2196">
      <colorScale>
        <cfvo type="min"/>
        <cfvo type="max"/>
        <color rgb="FFFCFCFF"/>
        <color rgb="FF63BE7B"/>
      </colorScale>
    </cfRule>
    <cfRule type="colorScale" priority="2197">
      <colorScale>
        <cfvo type="min"/>
        <cfvo type="max"/>
        <color rgb="FFFCFCFF"/>
        <color rgb="FF63BE7B"/>
      </colorScale>
    </cfRule>
    <cfRule type="colorScale" priority="2198">
      <colorScale>
        <cfvo type="min"/>
        <cfvo type="percentile" val="50"/>
        <cfvo type="max"/>
        <color rgb="FFF8696B"/>
        <color rgb="FFFFEB84"/>
        <color rgb="FF63BE7B"/>
      </colorScale>
    </cfRule>
    <cfRule type="colorScale" priority="2199">
      <colorScale>
        <cfvo type="min"/>
        <cfvo type="max"/>
        <color rgb="FFFFEF9C"/>
        <color rgb="FF63BE7B"/>
      </colorScale>
    </cfRule>
  </conditionalFormatting>
  <conditionalFormatting sqref="E4:N4">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percentile" val="50"/>
        <cfvo type="max"/>
        <color rgb="FFF8696B"/>
        <color rgb="FFFFEB84"/>
        <color rgb="FF63BE7B"/>
      </colorScale>
    </cfRule>
    <cfRule type="colorScale" priority="2189">
      <colorScale>
        <cfvo type="min"/>
        <cfvo type="max"/>
        <color rgb="FFFFEF9C"/>
        <color rgb="FF63BE7B"/>
      </colorScale>
    </cfRule>
  </conditionalFormatting>
  <conditionalFormatting sqref="E7:N7">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FEB84"/>
        <color rgb="FF63BE7B"/>
      </colorScale>
    </cfRule>
    <cfRule type="colorScale" priority="2001">
      <colorScale>
        <cfvo type="min"/>
        <cfvo type="max"/>
        <color rgb="FFFFEF9C"/>
        <color rgb="FF63BE7B"/>
      </colorScale>
    </cfRule>
  </conditionalFormatting>
  <conditionalFormatting sqref="F4">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onditionalFormatting>
  <conditionalFormatting sqref="F5">
    <cfRule type="colorScale" priority="2214">
      <colorScale>
        <cfvo type="min"/>
        <cfvo type="max"/>
        <color rgb="FFFCFCFF"/>
        <color rgb="FF63BE7B"/>
      </colorScale>
    </cfRule>
  </conditionalFormatting>
  <conditionalFormatting sqref="F5">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FEB84"/>
        <color rgb="FF63BE7B"/>
      </colorScale>
    </cfRule>
    <cfRule type="colorScale" priority="2212">
      <colorScale>
        <cfvo type="min"/>
        <cfvo type="max"/>
        <color rgb="FFFFEF9C"/>
        <color rgb="FF63BE7B"/>
      </colorScale>
    </cfRule>
    <cfRule type="colorScale" priority="2213">
      <colorScale>
        <cfvo type="min"/>
        <cfvo type="max"/>
        <color rgb="FFFCFCFF"/>
        <color rgb="FF63BE7B"/>
      </colorScale>
    </cfRule>
  </conditionalFormatting>
  <conditionalFormatting sqref="F6">
    <cfRule type="colorScale" priority="2145">
      <colorScale>
        <cfvo type="min"/>
        <cfvo type="max"/>
        <color rgb="FFFCFCFF"/>
        <color rgb="FF63BE7B"/>
      </colorScale>
    </cfRule>
    <cfRule type="colorScale" priority="2150">
      <colorScale>
        <cfvo type="min"/>
        <cfvo type="max"/>
        <color rgb="FFFCFCFF"/>
        <color rgb="FF63BE7B"/>
      </colorScale>
    </cfRule>
    <cfRule type="colorScale" priority="2162">
      <colorScale>
        <cfvo type="min"/>
        <cfvo type="max"/>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F7">
    <cfRule type="colorScale" priority="2008">
      <colorScale>
        <cfvo type="min"/>
        <cfvo type="max"/>
        <color rgb="FFFCFCFF"/>
        <color rgb="FF63BE7B"/>
      </colorScale>
    </cfRule>
    <cfRule type="colorScale" priority="2009">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F5">
    <cfRule type="colorScale" priority="2215">
      <colorScale>
        <cfvo type="min"/>
        <cfvo type="max"/>
        <color rgb="FFFCFCFF"/>
        <color rgb="FF63BE7B"/>
      </colorScale>
    </cfRule>
  </conditionalFormatting>
  <conditionalFormatting sqref="F5">
    <cfRule type="colorScale" priority="2216">
      <colorScale>
        <cfvo type="min"/>
        <cfvo type="max"/>
        <color rgb="FFFCFCFF"/>
        <color rgb="FF63BE7B"/>
      </colorScale>
    </cfRule>
  </conditionalFormatting>
  <conditionalFormatting sqref="G4:G5">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G6">
    <cfRule type="colorScale" priority="2138">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51">
      <colorScale>
        <cfvo type="min"/>
        <cfvo type="max"/>
        <color rgb="FFFCFCFF"/>
        <color rgb="FF63BE7B"/>
      </colorScale>
    </cfRule>
    <cfRule type="colorScale" priority="2164">
      <colorScale>
        <cfvo type="min"/>
        <cfvo type="max"/>
        <color rgb="FFFCFCFF"/>
        <color rgb="FF63BE7B"/>
      </colorScale>
    </cfRule>
    <cfRule type="colorScale" priority="2171">
      <colorScale>
        <cfvo type="min"/>
        <cfvo type="max"/>
        <color rgb="FFFCFCFF"/>
        <color rgb="FF63BE7B"/>
      </colorScale>
    </cfRule>
  </conditionalFormatting>
  <conditionalFormatting sqref="G7">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G5:N5 E5">
    <cfRule type="colorScale" priority="2205">
      <colorScale>
        <cfvo type="min"/>
        <cfvo type="max"/>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FEB84"/>
        <color rgb="FF63BE7B"/>
      </colorScale>
    </cfRule>
    <cfRule type="colorScale" priority="2208">
      <colorScale>
        <cfvo type="min"/>
        <cfvo type="max"/>
        <color rgb="FFFFEF9C"/>
        <color rgb="FF63BE7B"/>
      </colorScale>
    </cfRule>
  </conditionalFormatting>
  <conditionalFormatting sqref="H4:H5">
    <cfRule type="colorScale" priority="2200">
      <colorScale>
        <cfvo type="min"/>
        <cfvo type="percentile" val="50"/>
        <cfvo type="max"/>
        <color rgb="FFF8696B"/>
        <color rgb="FFFCFCFF"/>
        <color rgb="FF5A8AC6"/>
      </colorScale>
    </cfRule>
  </conditionalFormatting>
  <conditionalFormatting sqref="H4:H5">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fRule type="colorScale" priority="2224">
      <colorScale>
        <cfvo type="min"/>
        <cfvo type="percentile" val="50"/>
        <cfvo type="max"/>
        <color rgb="FFF8696B"/>
        <color rgb="FFFCFCFF"/>
        <color rgb="FF63BE7B"/>
      </colorScale>
    </cfRule>
  </conditionalFormatting>
  <conditionalFormatting sqref="H6">
    <cfRule type="colorScale" priority="2147">
      <colorScale>
        <cfvo type="min"/>
        <cfvo type="max"/>
        <color rgb="FFFCFCFF"/>
        <color rgb="FF63BE7B"/>
      </colorScale>
    </cfRule>
    <cfRule type="colorScale" priority="2152">
      <colorScale>
        <cfvo type="min"/>
        <cfvo type="max"/>
        <color rgb="FFFCFCFF"/>
        <color rgb="FF63BE7B"/>
      </colorScale>
    </cfRule>
    <cfRule type="colorScale" priority="2165">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H7">
    <cfRule type="colorScale" priority="2002">
      <colorScale>
        <cfvo type="min"/>
        <cfvo type="percentile" val="50"/>
        <cfvo type="max"/>
        <color rgb="FFF8696B"/>
        <color rgb="FFFCFCFF"/>
        <color rgb="FF5A8AC6"/>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I6">
    <cfRule type="colorScale" priority="2137">
      <colorScale>
        <cfvo type="min"/>
        <cfvo type="percentile" val="50"/>
        <cfvo type="max"/>
        <color rgb="FFF8696B"/>
        <color rgb="FFFCFCFF"/>
        <color rgb="FF63BE7B"/>
      </colorScale>
    </cfRule>
    <cfRule type="colorScale" priority="2148">
      <colorScale>
        <cfvo type="min"/>
        <cfvo type="max"/>
        <color rgb="FFFCFCFF"/>
        <color rgb="FF63BE7B"/>
      </colorScale>
    </cfRule>
    <cfRule type="colorScale" priority="2153">
      <colorScale>
        <cfvo type="min"/>
        <cfvo type="max"/>
        <color rgb="FFFCFCFF"/>
        <color rgb="FF63BE7B"/>
      </colorScale>
    </cfRule>
    <cfRule type="colorScale" priority="2166">
      <colorScale>
        <cfvo type="min"/>
        <cfvo type="max"/>
        <color rgb="FFFCFCFF"/>
        <color rgb="FF63BE7B"/>
      </colorScale>
    </cfRule>
    <cfRule type="colorScale" priority="2174">
      <colorScale>
        <cfvo type="min"/>
        <cfvo type="max"/>
        <color rgb="FFFCFCFF"/>
        <color rgb="FF63BE7B"/>
      </colorScale>
    </cfRule>
  </conditionalFormatting>
  <conditionalFormatting sqref="I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onditionalFormatting>
  <conditionalFormatting sqref="I4:I5">
    <cfRule type="colorScale" priority="2228">
      <colorScale>
        <cfvo type="min"/>
        <cfvo type="percentile" val="50"/>
        <cfvo type="max"/>
        <color rgb="FFF8696B"/>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percentile" val="50"/>
        <cfvo type="max"/>
        <color rgb="FFF8696B"/>
        <color rgb="FFFCFCFF"/>
        <color rgb="FF5A8AC6"/>
      </colorScale>
    </cfRule>
    <cfRule type="colorScale" priority="2232">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percentile" val="50"/>
        <cfvo type="max"/>
        <color rgb="FFF8696B"/>
        <color rgb="FFFCFCFF"/>
        <color rgb="FF63BE7B"/>
      </colorScale>
    </cfRule>
  </conditionalFormatting>
  <conditionalFormatting sqref="I7">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I7">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K7">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percentile" val="50"/>
        <cfvo type="max"/>
        <color rgb="FFF8696B"/>
        <color rgb="FFFCFCFF"/>
        <color rgb="FF63BE7B"/>
      </colorScale>
    </cfRule>
  </conditionalFormatting>
  <conditionalFormatting sqref="K4:L5">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max"/>
        <color rgb="FFFCFCFF"/>
        <color rgb="FF63BE7B"/>
      </colorScale>
    </cfRule>
  </conditionalFormatting>
  <conditionalFormatting sqref="K7:L7">
    <cfRule type="colorScale" priority="2019">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6:L6">
    <cfRule type="colorScale" priority="2154">
      <colorScale>
        <cfvo type="min"/>
        <cfvo type="percentile" val="50"/>
        <cfvo type="max"/>
        <color rgb="FFF8696B"/>
        <color rgb="FFFCFCFF"/>
        <color rgb="FF63BE7B"/>
      </colorScale>
    </cfRule>
    <cfRule type="colorScale" priority="2155">
      <colorScale>
        <cfvo type="min"/>
        <cfvo type="percentile" val="50"/>
        <cfvo type="max"/>
        <color rgb="FFF8696B"/>
        <color rgb="FFFCFCFF"/>
        <color rgb="FF5A8AC6"/>
      </colorScale>
    </cfRule>
    <cfRule type="colorScale" priority="2156">
      <colorScale>
        <cfvo type="min"/>
        <cfvo type="percentile" val="50"/>
        <cfvo type="max"/>
        <color rgb="FFF8696B"/>
        <color rgb="FFFCFCFF"/>
        <color rgb="FF63BE7B"/>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L6">
    <cfRule type="colorScale" priority="2136">
      <colorScale>
        <cfvo type="min"/>
        <cfvo type="percentile" val="50"/>
        <cfvo type="max"/>
        <color rgb="FFF8696B"/>
        <color rgb="FFFCFCFF"/>
        <color rgb="FF63BE7B"/>
      </colorScale>
    </cfRule>
  </conditionalFormatting>
  <conditionalFormatting sqref="L7">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L6">
    <cfRule type="colorScale" priority="2177">
      <colorScale>
        <cfvo type="min"/>
        <cfvo type="percentile" val="50"/>
        <cfvo type="max"/>
        <color rgb="FFF8696B"/>
        <color rgb="FFFCFCFF"/>
        <color rgb="FF63BE7B"/>
      </colorScale>
    </cfRule>
  </conditionalFormatting>
  <conditionalFormatting sqref="O4:O6">
    <cfRule type="colorScale" priority="2236">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39">
      <colorScale>
        <cfvo type="min"/>
        <cfvo type="percentile" val="50"/>
        <cfvo type="max"/>
        <color rgb="FF63BE7B"/>
        <color rgb="FFFCFCFF"/>
        <color rgb="FFF8696B"/>
      </colorScale>
    </cfRule>
  </conditionalFormatting>
  <conditionalFormatting sqref="O7">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fRule type="colorScale" priority="2022">
      <colorScale>
        <cfvo type="min"/>
        <cfvo type="percentile" val="50"/>
        <cfvo type="max"/>
        <color rgb="FF63BE7B"/>
        <color rgb="FFFCFCFF"/>
        <color rgb="FFF8696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onditionalFormatting>
  <conditionalFormatting sqref="P4:P6">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fRule type="colorScale" priority="2242">
      <colorScale>
        <cfvo type="min"/>
        <cfvo type="max"/>
        <color rgb="FFFCFCFF"/>
        <color rgb="FFF8696B"/>
      </colorScale>
    </cfRule>
  </conditionalFormatting>
  <conditionalFormatting sqref="P7">
    <cfRule type="colorScale" priority="2070">
      <colorScale>
        <cfvo type="min"/>
        <cfvo type="percentile" val="50"/>
        <cfvo type="max"/>
        <color rgb="FF63BE7B"/>
        <color rgb="FFFCFCFF"/>
        <color rgb="FFF8696B"/>
      </colorScale>
    </cfRule>
    <cfRule type="colorScale" priority="2071">
      <colorScale>
        <cfvo type="min"/>
        <cfvo type="percentile" val="50"/>
        <cfvo type="max"/>
        <color rgb="FF63BE7B"/>
        <color rgb="FFFCFCFF"/>
        <color rgb="FFF8696B"/>
      </colorScale>
    </cfRule>
    <cfRule type="colorScale" priority="2072">
      <colorScale>
        <cfvo type="min"/>
        <cfvo type="max"/>
        <color rgb="FFFCFCFF"/>
        <color rgb="FFF8696B"/>
      </colorScale>
    </cfRule>
    <cfRule type="colorScale" priority="2073">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Q4:Q6">
    <cfRule type="colorScale" priority="2243">
      <colorScale>
        <cfvo type="min"/>
        <cfvo type="percentile" val="50"/>
        <cfvo type="max"/>
        <color rgb="FFF8696B"/>
        <color rgb="FFFCFCFF"/>
        <color rgb="FF63BE7B"/>
      </colorScale>
    </cfRule>
    <cfRule type="colorScale" priority="2244">
      <colorScale>
        <cfvo type="min"/>
        <cfvo type="max"/>
        <color rgb="FFFFEF9C"/>
        <color rgb="FF63BE7B"/>
      </colorScale>
    </cfRule>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percentile" val="50"/>
        <cfvo type="max"/>
        <color rgb="FFF8696B"/>
        <color rgb="FFFCFCFF"/>
        <color rgb="FF63BE7B"/>
      </colorScale>
    </cfRule>
  </conditionalFormatting>
  <conditionalFormatting sqref="Q7">
    <cfRule type="colorScale" priority="2023">
      <colorScale>
        <cfvo type="min"/>
        <cfvo type="max"/>
        <color rgb="FFFFEF9C"/>
        <color rgb="FF63BE7B"/>
      </colorScale>
    </cfRule>
    <cfRule type="colorScale" priority="2075">
      <colorScale>
        <cfvo type="min"/>
        <cfvo type="percentile" val="50"/>
        <cfvo type="max"/>
        <color rgb="FFF8696B"/>
        <color rgb="FFFCFCFF"/>
        <color rgb="FF63BE7B"/>
      </colorScale>
    </cfRule>
    <cfRule type="colorScale" priority="2076">
      <colorScale>
        <cfvo type="min"/>
        <cfvo type="max"/>
        <color rgb="FFFFEF9C"/>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fRule type="colorScale" priority="2082">
      <colorScale>
        <cfvo type="min"/>
        <cfvo type="percentile" val="50"/>
        <cfvo type="max"/>
        <color rgb="FFF8696B"/>
        <color rgb="FFFCFCFF"/>
        <color rgb="FF63BE7B"/>
      </colorScale>
    </cfRule>
  </conditionalFormatting>
  <conditionalFormatting sqref="Q2:U2 W2">
    <cfRule type="colorScale" priority="2193">
      <colorScale>
        <cfvo type="min"/>
        <cfvo type="max"/>
        <color rgb="FFFFEF9C"/>
        <color rgb="FF63BE7B"/>
      </colorScale>
    </cfRule>
  </conditionalFormatting>
  <conditionalFormatting sqref="Q4:U4 W4">
    <cfRule type="colorScale" priority="2185">
      <colorScale>
        <cfvo type="min"/>
        <cfvo type="max"/>
        <color rgb="FFFFEF9C"/>
        <color rgb="FF63BE7B"/>
      </colorScale>
    </cfRule>
  </conditionalFormatting>
  <conditionalFormatting sqref="Q5:U5 W5">
    <cfRule type="colorScale" priority="2178">
      <colorScale>
        <cfvo type="min"/>
        <cfvo type="max"/>
        <color rgb="FFFFEF9C"/>
        <color rgb="FF63BE7B"/>
      </colorScale>
    </cfRule>
  </conditionalFormatting>
  <conditionalFormatting sqref="Q6:U6 W6">
    <cfRule type="colorScale" priority="2132">
      <colorScale>
        <cfvo type="min"/>
        <cfvo type="max"/>
        <color rgb="FFFFEF9C"/>
        <color rgb="FF63BE7B"/>
      </colorScale>
    </cfRule>
  </conditionalFormatting>
  <conditionalFormatting sqref="Q7:W7">
    <cfRule type="colorScale" priority="2004">
      <colorScale>
        <cfvo type="min"/>
        <cfvo type="max"/>
        <color rgb="FFFFEF9C"/>
        <color rgb="FF63BE7B"/>
      </colorScale>
    </cfRule>
  </conditionalFormatting>
  <conditionalFormatting sqref="R7">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R4:S6">
    <cfRule type="colorScale" priority="2250">
      <colorScale>
        <cfvo type="min"/>
        <cfvo type="percentile" val="50"/>
        <cfvo type="max"/>
        <color rgb="FFF8696B"/>
        <color rgb="FFFCFCFF"/>
        <color rgb="FF63BE7B"/>
      </colorScale>
    </cfRule>
    <cfRule type="colorScale" priority="2251">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54">
      <colorScale>
        <cfvo type="min"/>
        <cfvo type="max"/>
        <color rgb="FFFCFCFF"/>
        <color rgb="FF63BE7B"/>
      </colorScale>
    </cfRule>
  </conditionalFormatting>
  <conditionalFormatting sqref="R7:S7">
    <cfRule type="colorScale" priority="2024">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onditionalFormatting>
  <conditionalFormatting sqref="S7">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onditionalFormatting>
  <conditionalFormatting sqref="T4:T6">
    <cfRule type="colorScale" priority="2255">
      <colorScale>
        <cfvo type="min"/>
        <cfvo type="percentile" val="50"/>
        <cfvo type="max"/>
        <color rgb="FFF8696B"/>
        <color rgb="FFFCFCFF"/>
        <color rgb="FF63BE7B"/>
      </colorScale>
    </cfRule>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0">
      <colorScale>
        <cfvo type="min"/>
        <cfvo type="max"/>
        <color rgb="FFFCFCFF"/>
        <color rgb="FF63BE7B"/>
      </colorScale>
    </cfRule>
  </conditionalFormatting>
  <conditionalFormatting sqref="T7">
    <cfRule type="colorScale" priority="2025">
      <colorScale>
        <cfvo type="min"/>
        <cfvo type="max"/>
        <color rgb="FFFFEF9C"/>
        <color rgb="FF63BE7B"/>
      </colorScale>
    </cfRule>
    <cfRule type="colorScale" priority="2094">
      <colorScale>
        <cfvo type="min"/>
        <cfvo type="percentile" val="50"/>
        <cfvo type="max"/>
        <color rgb="FFF8696B"/>
        <color rgb="FFFCFCFF"/>
        <color rgb="FF63BE7B"/>
      </colorScale>
    </cfRule>
    <cfRule type="colorScale" priority="2095">
      <colorScale>
        <cfvo type="min"/>
        <cfvo type="max"/>
        <color rgb="FFFCFCFF"/>
        <color rgb="FF63BE7B"/>
      </colorScale>
    </cfRule>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U2 W2">
    <cfRule type="colorScale" priority="2194">
      <colorScale>
        <cfvo type="min"/>
        <cfvo type="max"/>
        <color rgb="FFFFEF9C"/>
        <color rgb="FF63BE7B"/>
      </colorScale>
    </cfRule>
    <cfRule type="colorScale" priority="2195">
      <colorScale>
        <cfvo type="min"/>
        <cfvo type="max"/>
        <color rgb="FFFFEF9C"/>
        <color rgb="FF63BE7B"/>
      </colorScale>
    </cfRule>
  </conditionalFormatting>
  <conditionalFormatting sqref="U4 W4">
    <cfRule type="colorScale" priority="2190">
      <colorScale>
        <cfvo type="min"/>
        <cfvo type="max"/>
        <color rgb="FFFFEF9C"/>
        <color rgb="FF63BE7B"/>
      </colorScale>
    </cfRule>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U4:U6">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onditionalFormatting>
  <conditionalFormatting sqref="U7">
    <cfRule type="colorScale" priority="2101">
      <colorScale>
        <cfvo type="min"/>
        <cfvo type="percentile" val="50"/>
        <cfvo type="max"/>
        <color rgb="FFF8696B"/>
        <color rgb="FFFCFCFF"/>
        <color rgb="FF63BE7B"/>
      </colorScale>
    </cfRule>
    <cfRule type="colorScale" priority="2102">
      <colorScale>
        <cfvo type="min"/>
        <cfvo type="max"/>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U7:W7">
    <cfRule type="colorScale" priority="2005">
      <colorScale>
        <cfvo type="min"/>
        <cfvo type="max"/>
        <color rgb="FFFFEF9C"/>
        <color rgb="FF63BE7B"/>
      </colorScale>
    </cfRule>
    <cfRule type="colorScale" priority="2108">
      <colorScale>
        <cfvo type="min"/>
        <cfvo type="max"/>
        <color rgb="FFFFEF9C"/>
        <color rgb="FF63BE7B"/>
      </colorScale>
    </cfRule>
  </conditionalFormatting>
  <conditionalFormatting sqref="V2">
    <cfRule type="colorScale" priority="2119">
      <colorScale>
        <cfvo type="min"/>
        <cfvo type="max"/>
        <color rgb="FFFFEF9C"/>
        <color rgb="FF63BE7B"/>
      </colorScale>
    </cfRule>
    <cfRule type="colorScale" priority="2120">
      <colorScale>
        <cfvo type="min"/>
        <cfvo type="max"/>
        <color rgb="FFFFEF9C"/>
        <color rgb="FF63BE7B"/>
      </colorScale>
    </cfRule>
  </conditionalFormatting>
  <conditionalFormatting sqref="V3">
    <cfRule type="colorScale" priority="2121">
      <colorScale>
        <cfvo type="min"/>
        <cfvo type="max"/>
        <color rgb="FFFFEF9C"/>
        <color rgb="FF63BE7B"/>
      </colorScale>
    </cfRule>
  </conditionalFormatting>
  <conditionalFormatting sqref="V4:V6">
    <cfRule type="colorScale" priority="2122">
      <colorScale>
        <cfvo type="min"/>
        <cfvo type="max"/>
        <color rgb="FFFFEF9C"/>
        <color rgb="FF63BE7B"/>
      </colorScale>
    </cfRule>
    <cfRule type="colorScale" priority="2123">
      <colorScale>
        <cfvo type="min"/>
        <cfvo type="max"/>
        <color rgb="FFFFEF9C"/>
        <color rgb="FF63BE7B"/>
      </colorScale>
    </cfRule>
    <cfRule type="colorScale" priority="2124">
      <colorScale>
        <cfvo type="min"/>
        <cfvo type="max"/>
        <color rgb="FFFFEF9C"/>
        <color rgb="FF63BE7B"/>
      </colorScale>
    </cfRule>
  </conditionalFormatting>
  <conditionalFormatting sqref="V4">
    <cfRule type="colorScale" priority="2125">
      <colorScale>
        <cfvo type="min"/>
        <cfvo type="max"/>
        <color rgb="FFFFEF9C"/>
        <color rgb="FF63BE7B"/>
      </colorScale>
    </cfRule>
    <cfRule type="colorScale" priority="2126">
      <colorScale>
        <cfvo type="min"/>
        <cfvo type="percentile" val="50"/>
        <cfvo type="max"/>
        <color rgb="FFF8696B"/>
        <color rgb="FFFFEB84"/>
        <color rgb="FF63BE7B"/>
      </colorScale>
    </cfRule>
    <cfRule type="colorScale" priority="2127">
      <colorScale>
        <cfvo type="min"/>
        <cfvo type="percentile" val="50"/>
        <cfvo type="max"/>
        <color rgb="FFF8696B"/>
        <color rgb="FFFFEB84"/>
        <color rgb="FF63BE7B"/>
      </colorScale>
    </cfRule>
  </conditionalFormatting>
  <conditionalFormatting sqref="V5">
    <cfRule type="colorScale" priority="2128">
      <colorScale>
        <cfvo type="min"/>
        <cfvo type="max"/>
        <color rgb="FFFFEF9C"/>
        <color rgb="FF63BE7B"/>
      </colorScale>
    </cfRule>
    <cfRule type="colorScale" priority="2129">
      <colorScale>
        <cfvo type="min"/>
        <cfvo type="percentile" val="50"/>
        <cfvo type="max"/>
        <color rgb="FFF8696B"/>
        <color rgb="FFFFEB84"/>
        <color rgb="FF63BE7B"/>
      </colorScale>
    </cfRule>
  </conditionalFormatting>
  <conditionalFormatting sqref="V6">
    <cfRule type="colorScale" priority="2130">
      <colorScale>
        <cfvo type="min"/>
        <cfvo type="max"/>
        <color rgb="FFFFEF9C"/>
        <color rgb="FF63BE7B"/>
      </colorScale>
    </cfRule>
    <cfRule type="colorScale" priority="2131">
      <colorScale>
        <cfvo type="min"/>
        <cfvo type="percentile" val="50"/>
        <cfvo type="max"/>
        <color rgb="FFF8696B"/>
        <color rgb="FFFFEB84"/>
        <color rgb="FF63BE7B"/>
      </colorScale>
    </cfRule>
  </conditionalFormatting>
  <conditionalFormatting sqref="V7">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9">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1">
      <colorScale>
        <cfvo type="min"/>
        <cfvo type="max"/>
        <color rgb="FF63BE7B"/>
        <color rgb="FFFCFCFF"/>
      </colorScale>
    </cfRule>
    <cfRule type="colorScale" priority="2112">
      <colorScale>
        <cfvo type="min"/>
        <cfvo type="percentile" val="50"/>
        <cfvo type="max"/>
        <color rgb="FF63BE7B"/>
        <color rgb="FFFCFCFF"/>
        <color rgb="FFF8696B"/>
      </colorScale>
    </cfRule>
    <cfRule type="colorScale" priority="2113">
      <colorScale>
        <cfvo type="min"/>
        <cfvo type="percentile" val="50"/>
        <cfvo type="max"/>
        <color rgb="FF63BE7B"/>
        <color rgb="FFFCFCFF"/>
        <color rgb="FFF8696B"/>
      </colorScale>
    </cfRule>
    <cfRule type="colorScale" priority="2114">
      <colorScale>
        <cfvo type="min"/>
        <cfvo type="max"/>
        <color rgb="FFFFEF9C"/>
        <color rgb="FF63BE7B"/>
      </colorScale>
    </cfRule>
  </conditionalFormatting>
  <conditionalFormatting sqref="W4:W6">
    <cfRule type="colorScale" priority="2263">
      <colorScale>
        <cfvo type="min"/>
        <cfvo type="percentile" val="50"/>
        <cfvo type="max"/>
        <color rgb="FF63BE7B"/>
        <color rgb="FFFCFCFF"/>
        <color rgb="FFF8696B"/>
      </colorScale>
    </cfRule>
    <cfRule type="colorScale" priority="2264">
      <colorScale>
        <cfvo type="min"/>
        <cfvo type="max"/>
        <color rgb="FF63BE7B"/>
        <color rgb="FFFCFCFF"/>
      </colorScale>
    </cfRule>
    <cfRule type="colorScale" priority="2265">
      <colorScale>
        <cfvo type="min"/>
        <cfvo type="percentile" val="50"/>
        <cfvo type="max"/>
        <color rgb="FF63BE7B"/>
        <color rgb="FFFCFCFF"/>
        <color rgb="FFF8696B"/>
      </colorScale>
    </cfRule>
  </conditionalFormatting>
  <conditionalFormatting sqref="U5 W5">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U6 W6">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W7">
    <cfRule type="colorScale" priority="2115">
      <colorScale>
        <cfvo type="min"/>
        <cfvo type="percentile" val="50"/>
        <cfvo type="max"/>
        <color rgb="FF63BE7B"/>
        <color rgb="FFFCFCFF"/>
        <color rgb="FFF8696B"/>
      </colorScale>
    </cfRule>
    <cfRule type="colorScale" priority="2116">
      <colorScale>
        <cfvo type="min"/>
        <cfvo type="max"/>
        <color rgb="FF63BE7B"/>
        <color rgb="FFFCFCFF"/>
      </colorScale>
    </cfRule>
    <cfRule type="colorScale" priority="2117">
      <colorScale>
        <cfvo type="min"/>
        <cfvo type="percentile" val="50"/>
        <cfvo type="max"/>
        <color rgb="FF63BE7B"/>
        <color rgb="FFFCFCFF"/>
        <color rgb="FFF8696B"/>
      </colorScale>
    </cfRule>
    <cfRule type="colorScale" priority="2118">
      <colorScale>
        <cfvo type="min"/>
        <cfvo type="percentile" val="50"/>
        <cfvo type="max"/>
        <color rgb="FF63BE7B"/>
        <color rgb="FFFCFCFF"/>
        <color rgb="FFF8696B"/>
      </colorScale>
    </cfRule>
  </conditionalFormatting>
  <conditionalFormatting sqref="E8:N8">
    <cfRule type="colorScale" priority="1967">
      <colorScale>
        <cfvo type="min"/>
        <cfvo type="max"/>
        <color rgb="FFFCFCFF"/>
        <color rgb="FF63BE7B"/>
      </colorScale>
    </cfRule>
    <cfRule type="colorScale" priority="1968">
      <colorScale>
        <cfvo type="min"/>
        <cfvo type="max"/>
        <color rgb="FFFCFCFF"/>
        <color rgb="FF63BE7B"/>
      </colorScale>
    </cfRule>
    <cfRule type="colorScale" priority="1969">
      <colorScale>
        <cfvo type="min"/>
        <cfvo type="percentile" val="50"/>
        <cfvo type="max"/>
        <color rgb="FFF8696B"/>
        <color rgb="FFFFEB84"/>
        <color rgb="FF63BE7B"/>
      </colorScale>
    </cfRule>
    <cfRule type="colorScale" priority="1970">
      <colorScale>
        <cfvo type="min"/>
        <cfvo type="max"/>
        <color rgb="FFFFEF9C"/>
        <color rgb="FF63BE7B"/>
      </colorScale>
    </cfRule>
  </conditionalFormatting>
  <conditionalFormatting sqref="E9:N9">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FEB84"/>
        <color rgb="FF63BE7B"/>
      </colorScale>
    </cfRule>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max"/>
        <color rgb="FFFFEF9C"/>
        <color rgb="FF63BE7B"/>
      </colorScale>
    </cfRule>
  </conditionalFormatting>
  <conditionalFormatting sqref="E10:N10">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O8">
    <cfRule type="colorScale" priority="1960">
      <colorScale>
        <cfvo type="min"/>
        <cfvo type="percentile" val="50"/>
        <cfvo type="max"/>
        <color rgb="FF63BE7B"/>
        <color rgb="FFFCFCFF"/>
        <color rgb="FFF8696B"/>
      </colorScale>
    </cfRule>
  </conditionalFormatting>
  <conditionalFormatting sqref="O9">
    <cfRule type="colorScale" priority="1951">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5">
      <colorScale>
        <cfvo type="min"/>
        <cfvo type="percentile" val="50"/>
        <cfvo type="max"/>
        <color rgb="FF63BE7B"/>
        <color rgb="FFFCFCFF"/>
        <color rgb="FFF8696B"/>
      </colorScale>
    </cfRule>
    <cfRule type="colorScale" priority="1956">
      <colorScale>
        <cfvo type="min"/>
        <cfvo type="percentile" val="50"/>
        <cfvo type="max"/>
        <color rgb="FF63BE7B"/>
        <color rgb="FFFCFCFF"/>
        <color rgb="FFF8696B"/>
      </colorScale>
    </cfRule>
  </conditionalFormatting>
  <conditionalFormatting sqref="O10">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Q9:S9">
    <cfRule type="colorScale" priority="1950">
      <colorScale>
        <cfvo type="min"/>
        <cfvo type="max"/>
        <color rgb="FFFFEF9C"/>
        <color rgb="FF63BE7B"/>
      </colorScale>
    </cfRule>
    <cfRule type="colorScale" priority="1952">
      <colorScale>
        <cfvo type="min"/>
        <cfvo type="max"/>
        <color rgb="FFFFEF9C"/>
        <color rgb="FF63BE7B"/>
      </colorScale>
    </cfRule>
    <cfRule type="colorScale" priority="1954">
      <colorScale>
        <cfvo type="min"/>
        <cfvo type="max"/>
        <color rgb="FFFFEF9C"/>
        <color rgb="FF63BE7B"/>
      </colorScale>
    </cfRule>
    <cfRule type="colorScale" priority="1957">
      <colorScale>
        <cfvo type="min"/>
        <cfvo type="max"/>
        <color rgb="FFFFEF9C"/>
        <color rgb="FF63BE7B"/>
      </colorScale>
    </cfRule>
  </conditionalFormatting>
  <conditionalFormatting sqref="Q10:S10">
    <cfRule type="colorScale" priority="1943">
      <colorScale>
        <cfvo type="min"/>
        <cfvo type="max"/>
        <color rgb="FFFFEF9C"/>
        <color rgb="FF63BE7B"/>
      </colorScale>
    </cfRule>
  </conditionalFormatting>
  <conditionalFormatting sqref="Q8:W8">
    <cfRule type="colorScale" priority="1990">
      <colorScale>
        <cfvo type="min"/>
        <cfvo type="max"/>
        <color rgb="FFFFEF9C"/>
        <color rgb="FF63BE7B"/>
      </colorScale>
    </cfRule>
  </conditionalFormatting>
  <conditionalFormatting sqref="Q10:W10">
    <cfRule type="colorScale" priority="1991">
      <colorScale>
        <cfvo type="min"/>
        <cfvo type="max"/>
        <color rgb="FFFFEF9C"/>
        <color rgb="FF63BE7B"/>
      </colorScale>
    </cfRule>
  </conditionalFormatting>
  <conditionalFormatting sqref="T9">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T10">
    <cfRule type="colorScale" priority="1942">
      <colorScale>
        <cfvo type="min"/>
        <cfvo type="max"/>
        <color rgb="FFFFEF9C"/>
        <color rgb="FF63BE7B"/>
      </colorScale>
    </cfRule>
  </conditionalFormatting>
  <conditionalFormatting sqref="U9:W9">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fRule type="colorScale" priority="1995">
      <colorScale>
        <cfvo type="min"/>
        <cfvo type="max"/>
        <color rgb="FFFFEF9C"/>
        <color rgb="FF63BE7B"/>
      </colorScale>
    </cfRule>
  </conditionalFormatting>
  <conditionalFormatting sqref="U10:W10">
    <cfRule type="colorScale" priority="1996">
      <colorScale>
        <cfvo type="min"/>
        <cfvo type="max"/>
        <color rgb="FFFFEF9C"/>
        <color rgb="FF63BE7B"/>
      </colorScale>
    </cfRule>
  </conditionalFormatting>
  <conditionalFormatting sqref="D2:D7">
    <cfRule type="colorScale" priority="2266">
      <colorScale>
        <cfvo type="min"/>
        <cfvo type="percentile" val="50"/>
        <cfvo type="max"/>
        <color rgb="FFF8696B"/>
        <color rgb="FFFCFCFF"/>
        <color rgb="FF63BE7B"/>
      </colorScale>
    </cfRule>
  </conditionalFormatting>
  <conditionalFormatting sqref="E9:E10">
    <cfRule type="colorScale" priority="2267">
      <colorScale>
        <cfvo type="min"/>
        <cfvo type="max"/>
        <color rgb="FFFCFCFF"/>
        <color rgb="FF63BE7B"/>
      </colorScale>
    </cfRule>
  </conditionalFormatting>
  <conditionalFormatting sqref="F9:F10">
    <cfRule type="colorScale" priority="2268">
      <colorScale>
        <cfvo type="min"/>
        <cfvo type="max"/>
        <color rgb="FFFCFCFF"/>
        <color rgb="FF63BE7B"/>
      </colorScale>
    </cfRule>
  </conditionalFormatting>
  <conditionalFormatting sqref="G9:G10">
    <cfRule type="colorScale" priority="2269">
      <colorScale>
        <cfvo type="min"/>
        <cfvo type="max"/>
        <color rgb="FFFCFCFF"/>
        <color rgb="FF63BE7B"/>
      </colorScale>
    </cfRule>
  </conditionalFormatting>
  <conditionalFormatting sqref="K9:L10">
    <cfRule type="colorScale" priority="2270">
      <colorScale>
        <cfvo type="min"/>
        <cfvo type="max"/>
        <color rgb="FFFCFCFF"/>
        <color rgb="FF63BE7B"/>
      </colorScale>
    </cfRule>
  </conditionalFormatting>
  <conditionalFormatting sqref="O9:O10">
    <cfRule type="colorScale" priority="2271">
      <colorScale>
        <cfvo type="min"/>
        <cfvo type="percentile" val="50"/>
        <cfvo type="max"/>
        <color rgb="FF63BE7B"/>
        <color rgb="FFFCFCFF"/>
        <color rgb="FFF8696B"/>
      </colorScale>
    </cfRule>
  </conditionalFormatting>
  <conditionalFormatting sqref="E9">
    <cfRule type="colorScale" priority="2272">
      <colorScale>
        <cfvo type="min"/>
        <cfvo type="max"/>
        <color rgb="FFFCFCFF"/>
        <color rgb="FF63BE7B"/>
      </colorScale>
    </cfRule>
  </conditionalFormatting>
  <conditionalFormatting sqref="F9">
    <cfRule type="colorScale" priority="2273">
      <colorScale>
        <cfvo type="min"/>
        <cfvo type="max"/>
        <color rgb="FFFCFCFF"/>
        <color rgb="FF63BE7B"/>
      </colorScale>
    </cfRule>
  </conditionalFormatting>
  <conditionalFormatting sqref="G9">
    <cfRule type="colorScale" priority="2274">
      <colorScale>
        <cfvo type="min"/>
        <cfvo type="max"/>
        <color rgb="FFFCFCFF"/>
        <color rgb="FF63BE7B"/>
      </colorScale>
    </cfRule>
  </conditionalFormatting>
  <conditionalFormatting sqref="H9">
    <cfRule type="colorScale" priority="2275">
      <colorScale>
        <cfvo type="min"/>
        <cfvo type="max"/>
        <color rgb="FFFCFCFF"/>
        <color rgb="FF63BE7B"/>
      </colorScale>
    </cfRule>
  </conditionalFormatting>
  <conditionalFormatting sqref="H9:H10">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K9:L9">
    <cfRule type="colorScale" priority="2278">
      <colorScale>
        <cfvo type="min"/>
        <cfvo type="max"/>
        <color rgb="FFFCFCFF"/>
        <color rgb="FF63BE7B"/>
      </colorScale>
    </cfRule>
  </conditionalFormatting>
  <conditionalFormatting sqref="I9">
    <cfRule type="colorScale" priority="2279">
      <colorScale>
        <cfvo type="min"/>
        <cfvo type="max"/>
        <color rgb="FFFCFCFF"/>
        <color rgb="FF63BE7B"/>
      </colorScale>
    </cfRule>
  </conditionalFormatting>
  <conditionalFormatting sqref="I9:I10">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O9">
    <cfRule type="colorScale" priority="2282">
      <colorScale>
        <cfvo type="min"/>
        <cfvo type="percentile" val="50"/>
        <cfvo type="max"/>
        <color rgb="FF63BE7B"/>
        <color rgb="FFFCFCFF"/>
        <color rgb="FFF8696B"/>
      </colorScale>
    </cfRule>
  </conditionalFormatting>
  <conditionalFormatting sqref="Q9">
    <cfRule type="colorScale" priority="2283">
      <colorScale>
        <cfvo type="min"/>
        <cfvo type="max"/>
        <color rgb="FFFFEF9C"/>
        <color rgb="FF63BE7B"/>
      </colorScale>
    </cfRule>
  </conditionalFormatting>
  <conditionalFormatting sqref="Q9:Q10">
    <cfRule type="colorScale" priority="2284">
      <colorScale>
        <cfvo type="min"/>
        <cfvo type="max"/>
        <color rgb="FFFFEF9C"/>
        <color rgb="FF63BE7B"/>
      </colorScale>
    </cfRule>
    <cfRule type="colorScale" priority="2285">
      <colorScale>
        <cfvo type="min"/>
        <cfvo type="percentile" val="50"/>
        <cfvo type="max"/>
        <color rgb="FFF8696B"/>
        <color rgb="FFFFEB84"/>
        <color rgb="FF63BE7B"/>
      </colorScale>
    </cfRule>
  </conditionalFormatting>
  <conditionalFormatting sqref="R9:S9">
    <cfRule type="colorScale" priority="2286">
      <colorScale>
        <cfvo type="min"/>
        <cfvo type="max"/>
        <color rgb="FFFFEF9C"/>
        <color rgb="FF63BE7B"/>
      </colorScale>
    </cfRule>
  </conditionalFormatting>
  <conditionalFormatting sqref="R9:S10">
    <cfRule type="colorScale" priority="2287">
      <colorScale>
        <cfvo type="min"/>
        <cfvo type="max"/>
        <color rgb="FFFFEF9C"/>
        <color rgb="FF63BE7B"/>
      </colorScale>
    </cfRule>
    <cfRule type="colorScale" priority="2288">
      <colorScale>
        <cfvo type="min"/>
        <cfvo type="percentile" val="50"/>
        <cfvo type="max"/>
        <color rgb="FFF8696B"/>
        <color rgb="FFFFEB84"/>
        <color rgb="FF63BE7B"/>
      </colorScale>
    </cfRule>
  </conditionalFormatting>
  <conditionalFormatting sqref="T9">
    <cfRule type="colorScale" priority="2289">
      <colorScale>
        <cfvo type="min"/>
        <cfvo type="max"/>
        <color rgb="FFFFEF9C"/>
        <color rgb="FF63BE7B"/>
      </colorScale>
    </cfRule>
  </conditionalFormatting>
  <conditionalFormatting sqref="T9:T10">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onditionalFormatting>
  <conditionalFormatting sqref="U9:W9">
    <cfRule type="colorScale" priority="2292">
      <colorScale>
        <cfvo type="min"/>
        <cfvo type="max"/>
        <color rgb="FFFFEF9C"/>
        <color rgb="FF63BE7B"/>
      </colorScale>
    </cfRule>
  </conditionalFormatting>
  <conditionalFormatting sqref="U9:W10">
    <cfRule type="colorScale" priority="2293">
      <colorScale>
        <cfvo type="min"/>
        <cfvo type="max"/>
        <color rgb="FFFFEF9C"/>
        <color rgb="FF63BE7B"/>
      </colorScale>
    </cfRule>
    <cfRule type="colorScale" priority="2294">
      <colorScale>
        <cfvo type="min"/>
        <cfvo type="max"/>
        <color rgb="FFFFEF9C"/>
        <color rgb="FF63BE7B"/>
      </colorScale>
    </cfRule>
  </conditionalFormatting>
  <conditionalFormatting sqref="V9:V10 U8:W8">
    <cfRule type="colorScale" priority="2295">
      <colorScale>
        <cfvo type="min"/>
        <cfvo type="max"/>
        <color rgb="FFFFEF9C"/>
        <color rgb="FF63BE7B"/>
      </colorScale>
    </cfRule>
  </conditionalFormatting>
  <conditionalFormatting sqref="V9:V10">
    <cfRule type="colorScale" priority="2296">
      <colorScale>
        <cfvo type="min"/>
        <cfvo type="max"/>
        <color rgb="FFFFEF9C"/>
        <color rgb="FF63BE7B"/>
      </colorScale>
    </cfRule>
  </conditionalFormatting>
  <conditionalFormatting sqref="D2:D6">
    <cfRule type="colorScale" priority="2412">
      <colorScale>
        <cfvo type="min"/>
        <cfvo type="percentile" val="50"/>
        <cfvo type="max"/>
        <color rgb="FFF8696B"/>
        <color rgb="FFFCFCFF"/>
        <color rgb="FF63BE7B"/>
      </colorScale>
    </cfRule>
  </conditionalFormatting>
  <conditionalFormatting sqref="D2:D3">
    <cfRule type="colorScale" priority="2413">
      <colorScale>
        <cfvo type="min"/>
        <cfvo type="percentile" val="50"/>
        <cfvo type="max"/>
        <color rgb="FFF8696B"/>
        <color rgb="FFFCFCFF"/>
        <color rgb="FF63BE7B"/>
      </colorScale>
    </cfRule>
  </conditionalFormatting>
  <conditionalFormatting sqref="E2:E3">
    <cfRule type="colorScale" priority="2414">
      <colorScale>
        <cfvo type="min"/>
        <cfvo type="max"/>
        <color rgb="FFFCFCFF"/>
        <color rgb="FF63BE7B"/>
      </colorScale>
    </cfRule>
  </conditionalFormatting>
  <conditionalFormatting sqref="E3:N3">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F2:F3">
    <cfRule type="colorScale" priority="2419">
      <colorScale>
        <cfvo type="min"/>
        <cfvo type="max"/>
        <color rgb="FFFCFCFF"/>
        <color rgb="FF63BE7B"/>
      </colorScale>
    </cfRule>
  </conditionalFormatting>
  <conditionalFormatting sqref="G2:G3">
    <cfRule type="colorScale" priority="2420">
      <colorScale>
        <cfvo type="min"/>
        <cfvo type="max"/>
        <color rgb="FFFCFCFF"/>
        <color rgb="FF63BE7B"/>
      </colorScale>
    </cfRule>
  </conditionalFormatting>
  <conditionalFormatting sqref="H2:H3">
    <cfRule type="colorScale" priority="2421">
      <colorScale>
        <cfvo type="min"/>
        <cfvo type="percentile" val="50"/>
        <cfvo type="max"/>
        <color rgb="FFF8696B"/>
        <color rgb="FFFCFCFF"/>
        <color rgb="FF5A8AC6"/>
      </colorScale>
    </cfRule>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K2:K6">
    <cfRule type="colorScale" priority="2425">
      <colorScale>
        <cfvo type="min"/>
        <cfvo type="percentile" val="50"/>
        <cfvo type="max"/>
        <color rgb="FFF8696B"/>
        <color rgb="FFFCFCFF"/>
        <color rgb="FF63BE7B"/>
      </colorScale>
    </cfRule>
  </conditionalFormatting>
  <conditionalFormatting sqref="K2:L3">
    <cfRule type="colorScale" priority="2426">
      <colorScale>
        <cfvo type="min"/>
        <cfvo type="max"/>
        <color rgb="FFFCFCFF"/>
        <color rgb="FF63BE7B"/>
      </colorScale>
    </cfRule>
  </conditionalFormatting>
  <conditionalFormatting sqref="L2:L6">
    <cfRule type="colorScale" priority="2427">
      <colorScale>
        <cfvo type="min"/>
        <cfvo type="percentile" val="50"/>
        <cfvo type="max"/>
        <color rgb="FFF8696B"/>
        <color rgb="FFFCFCFF"/>
        <color rgb="FF63BE7B"/>
      </colorScale>
    </cfRule>
  </conditionalFormatting>
  <conditionalFormatting sqref="I2:I3">
    <cfRule type="colorScale" priority="2428">
      <colorScale>
        <cfvo type="min"/>
        <cfvo type="percentile" val="50"/>
        <cfvo type="max"/>
        <color rgb="FFF8696B"/>
        <color rgb="FFFCFCFF"/>
        <color rgb="FF5A8AC6"/>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O2:O3">
    <cfRule type="colorScale" priority="2432">
      <colorScale>
        <cfvo type="min"/>
        <cfvo type="percentile" val="50"/>
        <cfvo type="max"/>
        <color rgb="FF63BE7B"/>
        <color rgb="FFFCFCFF"/>
        <color rgb="FFF8696B"/>
      </colorScale>
    </cfRule>
  </conditionalFormatting>
  <conditionalFormatting sqref="P2:P3">
    <cfRule type="colorScale" priority="2433">
      <colorScale>
        <cfvo type="min"/>
        <cfvo type="percentile" val="50"/>
        <cfvo type="max"/>
        <color rgb="FF63BE7B"/>
        <color rgb="FFFCFCFF"/>
        <color rgb="FFF8696B"/>
      </colorScale>
    </cfRule>
  </conditionalFormatting>
  <conditionalFormatting sqref="Q2:Q3">
    <cfRule type="colorScale" priority="2434">
      <colorScale>
        <cfvo type="min"/>
        <cfvo type="max"/>
        <color rgb="FFFCFCFF"/>
        <color rgb="FF63BE7B"/>
      </colorScale>
    </cfRule>
    <cfRule type="colorScale" priority="2435">
      <colorScale>
        <cfvo type="min"/>
        <cfvo type="max"/>
        <color rgb="FFFFEF9C"/>
        <color rgb="FF63BE7B"/>
      </colorScale>
    </cfRule>
  </conditionalFormatting>
  <conditionalFormatting sqref="Q2:Q3">
    <cfRule type="colorScale" priority="2436">
      <colorScale>
        <cfvo type="min"/>
        <cfvo type="max"/>
        <color rgb="FFFFEF9C"/>
        <color rgb="FF63BE7B"/>
      </colorScale>
    </cfRule>
  </conditionalFormatting>
  <conditionalFormatting sqref="Q3:U3 W3">
    <cfRule type="colorScale" priority="2437">
      <colorScale>
        <cfvo type="min"/>
        <cfvo type="max"/>
        <color rgb="FFFFEF9C"/>
        <color rgb="FF63BE7B"/>
      </colorScale>
    </cfRule>
  </conditionalFormatting>
  <conditionalFormatting sqref="R2:S3">
    <cfRule type="colorScale" priority="2438">
      <colorScale>
        <cfvo type="min"/>
        <cfvo type="max"/>
        <color rgb="FFFCFCFF"/>
        <color rgb="FF63BE7B"/>
      </colorScale>
    </cfRule>
    <cfRule type="colorScale" priority="2439">
      <colorScale>
        <cfvo type="min"/>
        <cfvo type="max"/>
        <color rgb="FFFFEF9C"/>
        <color rgb="FF63BE7B"/>
      </colorScale>
    </cfRule>
  </conditionalFormatting>
  <conditionalFormatting sqref="R2:S3">
    <cfRule type="colorScale" priority="2440">
      <colorScale>
        <cfvo type="min"/>
        <cfvo type="max"/>
        <color rgb="FFFFEF9C"/>
        <color rgb="FF63BE7B"/>
      </colorScale>
    </cfRule>
  </conditionalFormatting>
  <conditionalFormatting sqref="T2:T3">
    <cfRule type="colorScale" priority="2441">
      <colorScale>
        <cfvo type="min"/>
        <cfvo type="max"/>
        <color rgb="FFFCFCFF"/>
        <color rgb="FF63BE7B"/>
      </colorScale>
    </cfRule>
    <cfRule type="colorScale" priority="2442">
      <colorScale>
        <cfvo type="min"/>
        <cfvo type="max"/>
        <color rgb="FFFFEF9C"/>
        <color rgb="FF63BE7B"/>
      </colorScale>
    </cfRule>
  </conditionalFormatting>
  <conditionalFormatting sqref="T2:T3">
    <cfRule type="colorScale" priority="2443">
      <colorScale>
        <cfvo type="min"/>
        <cfvo type="max"/>
        <color rgb="FFFFEF9C"/>
        <color rgb="FF63BE7B"/>
      </colorScale>
    </cfRule>
  </conditionalFormatting>
  <conditionalFormatting sqref="U2:U3">
    <cfRule type="colorScale" priority="2444">
      <colorScale>
        <cfvo type="min"/>
        <cfvo type="max"/>
        <color rgb="FFFCFCFF"/>
        <color rgb="FF63BE7B"/>
      </colorScale>
    </cfRule>
  </conditionalFormatting>
  <conditionalFormatting sqref="U3 W3">
    <cfRule type="colorScale" priority="2445">
      <colorScale>
        <cfvo type="min"/>
        <cfvo type="max"/>
        <color rgb="FFFFEF9C"/>
        <color rgb="FF63BE7B"/>
      </colorScale>
    </cfRule>
    <cfRule type="colorScale" priority="2446">
      <colorScale>
        <cfvo type="min"/>
        <cfvo type="max"/>
        <color rgb="FFFFEF9C"/>
        <color rgb="FF63BE7B"/>
      </colorScale>
    </cfRule>
  </conditionalFormatting>
  <conditionalFormatting sqref="W2:W3">
    <cfRule type="colorScale" priority="2447">
      <colorScale>
        <cfvo type="min"/>
        <cfvo type="percentile" val="50"/>
        <cfvo type="max"/>
        <color rgb="FF63BE7B"/>
        <color rgb="FFFCFCFF"/>
        <color rgb="FFF8696B"/>
      </colorScale>
    </cfRule>
    <cfRule type="colorScale" priority="2448">
      <colorScale>
        <cfvo type="min"/>
        <cfvo type="max"/>
        <color rgb="FF63BE7B"/>
        <color rgb="FFFCFCFF"/>
      </colorScale>
    </cfRule>
  </conditionalFormatting>
  <conditionalFormatting sqref="D2:D5">
    <cfRule type="colorScale" priority="2449">
      <colorScale>
        <cfvo type="min"/>
        <cfvo type="percentile" val="50"/>
        <cfvo type="max"/>
        <color rgb="FFF8696B"/>
        <color rgb="FFFCFCFF"/>
        <color rgb="FF63BE7B"/>
      </colorScale>
    </cfRule>
  </conditionalFormatting>
  <conditionalFormatting sqref="E2:E5">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onditionalFormatting>
  <conditionalFormatting sqref="E2:E6">
    <cfRule type="colorScale" priority="2452">
      <colorScale>
        <cfvo type="min"/>
        <cfvo type="percentile" val="50"/>
        <cfvo type="max"/>
        <color rgb="FFF8696B"/>
        <color rgb="FFFCFCFF"/>
        <color rgb="FF63BE7B"/>
      </colorScale>
    </cfRule>
  </conditionalFormatting>
  <conditionalFormatting sqref="F2:F4">
    <cfRule type="colorScale" priority="2453">
      <colorScale>
        <cfvo type="min"/>
        <cfvo type="max"/>
        <color rgb="FFFCFCFF"/>
        <color rgb="FF63BE7B"/>
      </colorScale>
    </cfRule>
  </conditionalFormatting>
  <conditionalFormatting sqref="F2:F5">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F2:F6">
    <cfRule type="colorScale" priority="2456">
      <colorScale>
        <cfvo type="min"/>
        <cfvo type="percentile" val="50"/>
        <cfvo type="max"/>
        <color rgb="FFF8696B"/>
        <color rgb="FFFCFCFF"/>
        <color rgb="FF63BE7B"/>
      </colorScale>
    </cfRule>
  </conditionalFormatting>
  <conditionalFormatting sqref="G2:G5">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G2:G6">
    <cfRule type="colorScale" priority="2459">
      <colorScale>
        <cfvo type="min"/>
        <cfvo type="max"/>
        <color rgb="FFFCFCFF"/>
        <color rgb="FF63BE7B"/>
      </colorScale>
    </cfRule>
    <cfRule type="colorScale" priority="2460">
      <colorScale>
        <cfvo type="min"/>
        <cfvo type="percentile" val="50"/>
        <cfvo type="max"/>
        <color rgb="FFF8696B"/>
        <color rgb="FFFCFCFF"/>
        <color rgb="FF63BE7B"/>
      </colorScale>
    </cfRule>
  </conditionalFormatting>
  <conditionalFormatting sqref="H2:H3">
    <cfRule type="colorScale" priority="2461">
      <colorScale>
        <cfvo type="min"/>
        <cfvo type="percentile" val="50"/>
        <cfvo type="max"/>
        <color rgb="FFF8696B"/>
        <color rgb="FFFCFCFF"/>
        <color rgb="FF63BE7B"/>
      </colorScale>
    </cfRule>
  </conditionalFormatting>
  <conditionalFormatting sqref="H2:H5">
    <cfRule type="colorScale" priority="2462">
      <colorScale>
        <cfvo type="min"/>
        <cfvo type="percentile" val="50"/>
        <cfvo type="max"/>
        <color rgb="FFF8696B"/>
        <color rgb="FFFCFCFF"/>
        <color rgb="FF63BE7B"/>
      </colorScale>
    </cfRule>
    <cfRule type="colorScale" priority="2463">
      <colorScale>
        <cfvo type="min"/>
        <cfvo type="max"/>
        <color rgb="FFFCFCFF"/>
        <color rgb="FF63BE7B"/>
      </colorScale>
    </cfRule>
  </conditionalFormatting>
  <conditionalFormatting sqref="H2:H6">
    <cfRule type="colorScale" priority="2464">
      <colorScale>
        <cfvo type="min"/>
        <cfvo type="percentile" val="50"/>
        <cfvo type="max"/>
        <color rgb="FFF8696B"/>
        <color rgb="FFFCFCFF"/>
        <color rgb="FF63BE7B"/>
      </colorScale>
    </cfRule>
  </conditionalFormatting>
  <conditionalFormatting sqref="I2:I5">
    <cfRule type="colorScale" priority="2465">
      <colorScale>
        <cfvo type="min"/>
        <cfvo type="percentile" val="50"/>
        <cfvo type="max"/>
        <color rgb="FFF8696B"/>
        <color rgb="FFFCFCFF"/>
        <color rgb="FF63BE7B"/>
      </colorScale>
    </cfRule>
    <cfRule type="colorScale" priority="2466">
      <colorScale>
        <cfvo type="min"/>
        <cfvo type="max"/>
        <color rgb="FFFCFCFF"/>
        <color rgb="FF63BE7B"/>
      </colorScale>
    </cfRule>
  </conditionalFormatting>
  <conditionalFormatting sqref="I2:I6">
    <cfRule type="colorScale" priority="2467">
      <colorScale>
        <cfvo type="min"/>
        <cfvo type="percentile" val="50"/>
        <cfvo type="max"/>
        <color rgb="FFF8696B"/>
        <color rgb="FFFCFCFF"/>
        <color rgb="FF63BE7B"/>
      </colorScale>
    </cfRule>
  </conditionalFormatting>
  <conditionalFormatting sqref="K2:K5">
    <cfRule type="colorScale" priority="2468">
      <colorScale>
        <cfvo type="min"/>
        <cfvo type="percentile" val="50"/>
        <cfvo type="max"/>
        <color rgb="FFF8696B"/>
        <color rgb="FFFCFCFF"/>
        <color rgb="FF63BE7B"/>
      </colorScale>
    </cfRule>
  </conditionalFormatting>
  <conditionalFormatting sqref="K2:L5">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onditionalFormatting>
  <conditionalFormatting sqref="L2:L5">
    <cfRule type="colorScale" priority="2471">
      <colorScale>
        <cfvo type="min"/>
        <cfvo type="percentile" val="50"/>
        <cfvo type="max"/>
        <color rgb="FFF8696B"/>
        <color rgb="FFFCFCFF"/>
        <color rgb="FF63BE7B"/>
      </colorScale>
    </cfRule>
  </conditionalFormatting>
  <conditionalFormatting sqref="I2:I3">
    <cfRule type="colorScale" priority="2472">
      <colorScale>
        <cfvo type="min"/>
        <cfvo type="percentile" val="50"/>
        <cfvo type="max"/>
        <color rgb="FFF8696B"/>
        <color rgb="FFFCFCFF"/>
        <color rgb="FF63BE7B"/>
      </colorScale>
    </cfRule>
  </conditionalFormatting>
  <conditionalFormatting sqref="O2:O6">
    <cfRule type="colorScale" priority="2473">
      <colorScale>
        <cfvo type="min"/>
        <cfvo type="percentile" val="50"/>
        <cfvo type="max"/>
        <color rgb="FF63BE7B"/>
        <color rgb="FFFCFCFF"/>
        <color rgb="FFF8696B"/>
      </colorScale>
    </cfRule>
  </conditionalFormatting>
  <conditionalFormatting sqref="P2:P3">
    <cfRule type="colorScale" priority="2474">
      <colorScale>
        <cfvo type="min"/>
        <cfvo type="percentile" val="50"/>
        <cfvo type="max"/>
        <color rgb="FF63BE7B"/>
        <color rgb="FFFCFCFF"/>
        <color rgb="FFF8696B"/>
      </colorScale>
    </cfRule>
    <cfRule type="colorScale" priority="2475">
      <colorScale>
        <cfvo type="min"/>
        <cfvo type="max"/>
        <color rgb="FFFCFCFF"/>
        <color rgb="FFF8696B"/>
      </colorScale>
    </cfRule>
  </conditionalFormatting>
  <conditionalFormatting sqref="P2:P6">
    <cfRule type="colorScale" priority="2476">
      <colorScale>
        <cfvo type="min"/>
        <cfvo type="percentile" val="50"/>
        <cfvo type="max"/>
        <color rgb="FF63BE7B"/>
        <color rgb="FFFCFCFF"/>
        <color rgb="FFF8696B"/>
      </colorScale>
    </cfRule>
  </conditionalFormatting>
  <conditionalFormatting sqref="Q2:Q3">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Q2:Q6">
    <cfRule type="colorScale" priority="2479">
      <colorScale>
        <cfvo type="min"/>
        <cfvo type="percentile" val="50"/>
        <cfvo type="max"/>
        <color rgb="FFF8696B"/>
        <color rgb="FFFCFCFF"/>
        <color rgb="FF63BE7B"/>
      </colorScale>
    </cfRule>
  </conditionalFormatting>
  <conditionalFormatting sqref="R2:R6">
    <cfRule type="colorScale" priority="2480">
      <colorScale>
        <cfvo type="min"/>
        <cfvo type="max"/>
        <color rgb="FFFCFCFF"/>
        <color rgb="FF63BE7B"/>
      </colorScale>
    </cfRule>
  </conditionalFormatting>
  <conditionalFormatting sqref="R2:S3">
    <cfRule type="colorScale" priority="2481">
      <colorScale>
        <cfvo type="min"/>
        <cfvo type="max"/>
        <color rgb="FFFCFCFF"/>
        <color rgb="FF63BE7B"/>
      </colorScale>
    </cfRule>
  </conditionalFormatting>
  <conditionalFormatting sqref="R2:S6">
    <cfRule type="colorScale" priority="2482">
      <colorScale>
        <cfvo type="min"/>
        <cfvo type="percentile" val="50"/>
        <cfvo type="max"/>
        <color rgb="FFF8696B"/>
        <color rgb="FFFCFCFF"/>
        <color rgb="FF63BE7B"/>
      </colorScale>
    </cfRule>
    <cfRule type="colorScale" priority="2483">
      <colorScale>
        <cfvo type="min"/>
        <cfvo type="max"/>
        <color rgb="FFFCFCFF"/>
        <color rgb="FF63BE7B"/>
      </colorScale>
    </cfRule>
  </conditionalFormatting>
  <conditionalFormatting sqref="S2:S6">
    <cfRule type="colorScale" priority="2484">
      <colorScale>
        <cfvo type="min"/>
        <cfvo type="max"/>
        <color rgb="FFFCFCFF"/>
        <color rgb="FF63BE7B"/>
      </colorScale>
    </cfRule>
  </conditionalFormatting>
  <conditionalFormatting sqref="T2:T3">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onditionalFormatting>
  <conditionalFormatting sqref="T2:T6">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onditionalFormatting>
  <conditionalFormatting sqref="U2:U3">
    <cfRule type="colorScale" priority="2489">
      <colorScale>
        <cfvo type="min"/>
        <cfvo type="percentile" val="50"/>
        <cfvo type="max"/>
        <color rgb="FFF8696B"/>
        <color rgb="FFFCFCFF"/>
        <color rgb="FF63BE7B"/>
      </colorScale>
    </cfRule>
  </conditionalFormatting>
  <conditionalFormatting sqref="U2:U6">
    <cfRule type="colorScale" priority="2490">
      <colorScale>
        <cfvo type="min"/>
        <cfvo type="max"/>
        <color rgb="FFFCFCFF"/>
        <color rgb="FF63BE7B"/>
      </colorScale>
    </cfRule>
    <cfRule type="colorScale" priority="2491">
      <colorScale>
        <cfvo type="min"/>
        <cfvo type="percentile" val="50"/>
        <cfvo type="max"/>
        <color rgb="FFF8696B"/>
        <color rgb="FFFCFCFF"/>
        <color rgb="FF63BE7B"/>
      </colorScale>
    </cfRule>
  </conditionalFormatting>
  <conditionalFormatting sqref="V2:V6">
    <cfRule type="colorScale" priority="2492">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max"/>
        <color rgb="FFFFEF9C"/>
        <color rgb="FF63BE7B"/>
      </colorScale>
    </cfRule>
    <cfRule type="colorScale" priority="2498">
      <colorScale>
        <cfvo type="min"/>
        <cfvo type="max"/>
        <color rgb="FFFFEF9C"/>
        <color rgb="FF63BE7B"/>
      </colorScale>
    </cfRule>
    <cfRule type="colorScale" priority="2499">
      <colorScale>
        <cfvo type="min"/>
        <cfvo type="max"/>
        <color rgb="FFFFEF9C"/>
        <color rgb="FF63BE7B"/>
      </colorScale>
    </cfRule>
  </conditionalFormatting>
  <conditionalFormatting sqref="W2:W3">
    <cfRule type="colorScale" priority="2500">
      <colorScale>
        <cfvo type="min"/>
        <cfvo type="percentile" val="50"/>
        <cfvo type="max"/>
        <color rgb="FF63BE7B"/>
        <color rgb="FFFCFCFF"/>
        <color rgb="FFF8696B"/>
      </colorScale>
    </cfRule>
  </conditionalFormatting>
  <conditionalFormatting sqref="W2:W6">
    <cfRule type="colorScale" priority="2501">
      <colorScale>
        <cfvo type="min"/>
        <cfvo type="percentile" val="50"/>
        <cfvo type="max"/>
        <color rgb="FF63BE7B"/>
        <color rgb="FFFCFCFF"/>
        <color rgb="FFF8696B"/>
      </colorScale>
    </cfRule>
  </conditionalFormatting>
  <conditionalFormatting sqref="E2:E7">
    <cfRule type="colorScale" priority="2502">
      <colorScale>
        <cfvo type="min"/>
        <cfvo type="max"/>
        <color rgb="FFFCFCFF"/>
        <color rgb="FF63BE7B"/>
      </colorScale>
    </cfRule>
  </conditionalFormatting>
  <conditionalFormatting sqref="F2:F7">
    <cfRule type="colorScale" priority="2503">
      <colorScale>
        <cfvo type="min"/>
        <cfvo type="max"/>
        <color rgb="FFFCFCFF"/>
        <color rgb="FF63BE7B"/>
      </colorScale>
    </cfRule>
  </conditionalFormatting>
  <conditionalFormatting sqref="G2:G7">
    <cfRule type="colorScale" priority="2504">
      <colorScale>
        <cfvo type="min"/>
        <cfvo type="max"/>
        <color rgb="FFFCFCFF"/>
        <color rgb="FF63BE7B"/>
      </colorScale>
    </cfRule>
  </conditionalFormatting>
  <conditionalFormatting sqref="H2:H7">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I2:I7">
    <cfRule type="colorScale" priority="2507">
      <colorScale>
        <cfvo type="min"/>
        <cfvo type="percentile" val="50"/>
        <cfvo type="max"/>
        <color rgb="FFF8696B"/>
        <color rgb="FFFCFCFF"/>
        <color rgb="FF63BE7B"/>
      </colorScale>
    </cfRule>
  </conditionalFormatting>
  <conditionalFormatting sqref="K2:K7">
    <cfRule type="colorScale" priority="2508">
      <colorScale>
        <cfvo type="min"/>
        <cfvo type="percentile" val="50"/>
        <cfvo type="max"/>
        <color rgb="FFF8696B"/>
        <color rgb="FFFCFCFF"/>
        <color rgb="FF63BE7B"/>
      </colorScale>
    </cfRule>
  </conditionalFormatting>
  <conditionalFormatting sqref="L2:L7">
    <cfRule type="colorScale" priority="2509">
      <colorScale>
        <cfvo type="min"/>
        <cfvo type="percentile" val="50"/>
        <cfvo type="max"/>
        <color rgb="FFF8696B"/>
        <color rgb="FFFCFCFF"/>
        <color rgb="FF63BE7B"/>
      </colorScale>
    </cfRule>
  </conditionalFormatting>
  <conditionalFormatting sqref="O2:O7">
    <cfRule type="colorScale" priority="2510">
      <colorScale>
        <cfvo type="min"/>
        <cfvo type="percentile" val="50"/>
        <cfvo type="max"/>
        <color rgb="FF63BE7B"/>
        <color rgb="FFFCFCFF"/>
        <color rgb="FFF8696B"/>
      </colorScale>
    </cfRule>
  </conditionalFormatting>
  <conditionalFormatting sqref="P2:P7">
    <cfRule type="colorScale" priority="2511">
      <colorScale>
        <cfvo type="min"/>
        <cfvo type="percentile" val="50"/>
        <cfvo type="max"/>
        <color rgb="FF63BE7B"/>
        <color rgb="FFFCFCFF"/>
        <color rgb="FFF8696B"/>
      </colorScale>
    </cfRule>
  </conditionalFormatting>
  <conditionalFormatting sqref="Q2:Q7">
    <cfRule type="colorScale" priority="2512">
      <colorScale>
        <cfvo type="min"/>
        <cfvo type="percentile" val="50"/>
        <cfvo type="max"/>
        <color rgb="FFF8696B"/>
        <color rgb="FFFCFCFF"/>
        <color rgb="FF63BE7B"/>
      </colorScale>
    </cfRule>
  </conditionalFormatting>
  <conditionalFormatting sqref="R2:R7">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onditionalFormatting>
  <conditionalFormatting sqref="S2:S7">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T2:T7">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onditionalFormatting>
  <conditionalFormatting sqref="U2:U7">
    <cfRule type="colorScale" priority="2519">
      <colorScale>
        <cfvo type="min"/>
        <cfvo type="percentile" val="50"/>
        <cfvo type="max"/>
        <color rgb="FFF8696B"/>
        <color rgb="FFFCFCFF"/>
        <color rgb="FF63BE7B"/>
      </colorScale>
    </cfRule>
  </conditionalFormatting>
  <conditionalFormatting sqref="V2:V7">
    <cfRule type="colorScale" priority="2520">
      <colorScale>
        <cfvo type="min"/>
        <cfvo type="percentile" val="50"/>
        <cfvo type="max"/>
        <color rgb="FF63BE7B"/>
        <color rgb="FFFCFCFF"/>
        <color rgb="FFF8696B"/>
      </colorScale>
    </cfRule>
  </conditionalFormatting>
  <conditionalFormatting sqref="W2:W7">
    <cfRule type="colorScale" priority="2521">
      <colorScale>
        <cfvo type="min"/>
        <cfvo type="percentile" val="50"/>
        <cfvo type="max"/>
        <color rgb="FF63BE7B"/>
        <color rgb="FFFCFCFF"/>
        <color rgb="FFF8696B"/>
      </colorScale>
    </cfRule>
  </conditionalFormatting>
  <conditionalFormatting sqref="J4:J5">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J6">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onditionalFormatting>
  <conditionalFormatting sqref="J7">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J9:J10">
    <cfRule type="colorScale" priority="1919">
      <colorScale>
        <cfvo type="min"/>
        <cfvo type="max"/>
        <color rgb="FFFCFCFF"/>
        <color rgb="FF63BE7B"/>
      </colorScale>
    </cfRule>
  </conditionalFormatting>
  <conditionalFormatting sqref="J9">
    <cfRule type="colorScale" priority="1920">
      <colorScale>
        <cfvo type="min"/>
        <cfvo type="max"/>
        <color rgb="FFFCFCFF"/>
        <color rgb="FF63BE7B"/>
      </colorScale>
    </cfRule>
  </conditionalFormatting>
  <conditionalFormatting sqref="J2:J3">
    <cfRule type="colorScale" priority="1926">
      <colorScale>
        <cfvo type="min"/>
        <cfvo type="max"/>
        <color rgb="FFFCFCFF"/>
        <color rgb="FF63BE7B"/>
      </colorScale>
    </cfRule>
  </conditionalFormatting>
  <conditionalFormatting sqref="J2:J5">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onditionalFormatting>
  <conditionalFormatting sqref="J2:J6">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J2:J7">
    <cfRule type="colorScale" priority="1931">
      <colorScale>
        <cfvo type="min"/>
        <cfvo type="max"/>
        <color rgb="FFFCFCFF"/>
        <color rgb="FF63BE7B"/>
      </colorScale>
    </cfRule>
  </conditionalFormatting>
  <conditionalFormatting sqref="M4:M5">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onditionalFormatting>
  <conditionalFormatting sqref="M6:N6">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max"/>
        <color rgb="FFFCFCFF"/>
        <color rgb="FF63BE7B"/>
      </colorScale>
    </cfRule>
    <cfRule type="colorScale" priority="1877">
      <colorScale>
        <cfvo type="min"/>
        <cfvo type="max"/>
        <color rgb="FFFCFCFF"/>
        <color rgb="FF63BE7B"/>
      </colorScale>
    </cfRule>
  </conditionalFormatting>
  <conditionalFormatting sqref="M7:N7">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max"/>
        <color rgb="FFFCFCFF"/>
        <color rgb="FF63BE7B"/>
      </colorScale>
    </cfRule>
  </conditionalFormatting>
  <conditionalFormatting sqref="M9:M10">
    <cfRule type="colorScale" priority="1881">
      <colorScale>
        <cfvo type="min"/>
        <cfvo type="max"/>
        <color rgb="FFFCFCFF"/>
        <color rgb="FF63BE7B"/>
      </colorScale>
    </cfRule>
  </conditionalFormatting>
  <conditionalFormatting sqref="M9:N9">
    <cfRule type="colorScale" priority="1882">
      <colorScale>
        <cfvo type="min"/>
        <cfvo type="max"/>
        <color rgb="FFFCFCFF"/>
        <color rgb="FF63BE7B"/>
      </colorScale>
    </cfRule>
  </conditionalFormatting>
  <conditionalFormatting sqref="M2:M3">
    <cfRule type="colorScale" priority="1888">
      <colorScale>
        <cfvo type="min"/>
        <cfvo type="max"/>
        <color rgb="FFFCFCFF"/>
        <color rgb="FF63BE7B"/>
      </colorScale>
    </cfRule>
  </conditionalFormatting>
  <conditionalFormatting sqref="M2:M5">
    <cfRule type="colorScale" priority="1889">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M2:M6">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M2:M7">
    <cfRule type="colorScale" priority="1893">
      <colorScale>
        <cfvo type="min"/>
        <cfvo type="max"/>
        <color rgb="FFFCFCFF"/>
        <color rgb="FF63BE7B"/>
      </colorScale>
    </cfRule>
  </conditionalFormatting>
  <conditionalFormatting sqref="N4:N5">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onditionalFormatting>
  <conditionalFormatting sqref="N9:N10">
    <cfRule type="colorScale" priority="1844">
      <colorScale>
        <cfvo type="min"/>
        <cfvo type="max"/>
        <color rgb="FFFCFCFF"/>
        <color rgb="FF63BE7B"/>
      </colorScale>
    </cfRule>
  </conditionalFormatting>
  <conditionalFormatting sqref="N2:N3">
    <cfRule type="colorScale" priority="1850">
      <colorScale>
        <cfvo type="min"/>
        <cfvo type="max"/>
        <color rgb="FFFCFCFF"/>
        <color rgb="FF63BE7B"/>
      </colorScale>
    </cfRule>
  </conditionalFormatting>
  <conditionalFormatting sqref="N2:N5">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N2:N6">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N2:N7">
    <cfRule type="colorScale" priority="1855">
      <colorScale>
        <cfvo type="min"/>
        <cfvo type="max"/>
        <color rgb="FFFCFCFF"/>
        <color rgb="FF63BE7B"/>
      </colorScale>
    </cfRule>
  </conditionalFormatting>
  <conditionalFormatting sqref="D12">
    <cfRule type="colorScale" priority="1300">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onditionalFormatting>
  <conditionalFormatting sqref="D14">
    <cfRule type="colorScale" priority="1329">
      <colorScale>
        <cfvo type="min"/>
        <cfvo type="percentile" val="50"/>
        <cfvo type="max"/>
        <color rgb="FFF8696B"/>
        <color rgb="FFFCFCFF"/>
        <color rgb="FF63BE7B"/>
      </colorScale>
    </cfRule>
  </conditionalFormatting>
  <conditionalFormatting sqref="D15">
    <cfRule type="colorScale" priority="1159">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onditionalFormatting>
  <conditionalFormatting sqref="E12">
    <cfRule type="colorScale" priority="1299">
      <colorScale>
        <cfvo type="min"/>
        <cfvo type="max"/>
        <color rgb="FFFCFCFF"/>
        <color rgb="FF63BE7B"/>
      </colorScale>
    </cfRule>
    <cfRule type="colorScale" priority="1306">
      <colorScale>
        <cfvo type="min"/>
        <cfvo type="max"/>
        <color rgb="FFFCFCFF"/>
        <color rgb="FF63BE7B"/>
      </colorScale>
    </cfRule>
  </conditionalFormatting>
  <conditionalFormatting sqref="E14">
    <cfRule type="colorScale" priority="1330">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onditionalFormatting>
  <conditionalFormatting sqref="E15">
    <cfRule type="colorScale" priority="1169">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fRule type="colorScale" priority="1192">
      <colorScale>
        <cfvo type="min"/>
        <cfvo type="max"/>
        <color rgb="FFFCFCFF"/>
        <color rgb="FF63BE7B"/>
      </colorScale>
    </cfRule>
  </conditionalFormatting>
  <conditionalFormatting sqref="F14">
    <cfRule type="colorScale" priority="1338">
      <colorScale>
        <cfvo type="min"/>
        <cfvo type="max"/>
        <color rgb="FFFCFCFF"/>
        <color rgb="FF63BE7B"/>
      </colorScale>
    </cfRule>
  </conditionalFormatting>
  <conditionalFormatting sqref="F14">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FEB84"/>
        <color rgb="FF63BE7B"/>
      </colorScale>
    </cfRule>
    <cfRule type="colorScale" priority="1336">
      <colorScale>
        <cfvo type="min"/>
        <cfvo type="max"/>
        <color rgb="FFFFEF9C"/>
        <color rgb="FF63BE7B"/>
      </colorScale>
    </cfRule>
    <cfRule type="colorScale" priority="1337">
      <colorScale>
        <cfvo type="min"/>
        <cfvo type="max"/>
        <color rgb="FFFCFCFF"/>
        <color rgb="FF63BE7B"/>
      </colorScale>
    </cfRule>
  </conditionalFormatting>
  <conditionalFormatting sqref="F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G14">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onditionalFormatting>
  <conditionalFormatting sqref="G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H12">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307">
      <colorScale>
        <cfvo type="min"/>
        <cfvo type="max"/>
        <color rgb="FFFCFCFF"/>
        <color rgb="FF63BE7B"/>
      </colorScale>
    </cfRule>
  </conditionalFormatting>
  <conditionalFormatting sqref="H14">
    <cfRule type="colorScale" priority="1326">
      <colorScale>
        <cfvo type="min"/>
        <cfvo type="percentile" val="50"/>
        <cfvo type="max"/>
        <color rgb="FFF8696B"/>
        <color rgb="FFFCFCFF"/>
        <color rgb="FF5A8AC6"/>
      </colorScale>
    </cfRule>
  </conditionalFormatting>
  <conditionalFormatting sqref="H14">
    <cfRule type="colorScale" priority="1342">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H15">
    <cfRule type="colorScale" priority="1162">
      <colorScale>
        <cfvo type="min"/>
        <cfvo type="percentile" val="50"/>
        <cfvo type="max"/>
        <color rgb="FFF8696B"/>
        <color rgb="FFFCFCFF"/>
        <color rgb="FF5A8AC6"/>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onditionalFormatting>
  <conditionalFormatting sqref="I15">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onditionalFormatting>
  <conditionalFormatting sqref="I12">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I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5A8AC6"/>
      </colorScale>
    </cfRule>
    <cfRule type="colorScale" priority="1354">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onditionalFormatting>
  <conditionalFormatting sqref="I15">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5A8AC6"/>
      </colorScale>
    </cfRule>
    <cfRule type="colorScale" priority="1214">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onditionalFormatting>
  <conditionalFormatting sqref="I15">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K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K14:L1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onditionalFormatting>
  <conditionalFormatting sqref="K15:L15">
    <cfRule type="colorScale" priority="1181">
      <colorScale>
        <cfvo type="min"/>
        <cfvo type="max"/>
        <color rgb="FFFCFCFF"/>
        <color rgb="FF63BE7B"/>
      </colorScale>
    </cfRule>
    <cfRule type="colorScale" priority="1223">
      <colorScale>
        <cfvo type="min"/>
        <cfvo type="max"/>
        <color rgb="FFFCFCFF"/>
        <color rgb="FF63BE7B"/>
      </colorScale>
    </cfRule>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L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O12">
    <cfRule type="colorScale" priority="1296">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onditionalFormatting>
  <conditionalFormatting sqref="O15">
    <cfRule type="colorScale" priority="1160">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percentile" val="50"/>
        <cfvo type="max"/>
        <color rgb="FF63BE7B"/>
        <color rgb="FFFCFCFF"/>
        <color rgb="FFF8696B"/>
      </colorScale>
    </cfRule>
  </conditionalFormatting>
  <conditionalFormatting sqref="P12">
    <cfRule type="colorScale" priority="1295">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13">
      <colorScale>
        <cfvo type="min"/>
        <cfvo type="percentile" val="50"/>
        <cfvo type="max"/>
        <color rgb="FF63BE7B"/>
        <color rgb="FFFCFCFF"/>
        <color rgb="FFF8696B"/>
      </colorScale>
    </cfRule>
  </conditionalFormatting>
  <conditionalFormatting sqref="P15">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CFCFF"/>
        <color rgb="FFF8696B"/>
      </colorScale>
    </cfRule>
    <cfRule type="colorScale" priority="1234">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onditionalFormatting>
  <conditionalFormatting sqref="Q12">
    <cfRule type="colorScale" priority="1293">
      <colorScale>
        <cfvo type="min"/>
        <cfvo type="percentile" val="50"/>
        <cfvo type="max"/>
        <color rgb="FFF8696B"/>
        <color rgb="FFFCFCFF"/>
        <color rgb="FF63BE7B"/>
      </colorScale>
    </cfRule>
    <cfRule type="colorScale" priority="1294">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F8696B"/>
        <color rgb="FFFCFCFF"/>
        <color rgb="FF63BE7B"/>
      </colorScale>
    </cfRule>
  </conditionalFormatting>
  <conditionalFormatting sqref="Q15">
    <cfRule type="colorScale" priority="1184">
      <colorScale>
        <cfvo type="min"/>
        <cfvo type="max"/>
        <color rgb="FFFFEF9C"/>
        <color rgb="FF63BE7B"/>
      </colorScale>
    </cfRule>
    <cfRule type="colorScale" priority="1236">
      <colorScale>
        <cfvo type="min"/>
        <cfvo type="percentile" val="50"/>
        <cfvo type="max"/>
        <color rgb="FFF8696B"/>
        <color rgb="FFFCFCFF"/>
        <color rgb="FF63BE7B"/>
      </colorScale>
    </cfRule>
    <cfRule type="colorScale" priority="1237">
      <colorScale>
        <cfvo type="min"/>
        <cfvo type="max"/>
        <color rgb="FFFFEF9C"/>
        <color rgb="FF63BE7B"/>
      </colorScale>
    </cfRule>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Q12:U12 W12">
    <cfRule type="colorScale" priority="1301">
      <colorScale>
        <cfvo type="min"/>
        <cfvo type="max"/>
        <color rgb="FFFFEF9C"/>
        <color rgb="FF63BE7B"/>
      </colorScale>
    </cfRule>
    <cfRule type="colorScale" priority="1302">
      <colorScale>
        <cfvo type="min"/>
        <cfvo type="max"/>
        <color rgb="FFFFEF9C"/>
        <color rgb="FF63BE7B"/>
      </colorScale>
    </cfRule>
    <cfRule type="colorScale" priority="1303">
      <colorScale>
        <cfvo type="min"/>
        <cfvo type="max"/>
        <color rgb="FFFFEF9C"/>
        <color rgb="FF63BE7B"/>
      </colorScale>
    </cfRule>
  </conditionalFormatting>
  <conditionalFormatting sqref="Q13:U13 W13">
    <cfRule type="colorScale" priority="1323">
      <colorScale>
        <cfvo type="min"/>
        <cfvo type="max"/>
        <color rgb="FFFFEF9C"/>
        <color rgb="FF63BE7B"/>
      </colorScale>
    </cfRule>
  </conditionalFormatting>
  <conditionalFormatting sqref="Q14:U14 W14">
    <cfRule type="colorScale" priority="1285">
      <colorScale>
        <cfvo type="min"/>
        <cfvo type="max"/>
        <color rgb="FFFFEF9C"/>
        <color rgb="FF63BE7B"/>
      </colorScale>
    </cfRule>
  </conditionalFormatting>
  <conditionalFormatting sqref="Q15:W15">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R15">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R12:S12">
    <cfRule type="colorScale" priority="1292">
      <colorScale>
        <cfvo type="min"/>
        <cfvo type="max"/>
        <color rgb="FFFCFCFF"/>
        <color rgb="FF63BE7B"/>
      </colorScale>
    </cfRule>
    <cfRule type="colorScale" priority="1316">
      <colorScale>
        <cfvo type="min"/>
        <cfvo type="max"/>
        <color rgb="FFFFEF9C"/>
        <color rgb="FF63BE7B"/>
      </colorScale>
    </cfRule>
    <cfRule type="colorScale" priority="1317">
      <colorScale>
        <cfvo type="min"/>
        <cfvo type="max"/>
        <color rgb="FFFCFCFF"/>
        <color rgb="FF63BE7B"/>
      </colorScale>
    </cfRule>
  </conditionalFormatting>
  <conditionalFormatting sqref="R15:S15">
    <cfRule type="colorScale" priority="1185">
      <colorScale>
        <cfvo type="min"/>
        <cfvo type="max"/>
        <color rgb="FFFFEF9C"/>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onditionalFormatting>
  <conditionalFormatting sqref="S15">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2">
    <cfRule type="colorScale" priority="1291">
      <colorScale>
        <cfvo type="min"/>
        <cfvo type="max"/>
        <color rgb="FFFCFCFF"/>
        <color rgb="FF63BE7B"/>
      </colorScale>
    </cfRule>
    <cfRule type="colorScale" priority="1318">
      <colorScale>
        <cfvo type="min"/>
        <cfvo type="max"/>
        <color rgb="FFFFEF9C"/>
        <color rgb="FF63BE7B"/>
      </colorScale>
    </cfRule>
    <cfRule type="colorScale" priority="1319">
      <colorScale>
        <cfvo type="min"/>
        <cfvo type="max"/>
        <color rgb="FFFCFCFF"/>
        <color rgb="FF63BE7B"/>
      </colorScale>
    </cfRule>
  </conditionalFormatting>
  <conditionalFormatting sqref="T15">
    <cfRule type="colorScale" priority="1186">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U13 W13">
    <cfRule type="colorScale" priority="1324">
      <colorScale>
        <cfvo type="min"/>
        <cfvo type="max"/>
        <color rgb="FFFFEF9C"/>
        <color rgb="FF63BE7B"/>
      </colorScale>
    </cfRule>
    <cfRule type="colorScale" priority="1325">
      <colorScale>
        <cfvo type="min"/>
        <cfvo type="max"/>
        <color rgb="FFFFEF9C"/>
        <color rgb="FF63BE7B"/>
      </colorScale>
    </cfRule>
  </conditionalFormatting>
  <conditionalFormatting sqref="U12">
    <cfRule type="colorScale" priority="1290">
      <colorScale>
        <cfvo type="min"/>
        <cfvo type="max"/>
        <color rgb="FFFCFCFF"/>
        <color rgb="FF63BE7B"/>
      </colorScale>
    </cfRule>
    <cfRule type="colorScale" priority="1320">
      <colorScale>
        <cfvo type="min"/>
        <cfvo type="max"/>
        <color rgb="FFFCFCFF"/>
        <color rgb="FF63BE7B"/>
      </colorScale>
    </cfRule>
  </conditionalFormatting>
  <conditionalFormatting sqref="U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U15:W15">
    <cfRule type="colorScale" priority="1167">
      <colorScale>
        <cfvo type="min"/>
        <cfvo type="max"/>
        <color rgb="FFFFEF9C"/>
        <color rgb="FF63BE7B"/>
      </colorScale>
    </cfRule>
    <cfRule type="colorScale" priority="1269">
      <colorScale>
        <cfvo type="min"/>
        <cfvo type="max"/>
        <color rgb="FFFFEF9C"/>
        <color rgb="FF63BE7B"/>
      </colorScale>
    </cfRule>
  </conditionalFormatting>
  <conditionalFormatting sqref="V12">
    <cfRule type="colorScale" priority="1280">
      <colorScale>
        <cfvo type="min"/>
        <cfvo type="max"/>
        <color rgb="FFFFEF9C"/>
        <color rgb="FF63BE7B"/>
      </colorScale>
    </cfRule>
  </conditionalFormatting>
  <conditionalFormatting sqref="V13">
    <cfRule type="colorScale" priority="1281">
      <colorScale>
        <cfvo type="min"/>
        <cfvo type="max"/>
        <color rgb="FFFFEF9C"/>
        <color rgb="FF63BE7B"/>
      </colorScale>
    </cfRule>
    <cfRule type="colorScale" priority="1282">
      <colorScale>
        <cfvo type="min"/>
        <cfvo type="max"/>
        <color rgb="FFFFEF9C"/>
        <color rgb="FF63BE7B"/>
      </colorScale>
    </cfRule>
  </conditionalFormatting>
  <conditionalFormatting sqref="V14">
    <cfRule type="colorScale" priority="1283">
      <colorScale>
        <cfvo type="min"/>
        <cfvo type="max"/>
        <color rgb="FFFFEF9C"/>
        <color rgb="FF63BE7B"/>
      </colorScale>
    </cfRule>
    <cfRule type="colorScale" priority="1284">
      <colorScale>
        <cfvo type="min"/>
        <cfvo type="percentile" val="50"/>
        <cfvo type="max"/>
        <color rgb="FFF8696B"/>
        <color rgb="FFFFEB84"/>
        <color rgb="FF63BE7B"/>
      </colorScale>
    </cfRule>
  </conditionalFormatting>
  <conditionalFormatting sqref="V15">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2">
      <colorScale>
        <cfvo type="min"/>
        <cfvo type="max"/>
        <color rgb="FF63BE7B"/>
        <color rgb="FFFCFCFF"/>
      </colorScale>
    </cfRule>
    <cfRule type="colorScale" priority="1273">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75">
      <colorScale>
        <cfvo type="min"/>
        <cfvo type="max"/>
        <color rgb="FFFFEF9C"/>
        <color rgb="FF63BE7B"/>
      </colorScale>
    </cfRule>
  </conditionalFormatting>
  <conditionalFormatting sqref="W12 U12">
    <cfRule type="colorScale" priority="1304">
      <colorScale>
        <cfvo type="min"/>
        <cfvo type="max"/>
        <color rgb="FFFFEF9C"/>
        <color rgb="FF63BE7B"/>
      </colorScale>
    </cfRule>
  </conditionalFormatting>
  <conditionalFormatting sqref="W12">
    <cfRule type="colorScale" priority="1289">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onditionalFormatting>
  <conditionalFormatting sqref="U14 W14">
    <cfRule type="colorScale" priority="1286">
      <colorScale>
        <cfvo type="min"/>
        <cfvo type="max"/>
        <color rgb="FFFFEF9C"/>
        <color rgb="FF63BE7B"/>
      </colorScale>
    </cfRule>
    <cfRule type="colorScale" priority="1287">
      <colorScale>
        <cfvo type="min"/>
        <cfvo type="max"/>
        <color rgb="FFFFEF9C"/>
        <color rgb="FF63BE7B"/>
      </colorScale>
    </cfRule>
    <cfRule type="colorScale" priority="1288">
      <colorScale>
        <cfvo type="min"/>
        <cfvo type="max"/>
        <color rgb="FFFFEF9C"/>
        <color rgb="FF63BE7B"/>
      </colorScale>
    </cfRule>
  </conditionalFormatting>
  <conditionalFormatting sqref="W15">
    <cfRule type="colorScale" priority="1276">
      <colorScale>
        <cfvo type="min"/>
        <cfvo type="percentile" val="50"/>
        <cfvo type="max"/>
        <color rgb="FF63BE7B"/>
        <color rgb="FFFCFCFF"/>
        <color rgb="FFF8696B"/>
      </colorScale>
    </cfRule>
    <cfRule type="colorScale" priority="1277">
      <colorScale>
        <cfvo type="min"/>
        <cfvo type="max"/>
        <color rgb="FF63BE7B"/>
        <color rgb="FFFCFCFF"/>
      </colorScale>
    </cfRule>
    <cfRule type="colorScale" priority="1278">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O16">
    <cfRule type="colorScale" priority="1138">
      <colorScale>
        <cfvo type="min"/>
        <cfvo type="percentile" val="50"/>
        <cfvo type="max"/>
        <color rgb="FF63BE7B"/>
        <color rgb="FFFCFCFF"/>
        <color rgb="FFF8696B"/>
      </colorScale>
    </cfRule>
  </conditionalFormatting>
  <conditionalFormatting sqref="O17">
    <cfRule type="colorScale" priority="1134">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onditionalFormatting>
  <conditionalFormatting sqref="O18">
    <cfRule type="colorScale" priority="1129">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onditionalFormatting>
  <conditionalFormatting sqref="Q18:S18">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Q16:W16">
    <cfRule type="colorScale" priority="1149">
      <colorScale>
        <cfvo type="min"/>
        <cfvo type="max"/>
        <color rgb="FFFFEF9C"/>
        <color rgb="FF63BE7B"/>
      </colorScale>
    </cfRule>
  </conditionalFormatting>
  <conditionalFormatting sqref="Q17:W17">
    <cfRule type="colorScale" priority="1153">
      <colorScale>
        <cfvo type="min"/>
        <cfvo type="max"/>
        <color rgb="FFFFEF9C"/>
        <color rgb="FF63BE7B"/>
      </colorScale>
    </cfRule>
    <cfRule type="colorScale" priority="1154">
      <colorScale>
        <cfvo type="min"/>
        <cfvo type="max"/>
        <color rgb="FFFFEF9C"/>
        <color rgb="FF63BE7B"/>
      </colorScale>
    </cfRule>
  </conditionalFormatting>
  <conditionalFormatting sqref="T18">
    <cfRule type="colorScale" priority="1133">
      <colorScale>
        <cfvo type="min"/>
        <cfvo type="max"/>
        <color rgb="FFFFEF9C"/>
        <color rgb="FF63BE7B"/>
      </colorScale>
    </cfRule>
  </conditionalFormatting>
  <conditionalFormatting sqref="U18:W18">
    <cfRule type="colorScale" priority="1156">
      <colorScale>
        <cfvo type="min"/>
        <cfvo type="max"/>
        <color rgb="FFFFEF9C"/>
        <color rgb="FF63BE7B"/>
      </colorScale>
    </cfRule>
    <cfRule type="colorScale" priority="1157">
      <colorScale>
        <cfvo type="min"/>
        <cfvo type="percentile" val="50"/>
        <cfvo type="max"/>
        <color rgb="FFF8696B"/>
        <color rgb="FFFFEB84"/>
        <color rgb="FF63BE7B"/>
      </colorScale>
    </cfRule>
  </conditionalFormatting>
  <conditionalFormatting sqref="J14">
    <cfRule type="colorScale" priority="112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onditionalFormatting>
  <conditionalFormatting sqref="J15">
    <cfRule type="colorScale" priority="1119">
      <colorScale>
        <cfvo type="min"/>
        <cfvo type="max"/>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onditionalFormatting>
  <conditionalFormatting sqref="N14">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max"/>
        <color rgb="FFFCFCFF"/>
        <color rgb="FF63BE7B"/>
      </colorScale>
    </cfRule>
  </conditionalFormatting>
  <conditionalFormatting sqref="O14">
    <cfRule type="colorScale" priority="1360">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onditionalFormatting>
  <conditionalFormatting sqref="P14">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max"/>
        <color rgb="FFFCFCFF"/>
        <color rgb="FFF8696B"/>
      </colorScale>
    </cfRule>
  </conditionalFormatting>
  <conditionalFormatting sqref="Q14">
    <cfRule type="colorScale" priority="1367">
      <colorScale>
        <cfvo type="min"/>
        <cfvo type="percentile" val="50"/>
        <cfvo type="max"/>
        <color rgb="FFF8696B"/>
        <color rgb="FFFCFCFF"/>
        <color rgb="FF63BE7B"/>
      </colorScale>
    </cfRule>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R14:S14">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CFCFF"/>
        <color rgb="FF63BE7B"/>
      </colorScale>
    </cfRule>
  </conditionalFormatting>
  <conditionalFormatting sqref="T14">
    <cfRule type="colorScale" priority="1379">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381">
      <colorScale>
        <cfvo type="min"/>
        <cfvo type="max"/>
        <color rgb="FFFFEF9C"/>
        <color rgb="FF63BE7B"/>
      </colorScale>
    </cfRule>
    <cfRule type="colorScale" priority="1382">
      <colorScale>
        <cfvo type="min"/>
        <cfvo type="max"/>
        <color rgb="FFFFEF9C"/>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onditionalFormatting>
  <conditionalFormatting sqref="U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V14">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FEF9C"/>
        <color rgb="FF63BE7B"/>
      </colorScale>
    </cfRule>
  </conditionalFormatting>
  <conditionalFormatting sqref="W14">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onditionalFormatting>
  <conditionalFormatting sqref="D11">
    <cfRule type="colorScale" priority="996">
      <colorScale>
        <cfvo type="min"/>
        <cfvo type="percentile" val="50"/>
        <cfvo type="max"/>
        <color rgb="FFF8696B"/>
        <color rgb="FFFCFCFF"/>
        <color rgb="FF63BE7B"/>
      </colorScale>
    </cfRule>
  </conditionalFormatting>
  <conditionalFormatting sqref="D11">
    <cfRule type="colorScale" priority="943">
      <colorScale>
        <cfvo type="min"/>
        <cfvo type="percentile" val="50"/>
        <cfvo type="max"/>
        <color rgb="FFF8696B"/>
        <color rgb="FFFCFCFF"/>
        <color rgb="FF63BE7B"/>
      </colorScale>
    </cfRule>
  </conditionalFormatting>
  <conditionalFormatting sqref="E11">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onditionalFormatting>
  <conditionalFormatting sqref="F11">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G11">
    <cfRule type="colorScale" priority="947">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onditionalFormatting>
  <conditionalFormatting sqref="H11">
    <cfRule type="colorScale" priority="942">
      <colorScale>
        <cfvo type="min"/>
        <cfvo type="percentile" val="50"/>
        <cfvo type="max"/>
        <color rgb="FFF8696B"/>
        <color rgb="FFFCFCFF"/>
        <color rgb="FF5A8AC6"/>
      </colorScale>
    </cfRule>
  </conditionalFormatting>
  <conditionalFormatting sqref="H1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I11">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percentile" val="50"/>
        <cfvo type="max"/>
        <color rgb="FFF8696B"/>
        <color rgb="FFFCFCFF"/>
        <color rgb="FF5A8AC6"/>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K11:L11">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max"/>
        <color rgb="FFFCFCFF"/>
        <color rgb="FF63BE7B"/>
      </colorScale>
    </cfRule>
  </conditionalFormatting>
  <conditionalFormatting sqref="O11">
    <cfRule type="colorScale" priority="966">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68">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onditionalFormatting>
  <conditionalFormatting sqref="P11">
    <cfRule type="colorScale" priority="97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2">
      <colorScale>
        <cfvo type="min"/>
        <cfvo type="max"/>
        <color rgb="FFFCFCFF"/>
        <color rgb="FFF8696B"/>
      </colorScale>
    </cfRule>
  </conditionalFormatting>
  <conditionalFormatting sqref="Q11">
    <cfRule type="colorScale" priority="973">
      <colorScale>
        <cfvo type="min"/>
        <cfvo type="percentile" val="50"/>
        <cfvo type="max"/>
        <color rgb="FFF8696B"/>
        <color rgb="FFFCFCFF"/>
        <color rgb="FF63BE7B"/>
      </colorScale>
    </cfRule>
    <cfRule type="colorScale" priority="974">
      <colorScale>
        <cfvo type="min"/>
        <cfvo type="max"/>
        <color rgb="FFFFEF9C"/>
        <color rgb="FF63BE7B"/>
      </colorScale>
    </cfRule>
    <cfRule type="colorScale" priority="975">
      <colorScale>
        <cfvo type="min"/>
        <cfvo type="max"/>
        <color rgb="FFFFEF9C"/>
        <color rgb="FF63BE7B"/>
      </colorScale>
    </cfRule>
    <cfRule type="colorScale" priority="976">
      <colorScale>
        <cfvo type="min"/>
        <cfvo type="max"/>
        <color rgb="FFFFEF9C"/>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Q11:U11 W11">
    <cfRule type="colorScale" priority="938">
      <colorScale>
        <cfvo type="min"/>
        <cfvo type="max"/>
        <color rgb="FFFFEF9C"/>
        <color rgb="FF63BE7B"/>
      </colorScale>
    </cfRule>
  </conditionalFormatting>
  <conditionalFormatting sqref="R11:S11">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max"/>
        <color rgb="FFFFEF9C"/>
        <color rgb="FF63BE7B"/>
      </colorScale>
    </cfRule>
    <cfRule type="colorScale" priority="983">
      <colorScale>
        <cfvo type="min"/>
        <cfvo type="max"/>
        <color rgb="FFFFEF9C"/>
        <color rgb="FF63BE7B"/>
      </colorScale>
    </cfRule>
    <cfRule type="colorScale" priority="984">
      <colorScale>
        <cfvo type="min"/>
        <cfvo type="max"/>
        <color rgb="FFFCFCFF"/>
        <color rgb="FF63BE7B"/>
      </colorScale>
    </cfRule>
  </conditionalFormatting>
  <conditionalFormatting sqref="T11">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onditionalFormatting>
  <conditionalFormatting sqref="U11 W11">
    <cfRule type="colorScale" priority="939">
      <colorScale>
        <cfvo type="min"/>
        <cfvo type="max"/>
        <color rgb="FFFFEF9C"/>
        <color rgb="FF63BE7B"/>
      </colorScale>
    </cfRule>
    <cfRule type="colorScale" priority="940">
      <colorScale>
        <cfvo type="min"/>
        <cfvo type="max"/>
        <color rgb="FFFFEF9C"/>
        <color rgb="FF63BE7B"/>
      </colorScale>
    </cfRule>
    <cfRule type="colorScale" priority="941">
      <colorScale>
        <cfvo type="min"/>
        <cfvo type="max"/>
        <color rgb="FFFFEF9C"/>
        <color rgb="FF63BE7B"/>
      </colorScale>
    </cfRule>
  </conditionalFormatting>
  <conditionalFormatting sqref="U11">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V11">
    <cfRule type="colorScale" priority="930">
      <colorScale>
        <cfvo type="min"/>
        <cfvo type="max"/>
        <color rgb="FFFFEF9C"/>
        <color rgb="FF63BE7B"/>
      </colorScale>
    </cfRule>
    <cfRule type="colorScale" priority="931">
      <colorScale>
        <cfvo type="min"/>
        <cfvo type="percentile" val="50"/>
        <cfvo type="max"/>
        <color rgb="FFF8696B"/>
        <color rgb="FFFFEB84"/>
        <color rgb="FF63BE7B"/>
      </colorScale>
    </cfRule>
  </conditionalFormatting>
  <conditionalFormatting sqref="V11">
    <cfRule type="colorScale" priority="932">
      <colorScale>
        <cfvo type="min"/>
        <cfvo type="max"/>
        <color rgb="FFFFEF9C"/>
        <color rgb="FF63BE7B"/>
      </colorScale>
    </cfRule>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W11">
    <cfRule type="colorScale" priority="993">
      <colorScale>
        <cfvo type="min"/>
        <cfvo type="percentile" val="50"/>
        <cfvo type="max"/>
        <color rgb="FF63BE7B"/>
        <color rgb="FFFCFCFF"/>
        <color rgb="FFF8696B"/>
      </colorScale>
    </cfRule>
    <cfRule type="colorScale" priority="994">
      <colorScale>
        <cfvo type="min"/>
        <cfvo type="max"/>
        <color rgb="FF63BE7B"/>
        <color rgb="FFFCFCFF"/>
      </colorScale>
    </cfRule>
    <cfRule type="colorScale" priority="995">
      <colorScale>
        <cfvo type="min"/>
        <cfvo type="percentile" val="50"/>
        <cfvo type="max"/>
        <color rgb="FF63BE7B"/>
        <color rgb="FFFCFCFF"/>
        <color rgb="FFF8696B"/>
      </colorScale>
    </cfRule>
  </conditionalFormatting>
  <conditionalFormatting sqref="J11">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onditionalFormatting>
  <conditionalFormatting sqref="N11">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onditionalFormatting>
  <conditionalFormatting sqref="D11">
    <cfRule type="colorScale" priority="997">
      <colorScale>
        <cfvo type="min"/>
        <cfvo type="percentile" val="50"/>
        <cfvo type="max"/>
        <color rgb="FFF8696B"/>
        <color rgb="FFFCFCFF"/>
        <color rgb="FF63BE7B"/>
      </colorScale>
    </cfRule>
  </conditionalFormatting>
  <conditionalFormatting sqref="D11">
    <cfRule type="colorScale" priority="998">
      <colorScale>
        <cfvo type="min"/>
        <cfvo type="percentile" val="50"/>
        <cfvo type="max"/>
        <color rgb="FFF8696B"/>
        <color rgb="FFFCFCFF"/>
        <color rgb="FF63BE7B"/>
      </colorScale>
    </cfRule>
  </conditionalFormatting>
  <conditionalFormatting sqref="K11">
    <cfRule type="colorScale" priority="999">
      <colorScale>
        <cfvo type="min"/>
        <cfvo type="percentile" val="50"/>
        <cfvo type="max"/>
        <color rgb="FFF8696B"/>
        <color rgb="FFFCFCFF"/>
        <color rgb="FF63BE7B"/>
      </colorScale>
    </cfRule>
  </conditionalFormatting>
  <conditionalFormatting sqref="L11">
    <cfRule type="colorScale" priority="1000">
      <colorScale>
        <cfvo type="min"/>
        <cfvo type="percentile" val="50"/>
        <cfvo type="max"/>
        <color rgb="FFF8696B"/>
        <color rgb="FFFCFCFF"/>
        <color rgb="FF63BE7B"/>
      </colorScale>
    </cfRule>
  </conditionalFormatting>
  <conditionalFormatting sqref="N11">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D11">
    <cfRule type="colorScale" priority="1003">
      <colorScale>
        <cfvo type="min"/>
        <cfvo type="percentile" val="50"/>
        <cfvo type="max"/>
        <color rgb="FFF8696B"/>
        <color rgb="FFFCFCFF"/>
        <color rgb="FF63BE7B"/>
      </colorScale>
    </cfRule>
  </conditionalFormatting>
  <conditionalFormatting sqref="E11">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E11">
    <cfRule type="colorScale" priority="1006">
      <colorScale>
        <cfvo type="min"/>
        <cfvo type="percentile" val="50"/>
        <cfvo type="max"/>
        <color rgb="FFF8696B"/>
        <color rgb="FFFCFCFF"/>
        <color rgb="FF63BE7B"/>
      </colorScale>
    </cfRule>
  </conditionalFormatting>
  <conditionalFormatting sqref="F11">
    <cfRule type="colorScale" priority="1007">
      <colorScale>
        <cfvo type="min"/>
        <cfvo type="max"/>
        <color rgb="FFFCFCFF"/>
        <color rgb="FF63BE7B"/>
      </colorScale>
    </cfRule>
  </conditionalFormatting>
  <conditionalFormatting sqref="F11">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F11">
    <cfRule type="colorScale" priority="1010">
      <colorScale>
        <cfvo type="min"/>
        <cfvo type="percentile" val="50"/>
        <cfvo type="max"/>
        <color rgb="FFF8696B"/>
        <color rgb="FFFCFCFF"/>
        <color rgb="FF63BE7B"/>
      </colorScale>
    </cfRule>
  </conditionalFormatting>
  <conditionalFormatting sqref="G11">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G11">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H11">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H11">
    <cfRule type="colorScale" priority="1017">
      <colorScale>
        <cfvo type="min"/>
        <cfvo type="percentile" val="50"/>
        <cfvo type="max"/>
        <color rgb="FFF8696B"/>
        <color rgb="FFFCFCFF"/>
        <color rgb="FF63BE7B"/>
      </colorScale>
    </cfRule>
  </conditionalFormatting>
  <conditionalFormatting sqref="I11">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I11">
    <cfRule type="colorScale" priority="1020">
      <colorScale>
        <cfvo type="min"/>
        <cfvo type="percentile" val="50"/>
        <cfvo type="max"/>
        <color rgb="FFF8696B"/>
        <color rgb="FFFCFCFF"/>
        <color rgb="FF63BE7B"/>
      </colorScale>
    </cfRule>
  </conditionalFormatting>
  <conditionalFormatting sqref="K11">
    <cfRule type="colorScale" priority="1021">
      <colorScale>
        <cfvo type="min"/>
        <cfvo type="percentile" val="50"/>
        <cfvo type="max"/>
        <color rgb="FFF8696B"/>
        <color rgb="FFFCFCFF"/>
        <color rgb="FF63BE7B"/>
      </colorScale>
    </cfRule>
  </conditionalFormatting>
  <conditionalFormatting sqref="K11:L11">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L11">
    <cfRule type="colorScale" priority="1024">
      <colorScale>
        <cfvo type="min"/>
        <cfvo type="percentile" val="50"/>
        <cfvo type="max"/>
        <color rgb="FFF8696B"/>
        <color rgb="FFFCFCFF"/>
        <color rgb="FF63BE7B"/>
      </colorScale>
    </cfRule>
  </conditionalFormatting>
  <conditionalFormatting sqref="O11">
    <cfRule type="colorScale" priority="1025">
      <colorScale>
        <cfvo type="min"/>
        <cfvo type="percentile" val="50"/>
        <cfvo type="max"/>
        <color rgb="FF63BE7B"/>
        <color rgb="FFFCFCFF"/>
        <color rgb="FFF8696B"/>
      </colorScale>
    </cfRule>
  </conditionalFormatting>
  <conditionalFormatting sqref="P11">
    <cfRule type="colorScale" priority="1026">
      <colorScale>
        <cfvo type="min"/>
        <cfvo type="percentile" val="50"/>
        <cfvo type="max"/>
        <color rgb="FF63BE7B"/>
        <color rgb="FFFCFCFF"/>
        <color rgb="FFF8696B"/>
      </colorScale>
    </cfRule>
  </conditionalFormatting>
  <conditionalFormatting sqref="Q11">
    <cfRule type="colorScale" priority="1027">
      <colorScale>
        <cfvo type="min"/>
        <cfvo type="percentile" val="50"/>
        <cfvo type="max"/>
        <color rgb="FFF8696B"/>
        <color rgb="FFFCFCFF"/>
        <color rgb="FF63BE7B"/>
      </colorScale>
    </cfRule>
  </conditionalFormatting>
  <conditionalFormatting sqref="R11">
    <cfRule type="colorScale" priority="1028">
      <colorScale>
        <cfvo type="min"/>
        <cfvo type="max"/>
        <color rgb="FFFCFCFF"/>
        <color rgb="FF63BE7B"/>
      </colorScale>
    </cfRule>
  </conditionalFormatting>
  <conditionalFormatting sqref="R11:S11">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S11">
    <cfRule type="colorScale" priority="1031">
      <colorScale>
        <cfvo type="min"/>
        <cfvo type="max"/>
        <color rgb="FFFCFCFF"/>
        <color rgb="FF63BE7B"/>
      </colorScale>
    </cfRule>
  </conditionalFormatting>
  <conditionalFormatting sqref="T1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U11">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V11">
    <cfRule type="colorScale" priority="1036">
      <colorScale>
        <cfvo type="min"/>
        <cfvo type="max"/>
        <color rgb="FFFFEF9C"/>
        <color rgb="FF63BE7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39">
      <colorScale>
        <cfvo type="min"/>
        <cfvo type="max"/>
        <color rgb="FF63BE7B"/>
        <color rgb="FFFCFCFF"/>
      </colorScale>
    </cfRule>
    <cfRule type="colorScale" priority="1040">
      <colorScale>
        <cfvo type="min"/>
        <cfvo type="percentile" val="50"/>
        <cfvo type="max"/>
        <color rgb="FF63BE7B"/>
        <color rgb="FFFCFCFF"/>
        <color rgb="FFF8696B"/>
      </colorScale>
    </cfRule>
    <cfRule type="colorScale" priority="1041">
      <colorScale>
        <cfvo type="min"/>
        <cfvo type="max"/>
        <color rgb="FFFFEF9C"/>
        <color rgb="FF63BE7B"/>
      </colorScale>
    </cfRule>
    <cfRule type="colorScale" priority="1042">
      <colorScale>
        <cfvo type="min"/>
        <cfvo type="max"/>
        <color rgb="FFFFEF9C"/>
        <color rgb="FF63BE7B"/>
      </colorScale>
    </cfRule>
    <cfRule type="colorScale" priority="1043">
      <colorScale>
        <cfvo type="min"/>
        <cfvo type="max"/>
        <color rgb="FFFFEF9C"/>
        <color rgb="FF63BE7B"/>
      </colorScale>
    </cfRule>
  </conditionalFormatting>
  <conditionalFormatting sqref="W11">
    <cfRule type="colorScale" priority="1044">
      <colorScale>
        <cfvo type="min"/>
        <cfvo type="percentile" val="50"/>
        <cfvo type="max"/>
        <color rgb="FF63BE7B"/>
        <color rgb="FFFCFCFF"/>
        <color rgb="FFF8696B"/>
      </colorScale>
    </cfRule>
  </conditionalFormatting>
  <conditionalFormatting sqref="J1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J11">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N11">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N11">
    <cfRule type="colorScale" priority="1051">
      <colorScale>
        <cfvo type="min"/>
        <cfvo type="max"/>
        <color rgb="FFFCFCFF"/>
        <color rgb="FF63BE7B"/>
      </colorScale>
    </cfRule>
    <cfRule type="colorScale" priority="1052">
      <colorScale>
        <cfvo type="min"/>
        <cfvo type="percentile" val="50"/>
        <cfvo type="max"/>
        <color rgb="FFF8696B"/>
        <color rgb="FFFCFCFF"/>
        <color rgb="FF63BE7B"/>
      </colorScale>
    </cfRule>
  </conditionalFormatting>
  <conditionalFormatting sqref="E11">
    <cfRule type="colorScale" priority="1053">
      <colorScale>
        <cfvo type="min"/>
        <cfvo type="max"/>
        <color rgb="FFFCFCFF"/>
        <color rgb="FF63BE7B"/>
      </colorScale>
    </cfRule>
  </conditionalFormatting>
  <conditionalFormatting sqref="F11">
    <cfRule type="colorScale" priority="1054">
      <colorScale>
        <cfvo type="min"/>
        <cfvo type="max"/>
        <color rgb="FFFCFCFF"/>
        <color rgb="FF63BE7B"/>
      </colorScale>
    </cfRule>
  </conditionalFormatting>
  <conditionalFormatting sqref="G11">
    <cfRule type="colorScale" priority="1055">
      <colorScale>
        <cfvo type="min"/>
        <cfvo type="max"/>
        <color rgb="FFFCFCFF"/>
        <color rgb="FF63BE7B"/>
      </colorScale>
    </cfRule>
  </conditionalFormatting>
  <conditionalFormatting sqref="H1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I11">
    <cfRule type="colorScale" priority="1058">
      <colorScale>
        <cfvo type="min"/>
        <cfvo type="percentile" val="50"/>
        <cfvo type="max"/>
        <color rgb="FFF8696B"/>
        <color rgb="FFFCFCFF"/>
        <color rgb="FF63BE7B"/>
      </colorScale>
    </cfRule>
  </conditionalFormatting>
  <conditionalFormatting sqref="K11">
    <cfRule type="colorScale" priority="1059">
      <colorScale>
        <cfvo type="min"/>
        <cfvo type="percentile" val="50"/>
        <cfvo type="max"/>
        <color rgb="FFF8696B"/>
        <color rgb="FFFCFCFF"/>
        <color rgb="FF63BE7B"/>
      </colorScale>
    </cfRule>
  </conditionalFormatting>
  <conditionalFormatting sqref="L11">
    <cfRule type="colorScale" priority="1060">
      <colorScale>
        <cfvo type="min"/>
        <cfvo type="percentile" val="50"/>
        <cfvo type="max"/>
        <color rgb="FFF8696B"/>
        <color rgb="FFFCFCFF"/>
        <color rgb="FF63BE7B"/>
      </colorScale>
    </cfRule>
  </conditionalFormatting>
  <conditionalFormatting sqref="O11">
    <cfRule type="colorScale" priority="1061">
      <colorScale>
        <cfvo type="min"/>
        <cfvo type="percentile" val="50"/>
        <cfvo type="max"/>
        <color rgb="FF63BE7B"/>
        <color rgb="FFFCFCFF"/>
        <color rgb="FFF8696B"/>
      </colorScale>
    </cfRule>
  </conditionalFormatting>
  <conditionalFormatting sqref="P11">
    <cfRule type="colorScale" priority="1062">
      <colorScale>
        <cfvo type="min"/>
        <cfvo type="percentile" val="50"/>
        <cfvo type="max"/>
        <color rgb="FF63BE7B"/>
        <color rgb="FFFCFCFF"/>
        <color rgb="FFF8696B"/>
      </colorScale>
    </cfRule>
  </conditionalFormatting>
  <conditionalFormatting sqref="Q11">
    <cfRule type="colorScale" priority="1063">
      <colorScale>
        <cfvo type="min"/>
        <cfvo type="percentile" val="50"/>
        <cfvo type="max"/>
        <color rgb="FFF8696B"/>
        <color rgb="FFFCFCFF"/>
        <color rgb="FF63BE7B"/>
      </colorScale>
    </cfRule>
  </conditionalFormatting>
  <conditionalFormatting sqref="R11">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S11">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T1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11">
    <cfRule type="colorScale" priority="1070">
      <colorScale>
        <cfvo type="min"/>
        <cfvo type="percentile" val="50"/>
        <cfvo type="max"/>
        <color rgb="FFF8696B"/>
        <color rgb="FFFCFCFF"/>
        <color rgb="FF63BE7B"/>
      </colorScale>
    </cfRule>
  </conditionalFormatting>
  <conditionalFormatting sqref="V11">
    <cfRule type="colorScale" priority="1071">
      <colorScale>
        <cfvo type="min"/>
        <cfvo type="percentile" val="50"/>
        <cfvo type="max"/>
        <color rgb="FF63BE7B"/>
        <color rgb="FFFCFCFF"/>
        <color rgb="FFF8696B"/>
      </colorScale>
    </cfRule>
  </conditionalFormatting>
  <conditionalFormatting sqref="W11">
    <cfRule type="colorScale" priority="1072">
      <colorScale>
        <cfvo type="min"/>
        <cfvo type="percentile" val="50"/>
        <cfvo type="max"/>
        <color rgb="FF63BE7B"/>
        <color rgb="FFFCFCFF"/>
        <color rgb="FFF8696B"/>
      </colorScale>
    </cfRule>
  </conditionalFormatting>
  <conditionalFormatting sqref="J11">
    <cfRule type="colorScale" priority="1073">
      <colorScale>
        <cfvo type="min"/>
        <cfvo type="max"/>
        <color rgb="FFFCFCFF"/>
        <color rgb="FF63BE7B"/>
      </colorScale>
    </cfRule>
  </conditionalFormatting>
  <conditionalFormatting sqref="N11">
    <cfRule type="colorScale" priority="1074">
      <colorScale>
        <cfvo type="min"/>
        <cfvo type="max"/>
        <color rgb="FFFCFCFF"/>
        <color rgb="FF63BE7B"/>
      </colorScale>
    </cfRule>
  </conditionalFormatting>
  <conditionalFormatting sqref="S11">
    <cfRule type="colorScale" priority="1075">
      <colorScale>
        <cfvo type="min"/>
        <cfvo type="percentile" val="50"/>
        <cfvo type="max"/>
        <color rgb="FFF8696B"/>
        <color rgb="FFFCFCFF"/>
        <color rgb="FF63BE7B"/>
      </colorScale>
    </cfRule>
  </conditionalFormatting>
  <conditionalFormatting sqref="D11">
    <cfRule type="colorScale" priority="1076">
      <colorScale>
        <cfvo type="min"/>
        <cfvo type="percentile" val="50"/>
        <cfvo type="max"/>
        <color rgb="FFF8696B"/>
        <color rgb="FFFCFCFF"/>
        <color rgb="FF63BE7B"/>
      </colorScale>
    </cfRule>
  </conditionalFormatting>
  <conditionalFormatting sqref="E11">
    <cfRule type="colorScale" priority="1077">
      <colorScale>
        <cfvo type="min"/>
        <cfvo type="max"/>
        <color rgb="FFFCFCFF"/>
        <color rgb="FF63BE7B"/>
      </colorScale>
    </cfRule>
  </conditionalFormatting>
  <conditionalFormatting sqref="F11">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G1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H11">
    <cfRule type="colorScale" priority="1082">
      <colorScale>
        <cfvo type="min"/>
        <cfvo type="percentile" val="50"/>
        <cfvo type="max"/>
        <color rgb="FFF8696B"/>
        <color rgb="FFFCFCFF"/>
        <color rgb="FF63BE7B"/>
      </colorScale>
    </cfRule>
  </conditionalFormatting>
  <conditionalFormatting sqref="I11">
    <cfRule type="colorScale" priority="1083">
      <colorScale>
        <cfvo type="min"/>
        <cfvo type="percentile" val="50"/>
        <cfvo type="max"/>
        <color rgb="FFF8696B"/>
        <color rgb="FFFCFCFF"/>
        <color rgb="FF63BE7B"/>
      </colorScale>
    </cfRule>
  </conditionalFormatting>
  <conditionalFormatting sqref="K11">
    <cfRule type="colorScale" priority="1084">
      <colorScale>
        <cfvo type="min"/>
        <cfvo type="percentile" val="50"/>
        <cfvo type="max"/>
        <color rgb="FFF8696B"/>
        <color rgb="FFFCFCFF"/>
        <color rgb="FF63BE7B"/>
      </colorScale>
    </cfRule>
  </conditionalFormatting>
  <conditionalFormatting sqref="L11">
    <cfRule type="colorScale" priority="1085">
      <colorScale>
        <cfvo type="min"/>
        <cfvo type="percentile" val="50"/>
        <cfvo type="max"/>
        <color rgb="FFF8696B"/>
        <color rgb="FFFCFCFF"/>
        <color rgb="FF63BE7B"/>
      </colorScale>
    </cfRule>
  </conditionalFormatting>
  <conditionalFormatting sqref="O11">
    <cfRule type="colorScale" priority="1086">
      <colorScale>
        <cfvo type="min"/>
        <cfvo type="percentile" val="50"/>
        <cfvo type="max"/>
        <color rgb="FF63BE7B"/>
        <color rgb="FFFCFCFF"/>
        <color rgb="FFF8696B"/>
      </colorScale>
    </cfRule>
  </conditionalFormatting>
  <conditionalFormatting sqref="P11">
    <cfRule type="colorScale" priority="1087">
      <colorScale>
        <cfvo type="min"/>
        <cfvo type="percentile" val="50"/>
        <cfvo type="max"/>
        <color rgb="FF63BE7B"/>
        <color rgb="FFFCFCFF"/>
        <color rgb="FFF8696B"/>
      </colorScale>
    </cfRule>
  </conditionalFormatting>
  <conditionalFormatting sqref="Q11">
    <cfRule type="colorScale" priority="1088">
      <colorScale>
        <cfvo type="min"/>
        <cfvo type="percentile" val="50"/>
        <cfvo type="max"/>
        <color rgb="FFF8696B"/>
        <color rgb="FFFCFCFF"/>
        <color rgb="FF63BE7B"/>
      </colorScale>
    </cfRule>
  </conditionalFormatting>
  <conditionalFormatting sqref="R11">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T11">
    <cfRule type="colorScale" priority="1091">
      <colorScale>
        <cfvo type="min"/>
        <cfvo type="percentile" val="50"/>
        <cfvo type="max"/>
        <color rgb="FFF8696B"/>
        <color rgb="FFFCFCFF"/>
        <color rgb="FF63BE7B"/>
      </colorScale>
    </cfRule>
  </conditionalFormatting>
  <conditionalFormatting sqref="U11">
    <cfRule type="colorScale" priority="1092">
      <colorScale>
        <cfvo type="min"/>
        <cfvo type="percentile" val="50"/>
        <cfvo type="max"/>
        <color rgb="FFF8696B"/>
        <color rgb="FFFCFCFF"/>
        <color rgb="FF63BE7B"/>
      </colorScale>
    </cfRule>
  </conditionalFormatting>
  <conditionalFormatting sqref="V11">
    <cfRule type="colorScale" priority="1093">
      <colorScale>
        <cfvo type="min"/>
        <cfvo type="percentile" val="50"/>
        <cfvo type="max"/>
        <color rgb="FF63BE7B"/>
        <color rgb="FFFCFCFF"/>
        <color rgb="FFF8696B"/>
      </colorScale>
    </cfRule>
  </conditionalFormatting>
  <conditionalFormatting sqref="W11">
    <cfRule type="colorScale" priority="1094">
      <colorScale>
        <cfvo type="min"/>
        <cfvo type="percentile" val="50"/>
        <cfvo type="max"/>
        <color rgb="FF63BE7B"/>
        <color rgb="FFFCFCFF"/>
        <color rgb="FFF8696B"/>
      </colorScale>
    </cfRule>
  </conditionalFormatting>
  <conditionalFormatting sqref="J11">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N11">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G11">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J11">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N11">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onditionalFormatting>
  <conditionalFormatting sqref="R11">
    <cfRule type="colorScale" priority="1105">
      <colorScale>
        <cfvo type="min"/>
        <cfvo type="max"/>
        <color rgb="FFFCFCFF"/>
        <color rgb="FF63BE7B"/>
      </colorScale>
    </cfRule>
    <cfRule type="colorScale" priority="1106">
      <colorScale>
        <cfvo type="min"/>
        <cfvo type="percentile" val="50"/>
        <cfvo type="max"/>
        <color rgb="FFF8696B"/>
        <color rgb="FFFCFCFF"/>
        <color rgb="FF63BE7B"/>
      </colorScale>
    </cfRule>
  </conditionalFormatting>
  <conditionalFormatting sqref="F11">
    <cfRule type="colorScale" priority="1107">
      <colorScale>
        <cfvo type="min"/>
        <cfvo type="max"/>
        <color rgb="FFFCFCFF"/>
        <color rgb="FF63BE7B"/>
      </colorScale>
    </cfRule>
  </conditionalFormatting>
  <conditionalFormatting sqref="H11">
    <cfRule type="colorScale" priority="1108">
      <colorScale>
        <cfvo type="min"/>
        <cfvo type="max"/>
        <color rgb="FFFCFCFF"/>
        <color rgb="FF63BE7B"/>
      </colorScale>
    </cfRule>
  </conditionalFormatting>
  <conditionalFormatting sqref="I11">
    <cfRule type="colorScale" priority="1109">
      <colorScale>
        <cfvo type="min"/>
        <cfvo type="max"/>
        <color rgb="FFFCFCFF"/>
        <color rgb="FF63BE7B"/>
      </colorScale>
    </cfRule>
  </conditionalFormatting>
  <conditionalFormatting sqref="K11">
    <cfRule type="colorScale" priority="1110">
      <colorScale>
        <cfvo type="min"/>
        <cfvo type="max"/>
        <color rgb="FFFCFCFF"/>
        <color rgb="FF63BE7B"/>
      </colorScale>
    </cfRule>
  </conditionalFormatting>
  <conditionalFormatting sqref="L11">
    <cfRule type="colorScale" priority="1111">
      <colorScale>
        <cfvo type="min"/>
        <cfvo type="max"/>
        <color rgb="FFFCFCFF"/>
        <color rgb="FF63BE7B"/>
      </colorScale>
    </cfRule>
  </conditionalFormatting>
  <conditionalFormatting sqref="G11">
    <cfRule type="colorScale" priority="1112">
      <colorScale>
        <cfvo type="min"/>
        <cfvo type="max"/>
        <color rgb="FFFCFCFF"/>
        <color rgb="FF63BE7B"/>
      </colorScale>
    </cfRule>
  </conditionalFormatting>
  <conditionalFormatting sqref="J11">
    <cfRule type="colorScale" priority="1113">
      <colorScale>
        <cfvo type="min"/>
        <cfvo type="max"/>
        <color rgb="FFFCFCFF"/>
        <color rgb="FF63BE7B"/>
      </colorScale>
    </cfRule>
  </conditionalFormatting>
  <conditionalFormatting sqref="D11">
    <cfRule type="colorScale" priority="923">
      <colorScale>
        <cfvo type="min"/>
        <cfvo type="percentile" val="50"/>
        <cfvo type="max"/>
        <color rgb="FFF8696B"/>
        <color rgb="FFFCFCFF"/>
        <color rgb="FF63BE7B"/>
      </colorScale>
    </cfRule>
  </conditionalFormatting>
  <conditionalFormatting sqref="G11">
    <cfRule type="colorScale" priority="922">
      <colorScale>
        <cfvo type="min"/>
        <cfvo type="max"/>
        <color rgb="FFFCFCFF"/>
        <color rgb="FF63BE7B"/>
      </colorScale>
    </cfRule>
  </conditionalFormatting>
  <conditionalFormatting sqref="J11">
    <cfRule type="colorScale" priority="921">
      <colorScale>
        <cfvo type="min"/>
        <cfvo type="max"/>
        <color rgb="FFFCFCFF"/>
        <color rgb="FF63BE7B"/>
      </colorScale>
    </cfRule>
  </conditionalFormatting>
  <conditionalFormatting sqref="N11">
    <cfRule type="colorScale" priority="920">
      <colorScale>
        <cfvo type="min"/>
        <cfvo type="max"/>
        <color rgb="FFFCFCFF"/>
        <color rgb="FF63BE7B"/>
      </colorScale>
    </cfRule>
  </conditionalFormatting>
  <conditionalFormatting sqref="O11">
    <cfRule type="colorScale" priority="919">
      <colorScale>
        <cfvo type="min"/>
        <cfvo type="percentile" val="50"/>
        <cfvo type="max"/>
        <color rgb="FF63BE7B"/>
        <color rgb="FFFCFCFF"/>
        <color rgb="FFF8696B"/>
      </colorScale>
    </cfRule>
  </conditionalFormatting>
  <conditionalFormatting sqref="P11">
    <cfRule type="colorScale" priority="918">
      <colorScale>
        <cfvo type="min"/>
        <cfvo type="percentile" val="50"/>
        <cfvo type="max"/>
        <color rgb="FF63BE7B"/>
        <color rgb="FFFCFCFF"/>
        <color rgb="FFF8696B"/>
      </colorScale>
    </cfRule>
  </conditionalFormatting>
  <conditionalFormatting sqref="Q11">
    <cfRule type="colorScale" priority="917">
      <colorScale>
        <cfvo type="min"/>
        <cfvo type="percentile" val="50"/>
        <cfvo type="max"/>
        <color rgb="FFF8696B"/>
        <color rgb="FFFCFCFF"/>
        <color rgb="FF63BE7B"/>
      </colorScale>
    </cfRule>
  </conditionalFormatting>
  <conditionalFormatting sqref="R11">
    <cfRule type="colorScale" priority="916">
      <colorScale>
        <cfvo type="min"/>
        <cfvo type="max"/>
        <color rgb="FFFCFCFF"/>
        <color rgb="FF63BE7B"/>
      </colorScale>
    </cfRule>
  </conditionalFormatting>
  <conditionalFormatting sqref="S11">
    <cfRule type="colorScale" priority="915">
      <colorScale>
        <cfvo type="min"/>
        <cfvo type="max"/>
        <color rgb="FFFCFCFF"/>
        <color rgb="FF63BE7B"/>
      </colorScale>
    </cfRule>
  </conditionalFormatting>
  <conditionalFormatting sqref="T11">
    <cfRule type="colorScale" priority="914">
      <colorScale>
        <cfvo type="min"/>
        <cfvo type="max"/>
        <color rgb="FFFCFCFF"/>
        <color rgb="FF63BE7B"/>
      </colorScale>
    </cfRule>
  </conditionalFormatting>
  <conditionalFormatting sqref="U11">
    <cfRule type="colorScale" priority="913">
      <colorScale>
        <cfvo type="min"/>
        <cfvo type="percentile" val="50"/>
        <cfvo type="max"/>
        <color rgb="FFF8696B"/>
        <color rgb="FFFCFCFF"/>
        <color rgb="FF63BE7B"/>
      </colorScale>
    </cfRule>
  </conditionalFormatting>
  <conditionalFormatting sqref="V11">
    <cfRule type="colorScale" priority="912">
      <colorScale>
        <cfvo type="min"/>
        <cfvo type="percentile" val="50"/>
        <cfvo type="max"/>
        <color rgb="FF63BE7B"/>
        <color rgb="FFFCFCFF"/>
        <color rgb="FFF8696B"/>
      </colorScale>
    </cfRule>
  </conditionalFormatting>
  <conditionalFormatting sqref="W11">
    <cfRule type="colorScale" priority="911">
      <colorScale>
        <cfvo type="min"/>
        <cfvo type="percentile" val="50"/>
        <cfvo type="max"/>
        <color rgb="FF63BE7B"/>
        <color rgb="FFFCFCFF"/>
        <color rgb="FFF8696B"/>
      </colorScale>
    </cfRule>
  </conditionalFormatting>
  <conditionalFormatting sqref="D12:D15">
    <cfRule type="colorScale" priority="1404">
      <colorScale>
        <cfvo type="min"/>
        <cfvo type="percentile" val="50"/>
        <cfvo type="max"/>
        <color rgb="FFF8696B"/>
        <color rgb="FFFCFCFF"/>
        <color rgb="FF63BE7B"/>
      </colorScale>
    </cfRule>
  </conditionalFormatting>
  <conditionalFormatting sqref="F12:F13">
    <cfRule type="colorScale" priority="1405">
      <colorScale>
        <cfvo type="min"/>
        <cfvo type="max"/>
        <color rgb="FFFCFCFF"/>
        <color rgb="FF63BE7B"/>
      </colorScale>
    </cfRule>
  </conditionalFormatting>
  <conditionalFormatting sqref="H12:H15">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K12:K15">
    <cfRule type="colorScale" priority="1408">
      <colorScale>
        <cfvo type="min"/>
        <cfvo type="percentile" val="50"/>
        <cfvo type="max"/>
        <color rgb="FFF8696B"/>
        <color rgb="FFFCFCFF"/>
        <color rgb="FF63BE7B"/>
      </colorScale>
    </cfRule>
  </conditionalFormatting>
  <conditionalFormatting sqref="L12:L15">
    <cfRule type="colorScale" priority="1409">
      <colorScale>
        <cfvo type="min"/>
        <cfvo type="percentile" val="50"/>
        <cfvo type="max"/>
        <color rgb="FFF8696B"/>
        <color rgb="FFFCFCFF"/>
        <color rgb="FF63BE7B"/>
      </colorScale>
    </cfRule>
  </conditionalFormatting>
  <conditionalFormatting sqref="I12:I15">
    <cfRule type="colorScale" priority="1410">
      <colorScale>
        <cfvo type="min"/>
        <cfvo type="percentile" val="50"/>
        <cfvo type="max"/>
        <color rgb="FFF8696B"/>
        <color rgb="FFFCFCFF"/>
        <color rgb="FF63BE7B"/>
      </colorScale>
    </cfRule>
  </conditionalFormatting>
  <conditionalFormatting sqref="O12:O15">
    <cfRule type="colorScale" priority="1411">
      <colorScale>
        <cfvo type="min"/>
        <cfvo type="percentile" val="50"/>
        <cfvo type="max"/>
        <color rgb="FF63BE7B"/>
        <color rgb="FFFCFCFF"/>
        <color rgb="FFF8696B"/>
      </colorScale>
    </cfRule>
  </conditionalFormatting>
  <conditionalFormatting sqref="P12:P15">
    <cfRule type="colorScale" priority="1412">
      <colorScale>
        <cfvo type="min"/>
        <cfvo type="percentile" val="50"/>
        <cfvo type="max"/>
        <color rgb="FF63BE7B"/>
        <color rgb="FFFCFCFF"/>
        <color rgb="FFF8696B"/>
      </colorScale>
    </cfRule>
  </conditionalFormatting>
  <conditionalFormatting sqref="Q12:Q15">
    <cfRule type="colorScale" priority="1413">
      <colorScale>
        <cfvo type="min"/>
        <cfvo type="percentile" val="50"/>
        <cfvo type="max"/>
        <color rgb="FFF8696B"/>
        <color rgb="FFFCFCFF"/>
        <color rgb="FF63BE7B"/>
      </colorScale>
    </cfRule>
  </conditionalFormatting>
  <conditionalFormatting sqref="W12:W15">
    <cfRule type="colorScale" priority="1414">
      <colorScale>
        <cfvo type="min"/>
        <cfvo type="percentile" val="50"/>
        <cfvo type="max"/>
        <color rgb="FF63BE7B"/>
        <color rgb="FFFCFCFF"/>
        <color rgb="FFF8696B"/>
      </colorScale>
    </cfRule>
  </conditionalFormatting>
  <conditionalFormatting sqref="E18">
    <cfRule type="colorScale" priority="1422">
      <colorScale>
        <cfvo type="min"/>
        <cfvo type="max"/>
        <color rgb="FFFCFCFF"/>
        <color rgb="FF63BE7B"/>
      </colorScale>
    </cfRule>
  </conditionalFormatting>
  <conditionalFormatting sqref="F18">
    <cfRule type="colorScale" priority="1423">
      <colorScale>
        <cfvo type="min"/>
        <cfvo type="max"/>
        <color rgb="FFFCFCFF"/>
        <color rgb="FF63BE7B"/>
      </colorScale>
    </cfRule>
  </conditionalFormatting>
  <conditionalFormatting sqref="G18">
    <cfRule type="colorScale" priority="1424">
      <colorScale>
        <cfvo type="min"/>
        <cfvo type="max"/>
        <color rgb="FFFCFCFF"/>
        <color rgb="FF63BE7B"/>
      </colorScale>
    </cfRule>
  </conditionalFormatting>
  <conditionalFormatting sqref="H18">
    <cfRule type="colorScale" priority="1425">
      <colorScale>
        <cfvo type="min"/>
        <cfvo type="max"/>
        <color rgb="FFFCFCFF"/>
        <color rgb="FF63BE7B"/>
      </colorScale>
    </cfRule>
  </conditionalFormatting>
  <conditionalFormatting sqref="K18:L18">
    <cfRule type="colorScale" priority="1426">
      <colorScale>
        <cfvo type="min"/>
        <cfvo type="max"/>
        <color rgb="FFFCFCFF"/>
        <color rgb="FF63BE7B"/>
      </colorScale>
    </cfRule>
  </conditionalFormatting>
  <conditionalFormatting sqref="I18">
    <cfRule type="colorScale" priority="1427">
      <colorScale>
        <cfvo type="min"/>
        <cfvo type="max"/>
        <color rgb="FFFCFCFF"/>
        <color rgb="FF63BE7B"/>
      </colorScale>
    </cfRule>
  </conditionalFormatting>
  <conditionalFormatting sqref="O18">
    <cfRule type="colorScale" priority="1428">
      <colorScale>
        <cfvo type="min"/>
        <cfvo type="percentile" val="50"/>
        <cfvo type="max"/>
        <color rgb="FF63BE7B"/>
        <color rgb="FFFCFCFF"/>
        <color rgb="FFF8696B"/>
      </colorScale>
    </cfRule>
  </conditionalFormatting>
  <conditionalFormatting sqref="Q18">
    <cfRule type="colorScale" priority="1429">
      <colorScale>
        <cfvo type="min"/>
        <cfvo type="max"/>
        <color rgb="FFFFEF9C"/>
        <color rgb="FF63BE7B"/>
      </colorScale>
    </cfRule>
  </conditionalFormatting>
  <conditionalFormatting sqref="R18:S18">
    <cfRule type="colorScale" priority="1430">
      <colorScale>
        <cfvo type="min"/>
        <cfvo type="max"/>
        <color rgb="FFFFEF9C"/>
        <color rgb="FF63BE7B"/>
      </colorScale>
    </cfRule>
  </conditionalFormatting>
  <conditionalFormatting sqref="T18">
    <cfRule type="colorScale" priority="1431">
      <colorScale>
        <cfvo type="min"/>
        <cfvo type="max"/>
        <color rgb="FFFFEF9C"/>
        <color rgb="FF63BE7B"/>
      </colorScale>
    </cfRule>
  </conditionalFormatting>
  <conditionalFormatting sqref="U18:W18">
    <cfRule type="colorScale" priority="1432">
      <colorScale>
        <cfvo type="min"/>
        <cfvo type="max"/>
        <color rgb="FFFFEF9C"/>
        <color rgb="FF63BE7B"/>
      </colorScale>
    </cfRule>
  </conditionalFormatting>
  <conditionalFormatting sqref="J18">
    <cfRule type="colorScale" priority="1433">
      <colorScale>
        <cfvo type="min"/>
        <cfvo type="max"/>
        <color rgb="FFFCFCFF"/>
        <color rgb="FF63BE7B"/>
      </colorScale>
    </cfRule>
  </conditionalFormatting>
  <conditionalFormatting sqref="N18">
    <cfRule type="colorScale" priority="1434">
      <colorScale>
        <cfvo type="min"/>
        <cfvo type="max"/>
        <color rgb="FFFCFCFF"/>
        <color rgb="FF63BE7B"/>
      </colorScale>
    </cfRule>
  </conditionalFormatting>
  <conditionalFormatting sqref="H18">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I18">
    <cfRule type="colorScale" priority="1437">
      <colorScale>
        <cfvo type="min"/>
        <cfvo type="percentile" val="50"/>
        <cfvo type="max"/>
        <color rgb="FFF8696B"/>
        <color rgb="FFFCFCFF"/>
        <color rgb="FF63BE7B"/>
      </colorScale>
    </cfRule>
    <cfRule type="colorScale" priority="1438">
      <colorScale>
        <cfvo type="min"/>
        <cfvo type="max"/>
        <color rgb="FFFCFCFF"/>
        <color rgb="FF63BE7B"/>
      </colorScale>
    </cfRule>
  </conditionalFormatting>
  <conditionalFormatting sqref="Q18">
    <cfRule type="colorScale" priority="1439">
      <colorScale>
        <cfvo type="min"/>
        <cfvo type="max"/>
        <color rgb="FFFFEF9C"/>
        <color rgb="FF63BE7B"/>
      </colorScale>
    </cfRule>
    <cfRule type="colorScale" priority="1440">
      <colorScale>
        <cfvo type="min"/>
        <cfvo type="percentile" val="50"/>
        <cfvo type="max"/>
        <color rgb="FFF8696B"/>
        <color rgb="FFFFEB84"/>
        <color rgb="FF63BE7B"/>
      </colorScale>
    </cfRule>
  </conditionalFormatting>
  <conditionalFormatting sqref="R18:S18">
    <cfRule type="colorScale" priority="1441">
      <colorScale>
        <cfvo type="min"/>
        <cfvo type="max"/>
        <color rgb="FFFFEF9C"/>
        <color rgb="FF63BE7B"/>
      </colorScale>
    </cfRule>
    <cfRule type="colorScale" priority="1442">
      <colorScale>
        <cfvo type="min"/>
        <cfvo type="percentile" val="50"/>
        <cfvo type="max"/>
        <color rgb="FFF8696B"/>
        <color rgb="FFFFEB84"/>
        <color rgb="FF63BE7B"/>
      </colorScale>
    </cfRule>
  </conditionalFormatting>
  <conditionalFormatting sqref="T18">
    <cfRule type="colorScale" priority="1443">
      <colorScale>
        <cfvo type="min"/>
        <cfvo type="max"/>
        <color rgb="FFFFEF9C"/>
        <color rgb="FF63BE7B"/>
      </colorScale>
    </cfRule>
    <cfRule type="colorScale" priority="1444">
      <colorScale>
        <cfvo type="min"/>
        <cfvo type="percentile" val="50"/>
        <cfvo type="max"/>
        <color rgb="FFF8696B"/>
        <color rgb="FFFCFCFF"/>
        <color rgb="FF63BE7B"/>
      </colorScale>
    </cfRule>
  </conditionalFormatting>
  <conditionalFormatting sqref="U18:W18">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U16:W17 V18">
    <cfRule type="colorScale" priority="1524">
      <colorScale>
        <cfvo type="min"/>
        <cfvo type="max"/>
        <color rgb="FFFFEF9C"/>
        <color rgb="FF63BE7B"/>
      </colorScale>
    </cfRule>
  </conditionalFormatting>
  <conditionalFormatting sqref="V18">
    <cfRule type="colorScale" priority="1525">
      <colorScale>
        <cfvo type="min"/>
        <cfvo type="max"/>
        <color rgb="FFFFEF9C"/>
        <color rgb="FF63BE7B"/>
      </colorScale>
    </cfRule>
  </conditionalFormatting>
  <conditionalFormatting sqref="D12:D13">
    <cfRule type="colorScale" priority="1570">
      <colorScale>
        <cfvo type="min"/>
        <cfvo type="percentile" val="50"/>
        <cfvo type="max"/>
        <color rgb="FFF8696B"/>
        <color rgb="FFFCFCFF"/>
        <color rgb="FF63BE7B"/>
      </colorScale>
    </cfRule>
  </conditionalFormatting>
  <conditionalFormatting sqref="D12:D14">
    <cfRule type="colorScale" priority="1571">
      <colorScale>
        <cfvo type="min"/>
        <cfvo type="percentile" val="50"/>
        <cfvo type="max"/>
        <color rgb="FFF8696B"/>
        <color rgb="FFFCFCFF"/>
        <color rgb="FF63BE7B"/>
      </colorScale>
    </cfRule>
  </conditionalFormatting>
  <conditionalFormatting sqref="D13">
    <cfRule type="colorScale" priority="1572">
      <colorScale>
        <cfvo type="min"/>
        <cfvo type="percentile" val="50"/>
        <cfvo type="max"/>
        <color rgb="FFF8696B"/>
        <color rgb="FFFCFCFF"/>
        <color rgb="FF63BE7B"/>
      </colorScale>
    </cfRule>
  </conditionalFormatting>
  <conditionalFormatting sqref="E12:E13">
    <cfRule type="colorScale" priority="1573">
      <colorScale>
        <cfvo type="min"/>
        <cfvo type="max"/>
        <color rgb="FFFCFCFF"/>
        <color rgb="FF63BE7B"/>
      </colorScale>
    </cfRule>
  </conditionalFormatting>
  <conditionalFormatting sqref="E12:E14">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E13">
    <cfRule type="colorScale" priority="1576">
      <colorScale>
        <cfvo type="min"/>
        <cfvo type="max"/>
        <color rgb="FFFCFCFF"/>
        <color rgb="FF63BE7B"/>
      </colorScale>
    </cfRule>
  </conditionalFormatting>
  <conditionalFormatting sqref="F12:F13">
    <cfRule type="colorScale" priority="1577">
      <colorScale>
        <cfvo type="min"/>
        <cfvo type="max"/>
        <color rgb="FFFCFCFF"/>
        <color rgb="FF63BE7B"/>
      </colorScale>
    </cfRule>
  </conditionalFormatting>
  <conditionalFormatting sqref="F12:F14">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F13">
    <cfRule type="colorScale" priority="1580">
      <colorScale>
        <cfvo type="min"/>
        <cfvo type="max"/>
        <color rgb="FFFCFCFF"/>
        <color rgb="FF63BE7B"/>
      </colorScale>
    </cfRule>
  </conditionalFormatting>
  <conditionalFormatting sqref="G12:G13">
    <cfRule type="colorScale" priority="1581">
      <colorScale>
        <cfvo type="min"/>
        <cfvo type="max"/>
        <color rgb="FFFCFCFF"/>
        <color rgb="FF63BE7B"/>
      </colorScale>
    </cfRule>
  </conditionalFormatting>
  <conditionalFormatting sqref="G12:G14">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G13">
    <cfRule type="colorScale" priority="1584">
      <colorScale>
        <cfvo type="min"/>
        <cfvo type="max"/>
        <color rgb="FFFCFCFF"/>
        <color rgb="FF63BE7B"/>
      </colorScale>
    </cfRule>
  </conditionalFormatting>
  <conditionalFormatting sqref="H12:H13">
    <cfRule type="colorScale" priority="1585">
      <colorScale>
        <cfvo type="min"/>
        <cfvo type="percentile" val="50"/>
        <cfvo type="max"/>
        <color rgb="FFF8696B"/>
        <color rgb="FFFCFCFF"/>
        <color rgb="FF63BE7B"/>
      </colorScale>
    </cfRule>
  </conditionalFormatting>
  <conditionalFormatting sqref="H12:H14">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H13">
    <cfRule type="colorScale" priority="1588">
      <colorScale>
        <cfvo type="min"/>
        <cfvo type="percentile" val="50"/>
        <cfvo type="max"/>
        <color rgb="FFF8696B"/>
        <color rgb="FFFCFCFF"/>
        <color rgb="FF5A8AC6"/>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I12:I14">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2:K14">
    <cfRule type="colorScale" priority="1594">
      <colorScale>
        <cfvo type="min"/>
        <cfvo type="percentile" val="50"/>
        <cfvo type="max"/>
        <color rgb="FFF8696B"/>
        <color rgb="FFFCFCFF"/>
        <color rgb="FF63BE7B"/>
      </colorScale>
    </cfRule>
  </conditionalFormatting>
  <conditionalFormatting sqref="K12:L13">
    <cfRule type="colorScale" priority="1595">
      <colorScale>
        <cfvo type="min"/>
        <cfvo type="max"/>
        <color rgb="FFFCFCFF"/>
        <color rgb="FF63BE7B"/>
      </colorScale>
    </cfRule>
  </conditionalFormatting>
  <conditionalFormatting sqref="K12:L14">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K13:L13">
    <cfRule type="colorScale" priority="1598">
      <colorScale>
        <cfvo type="min"/>
        <cfvo type="max"/>
        <color rgb="FFFCFCFF"/>
        <color rgb="FF63BE7B"/>
      </colorScale>
    </cfRule>
  </conditionalFormatting>
  <conditionalFormatting sqref="L12:L14">
    <cfRule type="colorScale" priority="1599">
      <colorScale>
        <cfvo type="min"/>
        <cfvo type="percentile" val="50"/>
        <cfvo type="max"/>
        <color rgb="FFF8696B"/>
        <color rgb="FFFCFCFF"/>
        <color rgb="FF63BE7B"/>
      </colorScale>
    </cfRule>
  </conditionalFormatting>
  <conditionalFormatting sqref="I12:I13">
    <cfRule type="colorScale" priority="1600">
      <colorScale>
        <cfvo type="min"/>
        <cfvo type="percentile" val="50"/>
        <cfvo type="max"/>
        <color rgb="FFF8696B"/>
        <color rgb="FFFCFCFF"/>
        <color rgb="FF63BE7B"/>
      </colorScale>
    </cfRule>
  </conditionalFormatting>
  <conditionalFormatting sqref="I13">
    <cfRule type="colorScale" priority="1601">
      <colorScale>
        <cfvo type="min"/>
        <cfvo type="percentile" val="50"/>
        <cfvo type="max"/>
        <color rgb="FFF8696B"/>
        <color rgb="FFFCFCFF"/>
        <color rgb="FF5A8AC6"/>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O12:O13">
    <cfRule type="colorScale" priority="1605">
      <colorScale>
        <cfvo type="min"/>
        <cfvo type="percentile" val="50"/>
        <cfvo type="max"/>
        <color rgb="FF63BE7B"/>
        <color rgb="FFFCFCFF"/>
        <color rgb="FFF8696B"/>
      </colorScale>
    </cfRule>
  </conditionalFormatting>
  <conditionalFormatting sqref="O13">
    <cfRule type="colorScale" priority="1606">
      <colorScale>
        <cfvo type="min"/>
        <cfvo type="percentile" val="50"/>
        <cfvo type="max"/>
        <color rgb="FF63BE7B"/>
        <color rgb="FFFCFCFF"/>
        <color rgb="FFF8696B"/>
      </colorScale>
    </cfRule>
  </conditionalFormatting>
  <conditionalFormatting sqref="P12:P13">
    <cfRule type="colorScale" priority="1607">
      <colorScale>
        <cfvo type="min"/>
        <cfvo type="percentile" val="50"/>
        <cfvo type="max"/>
        <color rgb="FF63BE7B"/>
        <color rgb="FFFCFCFF"/>
        <color rgb="FFF8696B"/>
      </colorScale>
    </cfRule>
    <cfRule type="colorScale" priority="1608">
      <colorScale>
        <cfvo type="min"/>
        <cfvo type="max"/>
        <color rgb="FFFCFCFF"/>
        <color rgb="FFF8696B"/>
      </colorScale>
    </cfRule>
  </conditionalFormatting>
  <conditionalFormatting sqref="P13">
    <cfRule type="colorScale" priority="1609">
      <colorScale>
        <cfvo type="min"/>
        <cfvo type="percentile" val="50"/>
        <cfvo type="max"/>
        <color rgb="FF63BE7B"/>
        <color rgb="FFFCFCFF"/>
        <color rgb="FFF8696B"/>
      </colorScale>
    </cfRule>
  </conditionalFormatting>
  <conditionalFormatting sqref="Q12:Q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Q13">
    <cfRule type="colorScale" priority="1612">
      <colorScale>
        <cfvo type="min"/>
        <cfvo type="max"/>
        <color rgb="FFFCFCFF"/>
        <color rgb="FF63BE7B"/>
      </colorScale>
    </cfRule>
    <cfRule type="colorScale" priority="1613">
      <colorScale>
        <cfvo type="min"/>
        <cfvo type="max"/>
        <color rgb="FFFFEF9C"/>
        <color rgb="FF63BE7B"/>
      </colorScale>
    </cfRule>
  </conditionalFormatting>
  <conditionalFormatting sqref="Q13">
    <cfRule type="colorScale" priority="1614">
      <colorScale>
        <cfvo type="min"/>
        <cfvo type="max"/>
        <color rgb="FFFFEF9C"/>
        <color rgb="FF63BE7B"/>
      </colorScale>
    </cfRule>
  </conditionalFormatting>
  <conditionalFormatting sqref="R12:S13">
    <cfRule type="colorScale" priority="1615">
      <colorScale>
        <cfvo type="min"/>
        <cfvo type="max"/>
        <color rgb="FFFCFCFF"/>
        <color rgb="FF63BE7B"/>
      </colorScale>
    </cfRule>
  </conditionalFormatting>
  <conditionalFormatting sqref="R13:S13">
    <cfRule type="colorScale" priority="1616">
      <colorScale>
        <cfvo type="min"/>
        <cfvo type="max"/>
        <color rgb="FFFCFCFF"/>
        <color rgb="FF63BE7B"/>
      </colorScale>
    </cfRule>
    <cfRule type="colorScale" priority="1617">
      <colorScale>
        <cfvo type="min"/>
        <cfvo type="max"/>
        <color rgb="FFFFEF9C"/>
        <color rgb="FF63BE7B"/>
      </colorScale>
    </cfRule>
  </conditionalFormatting>
  <conditionalFormatting sqref="R13:S13">
    <cfRule type="colorScale" priority="1618">
      <colorScale>
        <cfvo type="min"/>
        <cfvo type="max"/>
        <color rgb="FFFFEF9C"/>
        <color rgb="FF63BE7B"/>
      </colorScale>
    </cfRule>
  </conditionalFormatting>
  <conditionalFormatting sqref="T12:T13">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3">
    <cfRule type="colorScale" priority="1621">
      <colorScale>
        <cfvo type="min"/>
        <cfvo type="max"/>
        <color rgb="FFFCFCFF"/>
        <color rgb="FF63BE7B"/>
      </colorScale>
    </cfRule>
    <cfRule type="colorScale" priority="1622">
      <colorScale>
        <cfvo type="min"/>
        <cfvo type="max"/>
        <color rgb="FFFFEF9C"/>
        <color rgb="FF63BE7B"/>
      </colorScale>
    </cfRule>
  </conditionalFormatting>
  <conditionalFormatting sqref="T13">
    <cfRule type="colorScale" priority="1623">
      <colorScale>
        <cfvo type="min"/>
        <cfvo type="max"/>
        <color rgb="FFFFEF9C"/>
        <color rgb="FF63BE7B"/>
      </colorScale>
    </cfRule>
  </conditionalFormatting>
  <conditionalFormatting sqref="U12:U13">
    <cfRule type="colorScale" priority="1624">
      <colorScale>
        <cfvo type="min"/>
        <cfvo type="percentile" val="50"/>
        <cfvo type="max"/>
        <color rgb="FFF8696B"/>
        <color rgb="FFFCFCFF"/>
        <color rgb="FF63BE7B"/>
      </colorScale>
    </cfRule>
  </conditionalFormatting>
  <conditionalFormatting sqref="U13">
    <cfRule type="colorScale" priority="1625">
      <colorScale>
        <cfvo type="min"/>
        <cfvo type="max"/>
        <color rgb="FFFCFCFF"/>
        <color rgb="FF63BE7B"/>
      </colorScale>
    </cfRule>
  </conditionalFormatting>
  <conditionalFormatting sqref="W12:W13">
    <cfRule type="colorScale" priority="1626">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fRule type="colorScale" priority="1628">
      <colorScale>
        <cfvo type="min"/>
        <cfvo type="max"/>
        <color rgb="FF63BE7B"/>
        <color rgb="FFFCFCFF"/>
      </colorScale>
    </cfRule>
  </conditionalFormatting>
  <conditionalFormatting sqref="J12:J13">
    <cfRule type="colorScale" priority="1629">
      <colorScale>
        <cfvo type="min"/>
        <cfvo type="max"/>
        <color rgb="FFFCFCFF"/>
        <color rgb="FF63BE7B"/>
      </colorScale>
    </cfRule>
  </conditionalFormatting>
  <conditionalFormatting sqref="J12:J14">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onditionalFormatting>
  <conditionalFormatting sqref="J13">
    <cfRule type="colorScale" priority="1632">
      <colorScale>
        <cfvo type="min"/>
        <cfvo type="max"/>
        <color rgb="FFFCFCFF"/>
        <color rgb="FF63BE7B"/>
      </colorScale>
    </cfRule>
  </conditionalFormatting>
  <conditionalFormatting sqref="M13:N13">
    <cfRule type="colorScale" priority="1633">
      <colorScale>
        <cfvo type="min"/>
        <cfvo type="max"/>
        <color rgb="FFFCFCFF"/>
        <color rgb="FF63BE7B"/>
      </colorScale>
    </cfRule>
  </conditionalFormatting>
  <conditionalFormatting sqref="N12:N13">
    <cfRule type="colorScale" priority="1634">
      <colorScale>
        <cfvo type="min"/>
        <cfvo type="max"/>
        <color rgb="FFFCFCFF"/>
        <color rgb="FF63BE7B"/>
      </colorScale>
    </cfRule>
  </conditionalFormatting>
  <conditionalFormatting sqref="N12:N14">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N13">
    <cfRule type="colorScale" priority="1637">
      <colorScale>
        <cfvo type="min"/>
        <cfvo type="max"/>
        <color rgb="FFFCFCFF"/>
        <color rgb="FF63BE7B"/>
      </colorScale>
    </cfRule>
  </conditionalFormatting>
  <conditionalFormatting sqref="E12:E14">
    <cfRule type="colorScale" priority="1638">
      <colorScale>
        <cfvo type="min"/>
        <cfvo type="percentile" val="50"/>
        <cfvo type="max"/>
        <color rgb="FFF8696B"/>
        <color rgb="FFFCFCFF"/>
        <color rgb="FF63BE7B"/>
      </colorScale>
    </cfRule>
  </conditionalFormatting>
  <conditionalFormatting sqref="F12:F14">
    <cfRule type="colorScale" priority="1639">
      <colorScale>
        <cfvo type="min"/>
        <cfvo type="percentile" val="50"/>
        <cfvo type="max"/>
        <color rgb="FFF8696B"/>
        <color rgb="FFFCFCFF"/>
        <color rgb="FF63BE7B"/>
      </colorScale>
    </cfRule>
  </conditionalFormatting>
  <conditionalFormatting sqref="G12:G14">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H12:H14">
    <cfRule type="colorScale" priority="1642">
      <colorScale>
        <cfvo type="min"/>
        <cfvo type="percentile" val="50"/>
        <cfvo type="max"/>
        <color rgb="FFF8696B"/>
        <color rgb="FFFCFCFF"/>
        <color rgb="FF63BE7B"/>
      </colorScale>
    </cfRule>
  </conditionalFormatting>
  <conditionalFormatting sqref="I12:I14">
    <cfRule type="colorScale" priority="1643">
      <colorScale>
        <cfvo type="min"/>
        <cfvo type="percentile" val="50"/>
        <cfvo type="max"/>
        <color rgb="FFF8696B"/>
        <color rgb="FFFCFCFF"/>
        <color rgb="FF63BE7B"/>
      </colorScale>
    </cfRule>
  </conditionalFormatting>
  <conditionalFormatting sqref="O12:O14">
    <cfRule type="colorScale" priority="1644">
      <colorScale>
        <cfvo type="min"/>
        <cfvo type="percentile" val="50"/>
        <cfvo type="max"/>
        <color rgb="FF63BE7B"/>
        <color rgb="FFFCFCFF"/>
        <color rgb="FFF8696B"/>
      </colorScale>
    </cfRule>
  </conditionalFormatting>
  <conditionalFormatting sqref="P12:P14">
    <cfRule type="colorScale" priority="1645">
      <colorScale>
        <cfvo type="min"/>
        <cfvo type="percentile" val="50"/>
        <cfvo type="max"/>
        <color rgb="FF63BE7B"/>
        <color rgb="FFFCFCFF"/>
        <color rgb="FFF8696B"/>
      </colorScale>
    </cfRule>
  </conditionalFormatting>
  <conditionalFormatting sqref="Q12:Q14">
    <cfRule type="colorScale" priority="1646">
      <colorScale>
        <cfvo type="min"/>
        <cfvo type="percentile" val="50"/>
        <cfvo type="max"/>
        <color rgb="FFF8696B"/>
        <color rgb="FFFCFCFF"/>
        <color rgb="FF63BE7B"/>
      </colorScale>
    </cfRule>
  </conditionalFormatting>
  <conditionalFormatting sqref="R12:R14">
    <cfRule type="colorScale" priority="1647">
      <colorScale>
        <cfvo type="min"/>
        <cfvo type="max"/>
        <color rgb="FFFCFCFF"/>
        <color rgb="FF63BE7B"/>
      </colorScale>
    </cfRule>
  </conditionalFormatting>
  <conditionalFormatting sqref="R12:S14">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onditionalFormatting>
  <conditionalFormatting sqref="S12:S14">
    <cfRule type="colorScale" priority="1650">
      <colorScale>
        <cfvo type="min"/>
        <cfvo type="max"/>
        <color rgb="FFFCFCFF"/>
        <color rgb="FF63BE7B"/>
      </colorScale>
    </cfRule>
  </conditionalFormatting>
  <conditionalFormatting sqref="T12:T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U12:U14">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V12:V14">
    <cfRule type="colorScale" priority="1655">
      <colorScale>
        <cfvo type="min"/>
        <cfvo type="max"/>
        <color rgb="FFFFEF9C"/>
        <color rgb="FF63BE7B"/>
      </colorScale>
    </cfRule>
    <cfRule type="colorScale" priority="1656">
      <colorScale>
        <cfvo type="min"/>
        <cfvo type="percentile" val="50"/>
        <cfvo type="max"/>
        <color rgb="FF63BE7B"/>
        <color rgb="FFFCFCFF"/>
        <color rgb="FFF8696B"/>
      </colorScale>
    </cfRule>
    <cfRule type="colorScale" priority="1657">
      <colorScale>
        <cfvo type="min"/>
        <cfvo type="percentile" val="50"/>
        <cfvo type="max"/>
        <color rgb="FF63BE7B"/>
        <color rgb="FFFCFCFF"/>
        <color rgb="FFF8696B"/>
      </colorScale>
    </cfRule>
    <cfRule type="colorScale" priority="1658">
      <colorScale>
        <cfvo type="min"/>
        <cfvo type="max"/>
        <color rgb="FF63BE7B"/>
        <color rgb="FFFCFCFF"/>
      </colorScale>
    </cfRule>
    <cfRule type="colorScale" priority="1659">
      <colorScale>
        <cfvo type="min"/>
        <cfvo type="percentile" val="50"/>
        <cfvo type="max"/>
        <color rgb="FF63BE7B"/>
        <color rgb="FFFCFCFF"/>
        <color rgb="FFF8696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662">
      <colorScale>
        <cfvo type="min"/>
        <cfvo type="max"/>
        <color rgb="FFFFEF9C"/>
        <color rgb="FF63BE7B"/>
      </colorScale>
    </cfRule>
  </conditionalFormatting>
  <conditionalFormatting sqref="W12:W14">
    <cfRule type="colorScale" priority="1663">
      <colorScale>
        <cfvo type="min"/>
        <cfvo type="percentile" val="50"/>
        <cfvo type="max"/>
        <color rgb="FF63BE7B"/>
        <color rgb="FFFCFCFF"/>
        <color rgb="FFF8696B"/>
      </colorScale>
    </cfRule>
  </conditionalFormatting>
  <conditionalFormatting sqref="J12:J14">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onditionalFormatting>
  <conditionalFormatting sqref="N12:N14">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onditionalFormatting>
  <conditionalFormatting sqref="E12:E15">
    <cfRule type="colorScale" priority="1668">
      <colorScale>
        <cfvo type="min"/>
        <cfvo type="max"/>
        <color rgb="FFFCFCFF"/>
        <color rgb="FF63BE7B"/>
      </colorScale>
    </cfRule>
  </conditionalFormatting>
  <conditionalFormatting sqref="F12:F15">
    <cfRule type="colorScale" priority="1669">
      <colorScale>
        <cfvo type="min"/>
        <cfvo type="max"/>
        <color rgb="FFFCFCFF"/>
        <color rgb="FF63BE7B"/>
      </colorScale>
    </cfRule>
  </conditionalFormatting>
  <conditionalFormatting sqref="G12:G15">
    <cfRule type="colorScale" priority="1670">
      <colorScale>
        <cfvo type="min"/>
        <cfvo type="max"/>
        <color rgb="FFFCFCFF"/>
        <color rgb="FF63BE7B"/>
      </colorScale>
    </cfRule>
  </conditionalFormatting>
  <conditionalFormatting sqref="R12:R15">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onditionalFormatting>
  <conditionalFormatting sqref="S12:S15">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T12:T15">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onditionalFormatting>
  <conditionalFormatting sqref="U12:U15">
    <cfRule type="colorScale" priority="1677">
      <colorScale>
        <cfvo type="min"/>
        <cfvo type="percentile" val="50"/>
        <cfvo type="max"/>
        <color rgb="FFF8696B"/>
        <color rgb="FFFCFCFF"/>
        <color rgb="FF63BE7B"/>
      </colorScale>
    </cfRule>
  </conditionalFormatting>
  <conditionalFormatting sqref="V12:V15">
    <cfRule type="colorScale" priority="1678">
      <colorScale>
        <cfvo type="min"/>
        <cfvo type="percentile" val="50"/>
        <cfvo type="max"/>
        <color rgb="FF63BE7B"/>
        <color rgb="FFFCFCFF"/>
        <color rgb="FFF8696B"/>
      </colorScale>
    </cfRule>
  </conditionalFormatting>
  <conditionalFormatting sqref="J12:J15">
    <cfRule type="colorScale" priority="1679">
      <colorScale>
        <cfvo type="min"/>
        <cfvo type="max"/>
        <color rgb="FFFCFCFF"/>
        <color rgb="FF63BE7B"/>
      </colorScale>
    </cfRule>
  </conditionalFormatting>
  <conditionalFormatting sqref="N12:N15">
    <cfRule type="colorScale" priority="1680">
      <colorScale>
        <cfvo type="min"/>
        <cfvo type="max"/>
        <color rgb="FFFCFCFF"/>
        <color rgb="FF63BE7B"/>
      </colorScale>
    </cfRule>
  </conditionalFormatting>
  <conditionalFormatting sqref="E12:N1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onditionalFormatting>
  <conditionalFormatting sqref="E13:N13">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FEB84"/>
        <color rgb="FF63BE7B"/>
      </colorScale>
    </cfRule>
    <cfRule type="colorScale" priority="1752">
      <colorScale>
        <cfvo type="min"/>
        <cfvo type="max"/>
        <color rgb="FFFFEF9C"/>
        <color rgb="FF63BE7B"/>
      </colorScale>
    </cfRule>
  </conditionalFormatting>
  <conditionalFormatting sqref="E15:N15">
    <cfRule type="colorScale" priority="1753">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FEB84"/>
        <color rgb="FF63BE7B"/>
      </colorScale>
    </cfRule>
    <cfRule type="colorScale" priority="1756">
      <colorScale>
        <cfvo type="min"/>
        <cfvo type="max"/>
        <color rgb="FFFFEF9C"/>
        <color rgb="FF63BE7B"/>
      </colorScale>
    </cfRule>
  </conditionalFormatting>
  <conditionalFormatting sqref="F12:G12 J12:N12">
    <cfRule type="colorScale" priority="1757">
      <colorScale>
        <cfvo type="min"/>
        <cfvo type="max"/>
        <color rgb="FFFCFCFF"/>
        <color rgb="FF63BE7B"/>
      </colorScale>
    </cfRule>
  </conditionalFormatting>
  <conditionalFormatting sqref="G14:N14 E14">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7:N17">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FEF9C"/>
        <color rgb="FF63BE7B"/>
      </colorScale>
    </cfRule>
  </conditionalFormatting>
  <conditionalFormatting sqref="E18:N18">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CFCFF"/>
        <color rgb="FF63BE7B"/>
      </colorScale>
    </cfRule>
    <cfRule type="colorScale" priority="1781">
      <colorScale>
        <cfvo type="min"/>
        <cfvo type="max"/>
        <color rgb="FFFFEF9C"/>
        <color rgb="FF63BE7B"/>
      </colorScale>
    </cfRule>
  </conditionalFormatting>
  <conditionalFormatting sqref="E16:N16">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FEB84"/>
        <color rgb="FF63BE7B"/>
      </colorScale>
    </cfRule>
    <cfRule type="colorScale" priority="1785">
      <colorScale>
        <cfvo type="min"/>
        <cfvo type="max"/>
        <color rgb="FFFFEF9C"/>
        <color rgb="FF63BE7B"/>
      </colorScale>
    </cfRule>
  </conditionalFormatting>
  <conditionalFormatting sqref="M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max"/>
        <color rgb="FFFCFCFF"/>
        <color rgb="FF63BE7B"/>
      </colorScale>
    </cfRule>
  </conditionalFormatting>
  <conditionalFormatting sqref="M15:N15">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E11:N11">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FEB84"/>
        <color rgb="FF63BE7B"/>
      </colorScale>
    </cfRule>
    <cfRule type="colorScale" priority="1801">
      <colorScale>
        <cfvo type="min"/>
        <cfvo type="max"/>
        <color rgb="FFFFEF9C"/>
        <color rgb="FF63BE7B"/>
      </colorScale>
    </cfRule>
  </conditionalFormatting>
  <conditionalFormatting sqref="M11">
    <cfRule type="colorScale" priority="1802">
      <colorScale>
        <cfvo type="min"/>
        <cfvo type="max"/>
        <color rgb="FFFCFCFF"/>
        <color rgb="FF63BE7B"/>
      </colorScale>
    </cfRule>
    <cfRule type="colorScale" priority="1803">
      <colorScale>
        <cfvo type="min"/>
        <cfvo type="max"/>
        <color rgb="FFFCFCFF"/>
        <color rgb="FF63BE7B"/>
      </colorScale>
    </cfRule>
    <cfRule type="colorScale" priority="1804">
      <colorScale>
        <cfvo type="min"/>
        <cfvo type="max"/>
        <color rgb="FFFCFCFF"/>
        <color rgb="FF63BE7B"/>
      </colorScale>
    </cfRule>
  </conditionalFormatting>
  <conditionalFormatting sqref="M11">
    <cfRule type="colorScale" priority="1805">
      <colorScale>
        <cfvo type="min"/>
        <cfvo type="max"/>
        <color rgb="FFFCFCFF"/>
        <color rgb="FF63BE7B"/>
      </colorScale>
    </cfRule>
  </conditionalFormatting>
  <conditionalFormatting sqref="M11">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11">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onditionalFormatting>
  <conditionalFormatting sqref="M18">
    <cfRule type="colorScale" priority="1810">
      <colorScale>
        <cfvo type="min"/>
        <cfvo type="max"/>
        <color rgb="FFFCFCFF"/>
        <color rgb="FF63BE7B"/>
      </colorScale>
    </cfRule>
  </conditionalFormatting>
  <conditionalFormatting sqref="M12:M13">
    <cfRule type="colorScale" priority="1816">
      <colorScale>
        <cfvo type="min"/>
        <cfvo type="max"/>
        <color rgb="FFFCFCFF"/>
        <color rgb="FF63BE7B"/>
      </colorScale>
    </cfRule>
  </conditionalFormatting>
  <conditionalFormatting sqref="M12:M14">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M13">
    <cfRule type="colorScale" priority="1819">
      <colorScale>
        <cfvo type="min"/>
        <cfvo type="max"/>
        <color rgb="FFFCFCFF"/>
        <color rgb="FF63BE7B"/>
      </colorScale>
    </cfRule>
  </conditionalFormatting>
  <conditionalFormatting sqref="M12:M14">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onditionalFormatting>
  <conditionalFormatting sqref="M12:M15">
    <cfRule type="colorScale" priority="1822">
      <colorScale>
        <cfvo type="min"/>
        <cfvo type="max"/>
        <color rgb="FFFCFCFF"/>
        <color rgb="FF63BE7B"/>
      </colorScale>
    </cfRule>
  </conditionalFormatting>
  <conditionalFormatting sqref="E16:E18">
    <cfRule type="colorScale" priority="50759">
      <colorScale>
        <cfvo type="min"/>
        <cfvo type="max"/>
        <color rgb="FFFCFCFF"/>
        <color rgb="FF63BE7B"/>
      </colorScale>
    </cfRule>
  </conditionalFormatting>
  <conditionalFormatting sqref="F16:F18">
    <cfRule type="colorScale" priority="50760">
      <colorScale>
        <cfvo type="min"/>
        <cfvo type="max"/>
        <color rgb="FFFCFCFF"/>
        <color rgb="FF63BE7B"/>
      </colorScale>
    </cfRule>
  </conditionalFormatting>
  <conditionalFormatting sqref="G16:G18">
    <cfRule type="colorScale" priority="50761">
      <colorScale>
        <cfvo type="min"/>
        <cfvo type="max"/>
        <color rgb="FFFCFCFF"/>
        <color rgb="FF63BE7B"/>
      </colorScale>
    </cfRule>
  </conditionalFormatting>
  <conditionalFormatting sqref="H16:H18">
    <cfRule type="colorScale" priority="50762">
      <colorScale>
        <cfvo type="min"/>
        <cfvo type="max"/>
        <color rgb="FFFCFCFF"/>
        <color rgb="FF63BE7B"/>
      </colorScale>
    </cfRule>
  </conditionalFormatting>
  <conditionalFormatting sqref="K16:L18">
    <cfRule type="colorScale" priority="50763">
      <colorScale>
        <cfvo type="min"/>
        <cfvo type="max"/>
        <color rgb="FFFCFCFF"/>
        <color rgb="FF63BE7B"/>
      </colorScale>
    </cfRule>
  </conditionalFormatting>
  <conditionalFormatting sqref="O16:O18">
    <cfRule type="colorScale" priority="50764">
      <colorScale>
        <cfvo type="min"/>
        <cfvo type="percentile" val="50"/>
        <cfvo type="max"/>
        <color rgb="FF63BE7B"/>
        <color rgb="FFFCFCFF"/>
        <color rgb="FFF8696B"/>
      </colorScale>
    </cfRule>
  </conditionalFormatting>
  <conditionalFormatting sqref="I16:I18">
    <cfRule type="colorScale" priority="50768">
      <colorScale>
        <cfvo type="min"/>
        <cfvo type="max"/>
        <color rgb="FFFCFCFF"/>
        <color rgb="FF63BE7B"/>
      </colorScale>
    </cfRule>
  </conditionalFormatting>
  <conditionalFormatting sqref="J16:J18">
    <cfRule type="colorScale" priority="50769">
      <colorScale>
        <cfvo type="min"/>
        <cfvo type="max"/>
        <color rgb="FFFCFCFF"/>
        <color rgb="FF63BE7B"/>
      </colorScale>
    </cfRule>
  </conditionalFormatting>
  <conditionalFormatting sqref="N16:N18">
    <cfRule type="colorScale" priority="50770">
      <colorScale>
        <cfvo type="min"/>
        <cfvo type="max"/>
        <color rgb="FFFCFCFF"/>
        <color rgb="FF63BE7B"/>
      </colorScale>
    </cfRule>
  </conditionalFormatting>
  <conditionalFormatting sqref="M16:M18">
    <cfRule type="colorScale" priority="51208">
      <colorScale>
        <cfvo type="min"/>
        <cfvo type="max"/>
        <color rgb="FFFCFCFF"/>
        <color rgb="FF63BE7B"/>
      </colorScale>
    </cfRule>
  </conditionalFormatting>
  <conditionalFormatting sqref="E16:E17">
    <cfRule type="colorScale" priority="51289">
      <colorScale>
        <cfvo type="min"/>
        <cfvo type="max"/>
        <color rgb="FFFCFCFF"/>
        <color rgb="FF63BE7B"/>
      </colorScale>
    </cfRule>
  </conditionalFormatting>
  <conditionalFormatting sqref="F16:F17">
    <cfRule type="colorScale" priority="51291">
      <colorScale>
        <cfvo type="min"/>
        <cfvo type="max"/>
        <color rgb="FFFCFCFF"/>
        <color rgb="FF63BE7B"/>
      </colorScale>
    </cfRule>
  </conditionalFormatting>
  <conditionalFormatting sqref="G16:G17">
    <cfRule type="colorScale" priority="51293">
      <colorScale>
        <cfvo type="min"/>
        <cfvo type="max"/>
        <color rgb="FFFCFCFF"/>
        <color rgb="FF63BE7B"/>
      </colorScale>
    </cfRule>
  </conditionalFormatting>
  <conditionalFormatting sqref="H16:H17">
    <cfRule type="colorScale" priority="51295">
      <colorScale>
        <cfvo type="min"/>
        <cfvo type="max"/>
        <color rgb="FFFCFCFF"/>
        <color rgb="FF63BE7B"/>
      </colorScale>
    </cfRule>
  </conditionalFormatting>
  <conditionalFormatting sqref="K16:L17">
    <cfRule type="colorScale" priority="51297">
      <colorScale>
        <cfvo type="min"/>
        <cfvo type="max"/>
        <color rgb="FFFCFCFF"/>
        <color rgb="FF63BE7B"/>
      </colorScale>
    </cfRule>
  </conditionalFormatting>
  <conditionalFormatting sqref="O16:O17">
    <cfRule type="colorScale" priority="51299">
      <colorScale>
        <cfvo type="min"/>
        <cfvo type="percentile" val="50"/>
        <cfvo type="max"/>
        <color rgb="FF63BE7B"/>
        <color rgb="FFFCFCFF"/>
        <color rgb="FFF8696B"/>
      </colorScale>
    </cfRule>
  </conditionalFormatting>
  <conditionalFormatting sqref="Q16:Q17">
    <cfRule type="colorScale" priority="51301">
      <colorScale>
        <cfvo type="min"/>
        <cfvo type="max"/>
        <color rgb="FFFFEF9C"/>
        <color rgb="FF63BE7B"/>
      </colorScale>
    </cfRule>
  </conditionalFormatting>
  <conditionalFormatting sqref="R16:S17">
    <cfRule type="colorScale" priority="51303">
      <colorScale>
        <cfvo type="min"/>
        <cfvo type="max"/>
        <color rgb="FFFFEF9C"/>
        <color rgb="FF63BE7B"/>
      </colorScale>
    </cfRule>
  </conditionalFormatting>
  <conditionalFormatting sqref="T16:T17">
    <cfRule type="colorScale" priority="51305">
      <colorScale>
        <cfvo type="min"/>
        <cfvo type="max"/>
        <color rgb="FFFFEF9C"/>
        <color rgb="FF63BE7B"/>
      </colorScale>
    </cfRule>
  </conditionalFormatting>
  <conditionalFormatting sqref="I16:I17">
    <cfRule type="colorScale" priority="51307">
      <colorScale>
        <cfvo type="min"/>
        <cfvo type="max"/>
        <color rgb="FFFCFCFF"/>
        <color rgb="FF63BE7B"/>
      </colorScale>
    </cfRule>
  </conditionalFormatting>
  <conditionalFormatting sqref="J16:J17">
    <cfRule type="colorScale" priority="51309">
      <colorScale>
        <cfvo type="min"/>
        <cfvo type="max"/>
        <color rgb="FFFCFCFF"/>
        <color rgb="FF63BE7B"/>
      </colorScale>
    </cfRule>
  </conditionalFormatting>
  <conditionalFormatting sqref="N16:N17">
    <cfRule type="colorScale" priority="51311">
      <colorScale>
        <cfvo type="min"/>
        <cfvo type="max"/>
        <color rgb="FFFCFCFF"/>
        <color rgb="FF63BE7B"/>
      </colorScale>
    </cfRule>
  </conditionalFormatting>
  <conditionalFormatting sqref="H16:H17">
    <cfRule type="colorScale" priority="51313">
      <colorScale>
        <cfvo type="min"/>
        <cfvo type="percentile" val="50"/>
        <cfvo type="max"/>
        <color rgb="FFF8696B"/>
        <color rgb="FFFCFCFF"/>
        <color rgb="FF63BE7B"/>
      </colorScale>
    </cfRule>
  </conditionalFormatting>
  <conditionalFormatting sqref="I16:I17">
    <cfRule type="colorScale" priority="51315">
      <colorScale>
        <cfvo type="min"/>
        <cfvo type="percentile" val="50"/>
        <cfvo type="max"/>
        <color rgb="FFF8696B"/>
        <color rgb="FFFCFCFF"/>
        <color rgb="FF63BE7B"/>
      </colorScale>
    </cfRule>
  </conditionalFormatting>
  <conditionalFormatting sqref="U16:W18">
    <cfRule type="colorScale" priority="51317">
      <colorScale>
        <cfvo type="min"/>
        <cfvo type="max"/>
        <color rgb="FFFFEF9C"/>
        <color rgb="FF63BE7B"/>
      </colorScale>
    </cfRule>
  </conditionalFormatting>
  <conditionalFormatting sqref="D16:D18">
    <cfRule type="colorScale" priority="51319">
      <colorScale>
        <cfvo type="min"/>
        <cfvo type="percentile" val="50"/>
        <cfvo type="max"/>
        <color rgb="FFF8696B"/>
        <color rgb="FFFCFCFF"/>
        <color rgb="FF63BE7B"/>
      </colorScale>
    </cfRule>
  </conditionalFormatting>
  <conditionalFormatting sqref="H16:H18">
    <cfRule type="colorScale" priority="51321">
      <colorScale>
        <cfvo type="min"/>
        <cfvo type="percentile" val="50"/>
        <cfvo type="max"/>
        <color rgb="FFF8696B"/>
        <color rgb="FFFCFCFF"/>
        <color rgb="FF63BE7B"/>
      </colorScale>
    </cfRule>
    <cfRule type="colorScale" priority="51322">
      <colorScale>
        <cfvo type="min"/>
        <cfvo type="max"/>
        <color rgb="FFFCFCFF"/>
        <color rgb="FF63BE7B"/>
      </colorScale>
    </cfRule>
    <cfRule type="colorScale" priority="51323">
      <colorScale>
        <cfvo type="min"/>
        <cfvo type="percentile" val="50"/>
        <cfvo type="max"/>
        <color rgb="FFF8696B"/>
        <color rgb="FFFCFCFF"/>
        <color rgb="FF63BE7B"/>
      </colorScale>
    </cfRule>
  </conditionalFormatting>
  <conditionalFormatting sqref="D12:D18">
    <cfRule type="colorScale" priority="51327">
      <colorScale>
        <cfvo type="min"/>
        <cfvo type="percentile" val="50"/>
        <cfvo type="max"/>
        <color rgb="FFF8696B"/>
        <color rgb="FFFCFCFF"/>
        <color rgb="FF63BE7B"/>
      </colorScale>
    </cfRule>
  </conditionalFormatting>
  <conditionalFormatting sqref="O12:O18">
    <cfRule type="colorScale" priority="51329">
      <colorScale>
        <cfvo type="min"/>
        <cfvo type="percentile" val="50"/>
        <cfvo type="max"/>
        <color rgb="FF63BE7B"/>
        <color rgb="FFFCFCFF"/>
        <color rgb="FFF8696B"/>
      </colorScale>
    </cfRule>
  </conditionalFormatting>
  <conditionalFormatting sqref="P12:P18">
    <cfRule type="colorScale" priority="51331">
      <colorScale>
        <cfvo type="min"/>
        <cfvo type="percentile" val="50"/>
        <cfvo type="max"/>
        <color rgb="FF63BE7B"/>
        <color rgb="FFFCFCFF"/>
        <color rgb="FFF8696B"/>
      </colorScale>
    </cfRule>
  </conditionalFormatting>
  <conditionalFormatting sqref="Q12:Q18">
    <cfRule type="colorScale" priority="51333">
      <colorScale>
        <cfvo type="min"/>
        <cfvo type="percentile" val="50"/>
        <cfvo type="max"/>
        <color rgb="FFF8696B"/>
        <color rgb="FFFCFCFF"/>
        <color rgb="FF63BE7B"/>
      </colorScale>
    </cfRule>
  </conditionalFormatting>
  <conditionalFormatting sqref="U12:U18">
    <cfRule type="colorScale" priority="51335">
      <colorScale>
        <cfvo type="min"/>
        <cfvo type="percentile" val="50"/>
        <cfvo type="max"/>
        <color rgb="FFF8696B"/>
        <color rgb="FFFCFCFF"/>
        <color rgb="FF63BE7B"/>
      </colorScale>
    </cfRule>
  </conditionalFormatting>
  <conditionalFormatting sqref="V12:V18">
    <cfRule type="colorScale" priority="51337">
      <colorScale>
        <cfvo type="min"/>
        <cfvo type="percentile" val="50"/>
        <cfvo type="max"/>
        <color rgb="FF63BE7B"/>
        <color rgb="FFFCFCFF"/>
        <color rgb="FFF8696B"/>
      </colorScale>
    </cfRule>
  </conditionalFormatting>
  <conditionalFormatting sqref="W12:W18">
    <cfRule type="colorScale" priority="51339">
      <colorScale>
        <cfvo type="min"/>
        <cfvo type="percentile" val="50"/>
        <cfvo type="max"/>
        <color rgb="FF63BE7B"/>
        <color rgb="FFFCFCFF"/>
        <color rgb="FFF8696B"/>
      </colorScale>
    </cfRule>
  </conditionalFormatting>
  <conditionalFormatting sqref="D11:D18">
    <cfRule type="colorScale" priority="51341">
      <colorScale>
        <cfvo type="min"/>
        <cfvo type="percentile" val="50"/>
        <cfvo type="max"/>
        <color rgb="FFF8696B"/>
        <color rgb="FFFCFCFF"/>
        <color rgb="FF63BE7B"/>
      </colorScale>
    </cfRule>
  </conditionalFormatting>
  <conditionalFormatting sqref="G11:G18">
    <cfRule type="colorScale" priority="51343">
      <colorScale>
        <cfvo type="min"/>
        <cfvo type="max"/>
        <color rgb="FFFCFCFF"/>
        <color rgb="FF63BE7B"/>
      </colorScale>
    </cfRule>
  </conditionalFormatting>
  <conditionalFormatting sqref="J11:J18">
    <cfRule type="colorScale" priority="51345">
      <colorScale>
        <cfvo type="min"/>
        <cfvo type="max"/>
        <color rgb="FFFCFCFF"/>
        <color rgb="FF63BE7B"/>
      </colorScale>
    </cfRule>
  </conditionalFormatting>
  <conditionalFormatting sqref="N11:N18">
    <cfRule type="colorScale" priority="51347">
      <colorScale>
        <cfvo type="min"/>
        <cfvo type="max"/>
        <color rgb="FFFCFCFF"/>
        <color rgb="FF63BE7B"/>
      </colorScale>
    </cfRule>
  </conditionalFormatting>
  <conditionalFormatting sqref="O11:O18">
    <cfRule type="colorScale" priority="51349">
      <colorScale>
        <cfvo type="min"/>
        <cfvo type="percentile" val="50"/>
        <cfvo type="max"/>
        <color rgb="FF63BE7B"/>
        <color rgb="FFFCFCFF"/>
        <color rgb="FFF8696B"/>
      </colorScale>
    </cfRule>
  </conditionalFormatting>
  <conditionalFormatting sqref="P11:P18">
    <cfRule type="colorScale" priority="51351">
      <colorScale>
        <cfvo type="min"/>
        <cfvo type="percentile" val="50"/>
        <cfvo type="max"/>
        <color rgb="FF63BE7B"/>
        <color rgb="FFFCFCFF"/>
        <color rgb="FFF8696B"/>
      </colorScale>
    </cfRule>
  </conditionalFormatting>
  <conditionalFormatting sqref="Q11:Q18">
    <cfRule type="colorScale" priority="51353">
      <colorScale>
        <cfvo type="min"/>
        <cfvo type="percentile" val="50"/>
        <cfvo type="max"/>
        <color rgb="FFF8696B"/>
        <color rgb="FFFCFCFF"/>
        <color rgb="FF63BE7B"/>
      </colorScale>
    </cfRule>
  </conditionalFormatting>
  <conditionalFormatting sqref="U11:U18">
    <cfRule type="colorScale" priority="51355">
      <colorScale>
        <cfvo type="min"/>
        <cfvo type="percentile" val="50"/>
        <cfvo type="max"/>
        <color rgb="FFF8696B"/>
        <color rgb="FFFCFCFF"/>
        <color rgb="FF63BE7B"/>
      </colorScale>
    </cfRule>
  </conditionalFormatting>
  <conditionalFormatting sqref="V11:V18">
    <cfRule type="colorScale" priority="51357">
      <colorScale>
        <cfvo type="min"/>
        <cfvo type="percentile" val="50"/>
        <cfvo type="max"/>
        <color rgb="FF63BE7B"/>
        <color rgb="FFFCFCFF"/>
        <color rgb="FFF8696B"/>
      </colorScale>
    </cfRule>
  </conditionalFormatting>
  <conditionalFormatting sqref="W11:W18">
    <cfRule type="colorScale" priority="51359">
      <colorScale>
        <cfvo type="min"/>
        <cfvo type="percentile" val="50"/>
        <cfvo type="max"/>
        <color rgb="FF63BE7B"/>
        <color rgb="FFFCFCFF"/>
        <color rgb="FFF8696B"/>
      </colorScale>
    </cfRule>
  </conditionalFormatting>
  <conditionalFormatting sqref="H16:H18">
    <cfRule type="colorScale" priority="51361">
      <colorScale>
        <cfvo type="min"/>
        <cfvo type="percentile" val="50"/>
        <cfvo type="max"/>
        <color rgb="FFF8696B"/>
        <color rgb="FFFCFCFF"/>
        <color rgb="FF5A8AC6"/>
      </colorScale>
    </cfRule>
  </conditionalFormatting>
  <conditionalFormatting sqref="E16:E18">
    <cfRule type="colorScale" priority="51363">
      <colorScale>
        <cfvo type="min"/>
        <cfvo type="percentile" val="50"/>
        <cfvo type="max"/>
        <color rgb="FFF8696B"/>
        <color rgb="FFFCFCFF"/>
        <color rgb="FF63BE7B"/>
      </colorScale>
    </cfRule>
    <cfRule type="colorScale" priority="51364">
      <colorScale>
        <cfvo type="min"/>
        <cfvo type="max"/>
        <color rgb="FFFCFCFF"/>
        <color rgb="FF63BE7B"/>
      </colorScale>
    </cfRule>
    <cfRule type="colorScale" priority="51365">
      <colorScale>
        <cfvo type="min"/>
        <cfvo type="percentile" val="50"/>
        <cfvo type="max"/>
        <color rgb="FFF8696B"/>
        <color rgb="FFFCFCFF"/>
        <color rgb="FF63BE7B"/>
      </colorScale>
    </cfRule>
  </conditionalFormatting>
  <conditionalFormatting sqref="F16:F18">
    <cfRule type="colorScale" priority="51369">
      <colorScale>
        <cfvo type="min"/>
        <cfvo type="max"/>
        <color rgb="FFFCFCFF"/>
        <color rgb="FF63BE7B"/>
      </colorScale>
    </cfRule>
    <cfRule type="colorScale" priority="51370">
      <colorScale>
        <cfvo type="min"/>
        <cfvo type="percentile" val="50"/>
        <cfvo type="max"/>
        <color rgb="FFF8696B"/>
        <color rgb="FFFCFCFF"/>
        <color rgb="FF63BE7B"/>
      </colorScale>
    </cfRule>
    <cfRule type="colorScale" priority="51371">
      <colorScale>
        <cfvo type="min"/>
        <cfvo type="max"/>
        <color rgb="FFFCFCFF"/>
        <color rgb="FF63BE7B"/>
      </colorScale>
    </cfRule>
    <cfRule type="colorScale" priority="51372">
      <colorScale>
        <cfvo type="min"/>
        <cfvo type="percentile" val="50"/>
        <cfvo type="max"/>
        <color rgb="FFF8696B"/>
        <color rgb="FFFCFCFF"/>
        <color rgb="FF63BE7B"/>
      </colorScale>
    </cfRule>
  </conditionalFormatting>
  <conditionalFormatting sqref="G16:G18">
    <cfRule type="colorScale" priority="51377">
      <colorScale>
        <cfvo type="min"/>
        <cfvo type="max"/>
        <color rgb="FFFCFCFF"/>
        <color rgb="FF63BE7B"/>
      </colorScale>
    </cfRule>
    <cfRule type="colorScale" priority="51378">
      <colorScale>
        <cfvo type="min"/>
        <cfvo type="percentile" val="50"/>
        <cfvo type="max"/>
        <color rgb="FFF8696B"/>
        <color rgb="FFFCFCFF"/>
        <color rgb="FF63BE7B"/>
      </colorScale>
    </cfRule>
    <cfRule type="colorScale" priority="51379">
      <colorScale>
        <cfvo type="min"/>
        <cfvo type="percentile" val="50"/>
        <cfvo type="max"/>
        <color rgb="FFF8696B"/>
        <color rgb="FFFCFCFF"/>
        <color rgb="FF63BE7B"/>
      </colorScale>
    </cfRule>
  </conditionalFormatting>
  <conditionalFormatting sqref="I16:I18">
    <cfRule type="colorScale" priority="51383">
      <colorScale>
        <cfvo type="min"/>
        <cfvo type="percentile" val="50"/>
        <cfvo type="max"/>
        <color rgb="FFF8696B"/>
        <color rgb="FFFCFCFF"/>
        <color rgb="FF63BE7B"/>
      </colorScale>
    </cfRule>
    <cfRule type="colorScale" priority="51384">
      <colorScale>
        <cfvo type="min"/>
        <cfvo type="max"/>
        <color rgb="FFFCFCFF"/>
        <color rgb="FF63BE7B"/>
      </colorScale>
    </cfRule>
    <cfRule type="colorScale" priority="51385">
      <colorScale>
        <cfvo type="min"/>
        <cfvo type="percentile" val="50"/>
        <cfvo type="max"/>
        <color rgb="FFF8696B"/>
        <color rgb="FFFCFCFF"/>
        <color rgb="FF63BE7B"/>
      </colorScale>
    </cfRule>
  </conditionalFormatting>
  <conditionalFormatting sqref="I16:I18">
    <cfRule type="colorScale" priority="51389">
      <colorScale>
        <cfvo type="min"/>
        <cfvo type="percentile" val="50"/>
        <cfvo type="max"/>
        <color rgb="FFF8696B"/>
        <color rgb="FFFCFCFF"/>
        <color rgb="FF63BE7B"/>
      </colorScale>
    </cfRule>
    <cfRule type="colorScale" priority="51390">
      <colorScale>
        <cfvo type="min"/>
        <cfvo type="percentile" val="50"/>
        <cfvo type="max"/>
        <color rgb="FFF8696B"/>
        <color rgb="FFFCFCFF"/>
        <color rgb="FF5A8AC6"/>
      </colorScale>
    </cfRule>
    <cfRule type="colorScale" priority="51391">
      <colorScale>
        <cfvo type="min"/>
        <cfvo type="percentile" val="50"/>
        <cfvo type="max"/>
        <color rgb="FFF8696B"/>
        <color rgb="FFFCFCFF"/>
        <color rgb="FF63BE7B"/>
      </colorScale>
    </cfRule>
    <cfRule type="colorScale" priority="51392">
      <colorScale>
        <cfvo type="min"/>
        <cfvo type="percentile" val="50"/>
        <cfvo type="max"/>
        <color rgb="FFF8696B"/>
        <color rgb="FFFCFCFF"/>
        <color rgb="FF63BE7B"/>
      </colorScale>
    </cfRule>
    <cfRule type="colorScale" priority="51393">
      <colorScale>
        <cfvo type="min"/>
        <cfvo type="max"/>
        <color rgb="FFFCFCFF"/>
        <color rgb="FF63BE7B"/>
      </colorScale>
    </cfRule>
    <cfRule type="colorScale" priority="51394">
      <colorScale>
        <cfvo type="min"/>
        <cfvo type="percentile" val="50"/>
        <cfvo type="max"/>
        <color rgb="FFF8696B"/>
        <color rgb="FFFCFCFF"/>
        <color rgb="FF63BE7B"/>
      </colorScale>
    </cfRule>
  </conditionalFormatting>
  <conditionalFormatting sqref="I16:I18">
    <cfRule type="colorScale" priority="51401">
      <colorScale>
        <cfvo type="min"/>
        <cfvo type="percentile" val="50"/>
        <cfvo type="max"/>
        <color rgb="FFF8696B"/>
        <color rgb="FFFCFCFF"/>
        <color rgb="FF63BE7B"/>
      </colorScale>
    </cfRule>
    <cfRule type="colorScale" priority="51402">
      <colorScale>
        <cfvo type="min"/>
        <cfvo type="max"/>
        <color rgb="FFFCFCFF"/>
        <color rgb="FF63BE7B"/>
      </colorScale>
    </cfRule>
  </conditionalFormatting>
  <conditionalFormatting sqref="K16:K18">
    <cfRule type="colorScale" priority="51405">
      <colorScale>
        <cfvo type="min"/>
        <cfvo type="percentile" val="50"/>
        <cfvo type="max"/>
        <color rgb="FFF8696B"/>
        <color rgb="FFFCFCFF"/>
        <color rgb="FF63BE7B"/>
      </colorScale>
    </cfRule>
  </conditionalFormatting>
  <conditionalFormatting sqref="K16:L18">
    <cfRule type="colorScale" priority="51407">
      <colorScale>
        <cfvo type="min"/>
        <cfvo type="percentile" val="50"/>
        <cfvo type="max"/>
        <color rgb="FFF8696B"/>
        <color rgb="FFFCFCFF"/>
        <color rgb="FF63BE7B"/>
      </colorScale>
    </cfRule>
    <cfRule type="colorScale" priority="51408">
      <colorScale>
        <cfvo type="min"/>
        <cfvo type="max"/>
        <color rgb="FFFCFCFF"/>
        <color rgb="FF63BE7B"/>
      </colorScale>
    </cfRule>
  </conditionalFormatting>
  <conditionalFormatting sqref="L16:L18">
    <cfRule type="colorScale" priority="51411">
      <colorScale>
        <cfvo type="min"/>
        <cfvo type="percentile" val="50"/>
        <cfvo type="max"/>
        <color rgb="FFF8696B"/>
        <color rgb="FFFCFCFF"/>
        <color rgb="FF63BE7B"/>
      </colorScale>
    </cfRule>
  </conditionalFormatting>
  <conditionalFormatting sqref="P16:P18">
    <cfRule type="colorScale" priority="51413">
      <colorScale>
        <cfvo type="min"/>
        <cfvo type="percentile" val="50"/>
        <cfvo type="max"/>
        <color rgb="FF63BE7B"/>
        <color rgb="FFFCFCFF"/>
        <color rgb="FFF8696B"/>
      </colorScale>
    </cfRule>
    <cfRule type="colorScale" priority="51414">
      <colorScale>
        <cfvo type="min"/>
        <cfvo type="percentile" val="50"/>
        <cfvo type="max"/>
        <color rgb="FF63BE7B"/>
        <color rgb="FFFCFCFF"/>
        <color rgb="FFF8696B"/>
      </colorScale>
    </cfRule>
    <cfRule type="colorScale" priority="51415">
      <colorScale>
        <cfvo type="min"/>
        <cfvo type="max"/>
        <color rgb="FFFCFCFF"/>
        <color rgb="FFF8696B"/>
      </colorScale>
    </cfRule>
  </conditionalFormatting>
  <conditionalFormatting sqref="P16:P18">
    <cfRule type="colorScale" priority="51419">
      <colorScale>
        <cfvo type="min"/>
        <cfvo type="percentile" val="50"/>
        <cfvo type="max"/>
        <color rgb="FF63BE7B"/>
        <color rgb="FFFCFCFF"/>
        <color rgb="FFF8696B"/>
      </colorScale>
    </cfRule>
  </conditionalFormatting>
  <conditionalFormatting sqref="Q16:Q18">
    <cfRule type="colorScale" priority="51421">
      <colorScale>
        <cfvo type="min"/>
        <cfvo type="percentile" val="50"/>
        <cfvo type="max"/>
        <color rgb="FFF8696B"/>
        <color rgb="FFFCFCFF"/>
        <color rgb="FF63BE7B"/>
      </colorScale>
    </cfRule>
    <cfRule type="colorScale" priority="51422">
      <colorScale>
        <cfvo type="min"/>
        <cfvo type="max"/>
        <color rgb="FFFFEF9C"/>
        <color rgb="FF63BE7B"/>
      </colorScale>
    </cfRule>
    <cfRule type="colorScale" priority="51423">
      <colorScale>
        <cfvo type="min"/>
        <cfvo type="max"/>
        <color rgb="FFFCFCFF"/>
        <color rgb="FF63BE7B"/>
      </colorScale>
    </cfRule>
    <cfRule type="colorScale" priority="51424">
      <colorScale>
        <cfvo type="min"/>
        <cfvo type="max"/>
        <color rgb="FFFCFCFF"/>
        <color rgb="FF63BE7B"/>
      </colorScale>
    </cfRule>
    <cfRule type="colorScale" priority="51425">
      <colorScale>
        <cfvo type="min"/>
        <cfvo type="percentile" val="50"/>
        <cfvo type="max"/>
        <color rgb="FFF8696B"/>
        <color rgb="FFFCFCFF"/>
        <color rgb="FF63BE7B"/>
      </colorScale>
    </cfRule>
  </conditionalFormatting>
  <conditionalFormatting sqref="Q16:Q18">
    <cfRule type="colorScale" priority="51431">
      <colorScale>
        <cfvo type="min"/>
        <cfvo type="percentile" val="50"/>
        <cfvo type="max"/>
        <color rgb="FFF8696B"/>
        <color rgb="FFFCFCFF"/>
        <color rgb="FF63BE7B"/>
      </colorScale>
    </cfRule>
    <cfRule type="colorScale" priority="51432">
      <colorScale>
        <cfvo type="min"/>
        <cfvo type="max"/>
        <color rgb="FFFCFCFF"/>
        <color rgb="FF63BE7B"/>
      </colorScale>
    </cfRule>
  </conditionalFormatting>
  <conditionalFormatting sqref="R16:R18">
    <cfRule type="colorScale" priority="51435">
      <colorScale>
        <cfvo type="min"/>
        <cfvo type="max"/>
        <color rgb="FFFCFCFF"/>
        <color rgb="FF63BE7B"/>
      </colorScale>
    </cfRule>
    <cfRule type="colorScale" priority="51436">
      <colorScale>
        <cfvo type="min"/>
        <cfvo type="percentile" val="50"/>
        <cfvo type="max"/>
        <color rgb="FFF8696B"/>
        <color rgb="FFFCFCFF"/>
        <color rgb="FF63BE7B"/>
      </colorScale>
    </cfRule>
  </conditionalFormatting>
  <conditionalFormatting sqref="R16:S18">
    <cfRule type="colorScale" priority="51439">
      <colorScale>
        <cfvo type="min"/>
        <cfvo type="percentile" val="50"/>
        <cfvo type="max"/>
        <color rgb="FFF8696B"/>
        <color rgb="FFFCFCFF"/>
        <color rgb="FF63BE7B"/>
      </colorScale>
    </cfRule>
    <cfRule type="colorScale" priority="51440">
      <colorScale>
        <cfvo type="min"/>
        <cfvo type="max"/>
        <color rgb="FFFCFCFF"/>
        <color rgb="FF63BE7B"/>
      </colorScale>
    </cfRule>
    <cfRule type="colorScale" priority="51441">
      <colorScale>
        <cfvo type="min"/>
        <cfvo type="max"/>
        <color rgb="FFFCFCFF"/>
        <color rgb="FF63BE7B"/>
      </colorScale>
    </cfRule>
  </conditionalFormatting>
  <conditionalFormatting sqref="R16:S18">
    <cfRule type="colorScale" priority="51445">
      <colorScale>
        <cfvo type="min"/>
        <cfvo type="percentile" val="50"/>
        <cfvo type="max"/>
        <color rgb="FFF8696B"/>
        <color rgb="FFFCFCFF"/>
        <color rgb="FF63BE7B"/>
      </colorScale>
    </cfRule>
    <cfRule type="colorScale" priority="51446">
      <colorScale>
        <cfvo type="min"/>
        <cfvo type="max"/>
        <color rgb="FFFCFCFF"/>
        <color rgb="FF63BE7B"/>
      </colorScale>
    </cfRule>
  </conditionalFormatting>
  <conditionalFormatting sqref="S16:S18">
    <cfRule type="colorScale" priority="51449">
      <colorScale>
        <cfvo type="min"/>
        <cfvo type="max"/>
        <color rgb="FFFCFCFF"/>
        <color rgb="FF63BE7B"/>
      </colorScale>
    </cfRule>
    <cfRule type="colorScale" priority="51450">
      <colorScale>
        <cfvo type="min"/>
        <cfvo type="percentile" val="50"/>
        <cfvo type="max"/>
        <color rgb="FFF8696B"/>
        <color rgb="FFFCFCFF"/>
        <color rgb="FF63BE7B"/>
      </colorScale>
    </cfRule>
  </conditionalFormatting>
  <conditionalFormatting sqref="T16:T18">
    <cfRule type="colorScale" priority="51453">
      <colorScale>
        <cfvo type="min"/>
        <cfvo type="percentile" val="50"/>
        <cfvo type="max"/>
        <color rgb="FFF8696B"/>
        <color rgb="FFFCFCFF"/>
        <color rgb="FF63BE7B"/>
      </colorScale>
    </cfRule>
    <cfRule type="colorScale" priority="51454">
      <colorScale>
        <cfvo type="min"/>
        <cfvo type="max"/>
        <color rgb="FFFCFCFF"/>
        <color rgb="FF63BE7B"/>
      </colorScale>
    </cfRule>
    <cfRule type="colorScale" priority="51455">
      <colorScale>
        <cfvo type="min"/>
        <cfvo type="max"/>
        <color rgb="FFFCFCFF"/>
        <color rgb="FF63BE7B"/>
      </colorScale>
    </cfRule>
    <cfRule type="colorScale" priority="51456">
      <colorScale>
        <cfvo type="min"/>
        <cfvo type="max"/>
        <color rgb="FFFCFCFF"/>
        <color rgb="FF63BE7B"/>
      </colorScale>
    </cfRule>
  </conditionalFormatting>
  <conditionalFormatting sqref="T16:T18">
    <cfRule type="colorScale" priority="51461">
      <colorScale>
        <cfvo type="min"/>
        <cfvo type="max"/>
        <color rgb="FFFCFCFF"/>
        <color rgb="FF63BE7B"/>
      </colorScale>
    </cfRule>
    <cfRule type="colorScale" priority="51462">
      <colorScale>
        <cfvo type="min"/>
        <cfvo type="percentile" val="50"/>
        <cfvo type="max"/>
        <color rgb="FFF8696B"/>
        <color rgb="FFFCFCFF"/>
        <color rgb="FF63BE7B"/>
      </colorScale>
    </cfRule>
  </conditionalFormatting>
  <conditionalFormatting sqref="U16:U18">
    <cfRule type="colorScale" priority="51465">
      <colorScale>
        <cfvo type="min"/>
        <cfvo type="percentile" val="50"/>
        <cfvo type="max"/>
        <color rgb="FFF8696B"/>
        <color rgb="FFFCFCFF"/>
        <color rgb="FF63BE7B"/>
      </colorScale>
    </cfRule>
    <cfRule type="colorScale" priority="51466">
      <colorScale>
        <cfvo type="min"/>
        <cfvo type="max"/>
        <color rgb="FFFCFCFF"/>
        <color rgb="FF63BE7B"/>
      </colorScale>
    </cfRule>
  </conditionalFormatting>
  <conditionalFormatting sqref="U16:U18">
    <cfRule type="colorScale" priority="51469">
      <colorScale>
        <cfvo type="min"/>
        <cfvo type="max"/>
        <color rgb="FFFCFCFF"/>
        <color rgb="FF63BE7B"/>
      </colorScale>
    </cfRule>
    <cfRule type="colorScale" priority="51470">
      <colorScale>
        <cfvo type="min"/>
        <cfvo type="percentile" val="50"/>
        <cfvo type="max"/>
        <color rgb="FFF8696B"/>
        <color rgb="FFFCFCFF"/>
        <color rgb="FF63BE7B"/>
      </colorScale>
    </cfRule>
  </conditionalFormatting>
  <conditionalFormatting sqref="W16:W18">
    <cfRule type="colorScale" priority="51473">
      <colorScale>
        <cfvo type="min"/>
        <cfvo type="percentile" val="50"/>
        <cfvo type="max"/>
        <color rgb="FF63BE7B"/>
        <color rgb="FFFCFCFF"/>
        <color rgb="FFF8696B"/>
      </colorScale>
    </cfRule>
    <cfRule type="colorScale" priority="51474">
      <colorScale>
        <cfvo type="min"/>
        <cfvo type="max"/>
        <color rgb="FF63BE7B"/>
        <color rgb="FFFCFCFF"/>
      </colorScale>
    </cfRule>
    <cfRule type="colorScale" priority="51475">
      <colorScale>
        <cfvo type="min"/>
        <cfvo type="percentile" val="50"/>
        <cfvo type="max"/>
        <color rgb="FF63BE7B"/>
        <color rgb="FFFCFCFF"/>
        <color rgb="FFF8696B"/>
      </colorScale>
    </cfRule>
  </conditionalFormatting>
  <conditionalFormatting sqref="W16:W18">
    <cfRule type="colorScale" priority="51479">
      <colorScale>
        <cfvo type="min"/>
        <cfvo type="percentile" val="50"/>
        <cfvo type="max"/>
        <color rgb="FF63BE7B"/>
        <color rgb="FFFCFCFF"/>
        <color rgb="FFF8696B"/>
      </colorScale>
    </cfRule>
  </conditionalFormatting>
  <conditionalFormatting sqref="J16:J18">
    <cfRule type="colorScale" priority="51481">
      <colorScale>
        <cfvo type="min"/>
        <cfvo type="max"/>
        <color rgb="FFFCFCFF"/>
        <color rgb="FF63BE7B"/>
      </colorScale>
    </cfRule>
    <cfRule type="colorScale" priority="51482">
      <colorScale>
        <cfvo type="min"/>
        <cfvo type="percentile" val="50"/>
        <cfvo type="max"/>
        <color rgb="FFF8696B"/>
        <color rgb="FFFCFCFF"/>
        <color rgb="FF63BE7B"/>
      </colorScale>
    </cfRule>
    <cfRule type="colorScale" priority="51483">
      <colorScale>
        <cfvo type="min"/>
        <cfvo type="percentile" val="50"/>
        <cfvo type="max"/>
        <color rgb="FFF8696B"/>
        <color rgb="FFFCFCFF"/>
        <color rgb="FF63BE7B"/>
      </colorScale>
    </cfRule>
  </conditionalFormatting>
  <conditionalFormatting sqref="N16:N18">
    <cfRule type="colorScale" priority="51487">
      <colorScale>
        <cfvo type="min"/>
        <cfvo type="max"/>
        <color rgb="FFFCFCFF"/>
        <color rgb="FF63BE7B"/>
      </colorScale>
    </cfRule>
    <cfRule type="colorScale" priority="51488">
      <colorScale>
        <cfvo type="min"/>
        <cfvo type="percentile" val="50"/>
        <cfvo type="max"/>
        <color rgb="FFF8696B"/>
        <color rgb="FFFCFCFF"/>
        <color rgb="FF63BE7B"/>
      </colorScale>
    </cfRule>
    <cfRule type="colorScale" priority="51489">
      <colorScale>
        <cfvo type="min"/>
        <cfvo type="percentile" val="50"/>
        <cfvo type="max"/>
        <color rgb="FFF8696B"/>
        <color rgb="FFFCFCFF"/>
        <color rgb="FF63BE7B"/>
      </colorScale>
    </cfRule>
  </conditionalFormatting>
  <conditionalFormatting sqref="V16:V18">
    <cfRule type="colorScale" priority="51493">
      <colorScale>
        <cfvo type="min"/>
        <cfvo type="percentile" val="50"/>
        <cfvo type="max"/>
        <color rgb="FF63BE7B"/>
        <color rgb="FFFCFCFF"/>
        <color rgb="FFF8696B"/>
      </colorScale>
    </cfRule>
    <cfRule type="colorScale" priority="51494">
      <colorScale>
        <cfvo type="min"/>
        <cfvo type="percentile" val="50"/>
        <cfvo type="max"/>
        <color rgb="FF63BE7B"/>
        <color rgb="FFFCFCFF"/>
        <color rgb="FFF8696B"/>
      </colorScale>
    </cfRule>
    <cfRule type="colorScale" priority="51495">
      <colorScale>
        <cfvo type="min"/>
        <cfvo type="max"/>
        <color rgb="FF63BE7B"/>
        <color rgb="FFFCFCFF"/>
      </colorScale>
    </cfRule>
    <cfRule type="colorScale" priority="51496">
      <colorScale>
        <cfvo type="min"/>
        <cfvo type="percentile" val="50"/>
        <cfvo type="max"/>
        <color rgb="FF63BE7B"/>
        <color rgb="FFFCFCFF"/>
        <color rgb="FFF8696B"/>
      </colorScale>
    </cfRule>
  </conditionalFormatting>
  <conditionalFormatting sqref="V17:V18">
    <cfRule type="colorScale" priority="51501">
      <colorScale>
        <cfvo type="min"/>
        <cfvo type="max"/>
        <color rgb="FFFFEF9C"/>
        <color rgb="FF63BE7B"/>
      </colorScale>
    </cfRule>
  </conditionalFormatting>
  <conditionalFormatting sqref="K16:K18">
    <cfRule type="colorScale" priority="51502">
      <colorScale>
        <cfvo type="min"/>
        <cfvo type="max"/>
        <color rgb="FFFCFCFF"/>
        <color rgb="FF63BE7B"/>
      </colorScale>
    </cfRule>
    <cfRule type="colorScale" priority="51503">
      <colorScale>
        <cfvo type="min"/>
        <cfvo type="percentile" val="50"/>
        <cfvo type="max"/>
        <color rgb="FFF8696B"/>
        <color rgb="FFFCFCFF"/>
        <color rgb="FF63BE7B"/>
      </colorScale>
    </cfRule>
  </conditionalFormatting>
  <conditionalFormatting sqref="L16:L18">
    <cfRule type="colorScale" priority="51506">
      <colorScale>
        <cfvo type="min"/>
        <cfvo type="max"/>
        <color rgb="FFFCFCFF"/>
        <color rgb="FF63BE7B"/>
      </colorScale>
    </cfRule>
    <cfRule type="colorScale" priority="51507">
      <colorScale>
        <cfvo type="min"/>
        <cfvo type="percentile" val="50"/>
        <cfvo type="max"/>
        <color rgb="FFF8696B"/>
        <color rgb="FFFCFCFF"/>
        <color rgb="FF63BE7B"/>
      </colorScale>
    </cfRule>
  </conditionalFormatting>
  <conditionalFormatting sqref="Q16:Q18">
    <cfRule type="colorScale" priority="51510">
      <colorScale>
        <cfvo type="min"/>
        <cfvo type="percentile" val="50"/>
        <cfvo type="max"/>
        <color rgb="FFF8696B"/>
        <color rgb="FFFCFCFF"/>
        <color rgb="FF63BE7B"/>
      </colorScale>
    </cfRule>
  </conditionalFormatting>
  <conditionalFormatting sqref="R16:R18">
    <cfRule type="colorScale" priority="51512">
      <colorScale>
        <cfvo type="min"/>
        <cfvo type="max"/>
        <color rgb="FFFCFCFF"/>
        <color rgb="FF63BE7B"/>
      </colorScale>
    </cfRule>
  </conditionalFormatting>
  <conditionalFormatting sqref="S16:S18">
    <cfRule type="colorScale" priority="51514">
      <colorScale>
        <cfvo type="min"/>
        <cfvo type="max"/>
        <color rgb="FFFCFCFF"/>
        <color rgb="FF63BE7B"/>
      </colorScale>
    </cfRule>
  </conditionalFormatting>
  <conditionalFormatting sqref="T16:T18">
    <cfRule type="colorScale" priority="51516">
      <colorScale>
        <cfvo type="min"/>
        <cfvo type="max"/>
        <color rgb="FFFCFCFF"/>
        <color rgb="FF63BE7B"/>
      </colorScale>
    </cfRule>
  </conditionalFormatting>
  <conditionalFormatting sqref="U16:U18">
    <cfRule type="colorScale" priority="51518">
      <colorScale>
        <cfvo type="min"/>
        <cfvo type="max"/>
        <color rgb="FFFCFCFF"/>
        <color rgb="FF63BE7B"/>
      </colorScale>
    </cfRule>
  </conditionalFormatting>
  <conditionalFormatting sqref="V16:V18">
    <cfRule type="colorScale" priority="51520">
      <colorScale>
        <cfvo type="min"/>
        <cfvo type="percentile" val="50"/>
        <cfvo type="max"/>
        <color rgb="FF63BE7B"/>
        <color rgb="FFFCFCFF"/>
        <color rgb="FFF8696B"/>
      </colorScale>
    </cfRule>
  </conditionalFormatting>
  <conditionalFormatting sqref="H16:H18">
    <cfRule type="colorScale" priority="51522">
      <colorScale>
        <cfvo type="min"/>
        <cfvo type="percentile" val="50"/>
        <cfvo type="max"/>
        <color rgb="FFF8696B"/>
        <color rgb="FFFCFCFF"/>
        <color rgb="FF63BE7B"/>
      </colorScale>
    </cfRule>
    <cfRule type="colorScale" priority="51523">
      <colorScale>
        <cfvo type="min"/>
        <cfvo type="max"/>
        <color rgb="FFFCFCFF"/>
        <color rgb="FF63BE7B"/>
      </colorScale>
    </cfRule>
  </conditionalFormatting>
  <conditionalFormatting sqref="U16:U18">
    <cfRule type="colorScale" priority="51526">
      <colorScale>
        <cfvo type="min"/>
        <cfvo type="percentile" val="50"/>
        <cfvo type="max"/>
        <color rgb="FFF8696B"/>
        <color rgb="FFFCFCFF"/>
        <color rgb="FF63BE7B"/>
      </colorScale>
    </cfRule>
  </conditionalFormatting>
  <conditionalFormatting sqref="T15:T18">
    <cfRule type="colorScale" priority="51528">
      <colorScale>
        <cfvo type="min"/>
        <cfvo type="max"/>
        <color rgb="FFFCFCFF"/>
        <color rgb="FF63BE7B"/>
      </colorScale>
    </cfRule>
  </conditionalFormatting>
  <conditionalFormatting sqref="E12:E18">
    <cfRule type="colorScale" priority="51530">
      <colorScale>
        <cfvo type="min"/>
        <cfvo type="max"/>
        <color rgb="FFFCFCFF"/>
        <color rgb="FF63BE7B"/>
      </colorScale>
    </cfRule>
  </conditionalFormatting>
  <conditionalFormatting sqref="G12:G18">
    <cfRule type="colorScale" priority="51532">
      <colorScale>
        <cfvo type="min"/>
        <cfvo type="max"/>
        <color rgb="FFFCFCFF"/>
        <color rgb="FF63BE7B"/>
      </colorScale>
    </cfRule>
  </conditionalFormatting>
  <conditionalFormatting sqref="J12:J18">
    <cfRule type="colorScale" priority="51534">
      <colorScale>
        <cfvo type="min"/>
        <cfvo type="max"/>
        <color rgb="FFFCFCFF"/>
        <color rgb="FF63BE7B"/>
      </colorScale>
    </cfRule>
  </conditionalFormatting>
  <conditionalFormatting sqref="R11:R18">
    <cfRule type="colorScale" priority="51536">
      <colorScale>
        <cfvo type="min"/>
        <cfvo type="max"/>
        <color rgb="FFFCFCFF"/>
        <color rgb="FF63BE7B"/>
      </colorScale>
    </cfRule>
  </conditionalFormatting>
  <conditionalFormatting sqref="S11:S18">
    <cfRule type="colorScale" priority="51538">
      <colorScale>
        <cfvo type="min"/>
        <cfvo type="max"/>
        <color rgb="FFFCFCFF"/>
        <color rgb="FF63BE7B"/>
      </colorScale>
    </cfRule>
  </conditionalFormatting>
  <conditionalFormatting sqref="T11:T18">
    <cfRule type="colorScale" priority="51540">
      <colorScale>
        <cfvo type="min"/>
        <cfvo type="max"/>
        <color rgb="FFFCFCFF"/>
        <color rgb="FF63BE7B"/>
      </colorScale>
    </cfRule>
  </conditionalFormatting>
  <conditionalFormatting sqref="S12:S18">
    <cfRule type="colorScale" priority="51542">
      <colorScale>
        <cfvo type="min"/>
        <cfvo type="max"/>
        <color rgb="FFFCFCFF"/>
        <color rgb="FF63BE7B"/>
      </colorScale>
    </cfRule>
    <cfRule type="colorScale" priority="51543">
      <colorScale>
        <cfvo type="min"/>
        <cfvo type="percentile" val="50"/>
        <cfvo type="max"/>
        <color rgb="FFF8696B"/>
        <color rgb="FFFCFCFF"/>
        <color rgb="FF63BE7B"/>
      </colorScale>
    </cfRule>
  </conditionalFormatting>
  <conditionalFormatting sqref="T12:T18">
    <cfRule type="colorScale" priority="51546">
      <colorScale>
        <cfvo type="min"/>
        <cfvo type="max"/>
        <color rgb="FFFCFCFF"/>
        <color rgb="FF63BE7B"/>
      </colorScale>
    </cfRule>
    <cfRule type="colorScale" priority="51547">
      <colorScale>
        <cfvo type="min"/>
        <cfvo type="percentile" val="50"/>
        <cfvo type="max"/>
        <color rgb="FFF8696B"/>
        <color rgb="FFFCFCFF"/>
        <color rgb="FF63BE7B"/>
      </colorScale>
    </cfRule>
  </conditionalFormatting>
  <conditionalFormatting sqref="S12:S18">
    <cfRule type="colorScale" priority="51550">
      <colorScale>
        <cfvo type="min"/>
        <cfvo type="percentile" val="50"/>
        <cfvo type="max"/>
        <color rgb="FFF8696B"/>
        <color rgb="FFFCFCFF"/>
        <color rgb="FF63BE7B"/>
      </colorScale>
    </cfRule>
  </conditionalFormatting>
  <conditionalFormatting sqref="F12:F18">
    <cfRule type="colorScale" priority="51552">
      <colorScale>
        <cfvo type="min"/>
        <cfvo type="percentile" val="50"/>
        <cfvo type="max"/>
        <color rgb="FFF8696B"/>
        <color rgb="FFFCFCFF"/>
        <color rgb="FF63BE7B"/>
      </colorScale>
    </cfRule>
    <cfRule type="colorScale" priority="51553">
      <colorScale>
        <cfvo type="min"/>
        <cfvo type="max"/>
        <color rgb="FFFCFCFF"/>
        <color rgb="FF63BE7B"/>
      </colorScale>
    </cfRule>
  </conditionalFormatting>
  <conditionalFormatting sqref="G12:G18">
    <cfRule type="colorScale" priority="51556">
      <colorScale>
        <cfvo type="min"/>
        <cfvo type="percentile" val="50"/>
        <cfvo type="max"/>
        <color rgb="FFF8696B"/>
        <color rgb="FFFCFCFF"/>
        <color rgb="FF63BE7B"/>
      </colorScale>
    </cfRule>
    <cfRule type="colorScale" priority="51557">
      <colorScale>
        <cfvo type="min"/>
        <cfvo type="max"/>
        <color rgb="FFFCFCFF"/>
        <color rgb="FF63BE7B"/>
      </colorScale>
    </cfRule>
  </conditionalFormatting>
  <conditionalFormatting sqref="H12:H18">
    <cfRule type="colorScale" priority="51560">
      <colorScale>
        <cfvo type="min"/>
        <cfvo type="percentile" val="50"/>
        <cfvo type="max"/>
        <color rgb="FFF8696B"/>
        <color rgb="FFFCFCFF"/>
        <color rgb="FF63BE7B"/>
      </colorScale>
    </cfRule>
  </conditionalFormatting>
  <conditionalFormatting sqref="I12:I18">
    <cfRule type="colorScale" priority="51562">
      <colorScale>
        <cfvo type="min"/>
        <cfvo type="percentile" val="50"/>
        <cfvo type="max"/>
        <color rgb="FFF8696B"/>
        <color rgb="FFFCFCFF"/>
        <color rgb="FF63BE7B"/>
      </colorScale>
    </cfRule>
  </conditionalFormatting>
  <conditionalFormatting sqref="K12:K18">
    <cfRule type="colorScale" priority="51564">
      <colorScale>
        <cfvo type="min"/>
        <cfvo type="percentile" val="50"/>
        <cfvo type="max"/>
        <color rgb="FFF8696B"/>
        <color rgb="FFFCFCFF"/>
        <color rgb="FF63BE7B"/>
      </colorScale>
    </cfRule>
  </conditionalFormatting>
  <conditionalFormatting sqref="L12:L18">
    <cfRule type="colorScale" priority="51566">
      <colorScale>
        <cfvo type="min"/>
        <cfvo type="percentile" val="50"/>
        <cfvo type="max"/>
        <color rgb="FFF8696B"/>
        <color rgb="FFFCFCFF"/>
        <color rgb="FF63BE7B"/>
      </colorScale>
    </cfRule>
  </conditionalFormatting>
  <conditionalFormatting sqref="R12:R18">
    <cfRule type="colorScale" priority="51568">
      <colorScale>
        <cfvo type="min"/>
        <cfvo type="percentile" val="50"/>
        <cfvo type="max"/>
        <color rgb="FFF8696B"/>
        <color rgb="FFFCFCFF"/>
        <color rgb="FF63BE7B"/>
      </colorScale>
    </cfRule>
    <cfRule type="colorScale" priority="51569">
      <colorScale>
        <cfvo type="min"/>
        <cfvo type="max"/>
        <color rgb="FFFCFCFF"/>
        <color rgb="FF63BE7B"/>
      </colorScale>
    </cfRule>
  </conditionalFormatting>
  <conditionalFormatting sqref="T12:T18">
    <cfRule type="colorScale" priority="51572">
      <colorScale>
        <cfvo type="min"/>
        <cfvo type="percentile" val="50"/>
        <cfvo type="max"/>
        <color rgb="FFF8696B"/>
        <color rgb="FFFCFCFF"/>
        <color rgb="FF63BE7B"/>
      </colorScale>
    </cfRule>
  </conditionalFormatting>
  <conditionalFormatting sqref="J12:J18">
    <cfRule type="colorScale" priority="51574">
      <colorScale>
        <cfvo type="min"/>
        <cfvo type="percentile" val="50"/>
        <cfvo type="max"/>
        <color rgb="FFF8696B"/>
        <color rgb="FFFCFCFF"/>
        <color rgb="FF63BE7B"/>
      </colorScale>
    </cfRule>
    <cfRule type="colorScale" priority="51575">
      <colorScale>
        <cfvo type="min"/>
        <cfvo type="max"/>
        <color rgb="FFFCFCFF"/>
        <color rgb="FF63BE7B"/>
      </colorScale>
    </cfRule>
  </conditionalFormatting>
  <conditionalFormatting sqref="N12:N18">
    <cfRule type="colorScale" priority="51578">
      <colorScale>
        <cfvo type="min"/>
        <cfvo type="percentile" val="50"/>
        <cfvo type="max"/>
        <color rgb="FFF8696B"/>
        <color rgb="FFFCFCFF"/>
        <color rgb="FF63BE7B"/>
      </colorScale>
    </cfRule>
    <cfRule type="colorScale" priority="51579">
      <colorScale>
        <cfvo type="min"/>
        <cfvo type="max"/>
        <color rgb="FFFCFCFF"/>
        <color rgb="FF63BE7B"/>
      </colorScale>
    </cfRule>
  </conditionalFormatting>
  <conditionalFormatting sqref="G12:G18">
    <cfRule type="colorScale" priority="51582">
      <colorScale>
        <cfvo type="min"/>
        <cfvo type="max"/>
        <color rgb="FFFCFCFF"/>
        <color rgb="FF63BE7B"/>
      </colorScale>
    </cfRule>
    <cfRule type="colorScale" priority="51583">
      <colorScale>
        <cfvo type="min"/>
        <cfvo type="percentile" val="50"/>
        <cfvo type="max"/>
        <color rgb="FFF8696B"/>
        <color rgb="FFFCFCFF"/>
        <color rgb="FF63BE7B"/>
      </colorScale>
    </cfRule>
  </conditionalFormatting>
  <conditionalFormatting sqref="J12:J18">
    <cfRule type="colorScale" priority="51586">
      <colorScale>
        <cfvo type="min"/>
        <cfvo type="max"/>
        <color rgb="FFFCFCFF"/>
        <color rgb="FF63BE7B"/>
      </colorScale>
    </cfRule>
    <cfRule type="colorScale" priority="51587">
      <colorScale>
        <cfvo type="min"/>
        <cfvo type="percentile" val="50"/>
        <cfvo type="max"/>
        <color rgb="FFF8696B"/>
        <color rgb="FFFCFCFF"/>
        <color rgb="FF63BE7B"/>
      </colorScale>
    </cfRule>
  </conditionalFormatting>
  <conditionalFormatting sqref="N12:N18">
    <cfRule type="colorScale" priority="51590">
      <colorScale>
        <cfvo type="min"/>
        <cfvo type="max"/>
        <color rgb="FFFCFCFF"/>
        <color rgb="FF63BE7B"/>
      </colorScale>
    </cfRule>
    <cfRule type="colorScale" priority="51591">
      <colorScale>
        <cfvo type="min"/>
        <cfvo type="percentile" val="50"/>
        <cfvo type="max"/>
        <color rgb="FFF8696B"/>
        <color rgb="FFFCFCFF"/>
        <color rgb="FF63BE7B"/>
      </colorScale>
    </cfRule>
  </conditionalFormatting>
  <conditionalFormatting sqref="R12:R18">
    <cfRule type="colorScale" priority="51594">
      <colorScale>
        <cfvo type="min"/>
        <cfvo type="max"/>
        <color rgb="FFFCFCFF"/>
        <color rgb="FF63BE7B"/>
      </colorScale>
    </cfRule>
    <cfRule type="colorScale" priority="51595">
      <colorScale>
        <cfvo type="min"/>
        <cfvo type="percentile" val="50"/>
        <cfvo type="max"/>
        <color rgb="FFF8696B"/>
        <color rgb="FFFCFCFF"/>
        <color rgb="FF63BE7B"/>
      </colorScale>
    </cfRule>
  </conditionalFormatting>
  <conditionalFormatting sqref="F12:F18">
    <cfRule type="colorScale" priority="51598">
      <colorScale>
        <cfvo type="min"/>
        <cfvo type="max"/>
        <color rgb="FFFCFCFF"/>
        <color rgb="FF63BE7B"/>
      </colorScale>
    </cfRule>
  </conditionalFormatting>
  <conditionalFormatting sqref="H12:H18">
    <cfRule type="colorScale" priority="51600">
      <colorScale>
        <cfvo type="min"/>
        <cfvo type="max"/>
        <color rgb="FFFCFCFF"/>
        <color rgb="FF63BE7B"/>
      </colorScale>
    </cfRule>
  </conditionalFormatting>
  <conditionalFormatting sqref="I12:I18">
    <cfRule type="colorScale" priority="51602">
      <colorScale>
        <cfvo type="min"/>
        <cfvo type="max"/>
        <color rgb="FFFCFCFF"/>
        <color rgb="FF63BE7B"/>
      </colorScale>
    </cfRule>
  </conditionalFormatting>
  <conditionalFormatting sqref="K12:K18">
    <cfRule type="colorScale" priority="51604">
      <colorScale>
        <cfvo type="min"/>
        <cfvo type="max"/>
        <color rgb="FFFCFCFF"/>
        <color rgb="FF63BE7B"/>
      </colorScale>
    </cfRule>
  </conditionalFormatting>
  <conditionalFormatting sqref="L12:L18">
    <cfRule type="colorScale" priority="51606">
      <colorScale>
        <cfvo type="min"/>
        <cfvo type="max"/>
        <color rgb="FFFCFCFF"/>
        <color rgb="FF63BE7B"/>
      </colorScale>
    </cfRule>
  </conditionalFormatting>
  <conditionalFormatting sqref="N14:N18">
    <cfRule type="colorScale" priority="51608">
      <colorScale>
        <cfvo type="min"/>
        <cfvo type="max"/>
        <color rgb="FFFCFCFF"/>
        <color rgb="FF63BE7B"/>
      </colorScale>
    </cfRule>
    <cfRule type="colorScale" priority="51609">
      <colorScale>
        <cfvo type="min"/>
        <cfvo type="percentile" val="50"/>
        <cfvo type="max"/>
        <color rgb="FFF8696B"/>
        <color rgb="FFFCFCFF"/>
        <color rgb="FF63BE7B"/>
      </colorScale>
    </cfRule>
  </conditionalFormatting>
  <conditionalFormatting sqref="N12:N18">
    <cfRule type="colorScale" priority="51612">
      <colorScale>
        <cfvo type="min"/>
        <cfvo type="max"/>
        <color rgb="FFFCFCFF"/>
        <color rgb="FF63BE7B"/>
      </colorScale>
    </cfRule>
  </conditionalFormatting>
  <conditionalFormatting sqref="R12:R18">
    <cfRule type="colorScale" priority="51614">
      <colorScale>
        <cfvo type="min"/>
        <cfvo type="max"/>
        <color rgb="FFFCFCFF"/>
        <color rgb="FF63BE7B"/>
      </colorScale>
    </cfRule>
  </conditionalFormatting>
  <conditionalFormatting sqref="S12:S18">
    <cfRule type="colorScale" priority="51616">
      <colorScale>
        <cfvo type="min"/>
        <cfvo type="max"/>
        <color rgb="FFFCFCFF"/>
        <color rgb="FF63BE7B"/>
      </colorScale>
    </cfRule>
  </conditionalFormatting>
  <conditionalFormatting sqref="T12:T18">
    <cfRule type="colorScale" priority="51618">
      <colorScale>
        <cfvo type="min"/>
        <cfvo type="max"/>
        <color rgb="FFFCFCFF"/>
        <color rgb="FF63BE7B"/>
      </colorScale>
    </cfRule>
  </conditionalFormatting>
  <conditionalFormatting sqref="R11:R18">
    <cfRule type="colorScale" priority="51620">
      <colorScale>
        <cfvo type="min"/>
        <cfvo type="max"/>
        <color rgb="FFFCFCFF"/>
        <color rgb="FF63BE7B"/>
      </colorScale>
    </cfRule>
    <cfRule type="colorScale" priority="51621">
      <colorScale>
        <cfvo type="min"/>
        <cfvo type="percentile" val="50"/>
        <cfvo type="max"/>
        <color rgb="FFF8696B"/>
        <color rgb="FFFCFCFF"/>
        <color rgb="FF63BE7B"/>
      </colorScale>
    </cfRule>
  </conditionalFormatting>
  <conditionalFormatting sqref="S11:S18">
    <cfRule type="colorScale" priority="51624">
      <colorScale>
        <cfvo type="min"/>
        <cfvo type="percentile" val="50"/>
        <cfvo type="max"/>
        <color rgb="FFF8696B"/>
        <color rgb="FFFCFCFF"/>
        <color rgb="FF63BE7B"/>
      </colorScale>
    </cfRule>
    <cfRule type="colorScale" priority="51625">
      <colorScale>
        <cfvo type="min"/>
        <cfvo type="max"/>
        <color rgb="FFFCFCFF"/>
        <color rgb="FF63BE7B"/>
      </colorScale>
    </cfRule>
  </conditionalFormatting>
  <conditionalFormatting sqref="T11:T18">
    <cfRule type="colorScale" priority="51628">
      <colorScale>
        <cfvo type="min"/>
        <cfvo type="percentile" val="50"/>
        <cfvo type="max"/>
        <color rgb="FFF8696B"/>
        <color rgb="FFFCFCFF"/>
        <color rgb="FF63BE7B"/>
      </colorScale>
    </cfRule>
    <cfRule type="colorScale" priority="51629">
      <colorScale>
        <cfvo type="min"/>
        <cfvo type="max"/>
        <color rgb="FFFCFCFF"/>
        <color rgb="FF63BE7B"/>
      </colorScale>
    </cfRule>
  </conditionalFormatting>
  <conditionalFormatting sqref="M16:M17">
    <cfRule type="colorScale" priority="51632">
      <colorScale>
        <cfvo type="min"/>
        <cfvo type="max"/>
        <color rgb="FFFCFCFF"/>
        <color rgb="FF63BE7B"/>
      </colorScale>
    </cfRule>
  </conditionalFormatting>
  <conditionalFormatting sqref="M11:M18">
    <cfRule type="colorScale" priority="51634">
      <colorScale>
        <cfvo type="min"/>
        <cfvo type="max"/>
        <color rgb="FFFCFCFF"/>
        <color rgb="FF63BE7B"/>
      </colorScale>
    </cfRule>
  </conditionalFormatting>
  <conditionalFormatting sqref="M16:M18">
    <cfRule type="colorScale" priority="51636">
      <colorScale>
        <cfvo type="min"/>
        <cfvo type="max"/>
        <color rgb="FFFCFCFF"/>
        <color rgb="FF63BE7B"/>
      </colorScale>
    </cfRule>
    <cfRule type="colorScale" priority="51637">
      <colorScale>
        <cfvo type="min"/>
        <cfvo type="percentile" val="50"/>
        <cfvo type="max"/>
        <color rgb="FFF8696B"/>
        <color rgb="FFFCFCFF"/>
        <color rgb="FF63BE7B"/>
      </colorScale>
    </cfRule>
    <cfRule type="colorScale" priority="51638">
      <colorScale>
        <cfvo type="min"/>
        <cfvo type="percentile" val="50"/>
        <cfvo type="max"/>
        <color rgb="FFF8696B"/>
        <color rgb="FFFCFCFF"/>
        <color rgb="FF63BE7B"/>
      </colorScale>
    </cfRule>
  </conditionalFormatting>
  <conditionalFormatting sqref="M12:M18">
    <cfRule type="colorScale" priority="51642">
      <colorScale>
        <cfvo type="min"/>
        <cfvo type="percentile" val="50"/>
        <cfvo type="max"/>
        <color rgb="FFF8696B"/>
        <color rgb="FFFCFCFF"/>
        <color rgb="FF63BE7B"/>
      </colorScale>
    </cfRule>
    <cfRule type="colorScale" priority="51643">
      <colorScale>
        <cfvo type="min"/>
        <cfvo type="max"/>
        <color rgb="FFFCFCFF"/>
        <color rgb="FF63BE7B"/>
      </colorScale>
    </cfRule>
  </conditionalFormatting>
  <conditionalFormatting sqref="M12:M18">
    <cfRule type="colorScale" priority="51646">
      <colorScale>
        <cfvo type="min"/>
        <cfvo type="max"/>
        <color rgb="FFFCFCFF"/>
        <color rgb="FF63BE7B"/>
      </colorScale>
    </cfRule>
    <cfRule type="colorScale" priority="51647">
      <colorScale>
        <cfvo type="min"/>
        <cfvo type="percentile" val="50"/>
        <cfvo type="max"/>
        <color rgb="FFF8696B"/>
        <color rgb="FFFCFCFF"/>
        <color rgb="FF63BE7B"/>
      </colorScale>
    </cfRule>
  </conditionalFormatting>
  <conditionalFormatting sqref="M14:M18">
    <cfRule type="colorScale" priority="51650">
      <colorScale>
        <cfvo type="min"/>
        <cfvo type="max"/>
        <color rgb="FFFCFCFF"/>
        <color rgb="FF63BE7B"/>
      </colorScale>
    </cfRule>
  </conditionalFormatting>
  <conditionalFormatting sqref="M12:M18">
    <cfRule type="colorScale" priority="51652">
      <colorScale>
        <cfvo type="min"/>
        <cfvo type="max"/>
        <color rgb="FFFCFCFF"/>
        <color rgb="FF63BE7B"/>
      </colorScale>
    </cfRule>
  </conditionalFormatting>
  <conditionalFormatting sqref="E11:E18">
    <cfRule type="colorScale" priority="51654">
      <colorScale>
        <cfvo type="min"/>
        <cfvo type="max"/>
        <color rgb="FFFCFCFF"/>
        <color rgb="FF63BE7B"/>
      </colorScale>
    </cfRule>
  </conditionalFormatting>
  <conditionalFormatting sqref="F11:F18">
    <cfRule type="colorScale" priority="51656">
      <colorScale>
        <cfvo type="min"/>
        <cfvo type="max"/>
        <color rgb="FFFCFCFF"/>
        <color rgb="FF63BE7B"/>
      </colorScale>
    </cfRule>
  </conditionalFormatting>
  <conditionalFormatting sqref="H11:H18">
    <cfRule type="colorScale" priority="51658">
      <colorScale>
        <cfvo type="min"/>
        <cfvo type="max"/>
        <color rgb="FFFCFCFF"/>
        <color rgb="FF63BE7B"/>
      </colorScale>
    </cfRule>
  </conditionalFormatting>
  <conditionalFormatting sqref="I11:I18">
    <cfRule type="colorScale" priority="51660">
      <colorScale>
        <cfvo type="min"/>
        <cfvo type="max"/>
        <color rgb="FFFCFCFF"/>
        <color rgb="FF63BE7B"/>
      </colorScale>
    </cfRule>
  </conditionalFormatting>
  <conditionalFormatting sqref="K11:K18">
    <cfRule type="colorScale" priority="51662">
      <colorScale>
        <cfvo type="min"/>
        <cfvo type="max"/>
        <color rgb="FFFCFCFF"/>
        <color rgb="FF63BE7B"/>
      </colorScale>
    </cfRule>
  </conditionalFormatting>
  <conditionalFormatting sqref="L11:L18">
    <cfRule type="colorScale" priority="51664">
      <colorScale>
        <cfvo type="min"/>
        <cfvo type="max"/>
        <color rgb="FFFCFCFF"/>
        <color rgb="FF63BE7B"/>
      </colorScale>
    </cfRule>
  </conditionalFormatting>
  <conditionalFormatting sqref="O19">
    <cfRule type="colorScale" priority="559">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Q19:S19">
    <cfRule type="colorScale" priority="556">
      <colorScale>
        <cfvo type="min"/>
        <cfvo type="max"/>
        <color rgb="FFFFEF9C"/>
        <color rgb="FF63BE7B"/>
      </colorScale>
    </cfRule>
    <cfRule type="colorScale" priority="558">
      <colorScale>
        <cfvo type="min"/>
        <cfvo type="max"/>
        <color rgb="FFFFEF9C"/>
        <color rgb="FF63BE7B"/>
      </colorScale>
    </cfRule>
    <cfRule type="colorScale" priority="560">
      <colorScale>
        <cfvo type="min"/>
        <cfvo type="max"/>
        <color rgb="FFFFEF9C"/>
        <color rgb="FF63BE7B"/>
      </colorScale>
    </cfRule>
    <cfRule type="colorScale" priority="563">
      <colorScale>
        <cfvo type="min"/>
        <cfvo type="max"/>
        <color rgb="FFFFEF9C"/>
        <color rgb="FF63BE7B"/>
      </colorScale>
    </cfRule>
  </conditionalFormatting>
  <conditionalFormatting sqref="T19">
    <cfRule type="colorScale" priority="555">
      <colorScale>
        <cfvo type="min"/>
        <cfvo type="max"/>
        <color rgb="FFFFEF9C"/>
        <color rgb="FF63BE7B"/>
      </colorScale>
    </cfRule>
    <cfRule type="colorScale" priority="557">
      <colorScale>
        <cfvo type="min"/>
        <cfvo type="max"/>
        <color rgb="FFFFEF9C"/>
        <color rgb="FF63BE7B"/>
      </colorScale>
    </cfRule>
    <cfRule type="colorScale" priority="564">
      <colorScale>
        <cfvo type="min"/>
        <cfvo type="max"/>
        <color rgb="FFFFEF9C"/>
        <color rgb="FF63BE7B"/>
      </colorScale>
    </cfRule>
  </conditionalFormatting>
  <conditionalFormatting sqref="U19:W19">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fRule type="colorScale" priority="617">
      <colorScale>
        <cfvo type="min"/>
        <cfvo type="percentile" val="50"/>
        <cfvo type="max"/>
        <color rgb="FFF8696B"/>
        <color rgb="FFFFEB84"/>
        <color rgb="FF63BE7B"/>
      </colorScale>
    </cfRule>
  </conditionalFormatting>
  <conditionalFormatting sqref="E19">
    <cfRule type="colorScale" priority="643">
      <colorScale>
        <cfvo type="min"/>
        <cfvo type="max"/>
        <color rgb="FFFCFCFF"/>
        <color rgb="FF63BE7B"/>
      </colorScale>
    </cfRule>
  </conditionalFormatting>
  <conditionalFormatting sqref="F19">
    <cfRule type="colorScale" priority="644">
      <colorScale>
        <cfvo type="min"/>
        <cfvo type="max"/>
        <color rgb="FFFCFCFF"/>
        <color rgb="FF63BE7B"/>
      </colorScale>
    </cfRule>
  </conditionalFormatting>
  <conditionalFormatting sqref="G19">
    <cfRule type="colorScale" priority="645">
      <colorScale>
        <cfvo type="min"/>
        <cfvo type="max"/>
        <color rgb="FFFCFCFF"/>
        <color rgb="FF63BE7B"/>
      </colorScale>
    </cfRule>
  </conditionalFormatting>
  <conditionalFormatting sqref="H19">
    <cfRule type="colorScale" priority="646">
      <colorScale>
        <cfvo type="min"/>
        <cfvo type="max"/>
        <color rgb="FFFCFCFF"/>
        <color rgb="FF63BE7B"/>
      </colorScale>
    </cfRule>
  </conditionalFormatting>
  <conditionalFormatting sqref="K19:L19">
    <cfRule type="colorScale" priority="647">
      <colorScale>
        <cfvo type="min"/>
        <cfvo type="max"/>
        <color rgb="FFFCFCFF"/>
        <color rgb="FF63BE7B"/>
      </colorScale>
    </cfRule>
  </conditionalFormatting>
  <conditionalFormatting sqref="I19">
    <cfRule type="colorScale" priority="648">
      <colorScale>
        <cfvo type="min"/>
        <cfvo type="max"/>
        <color rgb="FFFCFCFF"/>
        <color rgb="FF63BE7B"/>
      </colorScale>
    </cfRule>
  </conditionalFormatting>
  <conditionalFormatting sqref="O19">
    <cfRule type="colorScale" priority="649">
      <colorScale>
        <cfvo type="min"/>
        <cfvo type="percentile" val="50"/>
        <cfvo type="max"/>
        <color rgb="FF63BE7B"/>
        <color rgb="FFFCFCFF"/>
        <color rgb="FFF8696B"/>
      </colorScale>
    </cfRule>
  </conditionalFormatting>
  <conditionalFormatting sqref="Q19">
    <cfRule type="colorScale" priority="650">
      <colorScale>
        <cfvo type="min"/>
        <cfvo type="max"/>
        <color rgb="FFFFEF9C"/>
        <color rgb="FF63BE7B"/>
      </colorScale>
    </cfRule>
  </conditionalFormatting>
  <conditionalFormatting sqref="R19:S19">
    <cfRule type="colorScale" priority="651">
      <colorScale>
        <cfvo type="min"/>
        <cfvo type="max"/>
        <color rgb="FFFFEF9C"/>
        <color rgb="FF63BE7B"/>
      </colorScale>
    </cfRule>
  </conditionalFormatting>
  <conditionalFormatting sqref="T19">
    <cfRule type="colorScale" priority="652">
      <colorScale>
        <cfvo type="min"/>
        <cfvo type="max"/>
        <color rgb="FFFFEF9C"/>
        <color rgb="FF63BE7B"/>
      </colorScale>
    </cfRule>
  </conditionalFormatting>
  <conditionalFormatting sqref="U19:W19">
    <cfRule type="colorScale" priority="653">
      <colorScale>
        <cfvo type="min"/>
        <cfvo type="max"/>
        <color rgb="FFFFEF9C"/>
        <color rgb="FF63BE7B"/>
      </colorScale>
    </cfRule>
  </conditionalFormatting>
  <conditionalFormatting sqref="J19">
    <cfRule type="colorScale" priority="654">
      <colorScale>
        <cfvo type="min"/>
        <cfvo type="max"/>
        <color rgb="FFFCFCFF"/>
        <color rgb="FF63BE7B"/>
      </colorScale>
    </cfRule>
  </conditionalFormatting>
  <conditionalFormatting sqref="N19">
    <cfRule type="colorScale" priority="655">
      <colorScale>
        <cfvo type="min"/>
        <cfvo type="max"/>
        <color rgb="FFFCFCFF"/>
        <color rgb="FF63BE7B"/>
      </colorScale>
    </cfRule>
  </conditionalFormatting>
  <conditionalFormatting sqref="H19">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I19">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Q19">
    <cfRule type="colorScale" priority="660">
      <colorScale>
        <cfvo type="min"/>
        <cfvo type="max"/>
        <color rgb="FFFFEF9C"/>
        <color rgb="FF63BE7B"/>
      </colorScale>
    </cfRule>
    <cfRule type="colorScale" priority="661">
      <colorScale>
        <cfvo type="min"/>
        <cfvo type="percentile" val="50"/>
        <cfvo type="max"/>
        <color rgb="FFF8696B"/>
        <color rgb="FFFFEB84"/>
        <color rgb="FF63BE7B"/>
      </colorScale>
    </cfRule>
  </conditionalFormatting>
  <conditionalFormatting sqref="R19:S19">
    <cfRule type="colorScale" priority="662">
      <colorScale>
        <cfvo type="min"/>
        <cfvo type="max"/>
        <color rgb="FFFFEF9C"/>
        <color rgb="FF63BE7B"/>
      </colorScale>
    </cfRule>
    <cfRule type="colorScale" priority="663">
      <colorScale>
        <cfvo type="min"/>
        <cfvo type="percentile" val="50"/>
        <cfvo type="max"/>
        <color rgb="FFF8696B"/>
        <color rgb="FFFFEB84"/>
        <color rgb="FF63BE7B"/>
      </colorScale>
    </cfRule>
  </conditionalFormatting>
  <conditionalFormatting sqref="T19">
    <cfRule type="colorScale" priority="664">
      <colorScale>
        <cfvo type="min"/>
        <cfvo type="max"/>
        <color rgb="FFFFEF9C"/>
        <color rgb="FF63BE7B"/>
      </colorScale>
    </cfRule>
    <cfRule type="colorScale" priority="665">
      <colorScale>
        <cfvo type="min"/>
        <cfvo type="percentile" val="50"/>
        <cfvo type="max"/>
        <color rgb="FFF8696B"/>
        <color rgb="FFFCFCFF"/>
        <color rgb="FF63BE7B"/>
      </colorScale>
    </cfRule>
  </conditionalFormatting>
  <conditionalFormatting sqref="U19:W19">
    <cfRule type="colorScale" priority="666">
      <colorScale>
        <cfvo type="min"/>
        <cfvo type="max"/>
        <color rgb="FFFFEF9C"/>
        <color rgb="FF63BE7B"/>
      </colorScale>
    </cfRule>
    <cfRule type="colorScale" priority="667">
      <colorScale>
        <cfvo type="min"/>
        <cfvo type="max"/>
        <color rgb="FFFFEF9C"/>
        <color rgb="FF63BE7B"/>
      </colorScale>
    </cfRule>
  </conditionalFormatting>
  <conditionalFormatting sqref="H19">
    <cfRule type="colorScale" priority="668">
      <colorScale>
        <cfvo type="min"/>
        <cfvo type="percentile" val="50"/>
        <cfvo type="max"/>
        <color rgb="FFF8696B"/>
        <color rgb="FFFCFCFF"/>
        <color rgb="FF5A8AC6"/>
      </colorScale>
    </cfRule>
  </conditionalFormatting>
  <conditionalFormatting sqref="D19">
    <cfRule type="colorScale" priority="669">
      <colorScale>
        <cfvo type="min"/>
        <cfvo type="percentile" val="50"/>
        <cfvo type="max"/>
        <color rgb="FFF8696B"/>
        <color rgb="FFFCFCFF"/>
        <color rgb="FF63BE7B"/>
      </colorScale>
    </cfRule>
  </conditionalFormatting>
  <conditionalFormatting sqref="E19">
    <cfRule type="colorScale" priority="670">
      <colorScale>
        <cfvo type="min"/>
        <cfvo type="max"/>
        <color rgb="FFFCFCFF"/>
        <color rgb="FF63BE7B"/>
      </colorScale>
    </cfRule>
  </conditionalFormatting>
  <conditionalFormatting sqref="F19">
    <cfRule type="colorScale" priority="674">
      <colorScale>
        <cfvo type="min"/>
        <cfvo type="max"/>
        <color rgb="FFFCFCFF"/>
        <color rgb="FF63BE7B"/>
      </colorScale>
    </cfRule>
  </conditionalFormatting>
  <conditionalFormatting sqref="G19">
    <cfRule type="colorScale" priority="679">
      <colorScale>
        <cfvo type="min"/>
        <cfvo type="max"/>
        <color rgb="FFFCFCFF"/>
        <color rgb="FF63BE7B"/>
      </colorScale>
    </cfRule>
  </conditionalFormatting>
  <conditionalFormatting sqref="H19">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19">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5A8AC6"/>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K19:L19">
    <cfRule type="colorScale" priority="698">
      <colorScale>
        <cfvo type="min"/>
        <cfvo type="max"/>
        <color rgb="FFFCFCFF"/>
        <color rgb="FF63BE7B"/>
      </colorScale>
    </cfRule>
  </conditionalFormatting>
  <conditionalFormatting sqref="O19">
    <cfRule type="colorScale" priority="702">
      <colorScale>
        <cfvo type="min"/>
        <cfvo type="percentile" val="50"/>
        <cfvo type="max"/>
        <color rgb="FF63BE7B"/>
        <color rgb="FFFCFCFF"/>
        <color rgb="FFF8696B"/>
      </colorScale>
    </cfRule>
  </conditionalFormatting>
  <conditionalFormatting sqref="P19">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05">
      <colorScale>
        <cfvo type="min"/>
        <cfvo type="max"/>
        <color rgb="FFFCFCFF"/>
        <color rgb="FFF8696B"/>
      </colorScale>
    </cfRule>
  </conditionalFormatting>
  <conditionalFormatting sqref="Q19">
    <cfRule type="colorScale" priority="707">
      <colorScale>
        <cfvo type="min"/>
        <cfvo type="percentile" val="50"/>
        <cfvo type="max"/>
        <color rgb="FFF8696B"/>
        <color rgb="FFFCFCFF"/>
        <color rgb="FF63BE7B"/>
      </colorScale>
    </cfRule>
    <cfRule type="colorScale" priority="708">
      <colorScale>
        <cfvo type="min"/>
        <cfvo type="max"/>
        <color rgb="FFFFEF9C"/>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R19:S19">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9">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onditionalFormatting>
  <conditionalFormatting sqref="U19">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W19">
    <cfRule type="colorScale" priority="733">
      <colorScale>
        <cfvo type="min"/>
        <cfvo type="percentile" val="50"/>
        <cfvo type="max"/>
        <color rgb="FF63BE7B"/>
        <color rgb="FFFCFCFF"/>
        <color rgb="FFF8696B"/>
      </colorScale>
    </cfRule>
    <cfRule type="colorScale" priority="734">
      <colorScale>
        <cfvo type="min"/>
        <cfvo type="max"/>
        <color rgb="FF63BE7B"/>
        <color rgb="FFFCFCFF"/>
      </colorScale>
    </cfRule>
    <cfRule type="colorScale" priority="735">
      <colorScale>
        <cfvo type="min"/>
        <cfvo type="percentile" val="50"/>
        <cfvo type="max"/>
        <color rgb="FF63BE7B"/>
        <color rgb="FFFCFCFF"/>
        <color rgb="FFF8696B"/>
      </colorScale>
    </cfRule>
  </conditionalFormatting>
  <conditionalFormatting sqref="J19">
    <cfRule type="colorScale" priority="737">
      <colorScale>
        <cfvo type="min"/>
        <cfvo type="max"/>
        <color rgb="FFFCFCFF"/>
        <color rgb="FF63BE7B"/>
      </colorScale>
    </cfRule>
  </conditionalFormatting>
  <conditionalFormatting sqref="N19">
    <cfRule type="colorScale" priority="741">
      <colorScale>
        <cfvo type="min"/>
        <cfvo type="max"/>
        <color rgb="FFFCFCFF"/>
        <color rgb="FF63BE7B"/>
      </colorScale>
    </cfRule>
  </conditionalFormatting>
  <conditionalFormatting sqref="E19:N19">
    <cfRule type="colorScale" priority="85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M19">
    <cfRule type="colorScale" priority="868">
      <colorScale>
        <cfvo type="min"/>
        <cfvo type="max"/>
        <color rgb="FFFCFCFF"/>
        <color rgb="FF63BE7B"/>
      </colorScale>
    </cfRule>
  </conditionalFormatting>
  <conditionalFormatting sqref="M19">
    <cfRule type="colorScale" priority="869">
      <colorScale>
        <cfvo type="min"/>
        <cfvo type="max"/>
        <color rgb="FFFCFCFF"/>
        <color rgb="FF63BE7B"/>
      </colorScale>
    </cfRule>
  </conditionalFormatting>
  <conditionalFormatting sqref="E8:E10">
    <cfRule type="colorScale" priority="51684">
      <colorScale>
        <cfvo type="min"/>
        <cfvo type="max"/>
        <color rgb="FFFCFCFF"/>
        <color rgb="FF63BE7B"/>
      </colorScale>
    </cfRule>
  </conditionalFormatting>
  <conditionalFormatting sqref="F8:F10">
    <cfRule type="colorScale" priority="51685">
      <colorScale>
        <cfvo type="min"/>
        <cfvo type="max"/>
        <color rgb="FFFCFCFF"/>
        <color rgb="FF63BE7B"/>
      </colorScale>
    </cfRule>
  </conditionalFormatting>
  <conditionalFormatting sqref="G8:G10">
    <cfRule type="colorScale" priority="51686">
      <colorScale>
        <cfvo type="min"/>
        <cfvo type="max"/>
        <color rgb="FFFCFCFF"/>
        <color rgb="FF63BE7B"/>
      </colorScale>
    </cfRule>
  </conditionalFormatting>
  <conditionalFormatting sqref="O8:O10">
    <cfRule type="colorScale" priority="51687">
      <colorScale>
        <cfvo type="min"/>
        <cfvo type="percentile" val="50"/>
        <cfvo type="max"/>
        <color rgb="FF63BE7B"/>
        <color rgb="FFFCFCFF"/>
        <color rgb="FFF8696B"/>
      </colorScale>
    </cfRule>
  </conditionalFormatting>
  <conditionalFormatting sqref="E8">
    <cfRule type="colorScale" priority="51689">
      <colorScale>
        <cfvo type="min"/>
        <cfvo type="max"/>
        <color rgb="FFFCFCFF"/>
        <color rgb="FF63BE7B"/>
      </colorScale>
    </cfRule>
  </conditionalFormatting>
  <conditionalFormatting sqref="F8">
    <cfRule type="colorScale" priority="51690">
      <colorScale>
        <cfvo type="min"/>
        <cfvo type="max"/>
        <color rgb="FFFCFCFF"/>
        <color rgb="FF63BE7B"/>
      </colorScale>
    </cfRule>
  </conditionalFormatting>
  <conditionalFormatting sqref="G8">
    <cfRule type="colorScale" priority="51691">
      <colorScale>
        <cfvo type="min"/>
        <cfvo type="max"/>
        <color rgb="FFFCFCFF"/>
        <color rgb="FF63BE7B"/>
      </colorScale>
    </cfRule>
  </conditionalFormatting>
  <conditionalFormatting sqref="H8">
    <cfRule type="colorScale" priority="51692">
      <colorScale>
        <cfvo type="min"/>
        <cfvo type="max"/>
        <color rgb="FFFCFCFF"/>
        <color rgb="FF63BE7B"/>
      </colorScale>
    </cfRule>
  </conditionalFormatting>
  <conditionalFormatting sqref="K8:L8">
    <cfRule type="colorScale" priority="51693">
      <colorScale>
        <cfvo type="min"/>
        <cfvo type="max"/>
        <color rgb="FFFCFCFF"/>
        <color rgb="FF63BE7B"/>
      </colorScale>
    </cfRule>
  </conditionalFormatting>
  <conditionalFormatting sqref="Q8">
    <cfRule type="colorScale" priority="51695">
      <colorScale>
        <cfvo type="min"/>
        <cfvo type="max"/>
        <color rgb="FFFFEF9C"/>
        <color rgb="FF63BE7B"/>
      </colorScale>
    </cfRule>
  </conditionalFormatting>
  <conditionalFormatting sqref="R8:S8">
    <cfRule type="colorScale" priority="51696">
      <colorScale>
        <cfvo type="min"/>
        <cfvo type="max"/>
        <color rgb="FFFFEF9C"/>
        <color rgb="FF63BE7B"/>
      </colorScale>
    </cfRule>
  </conditionalFormatting>
  <conditionalFormatting sqref="T8">
    <cfRule type="colorScale" priority="51697">
      <colorScale>
        <cfvo type="min"/>
        <cfvo type="max"/>
        <color rgb="FFFFEF9C"/>
        <color rgb="FF63BE7B"/>
      </colorScale>
    </cfRule>
  </conditionalFormatting>
  <conditionalFormatting sqref="I8">
    <cfRule type="colorScale" priority="51698">
      <colorScale>
        <cfvo type="min"/>
        <cfvo type="max"/>
        <color rgb="FFFCFCFF"/>
        <color rgb="FF63BE7B"/>
      </colorScale>
    </cfRule>
  </conditionalFormatting>
  <conditionalFormatting sqref="H8">
    <cfRule type="colorScale" priority="51699">
      <colorScale>
        <cfvo type="min"/>
        <cfvo type="percentile" val="50"/>
        <cfvo type="max"/>
        <color rgb="FFF8696B"/>
        <color rgb="FFFCFCFF"/>
        <color rgb="FF63BE7B"/>
      </colorScale>
    </cfRule>
  </conditionalFormatting>
  <conditionalFormatting sqref="I8">
    <cfRule type="colorScale" priority="51700">
      <colorScale>
        <cfvo type="min"/>
        <cfvo type="percentile" val="50"/>
        <cfvo type="max"/>
        <color rgb="FFF8696B"/>
        <color rgb="FFFCFCFF"/>
        <color rgb="FF63BE7B"/>
      </colorScale>
    </cfRule>
  </conditionalFormatting>
  <conditionalFormatting sqref="D8:D10">
    <cfRule type="colorScale" priority="51701">
      <colorScale>
        <cfvo type="min"/>
        <cfvo type="percentile" val="50"/>
        <cfvo type="max"/>
        <color rgb="FFF8696B"/>
        <color rgb="FFFCFCFF"/>
        <color rgb="FF63BE7B"/>
      </colorScale>
    </cfRule>
  </conditionalFormatting>
  <conditionalFormatting sqref="I8:I10">
    <cfRule type="colorScale" priority="51702">
      <colorScale>
        <cfvo type="min"/>
        <cfvo type="percentile" val="50"/>
        <cfvo type="max"/>
        <color rgb="FFF8696B"/>
        <color rgb="FFFCFCFF"/>
        <color rgb="FF63BE7B"/>
      </colorScale>
    </cfRule>
    <cfRule type="colorScale" priority="51703">
      <colorScale>
        <cfvo type="min"/>
        <cfvo type="max"/>
        <color rgb="FFFCFCFF"/>
        <color rgb="FF63BE7B"/>
      </colorScale>
    </cfRule>
  </conditionalFormatting>
  <conditionalFormatting sqref="K8:K10">
    <cfRule type="colorScale" priority="51704">
      <colorScale>
        <cfvo type="min"/>
        <cfvo type="percentile" val="50"/>
        <cfvo type="max"/>
        <color rgb="FFF8696B"/>
        <color rgb="FFFCFCFF"/>
        <color rgb="FF63BE7B"/>
      </colorScale>
    </cfRule>
  </conditionalFormatting>
  <conditionalFormatting sqref="L8:L10">
    <cfRule type="colorScale" priority="51705">
      <colorScale>
        <cfvo type="min"/>
        <cfvo type="percentile" val="50"/>
        <cfvo type="max"/>
        <color rgb="FFF8696B"/>
        <color rgb="FFFCFCFF"/>
        <color rgb="FF63BE7B"/>
      </colorScale>
    </cfRule>
  </conditionalFormatting>
  <conditionalFormatting sqref="P8:P10">
    <cfRule type="colorScale" priority="51706">
      <colorScale>
        <cfvo type="min"/>
        <cfvo type="percentile" val="50"/>
        <cfvo type="max"/>
        <color rgb="FF63BE7B"/>
        <color rgb="FFFCFCFF"/>
        <color rgb="FFF8696B"/>
      </colorScale>
    </cfRule>
  </conditionalFormatting>
  <conditionalFormatting sqref="Q8:Q10">
    <cfRule type="colorScale" priority="51707">
      <colorScale>
        <cfvo type="min"/>
        <cfvo type="percentile" val="50"/>
        <cfvo type="max"/>
        <color rgb="FFF8696B"/>
        <color rgb="FFFCFCFF"/>
        <color rgb="FF63BE7B"/>
      </colorScale>
    </cfRule>
  </conditionalFormatting>
  <conditionalFormatting sqref="R8:R10">
    <cfRule type="colorScale" priority="51708">
      <colorScale>
        <cfvo type="min"/>
        <cfvo type="max"/>
        <color rgb="FFFCFCFF"/>
        <color rgb="FF63BE7B"/>
      </colorScale>
    </cfRule>
  </conditionalFormatting>
  <conditionalFormatting sqref="S8:S10">
    <cfRule type="colorScale" priority="51709">
      <colorScale>
        <cfvo type="min"/>
        <cfvo type="max"/>
        <color rgb="FFFCFCFF"/>
        <color rgb="FF63BE7B"/>
      </colorScale>
    </cfRule>
    <cfRule type="colorScale" priority="51710">
      <colorScale>
        <cfvo type="min"/>
        <cfvo type="percentile" val="50"/>
        <cfvo type="max"/>
        <color rgb="FFF8696B"/>
        <color rgb="FFFCFCFF"/>
        <color rgb="FF63BE7B"/>
      </colorScale>
    </cfRule>
  </conditionalFormatting>
  <conditionalFormatting sqref="T8:T10">
    <cfRule type="colorScale" priority="51711">
      <colorScale>
        <cfvo type="min"/>
        <cfvo type="max"/>
        <color rgb="FFFCFCFF"/>
        <color rgb="FF63BE7B"/>
      </colorScale>
    </cfRule>
  </conditionalFormatting>
  <conditionalFormatting sqref="V8:V10">
    <cfRule type="colorScale" priority="51712">
      <colorScale>
        <cfvo type="min"/>
        <cfvo type="percentile" val="50"/>
        <cfvo type="max"/>
        <color rgb="FF63BE7B"/>
        <color rgb="FFFCFCFF"/>
        <color rgb="FFF8696B"/>
      </colorScale>
    </cfRule>
  </conditionalFormatting>
  <conditionalFormatting sqref="W8:W10">
    <cfRule type="colorScale" priority="51713">
      <colorScale>
        <cfvo type="min"/>
        <cfvo type="percentile" val="50"/>
        <cfvo type="max"/>
        <color rgb="FF63BE7B"/>
        <color rgb="FFFCFCFF"/>
        <color rgb="FFF8696B"/>
      </colorScale>
    </cfRule>
  </conditionalFormatting>
  <conditionalFormatting sqref="U8:W10">
    <cfRule type="colorScale" priority="51715">
      <colorScale>
        <cfvo type="min"/>
        <cfvo type="max"/>
        <color rgb="FFFFEF9C"/>
        <color rgb="FF63BE7B"/>
      </colorScale>
    </cfRule>
  </conditionalFormatting>
  <conditionalFormatting sqref="H8:H10">
    <cfRule type="colorScale" priority="51718">
      <colorScale>
        <cfvo type="min"/>
        <cfvo type="percentile" val="50"/>
        <cfvo type="max"/>
        <color rgb="FFF8696B"/>
        <color rgb="FFFCFCFF"/>
        <color rgb="FF63BE7B"/>
      </colorScale>
    </cfRule>
    <cfRule type="colorScale" priority="51719">
      <colorScale>
        <cfvo type="min"/>
        <cfvo type="max"/>
        <color rgb="FFFCFCFF"/>
        <color rgb="FF63BE7B"/>
      </colorScale>
    </cfRule>
    <cfRule type="colorScale" priority="51720">
      <colorScale>
        <cfvo type="min"/>
        <cfvo type="percentile" val="50"/>
        <cfvo type="max"/>
        <color rgb="FFF8696B"/>
        <color rgb="FFFCFCFF"/>
        <color rgb="FF63BE7B"/>
      </colorScale>
    </cfRule>
  </conditionalFormatting>
  <conditionalFormatting sqref="H8:H10">
    <cfRule type="colorScale" priority="51722">
      <colorScale>
        <cfvo type="min"/>
        <cfvo type="percentile" val="50"/>
        <cfvo type="max"/>
        <color rgb="FFF8696B"/>
        <color rgb="FFFCFCFF"/>
        <color rgb="FF5A8AC6"/>
      </colorScale>
    </cfRule>
  </conditionalFormatting>
  <conditionalFormatting sqref="E8:E10">
    <cfRule type="colorScale" priority="51724">
      <colorScale>
        <cfvo type="min"/>
        <cfvo type="percentile" val="50"/>
        <cfvo type="max"/>
        <color rgb="FFF8696B"/>
        <color rgb="FFFCFCFF"/>
        <color rgb="FF63BE7B"/>
      </colorScale>
    </cfRule>
    <cfRule type="colorScale" priority="51725">
      <colorScale>
        <cfvo type="min"/>
        <cfvo type="max"/>
        <color rgb="FFFCFCFF"/>
        <color rgb="FF63BE7B"/>
      </colorScale>
    </cfRule>
    <cfRule type="colorScale" priority="51726">
      <colorScale>
        <cfvo type="min"/>
        <cfvo type="percentile" val="50"/>
        <cfvo type="max"/>
        <color rgb="FFF8696B"/>
        <color rgb="FFFCFCFF"/>
        <color rgb="FF63BE7B"/>
      </colorScale>
    </cfRule>
  </conditionalFormatting>
  <conditionalFormatting sqref="F8:F10">
    <cfRule type="colorScale" priority="51727">
      <colorScale>
        <cfvo type="min"/>
        <cfvo type="max"/>
        <color rgb="FFFCFCFF"/>
        <color rgb="FF63BE7B"/>
      </colorScale>
    </cfRule>
    <cfRule type="colorScale" priority="51728">
      <colorScale>
        <cfvo type="min"/>
        <cfvo type="percentile" val="50"/>
        <cfvo type="max"/>
        <color rgb="FFF8696B"/>
        <color rgb="FFFCFCFF"/>
        <color rgb="FF63BE7B"/>
      </colorScale>
    </cfRule>
    <cfRule type="colorScale" priority="51729">
      <colorScale>
        <cfvo type="min"/>
        <cfvo type="max"/>
        <color rgb="FFFCFCFF"/>
        <color rgb="FF63BE7B"/>
      </colorScale>
    </cfRule>
    <cfRule type="colorScale" priority="51730">
      <colorScale>
        <cfvo type="min"/>
        <cfvo type="percentile" val="50"/>
        <cfvo type="max"/>
        <color rgb="FFF8696B"/>
        <color rgb="FFFCFCFF"/>
        <color rgb="FF63BE7B"/>
      </colorScale>
    </cfRule>
  </conditionalFormatting>
  <conditionalFormatting sqref="G8:G10">
    <cfRule type="colorScale" priority="51731">
      <colorScale>
        <cfvo type="min"/>
        <cfvo type="max"/>
        <color rgb="FFFCFCFF"/>
        <color rgb="FF63BE7B"/>
      </colorScale>
    </cfRule>
    <cfRule type="colorScale" priority="51732">
      <colorScale>
        <cfvo type="min"/>
        <cfvo type="percentile" val="50"/>
        <cfvo type="max"/>
        <color rgb="FFF8696B"/>
        <color rgb="FFFCFCFF"/>
        <color rgb="FF63BE7B"/>
      </colorScale>
    </cfRule>
    <cfRule type="colorScale" priority="51733">
      <colorScale>
        <cfvo type="min"/>
        <cfvo type="percentile" val="50"/>
        <cfvo type="max"/>
        <color rgb="FFF8696B"/>
        <color rgb="FFFCFCFF"/>
        <color rgb="FF63BE7B"/>
      </colorScale>
    </cfRule>
  </conditionalFormatting>
  <conditionalFormatting sqref="H8:H10">
    <cfRule type="colorScale" priority="51734">
      <colorScale>
        <cfvo type="min"/>
        <cfvo type="max"/>
        <color rgb="FFFCFCFF"/>
        <color rgb="FF63BE7B"/>
      </colorScale>
    </cfRule>
  </conditionalFormatting>
  <conditionalFormatting sqref="I8:I10">
    <cfRule type="colorScale" priority="51735">
      <colorScale>
        <cfvo type="min"/>
        <cfvo type="percentile" val="50"/>
        <cfvo type="max"/>
        <color rgb="FFF8696B"/>
        <color rgb="FFFCFCFF"/>
        <color rgb="FF63BE7B"/>
      </colorScale>
    </cfRule>
    <cfRule type="colorScale" priority="51736">
      <colorScale>
        <cfvo type="min"/>
        <cfvo type="max"/>
        <color rgb="FFFCFCFF"/>
        <color rgb="FF63BE7B"/>
      </colorScale>
    </cfRule>
    <cfRule type="colorScale" priority="51737">
      <colorScale>
        <cfvo type="min"/>
        <cfvo type="percentile" val="50"/>
        <cfvo type="max"/>
        <color rgb="FFF8696B"/>
        <color rgb="FFFCFCFF"/>
        <color rgb="FF63BE7B"/>
      </colorScale>
    </cfRule>
  </conditionalFormatting>
  <conditionalFormatting sqref="I8:I10">
    <cfRule type="colorScale" priority="51738">
      <colorScale>
        <cfvo type="min"/>
        <cfvo type="max"/>
        <color rgb="FFFCFCFF"/>
        <color rgb="FF63BE7B"/>
      </colorScale>
    </cfRule>
  </conditionalFormatting>
  <conditionalFormatting sqref="I8:I10">
    <cfRule type="colorScale" priority="51739">
      <colorScale>
        <cfvo type="min"/>
        <cfvo type="percentile" val="50"/>
        <cfvo type="max"/>
        <color rgb="FFF8696B"/>
        <color rgb="FFFCFCFF"/>
        <color rgb="FF63BE7B"/>
      </colorScale>
    </cfRule>
    <cfRule type="colorScale" priority="51740">
      <colorScale>
        <cfvo type="min"/>
        <cfvo type="percentile" val="50"/>
        <cfvo type="max"/>
        <color rgb="FFF8696B"/>
        <color rgb="FFFCFCFF"/>
        <color rgb="FF5A8AC6"/>
      </colorScale>
    </cfRule>
    <cfRule type="colorScale" priority="51741">
      <colorScale>
        <cfvo type="min"/>
        <cfvo type="percentile" val="50"/>
        <cfvo type="max"/>
        <color rgb="FFF8696B"/>
        <color rgb="FFFCFCFF"/>
        <color rgb="FF63BE7B"/>
      </colorScale>
    </cfRule>
    <cfRule type="colorScale" priority="51742">
      <colorScale>
        <cfvo type="min"/>
        <cfvo type="percentile" val="50"/>
        <cfvo type="max"/>
        <color rgb="FFF8696B"/>
        <color rgb="FFFCFCFF"/>
        <color rgb="FF63BE7B"/>
      </colorScale>
    </cfRule>
    <cfRule type="colorScale" priority="51743">
      <colorScale>
        <cfvo type="min"/>
        <cfvo type="max"/>
        <color rgb="FFFCFCFF"/>
        <color rgb="FF63BE7B"/>
      </colorScale>
    </cfRule>
    <cfRule type="colorScale" priority="51744">
      <colorScale>
        <cfvo type="min"/>
        <cfvo type="percentile" val="50"/>
        <cfvo type="max"/>
        <color rgb="FFF8696B"/>
        <color rgb="FFFCFCFF"/>
        <color rgb="FF63BE7B"/>
      </colorScale>
    </cfRule>
  </conditionalFormatting>
  <conditionalFormatting sqref="K8:K10">
    <cfRule type="colorScale" priority="51748">
      <colorScale>
        <cfvo type="min"/>
        <cfvo type="max"/>
        <color rgb="FFFCFCFF"/>
        <color rgb="FF63BE7B"/>
      </colorScale>
    </cfRule>
    <cfRule type="colorScale" priority="51749">
      <colorScale>
        <cfvo type="min"/>
        <cfvo type="percentile" val="50"/>
        <cfvo type="max"/>
        <color rgb="FFF8696B"/>
        <color rgb="FFFCFCFF"/>
        <color rgb="FF63BE7B"/>
      </colorScale>
    </cfRule>
  </conditionalFormatting>
  <conditionalFormatting sqref="K8:L10">
    <cfRule type="colorScale" priority="51750">
      <colorScale>
        <cfvo type="min"/>
        <cfvo type="max"/>
        <color rgb="FFFCFCFF"/>
        <color rgb="FF63BE7B"/>
      </colorScale>
    </cfRule>
  </conditionalFormatting>
  <conditionalFormatting sqref="K8:L10">
    <cfRule type="colorScale" priority="51751">
      <colorScale>
        <cfvo type="min"/>
        <cfvo type="percentile" val="50"/>
        <cfvo type="max"/>
        <color rgb="FFF8696B"/>
        <color rgb="FFFCFCFF"/>
        <color rgb="FF63BE7B"/>
      </colorScale>
    </cfRule>
    <cfRule type="colorScale" priority="51752">
      <colorScale>
        <cfvo type="min"/>
        <cfvo type="max"/>
        <color rgb="FFFCFCFF"/>
        <color rgb="FF63BE7B"/>
      </colorScale>
    </cfRule>
  </conditionalFormatting>
  <conditionalFormatting sqref="L8:L10">
    <cfRule type="colorScale" priority="51754">
      <colorScale>
        <cfvo type="min"/>
        <cfvo type="max"/>
        <color rgb="FFFCFCFF"/>
        <color rgb="FF63BE7B"/>
      </colorScale>
    </cfRule>
    <cfRule type="colorScale" priority="51755">
      <colorScale>
        <cfvo type="min"/>
        <cfvo type="percentile" val="50"/>
        <cfvo type="max"/>
        <color rgb="FFF8696B"/>
        <color rgb="FFFCFCFF"/>
        <color rgb="FF63BE7B"/>
      </colorScale>
    </cfRule>
  </conditionalFormatting>
  <conditionalFormatting sqref="P8:P10">
    <cfRule type="colorScale" priority="51756">
      <colorScale>
        <cfvo type="min"/>
        <cfvo type="percentile" val="50"/>
        <cfvo type="max"/>
        <color rgb="FF63BE7B"/>
        <color rgb="FFFCFCFF"/>
        <color rgb="FFF8696B"/>
      </colorScale>
    </cfRule>
    <cfRule type="colorScale" priority="51757">
      <colorScale>
        <cfvo type="min"/>
        <cfvo type="percentile" val="50"/>
        <cfvo type="max"/>
        <color rgb="FF63BE7B"/>
        <color rgb="FFFCFCFF"/>
        <color rgb="FFF8696B"/>
      </colorScale>
    </cfRule>
    <cfRule type="colorScale" priority="51758">
      <colorScale>
        <cfvo type="min"/>
        <cfvo type="max"/>
        <color rgb="FFFCFCFF"/>
        <color rgb="FFF8696B"/>
      </colorScale>
    </cfRule>
  </conditionalFormatting>
  <conditionalFormatting sqref="Q8:Q10">
    <cfRule type="colorScale" priority="51760">
      <colorScale>
        <cfvo type="min"/>
        <cfvo type="percentile" val="50"/>
        <cfvo type="max"/>
        <color rgb="FFF8696B"/>
        <color rgb="FFFCFCFF"/>
        <color rgb="FF63BE7B"/>
      </colorScale>
    </cfRule>
    <cfRule type="colorScale" priority="51761">
      <colorScale>
        <cfvo type="min"/>
        <cfvo type="max"/>
        <color rgb="FFFFEF9C"/>
        <color rgb="FF63BE7B"/>
      </colorScale>
    </cfRule>
    <cfRule type="colorScale" priority="51762">
      <colorScale>
        <cfvo type="min"/>
        <cfvo type="max"/>
        <color rgb="FFFCFCFF"/>
        <color rgb="FF63BE7B"/>
      </colorScale>
    </cfRule>
    <cfRule type="colorScale" priority="51763">
      <colorScale>
        <cfvo type="min"/>
        <cfvo type="max"/>
        <color rgb="FFFCFCFF"/>
        <color rgb="FF63BE7B"/>
      </colorScale>
    </cfRule>
    <cfRule type="colorScale" priority="51764">
      <colorScale>
        <cfvo type="min"/>
        <cfvo type="percentile" val="50"/>
        <cfvo type="max"/>
        <color rgb="FFF8696B"/>
        <color rgb="FFFCFCFF"/>
        <color rgb="FF63BE7B"/>
      </colorScale>
    </cfRule>
  </conditionalFormatting>
  <conditionalFormatting sqref="Q8:Q10">
    <cfRule type="colorScale" priority="51765">
      <colorScale>
        <cfvo type="min"/>
        <cfvo type="percentile" val="50"/>
        <cfvo type="max"/>
        <color rgb="FFF8696B"/>
        <color rgb="FFFCFCFF"/>
        <color rgb="FF63BE7B"/>
      </colorScale>
    </cfRule>
    <cfRule type="colorScale" priority="51766">
      <colorScale>
        <cfvo type="min"/>
        <cfvo type="max"/>
        <color rgb="FFFCFCFF"/>
        <color rgb="FF63BE7B"/>
      </colorScale>
    </cfRule>
  </conditionalFormatting>
  <conditionalFormatting sqref="R8:R10">
    <cfRule type="colorScale" priority="51768">
      <colorScale>
        <cfvo type="min"/>
        <cfvo type="max"/>
        <color rgb="FFFCFCFF"/>
        <color rgb="FF63BE7B"/>
      </colorScale>
    </cfRule>
    <cfRule type="colorScale" priority="51769">
      <colorScale>
        <cfvo type="min"/>
        <cfvo type="percentile" val="50"/>
        <cfvo type="max"/>
        <color rgb="FFF8696B"/>
        <color rgb="FFFCFCFF"/>
        <color rgb="FF63BE7B"/>
      </colorScale>
    </cfRule>
  </conditionalFormatting>
  <conditionalFormatting sqref="R8:S10">
    <cfRule type="colorScale" priority="51771">
      <colorScale>
        <cfvo type="min"/>
        <cfvo type="percentile" val="50"/>
        <cfvo type="max"/>
        <color rgb="FFF8696B"/>
        <color rgb="FFFCFCFF"/>
        <color rgb="FF63BE7B"/>
      </colorScale>
    </cfRule>
    <cfRule type="colorScale" priority="51772">
      <colorScale>
        <cfvo type="min"/>
        <cfvo type="max"/>
        <color rgb="FFFCFCFF"/>
        <color rgb="FF63BE7B"/>
      </colorScale>
    </cfRule>
    <cfRule type="colorScale" priority="51773">
      <colorScale>
        <cfvo type="min"/>
        <cfvo type="max"/>
        <color rgb="FFFCFCFF"/>
        <color rgb="FF63BE7B"/>
      </colorScale>
    </cfRule>
  </conditionalFormatting>
  <conditionalFormatting sqref="R8:S10">
    <cfRule type="colorScale" priority="51774">
      <colorScale>
        <cfvo type="min"/>
        <cfvo type="percentile" val="50"/>
        <cfvo type="max"/>
        <color rgb="FFF8696B"/>
        <color rgb="FFFCFCFF"/>
        <color rgb="FF63BE7B"/>
      </colorScale>
    </cfRule>
    <cfRule type="colorScale" priority="51775">
      <colorScale>
        <cfvo type="min"/>
        <cfvo type="max"/>
        <color rgb="FFFCFCFF"/>
        <color rgb="FF63BE7B"/>
      </colorScale>
    </cfRule>
  </conditionalFormatting>
  <conditionalFormatting sqref="S8:S10">
    <cfRule type="colorScale" priority="51778">
      <colorScale>
        <cfvo type="min"/>
        <cfvo type="max"/>
        <color rgb="FFFCFCFF"/>
        <color rgb="FF63BE7B"/>
      </colorScale>
    </cfRule>
  </conditionalFormatting>
  <conditionalFormatting sqref="T8:T10">
    <cfRule type="colorScale" priority="51779">
      <colorScale>
        <cfvo type="min"/>
        <cfvo type="percentile" val="50"/>
        <cfvo type="max"/>
        <color rgb="FFF8696B"/>
        <color rgb="FFFCFCFF"/>
        <color rgb="FF63BE7B"/>
      </colorScale>
    </cfRule>
    <cfRule type="colorScale" priority="51780">
      <colorScale>
        <cfvo type="min"/>
        <cfvo type="max"/>
        <color rgb="FFFCFCFF"/>
        <color rgb="FF63BE7B"/>
      </colorScale>
    </cfRule>
    <cfRule type="colorScale" priority="51781">
      <colorScale>
        <cfvo type="min"/>
        <cfvo type="max"/>
        <color rgb="FFFCFCFF"/>
        <color rgb="FF63BE7B"/>
      </colorScale>
    </cfRule>
    <cfRule type="colorScale" priority="51782">
      <colorScale>
        <cfvo type="min"/>
        <cfvo type="max"/>
        <color rgb="FFFCFCFF"/>
        <color rgb="FF63BE7B"/>
      </colorScale>
    </cfRule>
  </conditionalFormatting>
  <conditionalFormatting sqref="T8:T10">
    <cfRule type="colorScale" priority="51783">
      <colorScale>
        <cfvo type="min"/>
        <cfvo type="max"/>
        <color rgb="FFFCFCFF"/>
        <color rgb="FF63BE7B"/>
      </colorScale>
    </cfRule>
    <cfRule type="colorScale" priority="51784">
      <colorScale>
        <cfvo type="min"/>
        <cfvo type="percentile" val="50"/>
        <cfvo type="max"/>
        <color rgb="FFF8696B"/>
        <color rgb="FFFCFCFF"/>
        <color rgb="FF63BE7B"/>
      </colorScale>
    </cfRule>
  </conditionalFormatting>
  <conditionalFormatting sqref="U8:U10">
    <cfRule type="colorScale" priority="51786">
      <colorScale>
        <cfvo type="min"/>
        <cfvo type="percentile" val="50"/>
        <cfvo type="max"/>
        <color rgb="FFF8696B"/>
        <color rgb="FFFCFCFF"/>
        <color rgb="FF63BE7B"/>
      </colorScale>
    </cfRule>
    <cfRule type="colorScale" priority="51787">
      <colorScale>
        <cfvo type="min"/>
        <cfvo type="max"/>
        <color rgb="FFFCFCFF"/>
        <color rgb="FF63BE7B"/>
      </colorScale>
    </cfRule>
  </conditionalFormatting>
  <conditionalFormatting sqref="U8:U10">
    <cfRule type="colorScale" priority="51788">
      <colorScale>
        <cfvo type="min"/>
        <cfvo type="max"/>
        <color rgb="FFFCFCFF"/>
        <color rgb="FF63BE7B"/>
      </colorScale>
    </cfRule>
    <cfRule type="colorScale" priority="51789">
      <colorScale>
        <cfvo type="min"/>
        <cfvo type="percentile" val="50"/>
        <cfvo type="max"/>
        <color rgb="FFF8696B"/>
        <color rgb="FFFCFCFF"/>
        <color rgb="FF63BE7B"/>
      </colorScale>
    </cfRule>
  </conditionalFormatting>
  <conditionalFormatting sqref="U8:U10">
    <cfRule type="colorScale" priority="51790">
      <colorScale>
        <cfvo type="min"/>
        <cfvo type="max"/>
        <color rgb="FFFCFCFF"/>
        <color rgb="FF63BE7B"/>
      </colorScale>
    </cfRule>
  </conditionalFormatting>
  <conditionalFormatting sqref="V8:V10">
    <cfRule type="colorScale" priority="51791">
      <colorScale>
        <cfvo type="min"/>
        <cfvo type="percentile" val="50"/>
        <cfvo type="max"/>
        <color rgb="FF63BE7B"/>
        <color rgb="FFFCFCFF"/>
        <color rgb="FFF8696B"/>
      </colorScale>
    </cfRule>
    <cfRule type="colorScale" priority="51792">
      <colorScale>
        <cfvo type="min"/>
        <cfvo type="percentile" val="50"/>
        <cfvo type="max"/>
        <color rgb="FF63BE7B"/>
        <color rgb="FFFCFCFF"/>
        <color rgb="FFF8696B"/>
      </colorScale>
    </cfRule>
    <cfRule type="colorScale" priority="51793">
      <colorScale>
        <cfvo type="min"/>
        <cfvo type="max"/>
        <color rgb="FF63BE7B"/>
        <color rgb="FFFCFCFF"/>
      </colorScale>
    </cfRule>
    <cfRule type="colorScale" priority="51794">
      <colorScale>
        <cfvo type="min"/>
        <cfvo type="percentile" val="50"/>
        <cfvo type="max"/>
        <color rgb="FF63BE7B"/>
        <color rgb="FFFCFCFF"/>
        <color rgb="FFF8696B"/>
      </colorScale>
    </cfRule>
  </conditionalFormatting>
  <conditionalFormatting sqref="V8:V10">
    <cfRule type="colorScale" priority="51796">
      <colorScale>
        <cfvo type="min"/>
        <cfvo type="max"/>
        <color rgb="FFFFEF9C"/>
        <color rgb="FF63BE7B"/>
      </colorScale>
    </cfRule>
  </conditionalFormatting>
  <conditionalFormatting sqref="W8:W10">
    <cfRule type="colorScale" priority="51797">
      <colorScale>
        <cfvo type="min"/>
        <cfvo type="percentile" val="50"/>
        <cfvo type="max"/>
        <color rgb="FF63BE7B"/>
        <color rgb="FFFCFCFF"/>
        <color rgb="FFF8696B"/>
      </colorScale>
    </cfRule>
    <cfRule type="colorScale" priority="51798">
      <colorScale>
        <cfvo type="min"/>
        <cfvo type="max"/>
        <color rgb="FF63BE7B"/>
        <color rgb="FFFCFCFF"/>
      </colorScale>
    </cfRule>
    <cfRule type="colorScale" priority="51799">
      <colorScale>
        <cfvo type="min"/>
        <cfvo type="percentile" val="50"/>
        <cfvo type="max"/>
        <color rgb="FF63BE7B"/>
        <color rgb="FFFCFCFF"/>
        <color rgb="FFF8696B"/>
      </colorScale>
    </cfRule>
  </conditionalFormatting>
  <conditionalFormatting sqref="H8:H10">
    <cfRule type="colorScale" priority="51801">
      <colorScale>
        <cfvo type="min"/>
        <cfvo type="percentile" val="50"/>
        <cfvo type="max"/>
        <color rgb="FFF8696B"/>
        <color rgb="FFFCFCFF"/>
        <color rgb="FF63BE7B"/>
      </colorScale>
    </cfRule>
    <cfRule type="colorScale" priority="51802">
      <colorScale>
        <cfvo type="min"/>
        <cfvo type="max"/>
        <color rgb="FFFCFCFF"/>
        <color rgb="FF63BE7B"/>
      </colorScale>
    </cfRule>
  </conditionalFormatting>
  <conditionalFormatting sqref="U8:U10">
    <cfRule type="colorScale" priority="51803">
      <colorScale>
        <cfvo type="min"/>
        <cfvo type="percentile" val="50"/>
        <cfvo type="max"/>
        <color rgb="FFF8696B"/>
        <color rgb="FFFCFCFF"/>
        <color rgb="FF63BE7B"/>
      </colorScale>
    </cfRule>
  </conditionalFormatting>
  <conditionalFormatting sqref="S2:S10">
    <cfRule type="colorScale" priority="51804">
      <colorScale>
        <cfvo type="min"/>
        <cfvo type="percentile" val="50"/>
        <cfvo type="max"/>
        <color rgb="FFF8696B"/>
        <color rgb="FFFCFCFF"/>
        <color rgb="FF63BE7B"/>
      </colorScale>
    </cfRule>
  </conditionalFormatting>
  <conditionalFormatting sqref="D2:D10">
    <cfRule type="colorScale" priority="51806">
      <colorScale>
        <cfvo type="min"/>
        <cfvo type="percentile" val="50"/>
        <cfvo type="max"/>
        <color rgb="FFF8696B"/>
        <color rgb="FFFCFCFF"/>
        <color rgb="FF63BE7B"/>
      </colorScale>
    </cfRule>
  </conditionalFormatting>
  <conditionalFormatting sqref="E2:E10">
    <cfRule type="colorScale" priority="51808">
      <colorScale>
        <cfvo type="min"/>
        <cfvo type="max"/>
        <color rgb="FFFCFCFF"/>
        <color rgb="FF63BE7B"/>
      </colorScale>
    </cfRule>
  </conditionalFormatting>
  <conditionalFormatting sqref="F2:F10">
    <cfRule type="colorScale" priority="51810">
      <colorScale>
        <cfvo type="min"/>
        <cfvo type="percentile" val="50"/>
        <cfvo type="max"/>
        <color rgb="FFF8696B"/>
        <color rgb="FFFCFCFF"/>
        <color rgb="FF63BE7B"/>
      </colorScale>
    </cfRule>
    <cfRule type="colorScale" priority="51811">
      <colorScale>
        <cfvo type="min"/>
        <cfvo type="max"/>
        <color rgb="FFFCFCFF"/>
        <color rgb="FF63BE7B"/>
      </colorScale>
    </cfRule>
  </conditionalFormatting>
  <conditionalFormatting sqref="G2:G10">
    <cfRule type="colorScale" priority="51814">
      <colorScale>
        <cfvo type="min"/>
        <cfvo type="percentile" val="50"/>
        <cfvo type="max"/>
        <color rgb="FFF8696B"/>
        <color rgb="FFFCFCFF"/>
        <color rgb="FF63BE7B"/>
      </colorScale>
    </cfRule>
    <cfRule type="colorScale" priority="51815">
      <colorScale>
        <cfvo type="min"/>
        <cfvo type="max"/>
        <color rgb="FFFCFCFF"/>
        <color rgb="FF63BE7B"/>
      </colorScale>
    </cfRule>
  </conditionalFormatting>
  <conditionalFormatting sqref="H2:H10">
    <cfRule type="colorScale" priority="51818">
      <colorScale>
        <cfvo type="min"/>
        <cfvo type="percentile" val="50"/>
        <cfvo type="max"/>
        <color rgb="FFF8696B"/>
        <color rgb="FFFCFCFF"/>
        <color rgb="FF63BE7B"/>
      </colorScale>
    </cfRule>
  </conditionalFormatting>
  <conditionalFormatting sqref="I2:I10">
    <cfRule type="colorScale" priority="51820">
      <colorScale>
        <cfvo type="min"/>
        <cfvo type="percentile" val="50"/>
        <cfvo type="max"/>
        <color rgb="FFF8696B"/>
        <color rgb="FFFCFCFF"/>
        <color rgb="FF63BE7B"/>
      </colorScale>
    </cfRule>
  </conditionalFormatting>
  <conditionalFormatting sqref="K2:K10">
    <cfRule type="colorScale" priority="51822">
      <colorScale>
        <cfvo type="min"/>
        <cfvo type="percentile" val="50"/>
        <cfvo type="max"/>
        <color rgb="FFF8696B"/>
        <color rgb="FFFCFCFF"/>
        <color rgb="FF63BE7B"/>
      </colorScale>
    </cfRule>
  </conditionalFormatting>
  <conditionalFormatting sqref="L2:L10">
    <cfRule type="colorScale" priority="51824">
      <colorScale>
        <cfvo type="min"/>
        <cfvo type="percentile" val="50"/>
        <cfvo type="max"/>
        <color rgb="FFF8696B"/>
        <color rgb="FFFCFCFF"/>
        <color rgb="FF63BE7B"/>
      </colorScale>
    </cfRule>
  </conditionalFormatting>
  <conditionalFormatting sqref="O2:O10">
    <cfRule type="colorScale" priority="51826">
      <colorScale>
        <cfvo type="min"/>
        <cfvo type="percentile" val="50"/>
        <cfvo type="max"/>
        <color rgb="FF63BE7B"/>
        <color rgb="FFFCFCFF"/>
        <color rgb="FFF8696B"/>
      </colorScale>
    </cfRule>
  </conditionalFormatting>
  <conditionalFormatting sqref="P2:P10">
    <cfRule type="colorScale" priority="51828">
      <colorScale>
        <cfvo type="min"/>
        <cfvo type="percentile" val="50"/>
        <cfvo type="max"/>
        <color rgb="FF63BE7B"/>
        <color rgb="FFFCFCFF"/>
        <color rgb="FFF8696B"/>
      </colorScale>
    </cfRule>
  </conditionalFormatting>
  <conditionalFormatting sqref="Q2:Q10">
    <cfRule type="colorScale" priority="51830">
      <colorScale>
        <cfvo type="min"/>
        <cfvo type="percentile" val="50"/>
        <cfvo type="max"/>
        <color rgb="FFF8696B"/>
        <color rgb="FFFCFCFF"/>
        <color rgb="FF63BE7B"/>
      </colorScale>
    </cfRule>
  </conditionalFormatting>
  <conditionalFormatting sqref="R2:R10">
    <cfRule type="colorScale" priority="51832">
      <colorScale>
        <cfvo type="min"/>
        <cfvo type="percentile" val="50"/>
        <cfvo type="max"/>
        <color rgb="FFF8696B"/>
        <color rgb="FFFCFCFF"/>
        <color rgb="FF63BE7B"/>
      </colorScale>
    </cfRule>
    <cfRule type="colorScale" priority="51833">
      <colorScale>
        <cfvo type="min"/>
        <cfvo type="max"/>
        <color rgb="FFFCFCFF"/>
        <color rgb="FF63BE7B"/>
      </colorScale>
    </cfRule>
  </conditionalFormatting>
  <conditionalFormatting sqref="T2:T10">
    <cfRule type="colorScale" priority="51836">
      <colorScale>
        <cfvo type="min"/>
        <cfvo type="percentile" val="50"/>
        <cfvo type="max"/>
        <color rgb="FFF8696B"/>
        <color rgb="FFFCFCFF"/>
        <color rgb="FF63BE7B"/>
      </colorScale>
    </cfRule>
  </conditionalFormatting>
  <conditionalFormatting sqref="U2:U10">
    <cfRule type="colorScale" priority="51838">
      <colorScale>
        <cfvo type="min"/>
        <cfvo type="percentile" val="50"/>
        <cfvo type="max"/>
        <color rgb="FFF8696B"/>
        <color rgb="FFFCFCFF"/>
        <color rgb="FF63BE7B"/>
      </colorScale>
    </cfRule>
  </conditionalFormatting>
  <conditionalFormatting sqref="V2:V10">
    <cfRule type="colorScale" priority="51840">
      <colorScale>
        <cfvo type="min"/>
        <cfvo type="percentile" val="50"/>
        <cfvo type="max"/>
        <color rgb="FF63BE7B"/>
        <color rgb="FFFCFCFF"/>
        <color rgb="FFF8696B"/>
      </colorScale>
    </cfRule>
  </conditionalFormatting>
  <conditionalFormatting sqref="W2:W10">
    <cfRule type="colorScale" priority="51842">
      <colorScale>
        <cfvo type="min"/>
        <cfvo type="percentile" val="50"/>
        <cfvo type="max"/>
        <color rgb="FF63BE7B"/>
        <color rgb="FFFCFCFF"/>
        <color rgb="FFF8696B"/>
      </colorScale>
    </cfRule>
  </conditionalFormatting>
  <conditionalFormatting sqref="G2:G10">
    <cfRule type="colorScale" priority="51844">
      <colorScale>
        <cfvo type="min"/>
        <cfvo type="max"/>
        <color rgb="FFFCFCFF"/>
        <color rgb="FF63BE7B"/>
      </colorScale>
    </cfRule>
    <cfRule type="colorScale" priority="51845">
      <colorScale>
        <cfvo type="min"/>
        <cfvo type="percentile" val="50"/>
        <cfvo type="max"/>
        <color rgb="FFF8696B"/>
        <color rgb="FFFCFCFF"/>
        <color rgb="FF63BE7B"/>
      </colorScale>
    </cfRule>
  </conditionalFormatting>
  <conditionalFormatting sqref="R2:R10">
    <cfRule type="colorScale" priority="51848">
      <colorScale>
        <cfvo type="min"/>
        <cfvo type="max"/>
        <color rgb="FFFCFCFF"/>
        <color rgb="FF63BE7B"/>
      </colorScale>
    </cfRule>
    <cfRule type="colorScale" priority="51849">
      <colorScale>
        <cfvo type="min"/>
        <cfvo type="percentile" val="50"/>
        <cfvo type="max"/>
        <color rgb="FFF8696B"/>
        <color rgb="FFFCFCFF"/>
        <color rgb="FF63BE7B"/>
      </colorScale>
    </cfRule>
  </conditionalFormatting>
  <conditionalFormatting sqref="F2:F10">
    <cfRule type="colorScale" priority="51852">
      <colorScale>
        <cfvo type="min"/>
        <cfvo type="max"/>
        <color rgb="FFFCFCFF"/>
        <color rgb="FF63BE7B"/>
      </colorScale>
    </cfRule>
  </conditionalFormatting>
  <conditionalFormatting sqref="H2:H10">
    <cfRule type="colorScale" priority="51854">
      <colorScale>
        <cfvo type="min"/>
        <cfvo type="max"/>
        <color rgb="FFFCFCFF"/>
        <color rgb="FF63BE7B"/>
      </colorScale>
    </cfRule>
  </conditionalFormatting>
  <conditionalFormatting sqref="I2:I10">
    <cfRule type="colorScale" priority="51856">
      <colorScale>
        <cfvo type="min"/>
        <cfvo type="max"/>
        <color rgb="FFFCFCFF"/>
        <color rgb="FF63BE7B"/>
      </colorScale>
    </cfRule>
  </conditionalFormatting>
  <conditionalFormatting sqref="K2:K10">
    <cfRule type="colorScale" priority="51858">
      <colorScale>
        <cfvo type="min"/>
        <cfvo type="max"/>
        <color rgb="FFFCFCFF"/>
        <color rgb="FF63BE7B"/>
      </colorScale>
    </cfRule>
  </conditionalFormatting>
  <conditionalFormatting sqref="L2:L10">
    <cfRule type="colorScale" priority="51860">
      <colorScale>
        <cfvo type="min"/>
        <cfvo type="max"/>
        <color rgb="FFFCFCFF"/>
        <color rgb="FF63BE7B"/>
      </colorScale>
    </cfRule>
  </conditionalFormatting>
  <conditionalFormatting sqref="G2:G10">
    <cfRule type="colorScale" priority="51862">
      <colorScale>
        <cfvo type="min"/>
        <cfvo type="max"/>
        <color rgb="FFFCFCFF"/>
        <color rgb="FF63BE7B"/>
      </colorScale>
    </cfRule>
  </conditionalFormatting>
  <conditionalFormatting sqref="R2:R10">
    <cfRule type="colorScale" priority="51874">
      <colorScale>
        <cfvo type="min"/>
        <cfvo type="max"/>
        <color rgb="FFFCFCFF"/>
        <color rgb="FF63BE7B"/>
      </colorScale>
    </cfRule>
  </conditionalFormatting>
  <conditionalFormatting sqref="S2:S10">
    <cfRule type="colorScale" priority="51876">
      <colorScale>
        <cfvo type="min"/>
        <cfvo type="max"/>
        <color rgb="FFFCFCFF"/>
        <color rgb="FF63BE7B"/>
      </colorScale>
    </cfRule>
  </conditionalFormatting>
  <conditionalFormatting sqref="T2:T10">
    <cfRule type="colorScale" priority="51878">
      <colorScale>
        <cfvo type="min"/>
        <cfvo type="max"/>
        <color rgb="FFFCFCFF"/>
        <color rgb="FF63BE7B"/>
      </colorScale>
    </cfRule>
  </conditionalFormatting>
  <conditionalFormatting sqref="O2:O10">
    <cfRule type="colorScale" priority="51910">
      <colorScale>
        <cfvo type="min"/>
        <cfvo type="percentile" val="50"/>
        <cfvo type="max"/>
        <color rgb="FF63BE7B"/>
        <color rgb="FFFCFCFF"/>
        <color rgb="FFF8696B"/>
      </colorScale>
    </cfRule>
    <cfRule type="colorScale" priority="51911">
      <colorScale>
        <cfvo type="min"/>
        <cfvo type="max"/>
        <color rgb="FFFCFCFF"/>
        <color rgb="FF63BE7B"/>
      </colorScale>
    </cfRule>
  </conditionalFormatting>
  <conditionalFormatting sqref="S2:S10">
    <cfRule type="colorScale" priority="51932">
      <colorScale>
        <cfvo type="min"/>
        <cfvo type="max"/>
        <color rgb="FFFCFCFF"/>
        <color rgb="FF63BE7B"/>
      </colorScale>
    </cfRule>
    <cfRule type="colorScale" priority="51933">
      <colorScale>
        <cfvo type="min"/>
        <cfvo type="percentile" val="50"/>
        <cfvo type="max"/>
        <color rgb="FFF8696B"/>
        <color rgb="FFFCFCFF"/>
        <color rgb="FF63BE7B"/>
      </colorScale>
    </cfRule>
  </conditionalFormatting>
  <conditionalFormatting sqref="T2:T10">
    <cfRule type="colorScale" priority="51936">
      <colorScale>
        <cfvo type="min"/>
        <cfvo type="max"/>
        <color rgb="FFFCFCFF"/>
        <color rgb="FF63BE7B"/>
      </colorScale>
    </cfRule>
    <cfRule type="colorScale" priority="51937">
      <colorScale>
        <cfvo type="min"/>
        <cfvo type="percentile" val="50"/>
        <cfvo type="max"/>
        <color rgb="FFF8696B"/>
        <color rgb="FFFCFCFF"/>
        <color rgb="FF63BE7B"/>
      </colorScale>
    </cfRule>
  </conditionalFormatting>
  <conditionalFormatting sqref="U2:U10">
    <cfRule type="colorScale" priority="51940">
      <colorScale>
        <cfvo type="min"/>
        <cfvo type="max"/>
        <color rgb="FFFCFCFF"/>
        <color rgb="FF63BE7B"/>
      </colorScale>
    </cfRule>
    <cfRule type="colorScale" priority="51941">
      <colorScale>
        <cfvo type="min"/>
        <cfvo type="percentile" val="50"/>
        <cfvo type="max"/>
        <color rgb="FFF8696B"/>
        <color rgb="FFFCFCFF"/>
        <color rgb="FF63BE7B"/>
      </colorScale>
    </cfRule>
  </conditionalFormatting>
  <conditionalFormatting sqref="H2:H10">
    <cfRule type="colorScale" priority="51952">
      <colorScale>
        <cfvo type="min"/>
        <cfvo type="max"/>
        <color rgb="FFFCFCFF"/>
        <color rgb="FF63BE7B"/>
      </colorScale>
    </cfRule>
    <cfRule type="colorScale" priority="51953">
      <colorScale>
        <cfvo type="min"/>
        <cfvo type="percentile" val="50"/>
        <cfvo type="max"/>
        <color rgb="FFF8696B"/>
        <color rgb="FFFCFCFF"/>
        <color rgb="FF63BE7B"/>
      </colorScale>
    </cfRule>
  </conditionalFormatting>
  <conditionalFormatting sqref="J8:J10">
    <cfRule type="colorScale" priority="51984">
      <colorScale>
        <cfvo type="min"/>
        <cfvo type="max"/>
        <color rgb="FFFCFCFF"/>
        <color rgb="FF63BE7B"/>
      </colorScale>
    </cfRule>
  </conditionalFormatting>
  <conditionalFormatting sqref="J8">
    <cfRule type="colorScale" priority="51985">
      <colorScale>
        <cfvo type="min"/>
        <cfvo type="max"/>
        <color rgb="FFFCFCFF"/>
        <color rgb="FF63BE7B"/>
      </colorScale>
    </cfRule>
  </conditionalFormatting>
  <conditionalFormatting sqref="J8:J10">
    <cfRule type="colorScale" priority="51987">
      <colorScale>
        <cfvo type="min"/>
        <cfvo type="max"/>
        <color rgb="FFFCFCFF"/>
        <color rgb="FF63BE7B"/>
      </colorScale>
    </cfRule>
    <cfRule type="colorScale" priority="51988">
      <colorScale>
        <cfvo type="min"/>
        <cfvo type="percentile" val="50"/>
        <cfvo type="max"/>
        <color rgb="FFF8696B"/>
        <color rgb="FFFCFCFF"/>
        <color rgb="FF63BE7B"/>
      </colorScale>
    </cfRule>
    <cfRule type="colorScale" priority="51989">
      <colorScale>
        <cfvo type="min"/>
        <cfvo type="percentile" val="50"/>
        <cfvo type="max"/>
        <color rgb="FFF8696B"/>
        <color rgb="FFFCFCFF"/>
        <color rgb="FF63BE7B"/>
      </colorScale>
    </cfRule>
  </conditionalFormatting>
  <conditionalFormatting sqref="J2:J10">
    <cfRule type="colorScale" priority="51990">
      <colorScale>
        <cfvo type="min"/>
        <cfvo type="percentile" val="50"/>
        <cfvo type="max"/>
        <color rgb="FFF8696B"/>
        <color rgb="FFFCFCFF"/>
        <color rgb="FF63BE7B"/>
      </colorScale>
    </cfRule>
    <cfRule type="colorScale" priority="51991">
      <colorScale>
        <cfvo type="min"/>
        <cfvo type="max"/>
        <color rgb="FFFCFCFF"/>
        <color rgb="FF63BE7B"/>
      </colorScale>
    </cfRule>
  </conditionalFormatting>
  <conditionalFormatting sqref="J2:J10">
    <cfRule type="colorScale" priority="51994">
      <colorScale>
        <cfvo type="min"/>
        <cfvo type="max"/>
        <color rgb="FFFCFCFF"/>
        <color rgb="FF63BE7B"/>
      </colorScale>
    </cfRule>
    <cfRule type="colorScale" priority="51995">
      <colorScale>
        <cfvo type="min"/>
        <cfvo type="percentile" val="50"/>
        <cfvo type="max"/>
        <color rgb="FFF8696B"/>
        <color rgb="FFFCFCFF"/>
        <color rgb="FF63BE7B"/>
      </colorScale>
    </cfRule>
  </conditionalFormatting>
  <conditionalFormatting sqref="J2:J10">
    <cfRule type="colorScale" priority="51998">
      <colorScale>
        <cfvo type="min"/>
        <cfvo type="max"/>
        <color rgb="FFFCFCFF"/>
        <color rgb="FF63BE7B"/>
      </colorScale>
    </cfRule>
  </conditionalFormatting>
  <conditionalFormatting sqref="M8:M10">
    <cfRule type="colorScale" priority="52008">
      <colorScale>
        <cfvo type="min"/>
        <cfvo type="max"/>
        <color rgb="FFFCFCFF"/>
        <color rgb="FF63BE7B"/>
      </colorScale>
    </cfRule>
  </conditionalFormatting>
  <conditionalFormatting sqref="M8">
    <cfRule type="colorScale" priority="52009">
      <colorScale>
        <cfvo type="min"/>
        <cfvo type="max"/>
        <color rgb="FFFCFCFF"/>
        <color rgb="FF63BE7B"/>
      </colorScale>
    </cfRule>
  </conditionalFormatting>
  <conditionalFormatting sqref="M8:M10">
    <cfRule type="colorScale" priority="52011">
      <colorScale>
        <cfvo type="min"/>
        <cfvo type="max"/>
        <color rgb="FFFCFCFF"/>
        <color rgb="FF63BE7B"/>
      </colorScale>
    </cfRule>
    <cfRule type="colorScale" priority="52012">
      <colorScale>
        <cfvo type="min"/>
        <cfvo type="percentile" val="50"/>
        <cfvo type="max"/>
        <color rgb="FFF8696B"/>
        <color rgb="FFFCFCFF"/>
        <color rgb="FF63BE7B"/>
      </colorScale>
    </cfRule>
    <cfRule type="colorScale" priority="52013">
      <colorScale>
        <cfvo type="min"/>
        <cfvo type="percentile" val="50"/>
        <cfvo type="max"/>
        <color rgb="FFF8696B"/>
        <color rgb="FFFCFCFF"/>
        <color rgb="FF63BE7B"/>
      </colorScale>
    </cfRule>
  </conditionalFormatting>
  <conditionalFormatting sqref="M2:M10">
    <cfRule type="colorScale" priority="52014">
      <colorScale>
        <cfvo type="min"/>
        <cfvo type="percentile" val="50"/>
        <cfvo type="max"/>
        <color rgb="FFF8696B"/>
        <color rgb="FFFCFCFF"/>
        <color rgb="FF63BE7B"/>
      </colorScale>
    </cfRule>
    <cfRule type="colorScale" priority="52015">
      <colorScale>
        <cfvo type="min"/>
        <cfvo type="max"/>
        <color rgb="FFFCFCFF"/>
        <color rgb="FF63BE7B"/>
      </colorScale>
    </cfRule>
  </conditionalFormatting>
  <conditionalFormatting sqref="M2:M10">
    <cfRule type="colorScale" priority="52018">
      <colorScale>
        <cfvo type="min"/>
        <cfvo type="max"/>
        <color rgb="FFFCFCFF"/>
        <color rgb="FF63BE7B"/>
      </colorScale>
    </cfRule>
    <cfRule type="colorScale" priority="52019">
      <colorScale>
        <cfvo type="min"/>
        <cfvo type="percentile" val="50"/>
        <cfvo type="max"/>
        <color rgb="FFF8696B"/>
        <color rgb="FFFCFCFF"/>
        <color rgb="FF63BE7B"/>
      </colorScale>
    </cfRule>
  </conditionalFormatting>
  <conditionalFormatting sqref="M2:M10">
    <cfRule type="colorScale" priority="52022">
      <colorScale>
        <cfvo type="min"/>
        <cfvo type="max"/>
        <color rgb="FFFCFCFF"/>
        <color rgb="FF63BE7B"/>
      </colorScale>
    </cfRule>
  </conditionalFormatting>
  <conditionalFormatting sqref="N8:N10">
    <cfRule type="colorScale" priority="52032">
      <colorScale>
        <cfvo type="min"/>
        <cfvo type="max"/>
        <color rgb="FFFCFCFF"/>
        <color rgb="FF63BE7B"/>
      </colorScale>
    </cfRule>
  </conditionalFormatting>
  <conditionalFormatting sqref="N8">
    <cfRule type="colorScale" priority="52033">
      <colorScale>
        <cfvo type="min"/>
        <cfvo type="max"/>
        <color rgb="FFFCFCFF"/>
        <color rgb="FF63BE7B"/>
      </colorScale>
    </cfRule>
  </conditionalFormatting>
  <conditionalFormatting sqref="N8:N10">
    <cfRule type="colorScale" priority="52035">
      <colorScale>
        <cfvo type="min"/>
        <cfvo type="max"/>
        <color rgb="FFFCFCFF"/>
        <color rgb="FF63BE7B"/>
      </colorScale>
    </cfRule>
    <cfRule type="colorScale" priority="52036">
      <colorScale>
        <cfvo type="min"/>
        <cfvo type="percentile" val="50"/>
        <cfvo type="max"/>
        <color rgb="FFF8696B"/>
        <color rgb="FFFCFCFF"/>
        <color rgb="FF63BE7B"/>
      </colorScale>
    </cfRule>
    <cfRule type="colorScale" priority="52037">
      <colorScale>
        <cfvo type="min"/>
        <cfvo type="percentile" val="50"/>
        <cfvo type="max"/>
        <color rgb="FFF8696B"/>
        <color rgb="FFFCFCFF"/>
        <color rgb="FF63BE7B"/>
      </colorScale>
    </cfRule>
  </conditionalFormatting>
  <conditionalFormatting sqref="N2:N10">
    <cfRule type="colorScale" priority="52038">
      <colorScale>
        <cfvo type="min"/>
        <cfvo type="percentile" val="50"/>
        <cfvo type="max"/>
        <color rgb="FFF8696B"/>
        <color rgb="FFFCFCFF"/>
        <color rgb="FF63BE7B"/>
      </colorScale>
    </cfRule>
    <cfRule type="colorScale" priority="52039">
      <colorScale>
        <cfvo type="min"/>
        <cfvo type="max"/>
        <color rgb="FFFCFCFF"/>
        <color rgb="FF63BE7B"/>
      </colorScale>
    </cfRule>
  </conditionalFormatting>
  <conditionalFormatting sqref="N2:N10">
    <cfRule type="colorScale" priority="52042">
      <colorScale>
        <cfvo type="min"/>
        <cfvo type="max"/>
        <color rgb="FFFCFCFF"/>
        <color rgb="FF63BE7B"/>
      </colorScale>
    </cfRule>
    <cfRule type="colorScale" priority="52043">
      <colorScale>
        <cfvo type="min"/>
        <cfvo type="percentile" val="50"/>
        <cfvo type="max"/>
        <color rgb="FFF8696B"/>
        <color rgb="FFFCFCFF"/>
        <color rgb="FF63BE7B"/>
      </colorScale>
    </cfRule>
  </conditionalFormatting>
  <conditionalFormatting sqref="N2:N10">
    <cfRule type="colorScale" priority="52046">
      <colorScale>
        <cfvo type="min"/>
        <cfvo type="max"/>
        <color rgb="FFFCFCFF"/>
        <color rgb="FF63BE7B"/>
      </colorScale>
    </cfRule>
  </conditionalFormatting>
  <conditionalFormatting sqref="D2:D18">
    <cfRule type="colorScale" priority="52077">
      <colorScale>
        <cfvo type="min"/>
        <cfvo type="percentile" val="50"/>
        <cfvo type="max"/>
        <color rgb="FFF8696B"/>
        <color rgb="FFFCFCFF"/>
        <color rgb="FF63BE7B"/>
      </colorScale>
    </cfRule>
  </conditionalFormatting>
  <conditionalFormatting sqref="G2:G18">
    <cfRule type="colorScale" priority="52079">
      <colorScale>
        <cfvo type="min"/>
        <cfvo type="max"/>
        <color rgb="FFFCFCFF"/>
        <color rgb="FF63BE7B"/>
      </colorScale>
    </cfRule>
  </conditionalFormatting>
  <conditionalFormatting sqref="J2:J18">
    <cfRule type="colorScale" priority="52081">
      <colorScale>
        <cfvo type="min"/>
        <cfvo type="max"/>
        <color rgb="FFFCFCFF"/>
        <color rgb="FF63BE7B"/>
      </colorScale>
    </cfRule>
  </conditionalFormatting>
  <conditionalFormatting sqref="M2:M18">
    <cfRule type="colorScale" priority="52083">
      <colorScale>
        <cfvo type="min"/>
        <cfvo type="max"/>
        <color rgb="FFFCFCFF"/>
        <color rgb="FF63BE7B"/>
      </colorScale>
    </cfRule>
  </conditionalFormatting>
  <conditionalFormatting sqref="N2:N18">
    <cfRule type="colorScale" priority="52085">
      <colorScale>
        <cfvo type="min"/>
        <cfvo type="max"/>
        <color rgb="FFFCFCFF"/>
        <color rgb="FF63BE7B"/>
      </colorScale>
    </cfRule>
  </conditionalFormatting>
  <conditionalFormatting sqref="O2:O18">
    <cfRule type="colorScale" priority="52087">
      <colorScale>
        <cfvo type="min"/>
        <cfvo type="percentile" val="50"/>
        <cfvo type="max"/>
        <color rgb="FF63BE7B"/>
        <color rgb="FFFCFCFF"/>
        <color rgb="FFF8696B"/>
      </colorScale>
    </cfRule>
  </conditionalFormatting>
  <conditionalFormatting sqref="P2:P18">
    <cfRule type="colorScale" priority="52089">
      <colorScale>
        <cfvo type="min"/>
        <cfvo type="percentile" val="50"/>
        <cfvo type="max"/>
        <color rgb="FF63BE7B"/>
        <color rgb="FFFCFCFF"/>
        <color rgb="FFF8696B"/>
      </colorScale>
    </cfRule>
  </conditionalFormatting>
  <conditionalFormatting sqref="Q2:Q18">
    <cfRule type="colorScale" priority="52091">
      <colorScale>
        <cfvo type="min"/>
        <cfvo type="percentile" val="50"/>
        <cfvo type="max"/>
        <color rgb="FFF8696B"/>
        <color rgb="FFFCFCFF"/>
        <color rgb="FF63BE7B"/>
      </colorScale>
    </cfRule>
  </conditionalFormatting>
  <conditionalFormatting sqref="R2:R18">
    <cfRule type="colorScale" priority="52093">
      <colorScale>
        <cfvo type="min"/>
        <cfvo type="max"/>
        <color rgb="FFFCFCFF"/>
        <color rgb="FF63BE7B"/>
      </colorScale>
    </cfRule>
  </conditionalFormatting>
  <conditionalFormatting sqref="D20">
    <cfRule type="colorScale" priority="436">
      <colorScale>
        <cfvo type="min"/>
        <cfvo type="percentile" val="50"/>
        <cfvo type="max"/>
        <color rgb="FFF8696B"/>
        <color rgb="FFFCFCFF"/>
        <color rgb="FF63BE7B"/>
      </colorScale>
    </cfRule>
  </conditionalFormatting>
  <conditionalFormatting sqref="D20">
    <cfRule type="colorScale" priority="465">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E20">
    <cfRule type="colorScale" priority="437">
      <colorScale>
        <cfvo type="min"/>
        <cfvo type="max"/>
        <color rgb="FFFCFCFF"/>
        <color rgb="FF63BE7B"/>
      </colorScale>
    </cfRule>
  </conditionalFormatting>
  <conditionalFormatting sqref="E20">
    <cfRule type="colorScale" priority="466">
      <colorScale>
        <cfvo type="min"/>
        <cfvo type="max"/>
        <color rgb="FFFCFCFF"/>
        <color rgb="FF63BE7B"/>
      </colorScale>
    </cfRule>
  </conditionalFormatting>
  <conditionalFormatting sqref="E20">
    <cfRule type="colorScale" priority="335">
      <colorScale>
        <cfvo type="min"/>
        <cfvo type="max"/>
        <color rgb="FFFCFCFF"/>
        <color rgb="FF63BE7B"/>
      </colorScale>
    </cfRule>
  </conditionalFormatting>
  <conditionalFormatting sqref="E20">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E20:N20">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F20">
    <cfRule type="colorScale" priority="43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F20">
    <cfRule type="colorScale" priority="467">
      <colorScale>
        <cfvo type="min"/>
        <cfvo type="max"/>
        <color rgb="FFFCFCFF"/>
        <color rgb="FF63BE7B"/>
      </colorScale>
    </cfRule>
  </conditionalFormatting>
  <conditionalFormatting sqref="F20">
    <cfRule type="colorScale" priority="336">
      <colorScale>
        <cfvo type="min"/>
        <cfvo type="max"/>
        <color rgb="FFFCFCFF"/>
        <color rgb="FF63BE7B"/>
      </colorScale>
    </cfRule>
  </conditionalFormatting>
  <conditionalFormatting sqref="F20">
    <cfRule type="colorScale" priority="348">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G20">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onditionalFormatting>
  <conditionalFormatting sqref="G20">
    <cfRule type="colorScale" priority="468">
      <colorScale>
        <cfvo type="min"/>
        <cfvo type="max"/>
        <color rgb="FFFCFCFF"/>
        <color rgb="FF63BE7B"/>
      </colorScale>
    </cfRule>
  </conditionalFormatting>
  <conditionalFormatting sqref="G20">
    <cfRule type="colorScale" priority="337">
      <colorScale>
        <cfvo type="min"/>
        <cfvo type="max"/>
        <color rgb="FFFCFCFF"/>
        <color rgb="FF63BE7B"/>
      </colorScale>
    </cfRule>
  </conditionalFormatting>
  <conditionalFormatting sqref="G20">
    <cfRule type="colorScale" priority="349">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onditionalFormatting>
  <conditionalFormatting sqref="H20">
    <cfRule type="colorScale" priority="439">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H20">
    <cfRule type="colorScale" priority="469">
      <colorScale>
        <cfvo type="min"/>
        <cfvo type="max"/>
        <color rgb="FFFCFCFF"/>
        <color rgb="FF63BE7B"/>
      </colorScale>
    </cfRule>
  </conditionalFormatting>
  <conditionalFormatting sqref="H20">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onditionalFormatting>
  <conditionalFormatting sqref="H20">
    <cfRule type="colorScale" priority="347">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20">
    <cfRule type="colorScale" priority="440">
      <colorScale>
        <cfvo type="min"/>
        <cfvo type="percentile" val="50"/>
        <cfvo type="max"/>
        <color rgb="FFF8696B"/>
        <color rgb="FFFCFCFF"/>
        <color rgb="FF63BE7B"/>
      </colorScale>
    </cfRule>
    <cfRule type="colorScale" priority="462">
      <colorScale>
        <cfvo type="min"/>
        <cfvo type="max"/>
        <color rgb="FFFCFCFF"/>
        <color rgb="FF63BE7B"/>
      </colorScale>
    </cfRule>
  </conditionalFormatting>
  <conditionalFormatting sqref="I20">
    <cfRule type="colorScale" priority="470">
      <colorScale>
        <cfvo type="min"/>
        <cfvo type="max"/>
        <color rgb="FFFCFCFF"/>
        <color rgb="FF63BE7B"/>
      </colorScale>
    </cfRule>
  </conditionalFormatting>
  <conditionalFormatting sqref="I20">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onditionalFormatting>
  <conditionalFormatting sqref="I20">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K20">
    <cfRule type="colorScale" priority="444">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K20">
    <cfRule type="colorScale" priority="471">
      <colorScale>
        <cfvo type="min"/>
        <cfvo type="max"/>
        <color rgb="FFFCFCFF"/>
        <color rgb="FF63BE7B"/>
      </colorScale>
    </cfRule>
  </conditionalFormatting>
  <conditionalFormatting sqref="K20">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onditionalFormatting>
  <conditionalFormatting sqref="K20:L20">
    <cfRule type="colorScale" priority="340">
      <colorScale>
        <cfvo type="min"/>
        <cfvo type="max"/>
        <color rgb="FFFCFCFF"/>
        <color rgb="FF63BE7B"/>
      </colorScale>
    </cfRule>
  </conditionalFormatting>
  <conditionalFormatting sqref="K20:L20">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0">
    <cfRule type="colorScale" priority="445">
      <colorScale>
        <cfvo type="min"/>
        <cfvo type="percentile" val="50"/>
        <cfvo type="max"/>
        <color rgb="FFF8696B"/>
        <color rgb="FFFCFCFF"/>
        <color rgb="FF63BE7B"/>
      </colorScale>
    </cfRule>
    <cfRule type="colorScale" priority="464">
      <colorScale>
        <cfvo type="min"/>
        <cfvo type="max"/>
        <color rgb="FFFCFCFF"/>
        <color rgb="FF63BE7B"/>
      </colorScale>
    </cfRule>
  </conditionalFormatting>
  <conditionalFormatting sqref="L20">
    <cfRule type="colorScale" priority="472">
      <colorScale>
        <cfvo type="min"/>
        <cfvo type="max"/>
        <color rgb="FFFCFCFF"/>
        <color rgb="FF63BE7B"/>
      </colorScale>
    </cfRule>
  </conditionalFormatting>
  <conditionalFormatting sqref="L20">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O20">
    <cfRule type="colorScale" priority="441">
      <colorScale>
        <cfvo type="min"/>
        <cfvo type="percentile" val="50"/>
        <cfvo type="max"/>
        <color rgb="FF63BE7B"/>
        <color rgb="FFFCFCFF"/>
        <color rgb="FFF8696B"/>
      </colorScale>
    </cfRule>
  </conditionalFormatting>
  <conditionalFormatting sqref="O20">
    <cfRule type="colorScale" priority="473">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53">
      <colorScale>
        <cfvo type="min"/>
        <cfvo type="percentile" val="50"/>
        <cfvo type="max"/>
        <color rgb="FF63BE7B"/>
        <color rgb="FFFCFCFF"/>
        <color rgb="FFF8696B"/>
      </colorScale>
    </cfRule>
  </conditionalFormatting>
  <conditionalFormatting sqref="P20">
    <cfRule type="colorScale" priority="448">
      <colorScale>
        <cfvo type="min"/>
        <cfvo type="percentile" val="50"/>
        <cfvo type="max"/>
        <color rgb="FF63BE7B"/>
        <color rgb="FFFCFCFF"/>
        <color rgb="FFF8696B"/>
      </colorScale>
    </cfRule>
  </conditionalFormatting>
  <conditionalFormatting sqref="P20">
    <cfRule type="colorScale" priority="474">
      <colorScale>
        <cfvo type="min"/>
        <cfvo type="percentile" val="50"/>
        <cfvo type="max"/>
        <color rgb="FF63BE7B"/>
        <color rgb="FFFCFCFF"/>
        <color rgb="FFF8696B"/>
      </colorScale>
    </cfRule>
  </conditionalFormatting>
  <conditionalFormatting sqref="P20">
    <cfRule type="colorScale" priority="387">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max"/>
        <color rgb="FFFCFCFF"/>
        <color rgb="FFF8696B"/>
      </colorScale>
    </cfRule>
    <cfRule type="colorScale" priority="390">
      <colorScale>
        <cfvo type="min"/>
        <cfvo type="percentile" val="50"/>
        <cfvo type="max"/>
        <color rgb="FF63BE7B"/>
        <color rgb="FFFCFCFF"/>
        <color rgb="FFF8696B"/>
      </colorScale>
    </cfRule>
  </conditionalFormatting>
  <conditionalFormatting sqref="Q20">
    <cfRule type="colorScale" priority="449">
      <colorScale>
        <cfvo type="min"/>
        <cfvo type="percentile" val="50"/>
        <cfvo type="max"/>
        <color rgb="FFF8696B"/>
        <color rgb="FFFCFCFF"/>
        <color rgb="FF63BE7B"/>
      </colorScale>
    </cfRule>
  </conditionalFormatting>
  <conditionalFormatting sqref="Q20">
    <cfRule type="colorScale" priority="475">
      <colorScale>
        <cfvo type="min"/>
        <cfvo type="percentile" val="50"/>
        <cfvo type="max"/>
        <color rgb="FFF8696B"/>
        <color rgb="FFFCFCFF"/>
        <color rgb="FF63BE7B"/>
      </colorScale>
    </cfRule>
  </conditionalFormatting>
  <conditionalFormatting sqref="Q20">
    <cfRule type="colorScale" priority="341">
      <colorScale>
        <cfvo type="min"/>
        <cfvo type="max"/>
        <color rgb="FFFFEF9C"/>
        <color rgb="FF63BE7B"/>
      </colorScale>
    </cfRule>
  </conditionalFormatting>
  <conditionalFormatting sqref="Q20">
    <cfRule type="colorScale" priority="391">
      <colorScale>
        <cfvo type="min"/>
        <cfvo type="percentile" val="50"/>
        <cfvo type="max"/>
        <color rgb="FFF8696B"/>
        <color rgb="FFFCFCFF"/>
        <color rgb="FF63BE7B"/>
      </colorScale>
    </cfRule>
    <cfRule type="colorScale" priority="392">
      <colorScale>
        <cfvo type="min"/>
        <cfvo type="max"/>
        <color rgb="FFFFEF9C"/>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0:W20">
    <cfRule type="colorScale" priority="330">
      <colorScale>
        <cfvo type="min"/>
        <cfvo type="max"/>
        <color rgb="FFFFEF9C"/>
        <color rgb="FF63BE7B"/>
      </colorScale>
    </cfRule>
  </conditionalFormatting>
  <conditionalFormatting sqref="R20">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20">
    <cfRule type="colorScale" priority="476">
      <colorScale>
        <cfvo type="min"/>
        <cfvo type="max"/>
        <color rgb="FFFCFCFF"/>
        <color rgb="FF63BE7B"/>
      </colorScale>
    </cfRule>
  </conditionalFormatting>
  <conditionalFormatting sqref="R20">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R20:S20">
    <cfRule type="colorScale" priority="342">
      <colorScale>
        <cfvo type="min"/>
        <cfvo type="max"/>
        <color rgb="FFFFEF9C"/>
        <color rgb="FF63BE7B"/>
      </colorScale>
    </cfRule>
  </conditionalFormatting>
  <conditionalFormatting sqref="R20:S20">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S20">
    <cfRule type="colorScale" priority="450">
      <colorScale>
        <cfvo type="min"/>
        <cfvo type="percentile" val="50"/>
        <cfvo type="max"/>
        <color rgb="FFF8696B"/>
        <color rgb="FFFCFCFF"/>
        <color rgb="FF63BE7B"/>
      </colorScale>
    </cfRule>
  </conditionalFormatting>
  <conditionalFormatting sqref="S20">
    <cfRule type="colorScale" priority="477">
      <colorScale>
        <cfvo type="min"/>
        <cfvo type="max"/>
        <color rgb="FFFCFCFF"/>
        <color rgb="FF63BE7B"/>
      </colorScale>
    </cfRule>
  </conditionalFormatting>
  <conditionalFormatting sqref="S20">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T20">
    <cfRule type="colorScale" priority="457">
      <colorScale>
        <cfvo type="min"/>
        <cfvo type="percentile" val="50"/>
        <cfvo type="max"/>
        <color rgb="FFF8696B"/>
        <color rgb="FFFCFCFF"/>
        <color rgb="FF63BE7B"/>
      </colorScale>
    </cfRule>
  </conditionalFormatting>
  <conditionalFormatting sqref="T20">
    <cfRule type="colorScale" priority="478">
      <colorScale>
        <cfvo type="min"/>
        <cfvo type="max"/>
        <color rgb="FFFCFCFF"/>
        <color rgb="FF63BE7B"/>
      </colorScale>
    </cfRule>
  </conditionalFormatting>
  <conditionalFormatting sqref="T20">
    <cfRule type="colorScale" priority="343">
      <colorScale>
        <cfvo type="min"/>
        <cfvo type="max"/>
        <color rgb="FFFFEF9C"/>
        <color rgb="FF63BE7B"/>
      </colorScale>
    </cfRule>
  </conditionalFormatting>
  <conditionalFormatting sqref="T20">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0">
    <cfRule type="colorScale" priority="442">
      <colorScale>
        <cfvo type="min"/>
        <cfvo type="percentile" val="50"/>
        <cfvo type="max"/>
        <color rgb="FFF8696B"/>
        <color rgb="FFFCFCFF"/>
        <color rgb="FF63BE7B"/>
      </colorScale>
    </cfRule>
  </conditionalFormatting>
  <conditionalFormatting sqref="U20">
    <cfRule type="colorScale" priority="479">
      <colorScale>
        <cfvo type="min"/>
        <cfvo type="max"/>
        <color rgb="FFFCFCFF"/>
        <color rgb="FF63BE7B"/>
      </colorScale>
    </cfRule>
  </conditionalFormatting>
  <conditionalFormatting sqref="U20">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U20:W20">
    <cfRule type="colorScale" priority="422">
      <colorScale>
        <cfvo type="min"/>
        <cfvo type="max"/>
        <color rgb="FFFFEF9C"/>
        <color rgb="FF63BE7B"/>
      </colorScale>
    </cfRule>
  </conditionalFormatting>
  <conditionalFormatting sqref="U20:W20">
    <cfRule type="colorScale" priority="423">
      <colorScale>
        <cfvo type="min"/>
        <cfvo type="max"/>
        <color rgb="FFFFEF9C"/>
        <color rgb="FF63BE7B"/>
      </colorScale>
    </cfRule>
  </conditionalFormatting>
  <conditionalFormatting sqref="V20">
    <cfRule type="colorScale" priority="458">
      <colorScale>
        <cfvo type="min"/>
        <cfvo type="percentile" val="50"/>
        <cfvo type="max"/>
        <color rgb="FF63BE7B"/>
        <color rgb="FFFCFCFF"/>
        <color rgb="FFF8696B"/>
      </colorScale>
    </cfRule>
  </conditionalFormatting>
  <conditionalFormatting sqref="V20">
    <cfRule type="colorScale" priority="480">
      <colorScale>
        <cfvo type="min"/>
        <cfvo type="percentile" val="50"/>
        <cfvo type="max"/>
        <color rgb="FF63BE7B"/>
        <color rgb="FFFCFCFF"/>
        <color rgb="FFF8696B"/>
      </colorScale>
    </cfRule>
  </conditionalFormatting>
  <conditionalFormatting sqref="V20">
    <cfRule type="colorScale" priority="42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26">
      <colorScale>
        <cfvo type="min"/>
        <cfvo type="max"/>
        <color rgb="FF63BE7B"/>
        <color rgb="FFFCFCFF"/>
      </colorScale>
    </cfRule>
    <cfRule type="colorScale" priority="427">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onditionalFormatting>
  <conditionalFormatting sqref="W20">
    <cfRule type="colorScale" priority="443">
      <colorScale>
        <cfvo type="min"/>
        <cfvo type="percentile" val="50"/>
        <cfvo type="max"/>
        <color rgb="FF63BE7B"/>
        <color rgb="FFFCFCFF"/>
        <color rgb="FFF8696B"/>
      </colorScale>
    </cfRule>
  </conditionalFormatting>
  <conditionalFormatting sqref="W20">
    <cfRule type="colorScale" priority="481">
      <colorScale>
        <cfvo type="min"/>
        <cfvo type="percentile" val="50"/>
        <cfvo type="max"/>
        <color rgb="FF63BE7B"/>
        <color rgb="FFFCFCFF"/>
        <color rgb="FFF8696B"/>
      </colorScale>
    </cfRule>
  </conditionalFormatting>
  <conditionalFormatting sqref="W20">
    <cfRule type="colorScale" priority="429">
      <colorScale>
        <cfvo type="min"/>
        <cfvo type="percentile" val="50"/>
        <cfvo type="max"/>
        <color rgb="FF63BE7B"/>
        <color rgb="FFFCFCFF"/>
        <color rgb="FFF8696B"/>
      </colorScale>
    </cfRule>
    <cfRule type="colorScale" priority="430">
      <colorScale>
        <cfvo type="min"/>
        <cfvo type="max"/>
        <color rgb="FF63BE7B"/>
        <color rgb="FFFCFCFF"/>
      </colorScale>
    </cfRule>
    <cfRule type="colorScale" priority="431">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D20">
    <cfRule type="colorScale" priority="482">
      <colorScale>
        <cfvo type="min"/>
        <cfvo type="percentile" val="50"/>
        <cfvo type="max"/>
        <color rgb="FFF8696B"/>
        <color rgb="FFFCFCFF"/>
        <color rgb="FF63BE7B"/>
      </colorScale>
    </cfRule>
  </conditionalFormatting>
  <conditionalFormatting sqref="G20">
    <cfRule type="colorScale" priority="483">
      <colorScale>
        <cfvo type="min"/>
        <cfvo type="max"/>
        <color rgb="FFFCFCFF"/>
        <color rgb="FF63BE7B"/>
      </colorScale>
    </cfRule>
  </conditionalFormatting>
  <conditionalFormatting sqref="O20">
    <cfRule type="colorScale" priority="484">
      <colorScale>
        <cfvo type="min"/>
        <cfvo type="percentile" val="50"/>
        <cfvo type="max"/>
        <color rgb="FF63BE7B"/>
        <color rgb="FFFCFCFF"/>
        <color rgb="FFF8696B"/>
      </colorScale>
    </cfRule>
  </conditionalFormatting>
  <conditionalFormatting sqref="P20">
    <cfRule type="colorScale" priority="485">
      <colorScale>
        <cfvo type="min"/>
        <cfvo type="percentile" val="50"/>
        <cfvo type="max"/>
        <color rgb="FF63BE7B"/>
        <color rgb="FFFCFCFF"/>
        <color rgb="FFF8696B"/>
      </colorScale>
    </cfRule>
  </conditionalFormatting>
  <conditionalFormatting sqref="Q20">
    <cfRule type="colorScale" priority="486">
      <colorScale>
        <cfvo type="min"/>
        <cfvo type="percentile" val="50"/>
        <cfvo type="max"/>
        <color rgb="FFF8696B"/>
        <color rgb="FFFCFCFF"/>
        <color rgb="FF63BE7B"/>
      </colorScale>
    </cfRule>
  </conditionalFormatting>
  <conditionalFormatting sqref="R20">
    <cfRule type="colorScale" priority="487">
      <colorScale>
        <cfvo type="min"/>
        <cfvo type="max"/>
        <color rgb="FFFCFCFF"/>
        <color rgb="FF63BE7B"/>
      </colorScale>
    </cfRule>
  </conditionalFormatting>
  <conditionalFormatting sqref="S20">
    <cfRule type="colorScale" priority="488">
      <colorScale>
        <cfvo type="min"/>
        <cfvo type="max"/>
        <color rgb="FFFCFCFF"/>
        <color rgb="FF63BE7B"/>
      </colorScale>
    </cfRule>
  </conditionalFormatting>
  <conditionalFormatting sqref="T20">
    <cfRule type="colorScale" priority="489">
      <colorScale>
        <cfvo type="min"/>
        <cfvo type="max"/>
        <color rgb="FFFCFCFF"/>
        <color rgb="FF63BE7B"/>
      </colorScale>
    </cfRule>
  </conditionalFormatting>
  <conditionalFormatting sqref="U20">
    <cfRule type="colorScale" priority="490">
      <colorScale>
        <cfvo type="min"/>
        <cfvo type="percentile" val="50"/>
        <cfvo type="max"/>
        <color rgb="FFF8696B"/>
        <color rgb="FFFCFCFF"/>
        <color rgb="FF63BE7B"/>
      </colorScale>
    </cfRule>
  </conditionalFormatting>
  <conditionalFormatting sqref="V20">
    <cfRule type="colorScale" priority="491">
      <colorScale>
        <cfvo type="min"/>
        <cfvo type="percentile" val="50"/>
        <cfvo type="max"/>
        <color rgb="FF63BE7B"/>
        <color rgb="FFFCFCFF"/>
        <color rgb="FFF8696B"/>
      </colorScale>
    </cfRule>
  </conditionalFormatting>
  <conditionalFormatting sqref="W20">
    <cfRule type="colorScale" priority="492">
      <colorScale>
        <cfvo type="min"/>
        <cfvo type="percentile" val="50"/>
        <cfvo type="max"/>
        <color rgb="FF63BE7B"/>
        <color rgb="FFFCFCFF"/>
        <color rgb="FFF8696B"/>
      </colorScale>
    </cfRule>
  </conditionalFormatting>
  <conditionalFormatting sqref="D20">
    <cfRule type="colorScale" priority="493">
      <colorScale>
        <cfvo type="min"/>
        <cfvo type="percentile" val="50"/>
        <cfvo type="max"/>
        <color rgb="FFF8696B"/>
        <color rgb="FFFCFCFF"/>
        <color rgb="FF63BE7B"/>
      </colorScale>
    </cfRule>
  </conditionalFormatting>
  <conditionalFormatting sqref="G20">
    <cfRule type="colorScale" priority="494">
      <colorScale>
        <cfvo type="min"/>
        <cfvo type="max"/>
        <color rgb="FFFCFCFF"/>
        <color rgb="FF63BE7B"/>
      </colorScale>
    </cfRule>
  </conditionalFormatting>
  <conditionalFormatting sqref="P20">
    <cfRule type="colorScale" priority="495">
      <colorScale>
        <cfvo type="min"/>
        <cfvo type="percentile" val="50"/>
        <cfvo type="max"/>
        <color rgb="FF63BE7B"/>
        <color rgb="FFFCFCFF"/>
        <color rgb="FFF8696B"/>
      </colorScale>
    </cfRule>
  </conditionalFormatting>
  <conditionalFormatting sqref="Q20">
    <cfRule type="colorScale" priority="496">
      <colorScale>
        <cfvo type="min"/>
        <cfvo type="percentile" val="50"/>
        <cfvo type="max"/>
        <color rgb="FFF8696B"/>
        <color rgb="FFFCFCFF"/>
        <color rgb="FF63BE7B"/>
      </colorScale>
    </cfRule>
  </conditionalFormatting>
  <conditionalFormatting sqref="R20">
    <cfRule type="colorScale" priority="497">
      <colorScale>
        <cfvo type="min"/>
        <cfvo type="max"/>
        <color rgb="FFFCFCFF"/>
        <color rgb="FF63BE7B"/>
      </colorScale>
    </cfRule>
  </conditionalFormatting>
  <conditionalFormatting sqref="S20">
    <cfRule type="colorScale" priority="498">
      <colorScale>
        <cfvo type="min"/>
        <cfvo type="max"/>
        <color rgb="FFFCFCFF"/>
        <color rgb="FF63BE7B"/>
      </colorScale>
    </cfRule>
  </conditionalFormatting>
  <conditionalFormatting sqref="T20">
    <cfRule type="colorScale" priority="499">
      <colorScale>
        <cfvo type="min"/>
        <cfvo type="max"/>
        <color rgb="FFFCFCFF"/>
        <color rgb="FF63BE7B"/>
      </colorScale>
    </cfRule>
  </conditionalFormatting>
  <conditionalFormatting sqref="V20">
    <cfRule type="colorScale" priority="500">
      <colorScale>
        <cfvo type="min"/>
        <cfvo type="percentile" val="50"/>
        <cfvo type="max"/>
        <color rgb="FF63BE7B"/>
        <color rgb="FFFCFCFF"/>
        <color rgb="FFF8696B"/>
      </colorScale>
    </cfRule>
  </conditionalFormatting>
  <conditionalFormatting sqref="W20">
    <cfRule type="colorScale" priority="501">
      <colorScale>
        <cfvo type="min"/>
        <cfvo type="percentile" val="50"/>
        <cfvo type="max"/>
        <color rgb="FF63BE7B"/>
        <color rgb="FFFCFCFF"/>
        <color rgb="FFF8696B"/>
      </colorScale>
    </cfRule>
  </conditionalFormatting>
  <conditionalFormatting sqref="O20">
    <cfRule type="colorScale" priority="502">
      <colorScale>
        <cfvo type="min"/>
        <cfvo type="percentile" val="50"/>
        <cfvo type="max"/>
        <color rgb="FF63BE7B"/>
        <color rgb="FFFCFCFF"/>
        <color rgb="FFF8696B"/>
      </colorScale>
    </cfRule>
  </conditionalFormatting>
  <conditionalFormatting sqref="D20">
    <cfRule type="colorScale" priority="503">
      <colorScale>
        <cfvo type="min"/>
        <cfvo type="percentile" val="50"/>
        <cfvo type="max"/>
        <color rgb="FFF8696B"/>
        <color rgb="FFFCFCFF"/>
        <color rgb="FF63BE7B"/>
      </colorScale>
    </cfRule>
  </conditionalFormatting>
  <conditionalFormatting sqref="G20">
    <cfRule type="colorScale" priority="504">
      <colorScale>
        <cfvo type="min"/>
        <cfvo type="max"/>
        <color rgb="FFFCFCFF"/>
        <color rgb="FF63BE7B"/>
      </colorScale>
    </cfRule>
  </conditionalFormatting>
  <conditionalFormatting sqref="O20">
    <cfRule type="colorScale" priority="505">
      <colorScale>
        <cfvo type="min"/>
        <cfvo type="percentile" val="50"/>
        <cfvo type="max"/>
        <color rgb="FF63BE7B"/>
        <color rgb="FFFCFCFF"/>
        <color rgb="FFF8696B"/>
      </colorScale>
    </cfRule>
    <cfRule type="colorScale" priority="506">
      <colorScale>
        <cfvo type="min"/>
        <cfvo type="max"/>
        <color rgb="FFFCFCFF"/>
        <color rgb="FF63BE7B"/>
      </colorScale>
    </cfRule>
  </conditionalFormatting>
  <conditionalFormatting sqref="P20">
    <cfRule type="colorScale" priority="507">
      <colorScale>
        <cfvo type="min"/>
        <cfvo type="percentile" val="50"/>
        <cfvo type="max"/>
        <color rgb="FF63BE7B"/>
        <color rgb="FFFCFCFF"/>
        <color rgb="FFF8696B"/>
      </colorScale>
    </cfRule>
  </conditionalFormatting>
  <conditionalFormatting sqref="Q20">
    <cfRule type="colorScale" priority="508">
      <colorScale>
        <cfvo type="min"/>
        <cfvo type="percentile" val="50"/>
        <cfvo type="max"/>
        <color rgb="FFF8696B"/>
        <color rgb="FFFCFCFF"/>
        <color rgb="FF63BE7B"/>
      </colorScale>
    </cfRule>
  </conditionalFormatting>
  <conditionalFormatting sqref="R20">
    <cfRule type="colorScale" priority="509">
      <colorScale>
        <cfvo type="min"/>
        <cfvo type="max"/>
        <color rgb="FFFCFCFF"/>
        <color rgb="FF63BE7B"/>
      </colorScale>
    </cfRule>
  </conditionalFormatting>
  <conditionalFormatting sqref="S20">
    <cfRule type="colorScale" priority="510">
      <colorScale>
        <cfvo type="min"/>
        <cfvo type="max"/>
        <color rgb="FFFCFCFF"/>
        <color rgb="FF63BE7B"/>
      </colorScale>
    </cfRule>
  </conditionalFormatting>
  <conditionalFormatting sqref="T20">
    <cfRule type="colorScale" priority="511">
      <colorScale>
        <cfvo type="min"/>
        <cfvo type="max"/>
        <color rgb="FFFCFCFF"/>
        <color rgb="FF63BE7B"/>
      </colorScale>
    </cfRule>
  </conditionalFormatting>
  <conditionalFormatting sqref="U20">
    <cfRule type="colorScale" priority="512">
      <colorScale>
        <cfvo type="min"/>
        <cfvo type="percentile" val="50"/>
        <cfvo type="max"/>
        <color rgb="FFF8696B"/>
        <color rgb="FFFCFCFF"/>
        <color rgb="FF63BE7B"/>
      </colorScale>
    </cfRule>
  </conditionalFormatting>
  <conditionalFormatting sqref="V20">
    <cfRule type="colorScale" priority="513">
      <colorScale>
        <cfvo type="min"/>
        <cfvo type="percentile" val="50"/>
        <cfvo type="max"/>
        <color rgb="FF63BE7B"/>
        <color rgb="FFFCFCFF"/>
        <color rgb="FFF8696B"/>
      </colorScale>
    </cfRule>
  </conditionalFormatting>
  <conditionalFormatting sqref="W20">
    <cfRule type="colorScale" priority="514">
      <colorScale>
        <cfvo type="min"/>
        <cfvo type="percentile" val="50"/>
        <cfvo type="max"/>
        <color rgb="FF63BE7B"/>
        <color rgb="FFFCFCFF"/>
        <color rgb="FFF8696B"/>
      </colorScale>
    </cfRule>
  </conditionalFormatting>
  <conditionalFormatting sqref="O20">
    <cfRule type="colorScale" priority="515">
      <colorScale>
        <cfvo type="min"/>
        <cfvo type="percentile" val="50"/>
        <cfvo type="max"/>
        <color rgb="FF63BE7B"/>
        <color rgb="FFFCFCFF"/>
        <color rgb="FFF8696B"/>
      </colorScale>
    </cfRule>
  </conditionalFormatting>
  <conditionalFormatting sqref="S20">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T20">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U20">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D20">
    <cfRule type="colorScale" priority="328">
      <colorScale>
        <cfvo type="min"/>
        <cfvo type="percentile" val="50"/>
        <cfvo type="max"/>
        <color rgb="FFF8696B"/>
        <color rgb="FFFCFCFF"/>
        <color rgb="FF63BE7B"/>
      </colorScale>
    </cfRule>
  </conditionalFormatting>
  <conditionalFormatting sqref="E20">
    <cfRule type="colorScale" priority="522">
      <colorScale>
        <cfvo type="min"/>
        <cfvo type="max"/>
        <color rgb="FFFCFCFF"/>
        <color rgb="FF63BE7B"/>
      </colorScale>
    </cfRule>
  </conditionalFormatting>
  <conditionalFormatting sqref="F20">
    <cfRule type="colorScale" priority="523">
      <colorScale>
        <cfvo type="min"/>
        <cfvo type="max"/>
        <color rgb="FFFCFCFF"/>
        <color rgb="FF63BE7B"/>
      </colorScale>
    </cfRule>
  </conditionalFormatting>
  <conditionalFormatting sqref="G20">
    <cfRule type="colorScale" priority="327">
      <colorScale>
        <cfvo type="min"/>
        <cfvo type="max"/>
        <color rgb="FFFCFCFF"/>
        <color rgb="FF63BE7B"/>
      </colorScale>
    </cfRule>
  </conditionalFormatting>
  <conditionalFormatting sqref="H20">
    <cfRule type="colorScale" priority="524">
      <colorScale>
        <cfvo type="min"/>
        <cfvo type="max"/>
        <color rgb="FFFCFCFF"/>
        <color rgb="FF63BE7B"/>
      </colorScale>
    </cfRule>
    <cfRule type="colorScale" priority="525">
      <colorScale>
        <cfvo type="min"/>
        <cfvo type="percentile" val="50"/>
        <cfvo type="max"/>
        <color rgb="FFF8696B"/>
        <color rgb="FFFCFCFF"/>
        <color rgb="FF63BE7B"/>
      </colorScale>
    </cfRule>
  </conditionalFormatting>
  <conditionalFormatting sqref="I20">
    <cfRule type="colorScale" priority="526">
      <colorScale>
        <cfvo type="min"/>
        <cfvo type="max"/>
        <color rgb="FFFCFCFF"/>
        <color rgb="FF63BE7B"/>
      </colorScale>
    </cfRule>
  </conditionalFormatting>
  <conditionalFormatting sqref="K20">
    <cfRule type="colorScale" priority="527">
      <colorScale>
        <cfvo type="min"/>
        <cfvo type="max"/>
        <color rgb="FFFCFCFF"/>
        <color rgb="FF63BE7B"/>
      </colorScale>
    </cfRule>
  </conditionalFormatting>
  <conditionalFormatting sqref="L20">
    <cfRule type="colorScale" priority="528">
      <colorScale>
        <cfvo type="min"/>
        <cfvo type="max"/>
        <color rgb="FFFCFCFF"/>
        <color rgb="FF63BE7B"/>
      </colorScale>
    </cfRule>
  </conditionalFormatting>
  <conditionalFormatting sqref="O20">
    <cfRule type="colorScale" priority="294">
      <colorScale>
        <cfvo type="min"/>
        <cfvo type="percentile" val="50"/>
        <cfvo type="max"/>
        <color rgb="FF63BE7B"/>
        <color rgb="FFFCFCFF"/>
        <color rgb="FFF8696B"/>
      </colorScale>
    </cfRule>
    <cfRule type="colorScale" priority="529">
      <colorScale>
        <cfvo type="min"/>
        <cfvo type="max"/>
        <color rgb="FFFCFCFF"/>
        <color rgb="FF63BE7B"/>
      </colorScale>
    </cfRule>
  </conditionalFormatting>
  <conditionalFormatting sqref="P20">
    <cfRule type="colorScale" priority="293">
      <colorScale>
        <cfvo type="min"/>
        <cfvo type="percentile" val="50"/>
        <cfvo type="max"/>
        <color rgb="FF63BE7B"/>
        <color rgb="FFFCFCFF"/>
        <color rgb="FFF8696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R20">
    <cfRule type="colorScale" priority="291">
      <colorScale>
        <cfvo type="min"/>
        <cfvo type="max"/>
        <color rgb="FFFCFCFF"/>
        <color rgb="FF63BE7B"/>
      </colorScale>
    </cfRule>
  </conditionalFormatting>
  <conditionalFormatting sqref="S20">
    <cfRule type="colorScale" priority="290">
      <colorScale>
        <cfvo type="min"/>
        <cfvo type="max"/>
        <color rgb="FFFCFCFF"/>
        <color rgb="FF63BE7B"/>
      </colorScale>
    </cfRule>
  </conditionalFormatting>
  <conditionalFormatting sqref="T20">
    <cfRule type="colorScale" priority="289">
      <colorScale>
        <cfvo type="min"/>
        <cfvo type="max"/>
        <color rgb="FFFCFCFF"/>
        <color rgb="FF63BE7B"/>
      </colorScale>
    </cfRule>
  </conditionalFormatting>
  <conditionalFormatting sqref="U20">
    <cfRule type="colorScale" priority="288">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V20">
    <cfRule type="colorScale" priority="287">
      <colorScale>
        <cfvo type="min"/>
        <cfvo type="percentile" val="50"/>
        <cfvo type="max"/>
        <color rgb="FF63BE7B"/>
        <color rgb="FFFCFCFF"/>
        <color rgb="FFF8696B"/>
      </colorScale>
    </cfRule>
  </conditionalFormatting>
  <conditionalFormatting sqref="W20">
    <cfRule type="colorScale" priority="286">
      <colorScale>
        <cfvo type="min"/>
        <cfvo type="percentile" val="50"/>
        <cfvo type="max"/>
        <color rgb="FF63BE7B"/>
        <color rgb="FFFCFCFF"/>
        <color rgb="FFF8696B"/>
      </colorScale>
    </cfRule>
  </conditionalFormatting>
  <conditionalFormatting sqref="J20">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20">
    <cfRule type="colorScale" priority="323">
      <colorScale>
        <cfvo type="min"/>
        <cfvo type="max"/>
        <color rgb="FFFCFCFF"/>
        <color rgb="FF63BE7B"/>
      </colorScale>
    </cfRule>
  </conditionalFormatting>
  <conditionalFormatting sqref="J20">
    <cfRule type="colorScale" priority="314">
      <colorScale>
        <cfvo type="min"/>
        <cfvo type="max"/>
        <color rgb="FFFCFCFF"/>
        <color rgb="FF63BE7B"/>
      </colorScale>
    </cfRule>
  </conditionalFormatting>
  <conditionalFormatting sqref="J20">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onditionalFormatting>
  <conditionalFormatting sqref="J20">
    <cfRule type="colorScale" priority="324">
      <colorScale>
        <cfvo type="min"/>
        <cfvo type="max"/>
        <color rgb="FFFCFCFF"/>
        <color rgb="FF63BE7B"/>
      </colorScale>
    </cfRule>
  </conditionalFormatting>
  <conditionalFormatting sqref="J20">
    <cfRule type="colorScale" priority="325">
      <colorScale>
        <cfvo type="min"/>
        <cfvo type="max"/>
        <color rgb="FFFCFCFF"/>
        <color rgb="FF63BE7B"/>
      </colorScale>
    </cfRule>
  </conditionalFormatting>
  <conditionalFormatting sqref="J20">
    <cfRule type="colorScale" priority="326">
      <colorScale>
        <cfvo type="min"/>
        <cfvo type="max"/>
        <color rgb="FFFCFCFF"/>
        <color rgb="FF63BE7B"/>
      </colorScale>
    </cfRule>
  </conditionalFormatting>
  <conditionalFormatting sqref="J20">
    <cfRule type="colorScale" priority="313">
      <colorScale>
        <cfvo type="min"/>
        <cfvo type="max"/>
        <color rgb="FFFCFCFF"/>
        <color rgb="FF63BE7B"/>
      </colorScale>
    </cfRule>
  </conditionalFormatting>
  <conditionalFormatting sqref="M20:N20">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M20:N20">
    <cfRule type="colorScale" priority="309">
      <colorScale>
        <cfvo type="min"/>
        <cfvo type="max"/>
        <color rgb="FFFCFCFF"/>
        <color rgb="FF63BE7B"/>
      </colorScale>
    </cfRule>
  </conditionalFormatting>
  <conditionalFormatting sqref="M20:N20">
    <cfRule type="colorScale" priority="300">
      <colorScale>
        <cfvo type="min"/>
        <cfvo type="max"/>
        <color rgb="FFFCFCFF"/>
        <color rgb="FF63BE7B"/>
      </colorScale>
    </cfRule>
  </conditionalFormatting>
  <conditionalFormatting sqref="M20:N20">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onditionalFormatting>
  <conditionalFormatting sqref="M20">
    <cfRule type="colorScale" priority="310">
      <colorScale>
        <cfvo type="min"/>
        <cfvo type="max"/>
        <color rgb="FFFCFCFF"/>
        <color rgb="FF63BE7B"/>
      </colorScale>
    </cfRule>
  </conditionalFormatting>
  <conditionalFormatting sqref="M20">
    <cfRule type="colorScale" priority="311">
      <colorScale>
        <cfvo type="min"/>
        <cfvo type="max"/>
        <color rgb="FFFCFCFF"/>
        <color rgb="FF63BE7B"/>
      </colorScale>
    </cfRule>
  </conditionalFormatting>
  <conditionalFormatting sqref="M20">
    <cfRule type="colorScale" priority="312">
      <colorScale>
        <cfvo type="min"/>
        <cfvo type="max"/>
        <color rgb="FFFCFCFF"/>
        <color rgb="FF63BE7B"/>
      </colorScale>
    </cfRule>
  </conditionalFormatting>
  <conditionalFormatting sqref="M20">
    <cfRule type="colorScale" priority="299">
      <colorScale>
        <cfvo type="min"/>
        <cfvo type="max"/>
        <color rgb="FFFCFCFF"/>
        <color rgb="FF63BE7B"/>
      </colorScale>
    </cfRule>
  </conditionalFormatting>
  <conditionalFormatting sqref="N20">
    <cfRule type="colorScale" priority="296">
      <colorScale>
        <cfvo type="min"/>
        <cfvo type="max"/>
        <color rgb="FFFCFCFF"/>
        <color rgb="FF63BE7B"/>
      </colorScale>
    </cfRule>
  </conditionalFormatting>
  <conditionalFormatting sqref="N20">
    <cfRule type="colorScale" priority="297">
      <colorScale>
        <cfvo type="min"/>
        <cfvo type="max"/>
        <color rgb="FFFCFCFF"/>
        <color rgb="FF63BE7B"/>
      </colorScale>
    </cfRule>
  </conditionalFormatting>
  <conditionalFormatting sqref="N20">
    <cfRule type="colorScale" priority="298">
      <colorScale>
        <cfvo type="min"/>
        <cfvo type="max"/>
        <color rgb="FFFCFCFF"/>
        <color rgb="FF63BE7B"/>
      </colorScale>
    </cfRule>
  </conditionalFormatting>
  <conditionalFormatting sqref="N20">
    <cfRule type="colorScale" priority="295">
      <colorScale>
        <cfvo type="min"/>
        <cfvo type="max"/>
        <color rgb="FFFCFCFF"/>
        <color rgb="FF63BE7B"/>
      </colorScale>
    </cfRule>
  </conditionalFormatting>
  <conditionalFormatting sqref="U19:W19">
    <cfRule type="colorScale" priority="52095">
      <colorScale>
        <cfvo type="min"/>
        <cfvo type="max"/>
        <color rgb="FFFFEF9C"/>
        <color rgb="FF63BE7B"/>
      </colorScale>
    </cfRule>
  </conditionalFormatting>
  <conditionalFormatting sqref="P19">
    <cfRule type="colorScale" priority="52108">
      <colorScale>
        <cfvo type="min"/>
        <cfvo type="percentile" val="50"/>
        <cfvo type="max"/>
        <color rgb="FF63BE7B"/>
        <color rgb="FFFCFCFF"/>
        <color rgb="FFF8696B"/>
      </colorScale>
    </cfRule>
  </conditionalFormatting>
  <conditionalFormatting sqref="Q19">
    <cfRule type="colorScale" priority="52109">
      <colorScale>
        <cfvo type="min"/>
        <cfvo type="percentile" val="50"/>
        <cfvo type="max"/>
        <color rgb="FFF8696B"/>
        <color rgb="FFFCFCFF"/>
        <color rgb="FF63BE7B"/>
      </colorScale>
    </cfRule>
  </conditionalFormatting>
  <conditionalFormatting sqref="U19">
    <cfRule type="colorScale" priority="52110">
      <colorScale>
        <cfvo type="min"/>
        <cfvo type="percentile" val="50"/>
        <cfvo type="max"/>
        <color rgb="FFF8696B"/>
        <color rgb="FFFCFCFF"/>
        <color rgb="FF63BE7B"/>
      </colorScale>
    </cfRule>
  </conditionalFormatting>
  <conditionalFormatting sqref="V19">
    <cfRule type="colorScale" priority="52111">
      <colorScale>
        <cfvo type="min"/>
        <cfvo type="percentile" val="50"/>
        <cfvo type="max"/>
        <color rgb="FF63BE7B"/>
        <color rgb="FFFCFCFF"/>
        <color rgb="FFF8696B"/>
      </colorScale>
    </cfRule>
  </conditionalFormatting>
  <conditionalFormatting sqref="W19">
    <cfRule type="colorScale" priority="52112">
      <colorScale>
        <cfvo type="min"/>
        <cfvo type="percentile" val="50"/>
        <cfvo type="max"/>
        <color rgb="FF63BE7B"/>
        <color rgb="FFFCFCFF"/>
        <color rgb="FFF8696B"/>
      </colorScale>
    </cfRule>
  </conditionalFormatting>
  <conditionalFormatting sqref="E19">
    <cfRule type="colorScale" priority="52123">
      <colorScale>
        <cfvo type="min"/>
        <cfvo type="percentile" val="50"/>
        <cfvo type="max"/>
        <color rgb="FFF8696B"/>
        <color rgb="FFFCFCFF"/>
        <color rgb="FF63BE7B"/>
      </colorScale>
    </cfRule>
    <cfRule type="colorScale" priority="52124">
      <colorScale>
        <cfvo type="min"/>
        <cfvo type="max"/>
        <color rgb="FFFCFCFF"/>
        <color rgb="FF63BE7B"/>
      </colorScale>
    </cfRule>
    <cfRule type="colorScale" priority="52125">
      <colorScale>
        <cfvo type="min"/>
        <cfvo type="percentile" val="50"/>
        <cfvo type="max"/>
        <color rgb="FFF8696B"/>
        <color rgb="FFFCFCFF"/>
        <color rgb="FF63BE7B"/>
      </colorScale>
    </cfRule>
  </conditionalFormatting>
  <conditionalFormatting sqref="F19">
    <cfRule type="colorScale" priority="52126">
      <colorScale>
        <cfvo type="min"/>
        <cfvo type="max"/>
        <color rgb="FFFCFCFF"/>
        <color rgb="FF63BE7B"/>
      </colorScale>
    </cfRule>
    <cfRule type="colorScale" priority="52127">
      <colorScale>
        <cfvo type="min"/>
        <cfvo type="percentile" val="50"/>
        <cfvo type="max"/>
        <color rgb="FFF8696B"/>
        <color rgb="FFFCFCFF"/>
        <color rgb="FF63BE7B"/>
      </colorScale>
    </cfRule>
    <cfRule type="colorScale" priority="52128">
      <colorScale>
        <cfvo type="min"/>
        <cfvo type="max"/>
        <color rgb="FFFCFCFF"/>
        <color rgb="FF63BE7B"/>
      </colorScale>
    </cfRule>
    <cfRule type="colorScale" priority="52129">
      <colorScale>
        <cfvo type="min"/>
        <cfvo type="percentile" val="50"/>
        <cfvo type="max"/>
        <color rgb="FFF8696B"/>
        <color rgb="FFFCFCFF"/>
        <color rgb="FF63BE7B"/>
      </colorScale>
    </cfRule>
  </conditionalFormatting>
  <conditionalFormatting sqref="G19">
    <cfRule type="colorScale" priority="52130">
      <colorScale>
        <cfvo type="min"/>
        <cfvo type="max"/>
        <color rgb="FFFCFCFF"/>
        <color rgb="FF63BE7B"/>
      </colorScale>
    </cfRule>
    <cfRule type="colorScale" priority="52131">
      <colorScale>
        <cfvo type="min"/>
        <cfvo type="percentile" val="50"/>
        <cfvo type="max"/>
        <color rgb="FFF8696B"/>
        <color rgb="FFFCFCFF"/>
        <color rgb="FF63BE7B"/>
      </colorScale>
    </cfRule>
    <cfRule type="colorScale" priority="52132">
      <colorScale>
        <cfvo type="min"/>
        <cfvo type="percentile" val="50"/>
        <cfvo type="max"/>
        <color rgb="FFF8696B"/>
        <color rgb="FFFCFCFF"/>
        <color rgb="FF63BE7B"/>
      </colorScale>
    </cfRule>
  </conditionalFormatting>
  <conditionalFormatting sqref="I19">
    <cfRule type="colorScale" priority="52133">
      <colorScale>
        <cfvo type="min"/>
        <cfvo type="percentile" val="50"/>
        <cfvo type="max"/>
        <color rgb="FFF8696B"/>
        <color rgb="FFFCFCFF"/>
        <color rgb="FF63BE7B"/>
      </colorScale>
    </cfRule>
    <cfRule type="colorScale" priority="52134">
      <colorScale>
        <cfvo type="min"/>
        <cfvo type="max"/>
        <color rgb="FFFCFCFF"/>
        <color rgb="FF63BE7B"/>
      </colorScale>
    </cfRule>
    <cfRule type="colorScale" priority="52135">
      <colorScale>
        <cfvo type="min"/>
        <cfvo type="percentile" val="50"/>
        <cfvo type="max"/>
        <color rgb="FFF8696B"/>
        <color rgb="FFFCFCFF"/>
        <color rgb="FF63BE7B"/>
      </colorScale>
    </cfRule>
  </conditionalFormatting>
  <conditionalFormatting sqref="K19">
    <cfRule type="colorScale" priority="52138">
      <colorScale>
        <cfvo type="min"/>
        <cfvo type="percentile" val="50"/>
        <cfvo type="max"/>
        <color rgb="FFF8696B"/>
        <color rgb="FFFCFCFF"/>
        <color rgb="FF63BE7B"/>
      </colorScale>
    </cfRule>
  </conditionalFormatting>
  <conditionalFormatting sqref="K19:L19">
    <cfRule type="colorScale" priority="52139">
      <colorScale>
        <cfvo type="min"/>
        <cfvo type="percentile" val="50"/>
        <cfvo type="max"/>
        <color rgb="FFF8696B"/>
        <color rgb="FFFCFCFF"/>
        <color rgb="FF63BE7B"/>
      </colorScale>
    </cfRule>
    <cfRule type="colorScale" priority="52140">
      <colorScale>
        <cfvo type="min"/>
        <cfvo type="max"/>
        <color rgb="FFFCFCFF"/>
        <color rgb="FF63BE7B"/>
      </colorScale>
    </cfRule>
  </conditionalFormatting>
  <conditionalFormatting sqref="L19">
    <cfRule type="colorScale" priority="52141">
      <colorScale>
        <cfvo type="min"/>
        <cfvo type="percentile" val="50"/>
        <cfvo type="max"/>
        <color rgb="FFF8696B"/>
        <color rgb="FFFCFCFF"/>
        <color rgb="FF63BE7B"/>
      </colorScale>
    </cfRule>
  </conditionalFormatting>
  <conditionalFormatting sqref="Q19">
    <cfRule type="colorScale" priority="52143">
      <colorScale>
        <cfvo type="min"/>
        <cfvo type="percentile" val="50"/>
        <cfvo type="max"/>
        <color rgb="FFF8696B"/>
        <color rgb="FFFCFCFF"/>
        <color rgb="FF63BE7B"/>
      </colorScale>
    </cfRule>
    <cfRule type="colorScale" priority="52144">
      <colorScale>
        <cfvo type="min"/>
        <cfvo type="max"/>
        <color rgb="FFFCFCFF"/>
        <color rgb="FF63BE7B"/>
      </colorScale>
    </cfRule>
  </conditionalFormatting>
  <conditionalFormatting sqref="R19">
    <cfRule type="colorScale" priority="52145">
      <colorScale>
        <cfvo type="min"/>
        <cfvo type="max"/>
        <color rgb="FFFCFCFF"/>
        <color rgb="FF63BE7B"/>
      </colorScale>
    </cfRule>
    <cfRule type="colorScale" priority="52146">
      <colorScale>
        <cfvo type="min"/>
        <cfvo type="percentile" val="50"/>
        <cfvo type="max"/>
        <color rgb="FFF8696B"/>
        <color rgb="FFFCFCFF"/>
        <color rgb="FF63BE7B"/>
      </colorScale>
    </cfRule>
  </conditionalFormatting>
  <conditionalFormatting sqref="R19:S19">
    <cfRule type="colorScale" priority="52147">
      <colorScale>
        <cfvo type="min"/>
        <cfvo type="percentile" val="50"/>
        <cfvo type="max"/>
        <color rgb="FFF8696B"/>
        <color rgb="FFFCFCFF"/>
        <color rgb="FF63BE7B"/>
      </colorScale>
    </cfRule>
    <cfRule type="colorScale" priority="52148">
      <colorScale>
        <cfvo type="min"/>
        <cfvo type="max"/>
        <color rgb="FFFCFCFF"/>
        <color rgb="FF63BE7B"/>
      </colorScale>
    </cfRule>
  </conditionalFormatting>
  <conditionalFormatting sqref="S19">
    <cfRule type="colorScale" priority="52149">
      <colorScale>
        <cfvo type="min"/>
        <cfvo type="max"/>
        <color rgb="FFFCFCFF"/>
        <color rgb="FF63BE7B"/>
      </colorScale>
    </cfRule>
    <cfRule type="colorScale" priority="52150">
      <colorScale>
        <cfvo type="min"/>
        <cfvo type="percentile" val="50"/>
        <cfvo type="max"/>
        <color rgb="FFF8696B"/>
        <color rgb="FFFCFCFF"/>
        <color rgb="FF63BE7B"/>
      </colorScale>
    </cfRule>
  </conditionalFormatting>
  <conditionalFormatting sqref="T19">
    <cfRule type="colorScale" priority="52151">
      <colorScale>
        <cfvo type="min"/>
        <cfvo type="max"/>
        <color rgb="FFFCFCFF"/>
        <color rgb="FF63BE7B"/>
      </colorScale>
    </cfRule>
    <cfRule type="colorScale" priority="52152">
      <colorScale>
        <cfvo type="min"/>
        <cfvo type="percentile" val="50"/>
        <cfvo type="max"/>
        <color rgb="FFF8696B"/>
        <color rgb="FFFCFCFF"/>
        <color rgb="FF63BE7B"/>
      </colorScale>
    </cfRule>
  </conditionalFormatting>
  <conditionalFormatting sqref="U19">
    <cfRule type="colorScale" priority="52153">
      <colorScale>
        <cfvo type="min"/>
        <cfvo type="max"/>
        <color rgb="FFFCFCFF"/>
        <color rgb="FF63BE7B"/>
      </colorScale>
    </cfRule>
    <cfRule type="colorScale" priority="52154">
      <colorScale>
        <cfvo type="min"/>
        <cfvo type="percentile" val="50"/>
        <cfvo type="max"/>
        <color rgb="FFF8696B"/>
        <color rgb="FFFCFCFF"/>
        <color rgb="FF63BE7B"/>
      </colorScale>
    </cfRule>
  </conditionalFormatting>
  <conditionalFormatting sqref="J19">
    <cfRule type="colorScale" priority="52156">
      <colorScale>
        <cfvo type="min"/>
        <cfvo type="max"/>
        <color rgb="FFFCFCFF"/>
        <color rgb="FF63BE7B"/>
      </colorScale>
    </cfRule>
    <cfRule type="colorScale" priority="52157">
      <colorScale>
        <cfvo type="min"/>
        <cfvo type="percentile" val="50"/>
        <cfvo type="max"/>
        <color rgb="FFF8696B"/>
        <color rgb="FFFCFCFF"/>
        <color rgb="FF63BE7B"/>
      </colorScale>
    </cfRule>
    <cfRule type="colorScale" priority="52158">
      <colorScale>
        <cfvo type="min"/>
        <cfvo type="percentile" val="50"/>
        <cfvo type="max"/>
        <color rgb="FFF8696B"/>
        <color rgb="FFFCFCFF"/>
        <color rgb="FF63BE7B"/>
      </colorScale>
    </cfRule>
  </conditionalFormatting>
  <conditionalFormatting sqref="N19">
    <cfRule type="colorScale" priority="52159">
      <colorScale>
        <cfvo type="min"/>
        <cfvo type="max"/>
        <color rgb="FFFCFCFF"/>
        <color rgb="FF63BE7B"/>
      </colorScale>
    </cfRule>
    <cfRule type="colorScale" priority="52160">
      <colorScale>
        <cfvo type="min"/>
        <cfvo type="percentile" val="50"/>
        <cfvo type="max"/>
        <color rgb="FFF8696B"/>
        <color rgb="FFFCFCFF"/>
        <color rgb="FF63BE7B"/>
      </colorScale>
    </cfRule>
    <cfRule type="colorScale" priority="52161">
      <colorScale>
        <cfvo type="min"/>
        <cfvo type="percentile" val="50"/>
        <cfvo type="max"/>
        <color rgb="FFF8696B"/>
        <color rgb="FFFCFCFF"/>
        <color rgb="FF63BE7B"/>
      </colorScale>
    </cfRule>
  </conditionalFormatting>
  <conditionalFormatting sqref="V19">
    <cfRule type="colorScale" priority="52162">
      <colorScale>
        <cfvo type="min"/>
        <cfvo type="max"/>
        <color rgb="FFFFEF9C"/>
        <color rgb="FF63BE7B"/>
      </colorScale>
    </cfRule>
  </conditionalFormatting>
  <conditionalFormatting sqref="V19">
    <cfRule type="colorScale" priority="52164">
      <colorScale>
        <cfvo type="min"/>
        <cfvo type="percentile" val="50"/>
        <cfvo type="max"/>
        <color rgb="FF63BE7B"/>
        <color rgb="FFFCFCFF"/>
        <color rgb="FFF8696B"/>
      </colorScale>
    </cfRule>
    <cfRule type="colorScale" priority="52165">
      <colorScale>
        <cfvo type="min"/>
        <cfvo type="percentile" val="50"/>
        <cfvo type="max"/>
        <color rgb="FF63BE7B"/>
        <color rgb="FFFCFCFF"/>
        <color rgb="FFF8696B"/>
      </colorScale>
    </cfRule>
    <cfRule type="colorScale" priority="52166">
      <colorScale>
        <cfvo type="min"/>
        <cfvo type="max"/>
        <color rgb="FF63BE7B"/>
        <color rgb="FFFCFCFF"/>
      </colorScale>
    </cfRule>
    <cfRule type="colorScale" priority="52167">
      <colorScale>
        <cfvo type="min"/>
        <cfvo type="percentile" val="50"/>
        <cfvo type="max"/>
        <color rgb="FF63BE7B"/>
        <color rgb="FFFCFCFF"/>
        <color rgb="FFF8696B"/>
      </colorScale>
    </cfRule>
  </conditionalFormatting>
  <conditionalFormatting sqref="K19">
    <cfRule type="colorScale" priority="52171">
      <colorScale>
        <cfvo type="min"/>
        <cfvo type="max"/>
        <color rgb="FFFCFCFF"/>
        <color rgb="FF63BE7B"/>
      </colorScale>
    </cfRule>
    <cfRule type="colorScale" priority="52172">
      <colorScale>
        <cfvo type="min"/>
        <cfvo type="percentile" val="50"/>
        <cfvo type="max"/>
        <color rgb="FFF8696B"/>
        <color rgb="FFFCFCFF"/>
        <color rgb="FF63BE7B"/>
      </colorScale>
    </cfRule>
  </conditionalFormatting>
  <conditionalFormatting sqref="L19">
    <cfRule type="colorScale" priority="52173">
      <colorScale>
        <cfvo type="min"/>
        <cfvo type="max"/>
        <color rgb="FFFCFCFF"/>
        <color rgb="FF63BE7B"/>
      </colorScale>
    </cfRule>
    <cfRule type="colorScale" priority="52174">
      <colorScale>
        <cfvo type="min"/>
        <cfvo type="percentile" val="50"/>
        <cfvo type="max"/>
        <color rgb="FFF8696B"/>
        <color rgb="FFFCFCFF"/>
        <color rgb="FF63BE7B"/>
      </colorScale>
    </cfRule>
  </conditionalFormatting>
  <conditionalFormatting sqref="R19">
    <cfRule type="colorScale" priority="52176">
      <colorScale>
        <cfvo type="min"/>
        <cfvo type="max"/>
        <color rgb="FFFCFCFF"/>
        <color rgb="FF63BE7B"/>
      </colorScale>
    </cfRule>
  </conditionalFormatting>
  <conditionalFormatting sqref="S19">
    <cfRule type="colorScale" priority="52177">
      <colorScale>
        <cfvo type="min"/>
        <cfvo type="max"/>
        <color rgb="FFFCFCFF"/>
        <color rgb="FF63BE7B"/>
      </colorScale>
    </cfRule>
  </conditionalFormatting>
  <conditionalFormatting sqref="T19">
    <cfRule type="colorScale" priority="52178">
      <colorScale>
        <cfvo type="min"/>
        <cfvo type="max"/>
        <color rgb="FFFCFCFF"/>
        <color rgb="FF63BE7B"/>
      </colorScale>
    </cfRule>
  </conditionalFormatting>
  <conditionalFormatting sqref="U19">
    <cfRule type="colorScale" priority="52179">
      <colorScale>
        <cfvo type="min"/>
        <cfvo type="max"/>
        <color rgb="FFFCFCFF"/>
        <color rgb="FF63BE7B"/>
      </colorScale>
    </cfRule>
  </conditionalFormatting>
  <conditionalFormatting sqref="S19">
    <cfRule type="colorScale" priority="52212">
      <colorScale>
        <cfvo type="min"/>
        <cfvo type="percentile" val="50"/>
        <cfvo type="max"/>
        <color rgb="FFF8696B"/>
        <color rgb="FFFCFCFF"/>
        <color rgb="FF63BE7B"/>
      </colorScale>
    </cfRule>
  </conditionalFormatting>
  <conditionalFormatting sqref="F19">
    <cfRule type="colorScale" priority="52215">
      <colorScale>
        <cfvo type="min"/>
        <cfvo type="percentile" val="50"/>
        <cfvo type="max"/>
        <color rgb="FFF8696B"/>
        <color rgb="FFFCFCFF"/>
        <color rgb="FF63BE7B"/>
      </colorScale>
    </cfRule>
    <cfRule type="colorScale" priority="52216">
      <colorScale>
        <cfvo type="min"/>
        <cfvo type="max"/>
        <color rgb="FFFCFCFF"/>
        <color rgb="FF63BE7B"/>
      </colorScale>
    </cfRule>
  </conditionalFormatting>
  <conditionalFormatting sqref="G19">
    <cfRule type="colorScale" priority="52217">
      <colorScale>
        <cfvo type="min"/>
        <cfvo type="percentile" val="50"/>
        <cfvo type="max"/>
        <color rgb="FFF8696B"/>
        <color rgb="FFFCFCFF"/>
        <color rgb="FF63BE7B"/>
      </colorScale>
    </cfRule>
    <cfRule type="colorScale" priority="52218">
      <colorScale>
        <cfvo type="min"/>
        <cfvo type="max"/>
        <color rgb="FFFCFCFF"/>
        <color rgb="FF63BE7B"/>
      </colorScale>
    </cfRule>
  </conditionalFormatting>
  <conditionalFormatting sqref="H19">
    <cfRule type="colorScale" priority="52219">
      <colorScale>
        <cfvo type="min"/>
        <cfvo type="percentile" val="50"/>
        <cfvo type="max"/>
        <color rgb="FFF8696B"/>
        <color rgb="FFFCFCFF"/>
        <color rgb="FF63BE7B"/>
      </colorScale>
    </cfRule>
  </conditionalFormatting>
  <conditionalFormatting sqref="I19">
    <cfRule type="colorScale" priority="52220">
      <colorScale>
        <cfvo type="min"/>
        <cfvo type="percentile" val="50"/>
        <cfvo type="max"/>
        <color rgb="FFF8696B"/>
        <color rgb="FFFCFCFF"/>
        <color rgb="FF63BE7B"/>
      </colorScale>
    </cfRule>
  </conditionalFormatting>
  <conditionalFormatting sqref="R19">
    <cfRule type="colorScale" priority="52226">
      <colorScale>
        <cfvo type="min"/>
        <cfvo type="percentile" val="50"/>
        <cfvo type="max"/>
        <color rgb="FFF8696B"/>
        <color rgb="FFFCFCFF"/>
        <color rgb="FF63BE7B"/>
      </colorScale>
    </cfRule>
    <cfRule type="colorScale" priority="52227">
      <colorScale>
        <cfvo type="min"/>
        <cfvo type="max"/>
        <color rgb="FFFCFCFF"/>
        <color rgb="FF63BE7B"/>
      </colorScale>
    </cfRule>
  </conditionalFormatting>
  <conditionalFormatting sqref="T19">
    <cfRule type="colorScale" priority="52228">
      <colorScale>
        <cfvo type="min"/>
        <cfvo type="percentile" val="50"/>
        <cfvo type="max"/>
        <color rgb="FFF8696B"/>
        <color rgb="FFFCFCFF"/>
        <color rgb="FF63BE7B"/>
      </colorScale>
    </cfRule>
  </conditionalFormatting>
  <conditionalFormatting sqref="J19">
    <cfRule type="colorScale" priority="52232">
      <colorScale>
        <cfvo type="min"/>
        <cfvo type="percentile" val="50"/>
        <cfvo type="max"/>
        <color rgb="FFF8696B"/>
        <color rgb="FFFCFCFF"/>
        <color rgb="FF63BE7B"/>
      </colorScale>
    </cfRule>
    <cfRule type="colorScale" priority="52233">
      <colorScale>
        <cfvo type="min"/>
        <cfvo type="max"/>
        <color rgb="FFFCFCFF"/>
        <color rgb="FF63BE7B"/>
      </colorScale>
    </cfRule>
  </conditionalFormatting>
  <conditionalFormatting sqref="N19">
    <cfRule type="colorScale" priority="52234">
      <colorScale>
        <cfvo type="min"/>
        <cfvo type="percentile" val="50"/>
        <cfvo type="max"/>
        <color rgb="FFF8696B"/>
        <color rgb="FFFCFCFF"/>
        <color rgb="FF63BE7B"/>
      </colorScale>
    </cfRule>
    <cfRule type="colorScale" priority="52235">
      <colorScale>
        <cfvo type="min"/>
        <cfvo type="max"/>
        <color rgb="FFFCFCFF"/>
        <color rgb="FF63BE7B"/>
      </colorScale>
    </cfRule>
  </conditionalFormatting>
  <conditionalFormatting sqref="G19">
    <cfRule type="colorScale" priority="52236">
      <colorScale>
        <cfvo type="min"/>
        <cfvo type="max"/>
        <color rgb="FFFCFCFF"/>
        <color rgb="FF63BE7B"/>
      </colorScale>
    </cfRule>
    <cfRule type="colorScale" priority="52237">
      <colorScale>
        <cfvo type="min"/>
        <cfvo type="percentile" val="50"/>
        <cfvo type="max"/>
        <color rgb="FFF8696B"/>
        <color rgb="FFFCFCFF"/>
        <color rgb="FF63BE7B"/>
      </colorScale>
    </cfRule>
  </conditionalFormatting>
  <conditionalFormatting sqref="J19">
    <cfRule type="colorScale" priority="52238">
      <colorScale>
        <cfvo type="min"/>
        <cfvo type="max"/>
        <color rgb="FFFCFCFF"/>
        <color rgb="FF63BE7B"/>
      </colorScale>
    </cfRule>
    <cfRule type="colorScale" priority="52239">
      <colorScale>
        <cfvo type="min"/>
        <cfvo type="percentile" val="50"/>
        <cfvo type="max"/>
        <color rgb="FFF8696B"/>
        <color rgb="FFFCFCFF"/>
        <color rgb="FF63BE7B"/>
      </colorScale>
    </cfRule>
  </conditionalFormatting>
  <conditionalFormatting sqref="N19">
    <cfRule type="colorScale" priority="52240">
      <colorScale>
        <cfvo type="min"/>
        <cfvo type="max"/>
        <color rgb="FFFCFCFF"/>
        <color rgb="FF63BE7B"/>
      </colorScale>
    </cfRule>
    <cfRule type="colorScale" priority="52241">
      <colorScale>
        <cfvo type="min"/>
        <cfvo type="percentile" val="50"/>
        <cfvo type="max"/>
        <color rgb="FFF8696B"/>
        <color rgb="FFFCFCFF"/>
        <color rgb="FF63BE7B"/>
      </colorScale>
    </cfRule>
  </conditionalFormatting>
  <conditionalFormatting sqref="K19">
    <cfRule type="colorScale" priority="52247">
      <colorScale>
        <cfvo type="min"/>
        <cfvo type="max"/>
        <color rgb="FFFCFCFF"/>
        <color rgb="FF63BE7B"/>
      </colorScale>
    </cfRule>
  </conditionalFormatting>
  <conditionalFormatting sqref="L19">
    <cfRule type="colorScale" priority="52248">
      <colorScale>
        <cfvo type="min"/>
        <cfvo type="max"/>
        <color rgb="FFFCFCFF"/>
        <color rgb="FF63BE7B"/>
      </colorScale>
    </cfRule>
  </conditionalFormatting>
  <conditionalFormatting sqref="S19">
    <cfRule type="colorScale" priority="52272">
      <colorScale>
        <cfvo type="min"/>
        <cfvo type="percentile" val="50"/>
        <cfvo type="max"/>
        <color rgb="FFF8696B"/>
        <color rgb="FFFCFCFF"/>
        <color rgb="FF63BE7B"/>
      </colorScale>
    </cfRule>
    <cfRule type="colorScale" priority="52273">
      <colorScale>
        <cfvo type="min"/>
        <cfvo type="max"/>
        <color rgb="FFFCFCFF"/>
        <color rgb="FF63BE7B"/>
      </colorScale>
    </cfRule>
  </conditionalFormatting>
  <conditionalFormatting sqref="T19">
    <cfRule type="colorScale" priority="52274">
      <colorScale>
        <cfvo type="min"/>
        <cfvo type="percentile" val="50"/>
        <cfvo type="max"/>
        <color rgb="FFF8696B"/>
        <color rgb="FFFCFCFF"/>
        <color rgb="FF63BE7B"/>
      </colorScale>
    </cfRule>
    <cfRule type="colorScale" priority="52275">
      <colorScale>
        <cfvo type="min"/>
        <cfvo type="max"/>
        <color rgb="FFFCFCFF"/>
        <color rgb="FF63BE7B"/>
      </colorScale>
    </cfRule>
  </conditionalFormatting>
  <conditionalFormatting sqref="M19">
    <cfRule type="colorScale" priority="52278">
      <colorScale>
        <cfvo type="min"/>
        <cfvo type="max"/>
        <color rgb="FFFCFCFF"/>
        <color rgb="FF63BE7B"/>
      </colorScale>
    </cfRule>
    <cfRule type="colorScale" priority="52279">
      <colorScale>
        <cfvo type="min"/>
        <cfvo type="percentile" val="50"/>
        <cfvo type="max"/>
        <color rgb="FFF8696B"/>
        <color rgb="FFFCFCFF"/>
        <color rgb="FF63BE7B"/>
      </colorScale>
    </cfRule>
    <cfRule type="colorScale" priority="52280">
      <colorScale>
        <cfvo type="min"/>
        <cfvo type="percentile" val="50"/>
        <cfvo type="max"/>
        <color rgb="FFF8696B"/>
        <color rgb="FFFCFCFF"/>
        <color rgb="FF63BE7B"/>
      </colorScale>
    </cfRule>
  </conditionalFormatting>
  <conditionalFormatting sqref="M19">
    <cfRule type="colorScale" priority="52282">
      <colorScale>
        <cfvo type="min"/>
        <cfvo type="percentile" val="50"/>
        <cfvo type="max"/>
        <color rgb="FFF8696B"/>
        <color rgb="FFFCFCFF"/>
        <color rgb="FF63BE7B"/>
      </colorScale>
    </cfRule>
    <cfRule type="colorScale" priority="52283">
      <colorScale>
        <cfvo type="min"/>
        <cfvo type="max"/>
        <color rgb="FFFCFCFF"/>
        <color rgb="FF63BE7B"/>
      </colorScale>
    </cfRule>
  </conditionalFormatting>
  <conditionalFormatting sqref="M19">
    <cfRule type="colorScale" priority="52284">
      <colorScale>
        <cfvo type="min"/>
        <cfvo type="max"/>
        <color rgb="FFFCFCFF"/>
        <color rgb="FF63BE7B"/>
      </colorScale>
    </cfRule>
    <cfRule type="colorScale" priority="52285">
      <colorScale>
        <cfvo type="min"/>
        <cfvo type="percentile" val="50"/>
        <cfvo type="max"/>
        <color rgb="FFF8696B"/>
        <color rgb="FFFCFCFF"/>
        <color rgb="FF63BE7B"/>
      </colorScale>
    </cfRule>
  </conditionalFormatting>
  <conditionalFormatting sqref="E21">
    <cfRule type="colorScale" priority="187">
      <colorScale>
        <cfvo type="min"/>
        <cfvo type="max"/>
        <color rgb="FFFCFCFF"/>
        <color rgb="FF63BE7B"/>
      </colorScale>
    </cfRule>
  </conditionalFormatting>
  <conditionalFormatting sqref="F21">
    <cfRule type="colorScale" priority="188">
      <colorScale>
        <cfvo type="min"/>
        <cfvo type="max"/>
        <color rgb="FFFCFCFF"/>
        <color rgb="FF63BE7B"/>
      </colorScale>
    </cfRule>
  </conditionalFormatting>
  <conditionalFormatting sqref="G21">
    <cfRule type="colorScale" priority="189">
      <colorScale>
        <cfvo type="min"/>
        <cfvo type="max"/>
        <color rgb="FFFCFCFF"/>
        <color rgb="FF63BE7B"/>
      </colorScale>
    </cfRule>
  </conditionalFormatting>
  <conditionalFormatting sqref="O21">
    <cfRule type="colorScale" priority="190">
      <colorScale>
        <cfvo type="min"/>
        <cfvo type="percentile" val="50"/>
        <cfvo type="max"/>
        <color rgb="FF63BE7B"/>
        <color rgb="FFFCFCFF"/>
        <color rgb="FFF8696B"/>
      </colorScale>
    </cfRule>
  </conditionalFormatting>
  <conditionalFormatting sqref="D21">
    <cfRule type="colorScale" priority="127">
      <colorScale>
        <cfvo type="min"/>
        <cfvo type="percentile" val="50"/>
        <cfvo type="max"/>
        <color rgb="FFF8696B"/>
        <color rgb="FFFCFCFF"/>
        <color rgb="FF63BE7B"/>
      </colorScale>
    </cfRule>
  </conditionalFormatting>
  <conditionalFormatting sqref="D21">
    <cfRule type="colorScale" priority="147">
      <colorScale>
        <cfvo type="min"/>
        <cfvo type="percentile" val="50"/>
        <cfvo type="max"/>
        <color rgb="FFF8696B"/>
        <color rgb="FFFCFCFF"/>
        <color rgb="FF63BE7B"/>
      </colorScale>
    </cfRule>
  </conditionalFormatting>
  <conditionalFormatting sqref="D21">
    <cfRule type="colorScale" priority="159">
      <colorScale>
        <cfvo type="min"/>
        <cfvo type="percentile" val="50"/>
        <cfvo type="max"/>
        <color rgb="FFF8696B"/>
        <color rgb="FFFCFCFF"/>
        <color rgb="FF63BE7B"/>
      </colorScale>
    </cfRule>
  </conditionalFormatting>
  <conditionalFormatting sqref="D21">
    <cfRule type="colorScale" priority="89">
      <colorScale>
        <cfvo type="min"/>
        <cfvo type="percentile" val="50"/>
        <cfvo type="max"/>
        <color rgb="FFF8696B"/>
        <color rgb="FFFCFCFF"/>
        <color rgb="FF63BE7B"/>
      </colorScale>
    </cfRule>
  </conditionalFormatting>
  <conditionalFormatting sqref="D21">
    <cfRule type="colorScale" priority="103">
      <colorScale>
        <cfvo type="min"/>
        <cfvo type="percentile" val="50"/>
        <cfvo type="max"/>
        <color rgb="FFF8696B"/>
        <color rgb="FFFCFCFF"/>
        <color rgb="FF63BE7B"/>
      </colorScale>
    </cfRule>
  </conditionalFormatting>
  <conditionalFormatting sqref="E21">
    <cfRule type="colorScale" priority="128">
      <colorScale>
        <cfvo type="min"/>
        <cfvo type="max"/>
        <color rgb="FFFCFCFF"/>
        <color rgb="FF63BE7B"/>
      </colorScale>
    </cfRule>
  </conditionalFormatting>
  <conditionalFormatting sqref="E21">
    <cfRule type="colorScale" priority="97">
      <colorScale>
        <cfvo type="min"/>
        <cfvo type="max"/>
        <color rgb="FFFCFCFF"/>
        <color rgb="FF63BE7B"/>
      </colorScale>
    </cfRule>
  </conditionalFormatting>
  <conditionalFormatting sqref="E21">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E21">
    <cfRule type="colorScale" priority="180">
      <colorScale>
        <cfvo type="min"/>
        <cfvo type="percentile" val="50"/>
        <cfvo type="max"/>
        <color rgb="FFF8696B"/>
        <color rgb="FFFCFCFF"/>
        <color rgb="FF63BE7B"/>
      </colorScale>
    </cfRule>
  </conditionalFormatting>
  <conditionalFormatting sqref="E21">
    <cfRule type="colorScale" priority="104">
      <colorScale>
        <cfvo type="min"/>
        <cfvo type="max"/>
        <color rgb="FFFCFCFF"/>
        <color rgb="FF63BE7B"/>
      </colorScale>
    </cfRule>
  </conditionalFormatting>
  <conditionalFormatting sqref="E21:N21">
    <cfRule type="colorScale" priority="93">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fRule type="colorScale" priority="96">
      <colorScale>
        <cfvo type="min"/>
        <cfvo type="max"/>
        <color rgb="FFFFEF9C"/>
        <color rgb="FF63BE7B"/>
      </colorScale>
    </cfRule>
  </conditionalFormatting>
  <conditionalFormatting sqref="F21">
    <cfRule type="colorScale" priority="129">
      <colorScale>
        <cfvo type="min"/>
        <cfvo type="max"/>
        <color rgb="FFFCFCFF"/>
        <color rgb="FF63BE7B"/>
      </colorScale>
    </cfRule>
  </conditionalFormatting>
  <conditionalFormatting sqref="F21">
    <cfRule type="colorScale" priority="98">
      <colorScale>
        <cfvo type="min"/>
        <cfvo type="max"/>
        <color rgb="FFFCFCFF"/>
        <color rgb="FF63BE7B"/>
      </colorScale>
    </cfRule>
  </conditionalFormatting>
  <conditionalFormatting sqref="F21">
    <cfRule type="colorScale" priority="158">
      <colorScale>
        <cfvo type="min"/>
        <cfvo type="max"/>
        <color rgb="FFFCFCFF"/>
        <color rgb="FF63BE7B"/>
      </colorScale>
    </cfRule>
  </conditionalFormatting>
  <conditionalFormatting sqref="F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F21">
    <cfRule type="colorScale" priority="181">
      <colorScale>
        <cfvo type="min"/>
        <cfvo type="percentile" val="50"/>
        <cfvo type="max"/>
        <color rgb="FFF8696B"/>
        <color rgb="FFFCFCFF"/>
        <color rgb="FF63BE7B"/>
      </colorScale>
    </cfRule>
  </conditionalFormatting>
  <conditionalFormatting sqref="F21">
    <cfRule type="colorScale" priority="105">
      <colorScale>
        <cfvo type="min"/>
        <cfvo type="max"/>
        <color rgb="FFFCFCFF"/>
        <color rgb="FF63BE7B"/>
      </colorScale>
    </cfRule>
  </conditionalFormatting>
  <conditionalFormatting sqref="G21">
    <cfRule type="colorScale" priority="130">
      <colorScale>
        <cfvo type="min"/>
        <cfvo type="max"/>
        <color rgb="FFFCFCFF"/>
        <color rgb="FF63BE7B"/>
      </colorScale>
    </cfRule>
  </conditionalFormatting>
  <conditionalFormatting sqref="G21">
    <cfRule type="colorScale" priority="99">
      <colorScale>
        <cfvo type="min"/>
        <cfvo type="max"/>
        <color rgb="FFFCFCFF"/>
        <color rgb="FF63BE7B"/>
      </colorScale>
    </cfRule>
  </conditionalFormatting>
  <conditionalFormatting sqref="G2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G21">
    <cfRule type="colorScale" priority="88">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G21">
    <cfRule type="colorScale" priority="106">
      <colorScale>
        <cfvo type="min"/>
        <cfvo type="max"/>
        <color rgb="FFFCFCFF"/>
        <color rgb="FF63BE7B"/>
      </colorScale>
    </cfRule>
  </conditionalFormatting>
  <conditionalFormatting sqref="H21">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1">
    <cfRule type="colorScale" priority="100">
      <colorScale>
        <cfvo type="min"/>
        <cfvo type="percentile" val="50"/>
        <cfvo type="max"/>
        <color rgb="FFF8696B"/>
        <color rgb="FFFCFCFF"/>
        <color rgb="FF63BE7B"/>
      </colorScale>
    </cfRule>
  </conditionalFormatting>
  <conditionalFormatting sqref="H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H21">
    <cfRule type="colorScale" priority="183">
      <colorScale>
        <cfvo type="min"/>
        <cfvo type="percentile" val="50"/>
        <cfvo type="max"/>
        <color rgb="FFF8696B"/>
        <color rgb="FFFCFCFF"/>
        <color rgb="FF63BE7B"/>
      </colorScale>
    </cfRule>
  </conditionalFormatting>
  <conditionalFormatting sqref="H21">
    <cfRule type="colorScale" priority="107">
      <colorScale>
        <cfvo type="min"/>
        <cfvo type="percentile" val="50"/>
        <cfvo type="max"/>
        <color rgb="FFF8696B"/>
        <color rgb="FFFCFCFF"/>
        <color rgb="FF5A8AC6"/>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onditionalFormatting>
  <conditionalFormatting sqref="I21">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I21">
    <cfRule type="colorScale" priority="184">
      <colorScale>
        <cfvo type="min"/>
        <cfvo type="percentile" val="50"/>
        <cfvo type="max"/>
        <color rgb="FFF8696B"/>
        <color rgb="FFFCFCFF"/>
        <color rgb="FF63BE7B"/>
      </colorScale>
    </cfRule>
  </conditionalFormatting>
  <conditionalFormatting sqref="I21">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K21">
    <cfRule type="colorScale" priority="178">
      <colorScale>
        <cfvo type="min"/>
        <cfvo type="percentile" val="50"/>
        <cfvo type="max"/>
        <color rgb="FFF8696B"/>
        <color rgb="FFFCFCFF"/>
        <color rgb="FF63BE7B"/>
      </colorScale>
    </cfRule>
  </conditionalFormatting>
  <conditionalFormatting sqref="K21">
    <cfRule type="colorScale" priority="185">
      <colorScale>
        <cfvo type="min"/>
        <cfvo type="percentile" val="50"/>
        <cfvo type="max"/>
        <color rgb="FFF8696B"/>
        <color rgb="FFFCFCFF"/>
        <color rgb="FF63BE7B"/>
      </colorScale>
    </cfRule>
  </conditionalFormatting>
  <conditionalFormatting sqref="K21:L21">
    <cfRule type="colorScale" priority="134">
      <colorScale>
        <cfvo type="min"/>
        <cfvo type="max"/>
        <color rgb="FFFCFCFF"/>
        <color rgb="FF63BE7B"/>
      </colorScale>
    </cfRule>
  </conditionalFormatting>
  <conditionalFormatting sqref="K21:L21">
    <cfRule type="colorScale" priority="101">
      <colorScale>
        <cfvo type="min"/>
        <cfvo type="max"/>
        <color rgb="FFFCFCFF"/>
        <color rgb="FF63BE7B"/>
      </colorScale>
    </cfRule>
  </conditionalFormatting>
  <conditionalFormatting sqref="K21:L21">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K21:L21">
    <cfRule type="colorScale" priority="111">
      <colorScale>
        <cfvo type="min"/>
        <cfvo type="max"/>
        <color rgb="FFFCFCFF"/>
        <color rgb="FF63BE7B"/>
      </colorScale>
    </cfRule>
  </conditionalFormatting>
  <conditionalFormatting sqref="L21">
    <cfRule type="colorScale" priority="179">
      <colorScale>
        <cfvo type="min"/>
        <cfvo type="percentile" val="50"/>
        <cfvo type="max"/>
        <color rgb="FFF8696B"/>
        <color rgb="FFFCFCFF"/>
        <color rgb="FF63BE7B"/>
      </colorScale>
    </cfRule>
  </conditionalFormatting>
  <conditionalFormatting sqref="L21">
    <cfRule type="colorScale" priority="186">
      <colorScale>
        <cfvo type="min"/>
        <cfvo type="percentile" val="50"/>
        <cfvo type="max"/>
        <color rgb="FFF8696B"/>
        <color rgb="FFFCFCFF"/>
        <color rgb="FF63BE7B"/>
      </colorScale>
    </cfRule>
  </conditionalFormatting>
  <conditionalFormatting sqref="I21">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I21">
    <cfRule type="colorScale" priority="148">
      <colorScale>
        <cfvo type="min"/>
        <cfvo type="percentile" val="50"/>
        <cfvo type="max"/>
        <color rgb="FFF8696B"/>
        <color rgb="FFFCFCFF"/>
        <color rgb="FF63BE7B"/>
      </colorScale>
    </cfRule>
  </conditionalFormatting>
  <conditionalFormatting sqref="I21">
    <cfRule type="colorScale" priority="112">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O21">
    <cfRule type="colorScale" priority="138">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O21">
    <cfRule type="colorScale" priority="102">
      <colorScale>
        <cfvo type="min"/>
        <cfvo type="percentile" val="50"/>
        <cfvo type="max"/>
        <color rgb="FF63BE7B"/>
        <color rgb="FFFCFCFF"/>
        <color rgb="FFF8696B"/>
      </colorScale>
    </cfRule>
  </conditionalFormatting>
  <conditionalFormatting sqref="O21">
    <cfRule type="colorScale" priority="87">
      <colorScale>
        <cfvo type="min"/>
        <cfvo type="percentile" val="50"/>
        <cfvo type="max"/>
        <color rgb="FF63BE7B"/>
        <color rgb="FFFCFCFF"/>
        <color rgb="FFF8696B"/>
      </colorScale>
    </cfRule>
  </conditionalFormatting>
  <conditionalFormatting sqref="O21">
    <cfRule type="colorScale" priority="116">
      <colorScale>
        <cfvo type="min"/>
        <cfvo type="percentile" val="50"/>
        <cfvo type="max"/>
        <color rgb="FF63BE7B"/>
        <color rgb="FFFCFCFF"/>
        <color rgb="FFF8696B"/>
      </colorScale>
    </cfRule>
  </conditionalFormatting>
  <conditionalFormatting sqref="P21">
    <cfRule type="colorScale" priority="140">
      <colorScale>
        <cfvo type="min"/>
        <cfvo type="percentile" val="50"/>
        <cfvo type="max"/>
        <color rgb="FF63BE7B"/>
        <color rgb="FFFCFCFF"/>
        <color rgb="FFF8696B"/>
      </colorScale>
    </cfRule>
  </conditionalFormatting>
  <conditionalFormatting sqref="P21">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21">
    <cfRule type="colorScale" priority="86">
      <colorScale>
        <cfvo type="min"/>
        <cfvo type="percentile" val="50"/>
        <cfvo type="max"/>
        <color rgb="FF63BE7B"/>
        <color rgb="FFFCFCFF"/>
        <color rgb="FFF8696B"/>
      </colorScale>
    </cfRule>
  </conditionalFormatting>
  <conditionalFormatting sqref="P21">
    <cfRule type="colorScale" priority="117">
      <colorScale>
        <cfvo type="min"/>
        <cfvo type="percentile" val="50"/>
        <cfvo type="max"/>
        <color rgb="FF63BE7B"/>
        <color rgb="FFFCFCFF"/>
        <color rgb="FFF8696B"/>
      </colorScale>
    </cfRule>
  </conditionalFormatting>
  <conditionalFormatting sqref="Q21">
    <cfRule type="colorScale" priority="141">
      <colorScale>
        <cfvo type="min"/>
        <cfvo type="percentile" val="50"/>
        <cfvo type="max"/>
        <color rgb="FFF8696B"/>
        <color rgb="FFFCFCFF"/>
        <color rgb="FF63BE7B"/>
      </colorScale>
    </cfRule>
  </conditionalFormatting>
  <conditionalFormatting sqref="Q21">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Q21">
    <cfRule type="colorScale" priority="85">
      <colorScale>
        <cfvo type="min"/>
        <cfvo type="percentile" val="50"/>
        <cfvo type="max"/>
        <color rgb="FFF8696B"/>
        <color rgb="FFFCFCFF"/>
        <color rgb="FF63BE7B"/>
      </colorScale>
    </cfRule>
  </conditionalFormatting>
  <conditionalFormatting sqref="Q21">
    <cfRule type="colorScale" priority="118">
      <colorScale>
        <cfvo type="min"/>
        <cfvo type="max"/>
        <color rgb="FFFCFCFF"/>
        <color rgb="FF63BE7B"/>
      </colorScale>
    </cfRule>
    <cfRule type="colorScale" priority="119">
      <colorScale>
        <cfvo type="min"/>
        <cfvo type="max"/>
        <color rgb="FFFFEF9C"/>
        <color rgb="FF63BE7B"/>
      </colorScale>
    </cfRule>
  </conditionalFormatting>
  <conditionalFormatting sqref="Q21:U21 W21">
    <cfRule type="colorScale" priority="90">
      <colorScale>
        <cfvo type="min"/>
        <cfvo type="max"/>
        <color rgb="FFFFEF9C"/>
        <color rgb="FF63BE7B"/>
      </colorScale>
    </cfRule>
  </conditionalFormatting>
  <conditionalFormatting sqref="R21">
    <cfRule type="colorScale" priority="84">
      <colorScale>
        <cfvo type="min"/>
        <cfvo type="max"/>
        <color rgb="FFFCFCFF"/>
        <color rgb="FF63BE7B"/>
      </colorScale>
    </cfRule>
  </conditionalFormatting>
  <conditionalFormatting sqref="R21:S21">
    <cfRule type="colorScale" priority="142">
      <colorScale>
        <cfvo type="min"/>
        <cfvo type="max"/>
        <color rgb="FFFCFCFF"/>
        <color rgb="FF63BE7B"/>
      </colorScale>
    </cfRule>
  </conditionalFormatting>
  <conditionalFormatting sqref="R21:S21">
    <cfRule type="colorScale" priority="153">
      <colorScale>
        <cfvo type="min"/>
        <cfvo type="max"/>
        <color rgb="FFFCFCFF"/>
        <color rgb="FF63BE7B"/>
      </colorScale>
    </cfRule>
  </conditionalFormatting>
  <conditionalFormatting sqref="R21:S21">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R21:S21">
    <cfRule type="colorScale" priority="120">
      <colorScale>
        <cfvo type="min"/>
        <cfvo type="max"/>
        <color rgb="FFFCFCFF"/>
        <color rgb="FF63BE7B"/>
      </colorScale>
    </cfRule>
    <cfRule type="colorScale" priority="121">
      <colorScale>
        <cfvo type="min"/>
        <cfvo type="max"/>
        <color rgb="FFFFEF9C"/>
        <color rgb="FF63BE7B"/>
      </colorScale>
    </cfRule>
  </conditionalFormatting>
  <conditionalFormatting sqref="S21">
    <cfRule type="colorScale" priority="83">
      <colorScale>
        <cfvo type="min"/>
        <cfvo type="max"/>
        <color rgb="FFFCFCFF"/>
        <color rgb="FF63BE7B"/>
      </colorScale>
    </cfRule>
  </conditionalFormatting>
  <conditionalFormatting sqref="T21">
    <cfRule type="colorScale" priority="143">
      <colorScale>
        <cfvo type="min"/>
        <cfvo type="max"/>
        <color rgb="FFFCFCFF"/>
        <color rgb="FF63BE7B"/>
      </colorScale>
    </cfRule>
  </conditionalFormatting>
  <conditionalFormatting sqref="T21">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T21">
    <cfRule type="colorScale" priority="82">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T21">
    <cfRule type="colorScale" priority="122">
      <colorScale>
        <cfvo type="min"/>
        <cfvo type="max"/>
        <color rgb="FFFCFCFF"/>
        <color rgb="FF63BE7B"/>
      </colorScale>
    </cfRule>
    <cfRule type="colorScale" priority="123">
      <colorScale>
        <cfvo type="min"/>
        <cfvo type="max"/>
        <color rgb="FFFFEF9C"/>
        <color rgb="FF63BE7B"/>
      </colorScale>
    </cfRule>
  </conditionalFormatting>
  <conditionalFormatting sqref="U21 W21">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U21">
    <cfRule type="colorScale" priority="144">
      <colorScale>
        <cfvo type="min"/>
        <cfvo type="max"/>
        <color rgb="FFFCFCFF"/>
        <color rgb="FF63BE7B"/>
      </colorScale>
    </cfRule>
  </conditionalFormatting>
  <conditionalFormatting sqref="U21">
    <cfRule type="colorScale" priority="156">
      <colorScale>
        <cfvo type="min"/>
        <cfvo type="percentile" val="50"/>
        <cfvo type="max"/>
        <color rgb="FFF8696B"/>
        <color rgb="FFFCFCFF"/>
        <color rgb="FF63BE7B"/>
      </colorScale>
    </cfRule>
  </conditionalFormatting>
  <conditionalFormatting sqref="U21">
    <cfRule type="colorScale" priority="81">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U21">
    <cfRule type="colorScale" priority="124">
      <colorScale>
        <cfvo type="min"/>
        <cfvo type="max"/>
        <color rgb="FFFCFCFF"/>
        <color rgb="FF63BE7B"/>
      </colorScale>
    </cfRule>
  </conditionalFormatting>
  <conditionalFormatting sqref="V21">
    <cfRule type="colorScale" priority="76">
      <colorScale>
        <cfvo type="min"/>
        <cfvo type="max"/>
        <color rgb="FFFFEF9C"/>
        <color rgb="FF63BE7B"/>
      </colorScale>
    </cfRule>
  </conditionalFormatting>
  <conditionalFormatting sqref="V21">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max"/>
        <color rgb="FF63BE7B"/>
        <color rgb="FFFCFCFF"/>
      </colorScale>
    </cfRule>
    <cfRule type="colorScale" priority="75">
      <colorScale>
        <cfvo type="min"/>
        <cfvo type="percentile" val="50"/>
        <cfvo type="max"/>
        <color rgb="FF63BE7B"/>
        <color rgb="FFFCFCFF"/>
        <color rgb="FFF8696B"/>
      </colorScale>
    </cfRule>
    <cfRule type="colorScale" priority="77">
      <colorScale>
        <cfvo type="min"/>
        <cfvo type="max"/>
        <color rgb="FFFFEF9C"/>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onditionalFormatting>
  <conditionalFormatting sqref="W21">
    <cfRule type="colorScale" priority="145">
      <colorScale>
        <cfvo type="min"/>
        <cfvo type="percentile" val="50"/>
        <cfvo type="max"/>
        <color rgb="FF63BE7B"/>
        <color rgb="FFFCFCFF"/>
        <color rgb="FFF8696B"/>
      </colorScale>
    </cfRule>
    <cfRule type="colorScale" priority="146">
      <colorScale>
        <cfvo type="min"/>
        <cfvo type="max"/>
        <color rgb="FF63BE7B"/>
        <color rgb="FFFCFCFF"/>
      </colorScale>
    </cfRule>
  </conditionalFormatting>
  <conditionalFormatting sqref="W21">
    <cfRule type="colorScale" priority="157">
      <colorScale>
        <cfvo type="min"/>
        <cfvo type="percentile" val="50"/>
        <cfvo type="max"/>
        <color rgb="FF63BE7B"/>
        <color rgb="FFFCFCFF"/>
        <color rgb="FFF8696B"/>
      </colorScale>
    </cfRule>
  </conditionalFormatting>
  <conditionalFormatting sqref="W21">
    <cfRule type="colorScale" priority="80">
      <colorScale>
        <cfvo type="min"/>
        <cfvo type="percentile" val="50"/>
        <cfvo type="max"/>
        <color rgb="FF63BE7B"/>
        <color rgb="FFFCFCFF"/>
        <color rgb="FFF8696B"/>
      </colorScale>
    </cfRule>
  </conditionalFormatting>
  <conditionalFormatting sqref="W21">
    <cfRule type="colorScale" priority="125">
      <colorScale>
        <cfvo type="min"/>
        <cfvo type="percentile" val="50"/>
        <cfvo type="max"/>
        <color rgb="FF63BE7B"/>
        <color rgb="FFFCFCFF"/>
        <color rgb="FFF8696B"/>
      </colorScale>
    </cfRule>
    <cfRule type="colorScale" priority="126">
      <colorScale>
        <cfvo type="min"/>
        <cfvo type="max"/>
        <color rgb="FF63BE7B"/>
        <color rgb="FFFCFCFF"/>
      </colorScale>
    </cfRule>
  </conditionalFormatting>
  <conditionalFormatting sqref="D21">
    <cfRule type="colorScale" priority="191">
      <colorScale>
        <cfvo type="min"/>
        <cfvo type="percentile" val="50"/>
        <cfvo type="max"/>
        <color rgb="FFF8696B"/>
        <color rgb="FFFCFCFF"/>
        <color rgb="FF63BE7B"/>
      </colorScale>
    </cfRule>
  </conditionalFormatting>
  <conditionalFormatting sqref="I21">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K21">
    <cfRule type="colorScale" priority="194">
      <colorScale>
        <cfvo type="min"/>
        <cfvo type="percentile" val="50"/>
        <cfvo type="max"/>
        <color rgb="FFF8696B"/>
        <color rgb="FFFCFCFF"/>
        <color rgb="FF63BE7B"/>
      </colorScale>
    </cfRule>
  </conditionalFormatting>
  <conditionalFormatting sqref="L21">
    <cfRule type="colorScale" priority="195">
      <colorScale>
        <cfvo type="min"/>
        <cfvo type="percentile" val="50"/>
        <cfvo type="max"/>
        <color rgb="FFF8696B"/>
        <color rgb="FFFCFCFF"/>
        <color rgb="FF63BE7B"/>
      </colorScale>
    </cfRule>
  </conditionalFormatting>
  <conditionalFormatting sqref="P21">
    <cfRule type="colorScale" priority="196">
      <colorScale>
        <cfvo type="min"/>
        <cfvo type="percentile" val="50"/>
        <cfvo type="max"/>
        <color rgb="FF63BE7B"/>
        <color rgb="FFFCFCFF"/>
        <color rgb="FFF8696B"/>
      </colorScale>
    </cfRule>
  </conditionalFormatting>
  <conditionalFormatting sqref="Q21">
    <cfRule type="colorScale" priority="197">
      <colorScale>
        <cfvo type="min"/>
        <cfvo type="percentile" val="50"/>
        <cfvo type="max"/>
        <color rgb="FFF8696B"/>
        <color rgb="FFFCFCFF"/>
        <color rgb="FF63BE7B"/>
      </colorScale>
    </cfRule>
  </conditionalFormatting>
  <conditionalFormatting sqref="R21">
    <cfRule type="colorScale" priority="198">
      <colorScale>
        <cfvo type="min"/>
        <cfvo type="max"/>
        <color rgb="FFFCFCFF"/>
        <color rgb="FF63BE7B"/>
      </colorScale>
    </cfRule>
  </conditionalFormatting>
  <conditionalFormatting sqref="S21">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T21">
    <cfRule type="colorScale" priority="201">
      <colorScale>
        <cfvo type="min"/>
        <cfvo type="max"/>
        <color rgb="FFFCFCFF"/>
        <color rgb="FF63BE7B"/>
      </colorScale>
    </cfRule>
  </conditionalFormatting>
  <conditionalFormatting sqref="V21">
    <cfRule type="colorScale" priority="202">
      <colorScale>
        <cfvo type="min"/>
        <cfvo type="percentile" val="50"/>
        <cfvo type="max"/>
        <color rgb="FF63BE7B"/>
        <color rgb="FFFCFCFF"/>
        <color rgb="FFF8696B"/>
      </colorScale>
    </cfRule>
  </conditionalFormatting>
  <conditionalFormatting sqref="W21">
    <cfRule type="colorScale" priority="203">
      <colorScale>
        <cfvo type="min"/>
        <cfvo type="percentile" val="50"/>
        <cfvo type="max"/>
        <color rgb="FF63BE7B"/>
        <color rgb="FFFCFCFF"/>
        <color rgb="FFF8696B"/>
      </colorScale>
    </cfRule>
  </conditionalFormatting>
  <conditionalFormatting sqref="H21">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21">
    <cfRule type="colorScale" priority="206">
      <colorScale>
        <cfvo type="min"/>
        <cfvo type="percentile" val="50"/>
        <cfvo type="max"/>
        <color rgb="FFF8696B"/>
        <color rgb="FFFCFCFF"/>
        <color rgb="FF63BE7B"/>
      </colorScale>
    </cfRule>
  </conditionalFormatting>
  <conditionalFormatting sqref="S21">
    <cfRule type="colorScale" priority="207">
      <colorScale>
        <cfvo type="min"/>
        <cfvo type="percentile" val="50"/>
        <cfvo type="max"/>
        <color rgb="FFF8696B"/>
        <color rgb="FFFCFCFF"/>
        <color rgb="FF63BE7B"/>
      </colorScale>
    </cfRule>
  </conditionalFormatting>
  <conditionalFormatting sqref="D21">
    <cfRule type="colorScale" priority="208">
      <colorScale>
        <cfvo type="min"/>
        <cfvo type="percentile" val="50"/>
        <cfvo type="max"/>
        <color rgb="FFF8696B"/>
        <color rgb="FFFCFCFF"/>
        <color rgb="FF63BE7B"/>
      </colorScale>
    </cfRule>
  </conditionalFormatting>
  <conditionalFormatting sqref="E21">
    <cfRule type="colorScale" priority="209">
      <colorScale>
        <cfvo type="min"/>
        <cfvo type="max"/>
        <color rgb="FFFCFCFF"/>
        <color rgb="FF63BE7B"/>
      </colorScale>
    </cfRule>
  </conditionalFormatting>
  <conditionalFormatting sqref="F21">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1">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onditionalFormatting>
  <conditionalFormatting sqref="H21">
    <cfRule type="colorScale" priority="214">
      <colorScale>
        <cfvo type="min"/>
        <cfvo type="percentile" val="50"/>
        <cfvo type="max"/>
        <color rgb="FFF8696B"/>
        <color rgb="FFFCFCFF"/>
        <color rgb="FF63BE7B"/>
      </colorScale>
    </cfRule>
  </conditionalFormatting>
  <conditionalFormatting sqref="I21">
    <cfRule type="colorScale" priority="215">
      <colorScale>
        <cfvo type="min"/>
        <cfvo type="percentile" val="50"/>
        <cfvo type="max"/>
        <color rgb="FFF8696B"/>
        <color rgb="FFFCFCFF"/>
        <color rgb="FF63BE7B"/>
      </colorScale>
    </cfRule>
  </conditionalFormatting>
  <conditionalFormatting sqref="K21">
    <cfRule type="colorScale" priority="216">
      <colorScale>
        <cfvo type="min"/>
        <cfvo type="percentile" val="50"/>
        <cfvo type="max"/>
        <color rgb="FFF8696B"/>
        <color rgb="FFFCFCFF"/>
        <color rgb="FF63BE7B"/>
      </colorScale>
    </cfRule>
  </conditionalFormatting>
  <conditionalFormatting sqref="L21">
    <cfRule type="colorScale" priority="217">
      <colorScale>
        <cfvo type="min"/>
        <cfvo type="percentile" val="50"/>
        <cfvo type="max"/>
        <color rgb="FFF8696B"/>
        <color rgb="FFFCFCFF"/>
        <color rgb="FF63BE7B"/>
      </colorScale>
    </cfRule>
  </conditionalFormatting>
  <conditionalFormatting sqref="O21">
    <cfRule type="colorScale" priority="218">
      <colorScale>
        <cfvo type="min"/>
        <cfvo type="percentile" val="50"/>
        <cfvo type="max"/>
        <color rgb="FF63BE7B"/>
        <color rgb="FFFCFCFF"/>
        <color rgb="FFF8696B"/>
      </colorScale>
    </cfRule>
  </conditionalFormatting>
  <conditionalFormatting sqref="P21">
    <cfRule type="colorScale" priority="219">
      <colorScale>
        <cfvo type="min"/>
        <cfvo type="percentile" val="50"/>
        <cfvo type="max"/>
        <color rgb="FF63BE7B"/>
        <color rgb="FFFCFCFF"/>
        <color rgb="FFF8696B"/>
      </colorScale>
    </cfRule>
  </conditionalFormatting>
  <conditionalFormatting sqref="Q21">
    <cfRule type="colorScale" priority="220">
      <colorScale>
        <cfvo type="min"/>
        <cfvo type="percentile" val="50"/>
        <cfvo type="max"/>
        <color rgb="FFF8696B"/>
        <color rgb="FFFCFCFF"/>
        <color rgb="FF63BE7B"/>
      </colorScale>
    </cfRule>
  </conditionalFormatting>
  <conditionalFormatting sqref="R21">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T21">
    <cfRule type="colorScale" priority="223">
      <colorScale>
        <cfvo type="min"/>
        <cfvo type="percentile" val="50"/>
        <cfvo type="max"/>
        <color rgb="FFF8696B"/>
        <color rgb="FFFCFCFF"/>
        <color rgb="FF63BE7B"/>
      </colorScale>
    </cfRule>
  </conditionalFormatting>
  <conditionalFormatting sqref="U21">
    <cfRule type="colorScale" priority="224">
      <colorScale>
        <cfvo type="min"/>
        <cfvo type="percentile" val="50"/>
        <cfvo type="max"/>
        <color rgb="FFF8696B"/>
        <color rgb="FFFCFCFF"/>
        <color rgb="FF63BE7B"/>
      </colorScale>
    </cfRule>
  </conditionalFormatting>
  <conditionalFormatting sqref="V21">
    <cfRule type="colorScale" priority="225">
      <colorScale>
        <cfvo type="min"/>
        <cfvo type="percentile" val="50"/>
        <cfvo type="max"/>
        <color rgb="FF63BE7B"/>
        <color rgb="FFFCFCFF"/>
        <color rgb="FFF8696B"/>
      </colorScale>
    </cfRule>
  </conditionalFormatting>
  <conditionalFormatting sqref="W21">
    <cfRule type="colorScale" priority="226">
      <colorScale>
        <cfvo type="min"/>
        <cfvo type="percentile" val="50"/>
        <cfvo type="max"/>
        <color rgb="FF63BE7B"/>
        <color rgb="FFFCFCFF"/>
        <color rgb="FFF8696B"/>
      </colorScale>
    </cfRule>
  </conditionalFormatting>
  <conditionalFormatting sqref="G21">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1">
    <cfRule type="colorScale" priority="229">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F21">
    <cfRule type="colorScale" priority="231">
      <colorScale>
        <cfvo type="min"/>
        <cfvo type="max"/>
        <color rgb="FFFCFCFF"/>
        <color rgb="FF63BE7B"/>
      </colorScale>
    </cfRule>
  </conditionalFormatting>
  <conditionalFormatting sqref="H21">
    <cfRule type="colorScale" priority="232">
      <colorScale>
        <cfvo type="min"/>
        <cfvo type="max"/>
        <color rgb="FFFCFCFF"/>
        <color rgb="FF63BE7B"/>
      </colorScale>
    </cfRule>
  </conditionalFormatting>
  <conditionalFormatting sqref="I21">
    <cfRule type="colorScale" priority="233">
      <colorScale>
        <cfvo type="min"/>
        <cfvo type="max"/>
        <color rgb="FFFCFCFF"/>
        <color rgb="FF63BE7B"/>
      </colorScale>
    </cfRule>
  </conditionalFormatting>
  <conditionalFormatting sqref="K21">
    <cfRule type="colorScale" priority="234">
      <colorScale>
        <cfvo type="min"/>
        <cfvo type="max"/>
        <color rgb="FFFCFCFF"/>
        <color rgb="FF63BE7B"/>
      </colorScale>
    </cfRule>
  </conditionalFormatting>
  <conditionalFormatting sqref="L21">
    <cfRule type="colorScale" priority="235">
      <colorScale>
        <cfvo type="min"/>
        <cfvo type="max"/>
        <color rgb="FFFCFCFF"/>
        <color rgb="FF63BE7B"/>
      </colorScale>
    </cfRule>
  </conditionalFormatting>
  <conditionalFormatting sqref="G21">
    <cfRule type="colorScale" priority="236">
      <colorScale>
        <cfvo type="min"/>
        <cfvo type="max"/>
        <color rgb="FFFCFCFF"/>
        <color rgb="FF63BE7B"/>
      </colorScale>
    </cfRule>
  </conditionalFormatting>
  <conditionalFormatting sqref="D21">
    <cfRule type="colorScale" priority="237">
      <colorScale>
        <cfvo type="min"/>
        <cfvo type="percentile" val="50"/>
        <cfvo type="max"/>
        <color rgb="FFF8696B"/>
        <color rgb="FFFCFCFF"/>
        <color rgb="FF63BE7B"/>
      </colorScale>
    </cfRule>
  </conditionalFormatting>
  <conditionalFormatting sqref="G21">
    <cfRule type="colorScale" priority="238">
      <colorScale>
        <cfvo type="min"/>
        <cfvo type="max"/>
        <color rgb="FFFCFCFF"/>
        <color rgb="FF63BE7B"/>
      </colorScale>
    </cfRule>
  </conditionalFormatting>
  <conditionalFormatting sqref="O21">
    <cfRule type="colorScale" priority="239">
      <colorScale>
        <cfvo type="min"/>
        <cfvo type="percentile" val="50"/>
        <cfvo type="max"/>
        <color rgb="FF63BE7B"/>
        <color rgb="FFFCFCFF"/>
        <color rgb="FFF8696B"/>
      </colorScale>
    </cfRule>
  </conditionalFormatting>
  <conditionalFormatting sqref="P21">
    <cfRule type="colorScale" priority="240">
      <colorScale>
        <cfvo type="min"/>
        <cfvo type="percentile" val="50"/>
        <cfvo type="max"/>
        <color rgb="FF63BE7B"/>
        <color rgb="FFFCFCFF"/>
        <color rgb="FFF8696B"/>
      </colorScale>
    </cfRule>
  </conditionalFormatting>
  <conditionalFormatting sqref="Q21">
    <cfRule type="colorScale" priority="241">
      <colorScale>
        <cfvo type="min"/>
        <cfvo type="percentile" val="50"/>
        <cfvo type="max"/>
        <color rgb="FFF8696B"/>
        <color rgb="FFFCFCFF"/>
        <color rgb="FF63BE7B"/>
      </colorScale>
    </cfRule>
  </conditionalFormatting>
  <conditionalFormatting sqref="R21">
    <cfRule type="colorScale" priority="242">
      <colorScale>
        <cfvo type="min"/>
        <cfvo type="max"/>
        <color rgb="FFFCFCFF"/>
        <color rgb="FF63BE7B"/>
      </colorScale>
    </cfRule>
  </conditionalFormatting>
  <conditionalFormatting sqref="S21">
    <cfRule type="colorScale" priority="243">
      <colorScale>
        <cfvo type="min"/>
        <cfvo type="max"/>
        <color rgb="FFFCFCFF"/>
        <color rgb="FF63BE7B"/>
      </colorScale>
    </cfRule>
  </conditionalFormatting>
  <conditionalFormatting sqref="T21">
    <cfRule type="colorScale" priority="244">
      <colorScale>
        <cfvo type="min"/>
        <cfvo type="max"/>
        <color rgb="FFFCFCFF"/>
        <color rgb="FF63BE7B"/>
      </colorScale>
    </cfRule>
  </conditionalFormatting>
  <conditionalFormatting sqref="U21">
    <cfRule type="colorScale" priority="245">
      <colorScale>
        <cfvo type="min"/>
        <cfvo type="percentile" val="50"/>
        <cfvo type="max"/>
        <color rgb="FFF8696B"/>
        <color rgb="FFFCFCFF"/>
        <color rgb="FF63BE7B"/>
      </colorScale>
    </cfRule>
  </conditionalFormatting>
  <conditionalFormatting sqref="V21">
    <cfRule type="colorScale" priority="246">
      <colorScale>
        <cfvo type="min"/>
        <cfvo type="percentile" val="50"/>
        <cfvo type="max"/>
        <color rgb="FF63BE7B"/>
        <color rgb="FFFCFCFF"/>
        <color rgb="FFF8696B"/>
      </colorScale>
    </cfRule>
  </conditionalFormatting>
  <conditionalFormatting sqref="W21">
    <cfRule type="colorScale" priority="247">
      <colorScale>
        <cfvo type="min"/>
        <cfvo type="percentile" val="50"/>
        <cfvo type="max"/>
        <color rgb="FF63BE7B"/>
        <color rgb="FFFCFCFF"/>
        <color rgb="FFF8696B"/>
      </colorScale>
    </cfRule>
  </conditionalFormatting>
  <conditionalFormatting sqref="D21">
    <cfRule type="colorScale" priority="248">
      <colorScale>
        <cfvo type="min"/>
        <cfvo type="percentile" val="50"/>
        <cfvo type="max"/>
        <color rgb="FFF8696B"/>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P21">
    <cfRule type="colorScale" priority="250">
      <colorScale>
        <cfvo type="min"/>
        <cfvo type="percentile" val="50"/>
        <cfvo type="max"/>
        <color rgb="FF63BE7B"/>
        <color rgb="FFFCFCFF"/>
        <color rgb="FFF8696B"/>
      </colorScale>
    </cfRule>
  </conditionalFormatting>
  <conditionalFormatting sqref="Q21">
    <cfRule type="colorScale" priority="251">
      <colorScale>
        <cfvo type="min"/>
        <cfvo type="percentile" val="50"/>
        <cfvo type="max"/>
        <color rgb="FFF8696B"/>
        <color rgb="FFFCFCFF"/>
        <color rgb="FF63BE7B"/>
      </colorScale>
    </cfRule>
  </conditionalFormatting>
  <conditionalFormatting sqref="R21">
    <cfRule type="colorScale" priority="252">
      <colorScale>
        <cfvo type="min"/>
        <cfvo type="max"/>
        <color rgb="FFFCFCFF"/>
        <color rgb="FF63BE7B"/>
      </colorScale>
    </cfRule>
  </conditionalFormatting>
  <conditionalFormatting sqref="S21">
    <cfRule type="colorScale" priority="253">
      <colorScale>
        <cfvo type="min"/>
        <cfvo type="max"/>
        <color rgb="FFFCFCFF"/>
        <color rgb="FF63BE7B"/>
      </colorScale>
    </cfRule>
  </conditionalFormatting>
  <conditionalFormatting sqref="T21">
    <cfRule type="colorScale" priority="254">
      <colorScale>
        <cfvo type="min"/>
        <cfvo type="max"/>
        <color rgb="FFFCFCFF"/>
        <color rgb="FF63BE7B"/>
      </colorScale>
    </cfRule>
  </conditionalFormatting>
  <conditionalFormatting sqref="V21">
    <cfRule type="colorScale" priority="255">
      <colorScale>
        <cfvo type="min"/>
        <cfvo type="percentile" val="50"/>
        <cfvo type="max"/>
        <color rgb="FF63BE7B"/>
        <color rgb="FFFCFCFF"/>
        <color rgb="FFF8696B"/>
      </colorScale>
    </cfRule>
  </conditionalFormatting>
  <conditionalFormatting sqref="W21">
    <cfRule type="colorScale" priority="256">
      <colorScale>
        <cfvo type="min"/>
        <cfvo type="percentile" val="50"/>
        <cfvo type="max"/>
        <color rgb="FF63BE7B"/>
        <color rgb="FFFCFCFF"/>
        <color rgb="FFF8696B"/>
      </colorScale>
    </cfRule>
  </conditionalFormatting>
  <conditionalFormatting sqref="O21">
    <cfRule type="colorScale" priority="257">
      <colorScale>
        <cfvo type="min"/>
        <cfvo type="percentile" val="50"/>
        <cfvo type="max"/>
        <color rgb="FF63BE7B"/>
        <color rgb="FFFCFCFF"/>
        <color rgb="FFF8696B"/>
      </colorScale>
    </cfRule>
  </conditionalFormatting>
  <conditionalFormatting sqref="D21">
    <cfRule type="colorScale" priority="258">
      <colorScale>
        <cfvo type="min"/>
        <cfvo type="percentile" val="50"/>
        <cfvo type="max"/>
        <color rgb="FFF8696B"/>
        <color rgb="FFFCFCFF"/>
        <color rgb="FF63BE7B"/>
      </colorScale>
    </cfRule>
  </conditionalFormatting>
  <conditionalFormatting sqref="G21">
    <cfRule type="colorScale" priority="259">
      <colorScale>
        <cfvo type="min"/>
        <cfvo type="max"/>
        <color rgb="FFFCFCFF"/>
        <color rgb="FF63BE7B"/>
      </colorScale>
    </cfRule>
  </conditionalFormatting>
  <conditionalFormatting sqref="O21">
    <cfRule type="colorScale" priority="260">
      <colorScale>
        <cfvo type="min"/>
        <cfvo type="percentile" val="50"/>
        <cfvo type="max"/>
        <color rgb="FF63BE7B"/>
        <color rgb="FFFCFCFF"/>
        <color rgb="FFF8696B"/>
      </colorScale>
    </cfRule>
    <cfRule type="colorScale" priority="261">
      <colorScale>
        <cfvo type="min"/>
        <cfvo type="max"/>
        <color rgb="FFFCFCFF"/>
        <color rgb="FF63BE7B"/>
      </colorScale>
    </cfRule>
  </conditionalFormatting>
  <conditionalFormatting sqref="P21">
    <cfRule type="colorScale" priority="262">
      <colorScale>
        <cfvo type="min"/>
        <cfvo type="percentile" val="50"/>
        <cfvo type="max"/>
        <color rgb="FF63BE7B"/>
        <color rgb="FFFCFCFF"/>
        <color rgb="FFF8696B"/>
      </colorScale>
    </cfRule>
  </conditionalFormatting>
  <conditionalFormatting sqref="Q21">
    <cfRule type="colorScale" priority="263">
      <colorScale>
        <cfvo type="min"/>
        <cfvo type="percentile" val="50"/>
        <cfvo type="max"/>
        <color rgb="FFF8696B"/>
        <color rgb="FFFCFCFF"/>
        <color rgb="FF63BE7B"/>
      </colorScale>
    </cfRule>
  </conditionalFormatting>
  <conditionalFormatting sqref="R21">
    <cfRule type="colorScale" priority="264">
      <colorScale>
        <cfvo type="min"/>
        <cfvo type="max"/>
        <color rgb="FFFCFCFF"/>
        <color rgb="FF63BE7B"/>
      </colorScale>
    </cfRule>
  </conditionalFormatting>
  <conditionalFormatting sqref="S21">
    <cfRule type="colorScale" priority="265">
      <colorScale>
        <cfvo type="min"/>
        <cfvo type="max"/>
        <color rgb="FFFCFCFF"/>
        <color rgb="FF63BE7B"/>
      </colorScale>
    </cfRule>
  </conditionalFormatting>
  <conditionalFormatting sqref="T21">
    <cfRule type="colorScale" priority="266">
      <colorScale>
        <cfvo type="min"/>
        <cfvo type="max"/>
        <color rgb="FFFCFCFF"/>
        <color rgb="FF63BE7B"/>
      </colorScale>
    </cfRule>
  </conditionalFormatting>
  <conditionalFormatting sqref="U21">
    <cfRule type="colorScale" priority="267">
      <colorScale>
        <cfvo type="min"/>
        <cfvo type="percentile" val="50"/>
        <cfvo type="max"/>
        <color rgb="FFF8696B"/>
        <color rgb="FFFCFCFF"/>
        <color rgb="FF63BE7B"/>
      </colorScale>
    </cfRule>
  </conditionalFormatting>
  <conditionalFormatting sqref="V21">
    <cfRule type="colorScale" priority="268">
      <colorScale>
        <cfvo type="min"/>
        <cfvo type="percentile" val="50"/>
        <cfvo type="max"/>
        <color rgb="FF63BE7B"/>
        <color rgb="FFFCFCFF"/>
        <color rgb="FFF8696B"/>
      </colorScale>
    </cfRule>
  </conditionalFormatting>
  <conditionalFormatting sqref="W21">
    <cfRule type="colorScale" priority="269">
      <colorScale>
        <cfvo type="min"/>
        <cfvo type="percentile" val="50"/>
        <cfvo type="max"/>
        <color rgb="FF63BE7B"/>
        <color rgb="FFFCFCFF"/>
        <color rgb="FFF8696B"/>
      </colorScale>
    </cfRule>
  </conditionalFormatting>
  <conditionalFormatting sqref="O21">
    <cfRule type="colorScale" priority="270">
      <colorScale>
        <cfvo type="min"/>
        <cfvo type="percentile" val="50"/>
        <cfvo type="max"/>
        <color rgb="FF63BE7B"/>
        <color rgb="FFFCFCFF"/>
        <color rgb="FFF8696B"/>
      </colorScale>
    </cfRule>
  </conditionalFormatting>
  <conditionalFormatting sqref="S21">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onditionalFormatting>
  <conditionalFormatting sqref="T21">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U21">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D21">
    <cfRule type="colorScale" priority="71">
      <colorScale>
        <cfvo type="min"/>
        <cfvo type="percentile" val="50"/>
        <cfvo type="max"/>
        <color rgb="FFF8696B"/>
        <color rgb="FFFCFCFF"/>
        <color rgb="FF63BE7B"/>
      </colorScale>
    </cfRule>
  </conditionalFormatting>
  <conditionalFormatting sqref="E21">
    <cfRule type="colorScale" priority="277">
      <colorScale>
        <cfvo type="min"/>
        <cfvo type="max"/>
        <color rgb="FFFCFCFF"/>
        <color rgb="FF63BE7B"/>
      </colorScale>
    </cfRule>
  </conditionalFormatting>
  <conditionalFormatting sqref="F21">
    <cfRule type="colorScale" priority="278">
      <colorScale>
        <cfvo type="min"/>
        <cfvo type="max"/>
        <color rgb="FFFCFCFF"/>
        <color rgb="FF63BE7B"/>
      </colorScale>
    </cfRule>
  </conditionalFormatting>
  <conditionalFormatting sqref="G21">
    <cfRule type="colorScale" priority="70">
      <colorScale>
        <cfvo type="min"/>
        <cfvo type="max"/>
        <color rgb="FFFCFCFF"/>
        <color rgb="FF63BE7B"/>
      </colorScale>
    </cfRule>
  </conditionalFormatting>
  <conditionalFormatting sqref="H21">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I21">
    <cfRule type="colorScale" priority="281">
      <colorScale>
        <cfvo type="min"/>
        <cfvo type="max"/>
        <color rgb="FFFCFCFF"/>
        <color rgb="FF63BE7B"/>
      </colorScale>
    </cfRule>
  </conditionalFormatting>
  <conditionalFormatting sqref="K21">
    <cfRule type="colorScale" priority="282">
      <colorScale>
        <cfvo type="min"/>
        <cfvo type="max"/>
        <color rgb="FFFCFCFF"/>
        <color rgb="FF63BE7B"/>
      </colorScale>
    </cfRule>
  </conditionalFormatting>
  <conditionalFormatting sqref="L21">
    <cfRule type="colorScale" priority="283">
      <colorScale>
        <cfvo type="min"/>
        <cfvo type="max"/>
        <color rgb="FFFCFCFF"/>
        <color rgb="FF63BE7B"/>
      </colorScale>
    </cfRule>
  </conditionalFormatting>
  <conditionalFormatting sqref="O21">
    <cfRule type="colorScale" priority="25">
      <colorScale>
        <cfvo type="min"/>
        <cfvo type="percentile" val="50"/>
        <cfvo type="max"/>
        <color rgb="FF63BE7B"/>
        <color rgb="FFFCFCFF"/>
        <color rgb="FFF8696B"/>
      </colorScale>
    </cfRule>
    <cfRule type="colorScale" priority="284">
      <colorScale>
        <cfvo type="min"/>
        <cfvo type="max"/>
        <color rgb="FFFCFCFF"/>
        <color rgb="FF63BE7B"/>
      </colorScale>
    </cfRule>
  </conditionalFormatting>
  <conditionalFormatting sqref="P21">
    <cfRule type="colorScale" priority="24">
      <colorScale>
        <cfvo type="min"/>
        <cfvo type="percentile" val="50"/>
        <cfvo type="max"/>
        <color rgb="FF63BE7B"/>
        <color rgb="FFFCFCFF"/>
        <color rgb="FFF8696B"/>
      </colorScale>
    </cfRule>
  </conditionalFormatting>
  <conditionalFormatting sqref="Q21">
    <cfRule type="colorScale" priority="23">
      <colorScale>
        <cfvo type="min"/>
        <cfvo type="percentile" val="50"/>
        <cfvo type="max"/>
        <color rgb="FFF8696B"/>
        <color rgb="FFFCFCFF"/>
        <color rgb="FF63BE7B"/>
      </colorScale>
    </cfRule>
  </conditionalFormatting>
  <conditionalFormatting sqref="R21">
    <cfRule type="colorScale" priority="22">
      <colorScale>
        <cfvo type="min"/>
        <cfvo type="max"/>
        <color rgb="FFFCFCFF"/>
        <color rgb="FF63BE7B"/>
      </colorScale>
    </cfRule>
  </conditionalFormatting>
  <conditionalFormatting sqref="S21">
    <cfRule type="colorScale" priority="21">
      <colorScale>
        <cfvo type="min"/>
        <cfvo type="max"/>
        <color rgb="FFFCFCFF"/>
        <color rgb="FF63BE7B"/>
      </colorScale>
    </cfRule>
  </conditionalFormatting>
  <conditionalFormatting sqref="T21">
    <cfRule type="colorScale" priority="20">
      <colorScale>
        <cfvo type="min"/>
        <cfvo type="max"/>
        <color rgb="FFFCFCFF"/>
        <color rgb="FF63BE7B"/>
      </colorScale>
    </cfRule>
  </conditionalFormatting>
  <conditionalFormatting sqref="U21">
    <cfRule type="colorScale" priority="1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V21">
    <cfRule type="colorScale" priority="18">
      <colorScale>
        <cfvo type="min"/>
        <cfvo type="percentile" val="50"/>
        <cfvo type="max"/>
        <color rgb="FF63BE7B"/>
        <color rgb="FFFCFCFF"/>
        <color rgb="FFF8696B"/>
      </colorScale>
    </cfRule>
  </conditionalFormatting>
  <conditionalFormatting sqref="W21">
    <cfRule type="colorScale" priority="17">
      <colorScale>
        <cfvo type="min"/>
        <cfvo type="percentile" val="50"/>
        <cfvo type="max"/>
        <color rgb="FF63BE7B"/>
        <color rgb="FFFCFCFF"/>
        <color rgb="FFF8696B"/>
      </colorScale>
    </cfRule>
  </conditionalFormatting>
  <conditionalFormatting sqref="J21">
    <cfRule type="colorScale" priority="61">
      <colorScale>
        <cfvo type="min"/>
        <cfvo type="max"/>
        <color rgb="FFFCFCFF"/>
        <color rgb="FF63BE7B"/>
      </colorScale>
    </cfRule>
  </conditionalFormatting>
  <conditionalFormatting sqref="J21">
    <cfRule type="colorScale" priority="57">
      <colorScale>
        <cfvo type="min"/>
        <cfvo type="max"/>
        <color rgb="FFFCFCFF"/>
        <color rgb="FF63BE7B"/>
      </colorScale>
    </cfRule>
  </conditionalFormatting>
  <conditionalFormatting sqref="J21">
    <cfRule type="colorScale" priority="55">
      <colorScale>
        <cfvo type="min"/>
        <cfvo type="max"/>
        <color rgb="FFFCFCFF"/>
        <color rgb="FF63BE7B"/>
      </colorScale>
    </cfRule>
  </conditionalFormatting>
  <conditionalFormatting sqref="J21">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onditionalFormatting>
  <conditionalFormatting sqref="J21">
    <cfRule type="colorScale" priority="54">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J21">
    <cfRule type="colorScale" priority="56">
      <colorScale>
        <cfvo type="min"/>
        <cfvo type="max"/>
        <color rgb="FFFCFCFF"/>
        <color rgb="FF63BE7B"/>
      </colorScale>
    </cfRule>
  </conditionalFormatting>
  <conditionalFormatting sqref="J21">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J21">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J21">
    <cfRule type="colorScale" priority="66">
      <colorScale>
        <cfvo type="min"/>
        <cfvo type="max"/>
        <color rgb="FFFCFCFF"/>
        <color rgb="FF63BE7B"/>
      </colorScale>
    </cfRule>
  </conditionalFormatting>
  <conditionalFormatting sqref="J21">
    <cfRule type="colorScale" priority="67">
      <colorScale>
        <cfvo type="min"/>
        <cfvo type="max"/>
        <color rgb="FFFCFCFF"/>
        <color rgb="FF63BE7B"/>
      </colorScale>
    </cfRule>
  </conditionalFormatting>
  <conditionalFormatting sqref="J21">
    <cfRule type="colorScale" priority="68">
      <colorScale>
        <cfvo type="min"/>
        <cfvo type="max"/>
        <color rgb="FFFCFCFF"/>
        <color rgb="FF63BE7B"/>
      </colorScale>
    </cfRule>
  </conditionalFormatting>
  <conditionalFormatting sqref="J21">
    <cfRule type="colorScale" priority="69">
      <colorScale>
        <cfvo type="min"/>
        <cfvo type="max"/>
        <color rgb="FFFCFCFF"/>
        <color rgb="FF63BE7B"/>
      </colorScale>
    </cfRule>
  </conditionalFormatting>
  <conditionalFormatting sqref="J21">
    <cfRule type="colorScale" priority="53">
      <colorScale>
        <cfvo type="min"/>
        <cfvo type="max"/>
        <color rgb="FFFCFCFF"/>
        <color rgb="FF63BE7B"/>
      </colorScale>
    </cfRule>
  </conditionalFormatting>
  <conditionalFormatting sqref="M21">
    <cfRule type="colorScale" priority="44">
      <colorScale>
        <cfvo type="min"/>
        <cfvo type="max"/>
        <color rgb="FFFCFCFF"/>
        <color rgb="FF63BE7B"/>
      </colorScale>
    </cfRule>
  </conditionalFormatting>
  <conditionalFormatting sqref="M21:N21">
    <cfRule type="colorScale" priority="40">
      <colorScale>
        <cfvo type="min"/>
        <cfvo type="max"/>
        <color rgb="FFFCFCFF"/>
        <color rgb="FF63BE7B"/>
      </colorScale>
    </cfRule>
  </conditionalFormatting>
  <conditionalFormatting sqref="M21:N21">
    <cfRule type="colorScale" priority="38">
      <colorScale>
        <cfvo type="min"/>
        <cfvo type="max"/>
        <color rgb="FFFCFCFF"/>
        <color rgb="FF63BE7B"/>
      </colorScale>
    </cfRule>
  </conditionalFormatting>
  <conditionalFormatting sqref="M21:N21">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21:N21">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M21:N21">
    <cfRule type="colorScale" priority="39">
      <colorScale>
        <cfvo type="min"/>
        <cfvo type="max"/>
        <color rgb="FFFCFCFF"/>
        <color rgb="FF63BE7B"/>
      </colorScale>
    </cfRule>
  </conditionalFormatting>
  <conditionalFormatting sqref="M21">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M21">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M21">
    <cfRule type="colorScale" priority="49">
      <colorScale>
        <cfvo type="min"/>
        <cfvo type="max"/>
        <color rgb="FFFCFCFF"/>
        <color rgb="FF63BE7B"/>
      </colorScale>
    </cfRule>
  </conditionalFormatting>
  <conditionalFormatting sqref="M21">
    <cfRule type="colorScale" priority="50">
      <colorScale>
        <cfvo type="min"/>
        <cfvo type="max"/>
        <color rgb="FFFCFCFF"/>
        <color rgb="FF63BE7B"/>
      </colorScale>
    </cfRule>
  </conditionalFormatting>
  <conditionalFormatting sqref="M21">
    <cfRule type="colorScale" priority="51">
      <colorScale>
        <cfvo type="min"/>
        <cfvo type="max"/>
        <color rgb="FFFCFCFF"/>
        <color rgb="FF63BE7B"/>
      </colorScale>
    </cfRule>
  </conditionalFormatting>
  <conditionalFormatting sqref="M21">
    <cfRule type="colorScale" priority="52">
      <colorScale>
        <cfvo type="min"/>
        <cfvo type="max"/>
        <color rgb="FFFCFCFF"/>
        <color rgb="FF63BE7B"/>
      </colorScale>
    </cfRule>
  </conditionalFormatting>
  <conditionalFormatting sqref="M21">
    <cfRule type="colorScale" priority="36">
      <colorScale>
        <cfvo type="min"/>
        <cfvo type="max"/>
        <color rgb="FFFCFCFF"/>
        <color rgb="FF63BE7B"/>
      </colorScale>
    </cfRule>
  </conditionalFormatting>
  <conditionalFormatting sqref="N21">
    <cfRule type="colorScale" priority="27">
      <colorScale>
        <cfvo type="min"/>
        <cfvo type="max"/>
        <color rgb="FFFCFCFF"/>
        <color rgb="FF63BE7B"/>
      </colorScale>
    </cfRule>
  </conditionalFormatting>
  <conditionalFormatting sqref="N2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N21">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N21">
    <cfRule type="colorScale" priority="32">
      <colorScale>
        <cfvo type="min"/>
        <cfvo type="max"/>
        <color rgb="FFFCFCFF"/>
        <color rgb="FF63BE7B"/>
      </colorScale>
    </cfRule>
  </conditionalFormatting>
  <conditionalFormatting sqref="N21">
    <cfRule type="colorScale" priority="33">
      <colorScale>
        <cfvo type="min"/>
        <cfvo type="max"/>
        <color rgb="FFFCFCFF"/>
        <color rgb="FF63BE7B"/>
      </colorScale>
    </cfRule>
  </conditionalFormatting>
  <conditionalFormatting sqref="N21">
    <cfRule type="colorScale" priority="34">
      <colorScale>
        <cfvo type="min"/>
        <cfvo type="max"/>
        <color rgb="FFFCFCFF"/>
        <color rgb="FF63BE7B"/>
      </colorScale>
    </cfRule>
  </conditionalFormatting>
  <conditionalFormatting sqref="N21">
    <cfRule type="colorScale" priority="35">
      <colorScale>
        <cfvo type="min"/>
        <cfvo type="max"/>
        <color rgb="FFFCFCFF"/>
        <color rgb="FF63BE7B"/>
      </colorScale>
    </cfRule>
  </conditionalFormatting>
  <conditionalFormatting sqref="N21">
    <cfRule type="colorScale" priority="26">
      <colorScale>
        <cfvo type="min"/>
        <cfvo type="max"/>
        <color rgb="FFFCFCFF"/>
        <color rgb="FF63BE7B"/>
      </colorScale>
    </cfRule>
  </conditionalFormatting>
  <conditionalFormatting sqref="D2:D21">
    <cfRule type="colorScale" priority="16">
      <colorScale>
        <cfvo type="min"/>
        <cfvo type="percentile" val="50"/>
        <cfvo type="max"/>
        <color rgb="FFF8696B"/>
        <color rgb="FFFCFCFF"/>
        <color rgb="FF63BE7B"/>
      </colorScale>
    </cfRule>
  </conditionalFormatting>
  <conditionalFormatting sqref="G2:G21">
    <cfRule type="colorScale" priority="15">
      <colorScale>
        <cfvo type="min"/>
        <cfvo type="max"/>
        <color rgb="FFFCFCFF"/>
        <color rgb="FF63BE7B"/>
      </colorScale>
    </cfRule>
  </conditionalFormatting>
  <conditionalFormatting sqref="J2:J21">
    <cfRule type="colorScale" priority="14">
      <colorScale>
        <cfvo type="min"/>
        <cfvo type="max"/>
        <color rgb="FFFCFCFF"/>
        <color rgb="FF63BE7B"/>
      </colorScale>
    </cfRule>
  </conditionalFormatting>
  <conditionalFormatting sqref="M2:M21">
    <cfRule type="colorScale" priority="13">
      <colorScale>
        <cfvo type="min"/>
        <cfvo type="max"/>
        <color rgb="FFFCFCFF"/>
        <color rgb="FF63BE7B"/>
      </colorScale>
    </cfRule>
  </conditionalFormatting>
  <conditionalFormatting sqref="N2:N21">
    <cfRule type="colorScale" priority="12">
      <colorScale>
        <cfvo type="min"/>
        <cfvo type="max"/>
        <color rgb="FFFCFCFF"/>
        <color rgb="FF63BE7B"/>
      </colorScale>
    </cfRule>
  </conditionalFormatting>
  <conditionalFormatting sqref="O2:O21">
    <cfRule type="colorScale" priority="11">
      <colorScale>
        <cfvo type="min"/>
        <cfvo type="percentile" val="50"/>
        <cfvo type="max"/>
        <color rgb="FF63BE7B"/>
        <color rgb="FFFCFCFF"/>
        <color rgb="FFF8696B"/>
      </colorScale>
    </cfRule>
  </conditionalFormatting>
  <conditionalFormatting sqref="P2:P21">
    <cfRule type="colorScale" priority="10">
      <colorScale>
        <cfvo type="min"/>
        <cfvo type="percentile" val="50"/>
        <cfvo type="max"/>
        <color rgb="FF63BE7B"/>
        <color rgb="FFFCFCFF"/>
        <color rgb="FFF8696B"/>
      </colorScale>
    </cfRule>
  </conditionalFormatting>
  <conditionalFormatting sqref="Q2:Q21">
    <cfRule type="colorScale" priority="9">
      <colorScale>
        <cfvo type="min"/>
        <cfvo type="percentile" val="50"/>
        <cfvo type="max"/>
        <color rgb="FFF8696B"/>
        <color rgb="FFFCFCFF"/>
        <color rgb="FF63BE7B"/>
      </colorScale>
    </cfRule>
  </conditionalFormatting>
  <conditionalFormatting sqref="R2:R21">
    <cfRule type="colorScale" priority="8">
      <colorScale>
        <cfvo type="min"/>
        <cfvo type="max"/>
        <color rgb="FFFCFCFF"/>
        <color rgb="FF63BE7B"/>
      </colorScale>
    </cfRule>
  </conditionalFormatting>
  <conditionalFormatting sqref="S3:S21">
    <cfRule type="colorScale" priority="7">
      <colorScale>
        <cfvo type="min"/>
        <cfvo type="max"/>
        <color rgb="FFFCFCFF"/>
        <color rgb="FF63BE7B"/>
      </colorScale>
    </cfRule>
  </conditionalFormatting>
  <conditionalFormatting sqref="T2:T21">
    <cfRule type="colorScale" priority="4">
      <colorScale>
        <cfvo type="min"/>
        <cfvo type="max"/>
        <color rgb="FFFCFCFF"/>
        <color rgb="FF63BE7B"/>
      </colorScale>
    </cfRule>
  </conditionalFormatting>
  <conditionalFormatting sqref="S2:S21">
    <cfRule type="colorScale" priority="5">
      <colorScale>
        <cfvo type="min"/>
        <cfvo type="max"/>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hyperlinks>
    <hyperlink ref="A8" r:id="rId1" display="Financials/Visa.xlsx" xr:uid="{5CB75D3B-3C75-2D45-9F33-0C4B0B3AE7A4}"/>
    <hyperlink ref="A16" r:id="rId2" display="Consumer/Hermes International.xlsx" xr:uid="{EA0ADE71-9A65-2047-92A8-9CDC56B81F96}"/>
    <hyperlink ref="A9" r:id="rId3" display="Financials/Fair Isaac Corporation.xlsx" xr:uid="{B2E8A891-4152-F74F-BE09-F65E0900AE93}"/>
    <hyperlink ref="A14" r:id="rId4" display="Technology/Software/Constellation Software.xlsx" xr:uid="{6C7CD1B6-7EF1-3247-9AB2-EE4425B8BED5}"/>
    <hyperlink ref="A15" r:id="rId5" display="Industrials/Roper Technologies.xlsx" xr:uid="{59272F86-EAF7-5948-A73B-AF66F2F69B0E}"/>
    <hyperlink ref="A4" r:id="rId6" display="Consumer/Booking Holdings.xlsx" xr:uid="{76CDC7F1-80DD-454E-8738-5C5FAC345794}"/>
    <hyperlink ref="A6" r:id="rId7" display="Healthcare/Novo Nordisk.xlsx" xr:uid="{8DA20BF7-E102-0C46-8CE1-E1B84076327D}"/>
    <hyperlink ref="A3" r:id="rId8" display="Consumer/Evolution AB.xlsx" xr:uid="{1499F5AB-EA4B-A949-983E-E7915DA67590}"/>
    <hyperlink ref="A10" r:id="rId9" display="Technology/Software/Qualys.xlsx" xr:uid="{D375EA7F-59BF-0C43-9914-898A560D7D6C}"/>
    <hyperlink ref="A20" r:id="rId10" display="Technology/Software/ZScaler.xlsx" xr:uid="{03FF15F3-CF24-8947-9D9F-3D626A842736}"/>
    <hyperlink ref="A17" r:id="rId11" display="Technology/Software/Crowdstrike.xlsx" xr:uid="{B25ED37E-9E33-D041-A36D-16BC9BFD1C25}"/>
    <hyperlink ref="A11" r:id="rId12" display="Technology/Hardware/Mobileye.xlsx" xr:uid="{340817A5-DE55-4547-9248-323A544E3FE7}"/>
    <hyperlink ref="A12" r:id="rId13" display="Technology/Software/Airbnb.xlsx" xr:uid="{EAD3E6FA-CDB6-554C-93CE-325B13526B52}"/>
    <hyperlink ref="A2" r:id="rId14" display="Technology/Hardware/Nvidia.xlsx" xr:uid="{3951D0BB-6923-3A48-933F-466CC853C37D}"/>
    <hyperlink ref="A5" r:id="rId15" display="Technology/Software/dLocal.xlsx" xr:uid="{F3A1416D-F775-BD4B-A2AF-F60A5A590511}"/>
    <hyperlink ref="A13" r:id="rId16" display="Technology/Software/MercadoLibre.xlsx" xr:uid="{C2A4307B-00A3-4142-9455-4096CB54FFAC}"/>
    <hyperlink ref="A7" r:id="rId17" display="Technology/Hardware/Super Micro Computer.xlsx" xr:uid="{BFAAA9CC-5F5F-E443-B7F8-0ED3319020B3}"/>
    <hyperlink ref="A21" r:id="rId18" display="Technology/Software/Snowflake.xlsx" xr:uid="{E984BC5A-C866-E949-AFB2-3F88A748F616}"/>
    <hyperlink ref="A19" r:id="rId19" display="Technology/Hardware/ASML.xlsx" xr:uid="{4B42649A-7F54-B24A-BDA5-0B098CA5274E}"/>
    <hyperlink ref="A18" r:id="rId20" display="Consumer/Louis Vuitton Moet Hennessy.xlsx" xr:uid="{B59FED7A-4C46-9249-B036-242DF8B3BA9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17" customWidth="1"/>
  </cols>
  <sheetData>
    <row r="1" spans="1:10" s="19" customFormat="1" ht="51">
      <c r="A1" s="18" t="s">
        <v>31</v>
      </c>
      <c r="B1" s="18" t="s">
        <v>56</v>
      </c>
      <c r="C1" s="18" t="s">
        <v>94</v>
      </c>
      <c r="D1" s="18" t="s">
        <v>95</v>
      </c>
      <c r="E1" s="18" t="s">
        <v>102</v>
      </c>
      <c r="F1" s="18" t="s">
        <v>122</v>
      </c>
      <c r="G1" s="20" t="s">
        <v>139</v>
      </c>
      <c r="H1" s="18" t="s">
        <v>156</v>
      </c>
      <c r="I1" s="18" t="s">
        <v>170</v>
      </c>
      <c r="J1" s="18" t="s">
        <v>185</v>
      </c>
    </row>
    <row r="2" spans="1:10" ht="17">
      <c r="A2" s="17" t="s">
        <v>32</v>
      </c>
      <c r="B2" s="17" t="s">
        <v>57</v>
      </c>
      <c r="C2" s="17" t="s">
        <v>48</v>
      </c>
      <c r="D2" s="17" t="s">
        <v>72</v>
      </c>
      <c r="E2" s="17" t="s">
        <v>103</v>
      </c>
      <c r="F2" s="17" t="s">
        <v>104</v>
      </c>
      <c r="G2" s="17" t="s">
        <v>130</v>
      </c>
      <c r="H2" s="17" t="s">
        <v>52</v>
      </c>
      <c r="I2" s="17" t="s">
        <v>171</v>
      </c>
      <c r="J2" s="17" t="s">
        <v>186</v>
      </c>
    </row>
    <row r="3" spans="1:10" ht="17">
      <c r="A3" s="17" t="s">
        <v>33</v>
      </c>
      <c r="B3" s="17" t="s">
        <v>58</v>
      </c>
      <c r="C3" s="17" t="s">
        <v>39</v>
      </c>
      <c r="D3" s="17" t="s">
        <v>96</v>
      </c>
      <c r="E3" s="17" t="s">
        <v>104</v>
      </c>
      <c r="F3" s="17" t="s">
        <v>69</v>
      </c>
      <c r="G3" s="17" t="s">
        <v>63</v>
      </c>
      <c r="H3" s="17" t="s">
        <v>104</v>
      </c>
      <c r="I3" s="17" t="s">
        <v>172</v>
      </c>
      <c r="J3" s="17" t="s">
        <v>165</v>
      </c>
    </row>
    <row r="4" spans="1:10" ht="17">
      <c r="A4" s="17" t="s">
        <v>34</v>
      </c>
      <c r="B4" s="17" t="s">
        <v>59</v>
      </c>
      <c r="C4" s="17" t="s">
        <v>28</v>
      </c>
      <c r="D4" s="17" t="s">
        <v>97</v>
      </c>
      <c r="E4" s="17" t="s">
        <v>61</v>
      </c>
      <c r="F4" s="17" t="s">
        <v>123</v>
      </c>
      <c r="G4" s="17" t="s">
        <v>140</v>
      </c>
      <c r="H4" s="17" t="s">
        <v>70</v>
      </c>
      <c r="I4" s="17" t="s">
        <v>173</v>
      </c>
      <c r="J4" s="17" t="s">
        <v>187</v>
      </c>
    </row>
    <row r="5" spans="1:10" ht="17">
      <c r="A5" s="17" t="s">
        <v>35</v>
      </c>
      <c r="B5" s="17" t="s">
        <v>60</v>
      </c>
      <c r="C5" s="17" t="s">
        <v>73</v>
      </c>
      <c r="D5" s="17" t="s">
        <v>98</v>
      </c>
      <c r="E5" s="17" t="s">
        <v>105</v>
      </c>
      <c r="F5" s="17" t="s">
        <v>52</v>
      </c>
      <c r="G5" s="17" t="s">
        <v>141</v>
      </c>
      <c r="H5" s="17" t="s">
        <v>71</v>
      </c>
      <c r="I5" s="17" t="s">
        <v>29</v>
      </c>
      <c r="J5" s="17" t="s">
        <v>84</v>
      </c>
    </row>
    <row r="6" spans="1:10" ht="17">
      <c r="A6" s="17" t="s">
        <v>36</v>
      </c>
      <c r="B6" s="17" t="s">
        <v>61</v>
      </c>
      <c r="C6" s="17" t="s">
        <v>29</v>
      </c>
      <c r="D6" s="17" t="s">
        <v>99</v>
      </c>
      <c r="E6" s="17" t="s">
        <v>52</v>
      </c>
      <c r="F6" s="17" t="s">
        <v>64</v>
      </c>
      <c r="G6" s="17" t="s">
        <v>142</v>
      </c>
      <c r="H6" s="17" t="s">
        <v>110</v>
      </c>
      <c r="I6" s="17" t="s">
        <v>161</v>
      </c>
      <c r="J6" s="17" t="s">
        <v>188</v>
      </c>
    </row>
    <row r="7" spans="1:10" ht="17">
      <c r="A7" s="17" t="s">
        <v>37</v>
      </c>
      <c r="B7" s="17" t="s">
        <v>62</v>
      </c>
      <c r="C7" s="17" t="s">
        <v>81</v>
      </c>
      <c r="D7" s="17" t="s">
        <v>100</v>
      </c>
      <c r="E7" s="17" t="s">
        <v>106</v>
      </c>
      <c r="F7" s="17" t="s">
        <v>103</v>
      </c>
      <c r="G7" s="17" t="s">
        <v>143</v>
      </c>
      <c r="H7" s="17" t="s">
        <v>124</v>
      </c>
      <c r="I7" s="17" t="s">
        <v>174</v>
      </c>
      <c r="J7" s="17" t="s">
        <v>189</v>
      </c>
    </row>
    <row r="8" spans="1:10" ht="17">
      <c r="A8" s="17" t="s">
        <v>38</v>
      </c>
      <c r="B8" s="17" t="s">
        <v>63</v>
      </c>
      <c r="C8" s="17" t="s">
        <v>82</v>
      </c>
      <c r="D8" s="17" t="s">
        <v>101</v>
      </c>
      <c r="E8" s="17" t="s">
        <v>107</v>
      </c>
      <c r="F8" s="17" t="s">
        <v>124</v>
      </c>
      <c r="G8" s="17" t="s">
        <v>144</v>
      </c>
      <c r="H8" s="17" t="s">
        <v>48</v>
      </c>
      <c r="I8" s="17" t="s">
        <v>64</v>
      </c>
      <c r="J8" s="17" t="s">
        <v>190</v>
      </c>
    </row>
    <row r="9" spans="1:10" ht="17">
      <c r="A9" s="17" t="s">
        <v>39</v>
      </c>
      <c r="B9" s="17" t="s">
        <v>64</v>
      </c>
      <c r="C9" s="17" t="s">
        <v>30</v>
      </c>
      <c r="D9" s="17" t="s">
        <v>71</v>
      </c>
      <c r="E9" s="17" t="s">
        <v>108</v>
      </c>
      <c r="F9" s="17" t="s">
        <v>125</v>
      </c>
      <c r="G9" s="17" t="s">
        <v>145</v>
      </c>
      <c r="H9" s="17" t="s">
        <v>85</v>
      </c>
      <c r="I9" s="17" t="s">
        <v>175</v>
      </c>
      <c r="J9" s="17" t="s">
        <v>191</v>
      </c>
    </row>
    <row r="10" spans="1:10" ht="17">
      <c r="A10" s="17" t="s">
        <v>40</v>
      </c>
      <c r="B10" s="17" t="s">
        <v>65</v>
      </c>
      <c r="C10" s="17" t="s">
        <v>83</v>
      </c>
      <c r="D10" s="17" t="s">
        <v>64</v>
      </c>
      <c r="E10" s="17" t="s">
        <v>109</v>
      </c>
      <c r="F10" s="17" t="s">
        <v>126</v>
      </c>
      <c r="G10" s="17" t="s">
        <v>146</v>
      </c>
      <c r="H10" s="17" t="s">
        <v>29</v>
      </c>
      <c r="I10" s="17" t="s">
        <v>176</v>
      </c>
      <c r="J10" s="17" t="s">
        <v>192</v>
      </c>
    </row>
    <row r="11" spans="1:10" ht="17">
      <c r="A11" s="17" t="s">
        <v>41</v>
      </c>
      <c r="B11" s="17" t="s">
        <v>66</v>
      </c>
      <c r="C11" s="17" t="s">
        <v>84</v>
      </c>
      <c r="E11" s="17" t="s">
        <v>59</v>
      </c>
      <c r="F11" s="17" t="s">
        <v>55</v>
      </c>
      <c r="G11" s="17" t="s">
        <v>147</v>
      </c>
      <c r="H11" s="17" t="s">
        <v>157</v>
      </c>
      <c r="I11" s="17" t="s">
        <v>104</v>
      </c>
      <c r="J11" s="17" t="s">
        <v>193</v>
      </c>
    </row>
    <row r="12" spans="1:10" ht="17">
      <c r="A12" s="17" t="s">
        <v>42</v>
      </c>
      <c r="B12" s="17" t="s">
        <v>67</v>
      </c>
      <c r="C12" s="17" t="s">
        <v>85</v>
      </c>
      <c r="E12" s="17" t="s">
        <v>110</v>
      </c>
      <c r="F12" s="17" t="s">
        <v>48</v>
      </c>
      <c r="G12" s="17" t="s">
        <v>148</v>
      </c>
      <c r="H12" s="17" t="s">
        <v>158</v>
      </c>
      <c r="I12" s="17" t="s">
        <v>177</v>
      </c>
      <c r="J12" s="17" t="s">
        <v>194</v>
      </c>
    </row>
    <row r="13" spans="1:10" ht="17">
      <c r="A13" s="17" t="s">
        <v>43</v>
      </c>
      <c r="B13" s="17" t="s">
        <v>68</v>
      </c>
      <c r="C13" s="17" t="s">
        <v>86</v>
      </c>
      <c r="E13" s="17" t="s">
        <v>48</v>
      </c>
      <c r="F13" s="17" t="s">
        <v>127</v>
      </c>
      <c r="G13" s="17" t="s">
        <v>149</v>
      </c>
      <c r="H13" s="17" t="s">
        <v>159</v>
      </c>
      <c r="I13" s="17" t="s">
        <v>57</v>
      </c>
      <c r="J13" s="17" t="s">
        <v>195</v>
      </c>
    </row>
    <row r="14" spans="1:10" ht="17">
      <c r="A14" s="17" t="s">
        <v>45</v>
      </c>
      <c r="B14" s="17" t="s">
        <v>69</v>
      </c>
      <c r="C14" s="17" t="s">
        <v>87</v>
      </c>
      <c r="E14" s="17" t="s">
        <v>111</v>
      </c>
      <c r="F14" s="17" t="s">
        <v>128</v>
      </c>
      <c r="G14" s="17" t="s">
        <v>150</v>
      </c>
      <c r="H14" s="17" t="s">
        <v>160</v>
      </c>
      <c r="I14" s="17" t="s">
        <v>178</v>
      </c>
      <c r="J14" s="17" t="s">
        <v>196</v>
      </c>
    </row>
    <row r="15" spans="1:10" ht="17">
      <c r="A15" s="17" t="s">
        <v>44</v>
      </c>
      <c r="B15" s="17" t="s">
        <v>54</v>
      </c>
      <c r="C15" s="17" t="s">
        <v>62</v>
      </c>
      <c r="E15" s="17" t="s">
        <v>82</v>
      </c>
      <c r="F15" s="17" t="s">
        <v>129</v>
      </c>
      <c r="G15" s="17" t="s">
        <v>151</v>
      </c>
      <c r="H15" s="17" t="s">
        <v>161</v>
      </c>
      <c r="I15" s="17" t="s">
        <v>50</v>
      </c>
      <c r="J15" s="17" t="s">
        <v>197</v>
      </c>
    </row>
    <row r="16" spans="1:10" ht="17">
      <c r="A16" s="17" t="s">
        <v>46</v>
      </c>
      <c r="B16" s="17" t="s">
        <v>70</v>
      </c>
      <c r="C16" s="17" t="s">
        <v>88</v>
      </c>
      <c r="E16" s="17" t="s">
        <v>112</v>
      </c>
      <c r="F16" s="17" t="s">
        <v>130</v>
      </c>
      <c r="G16" s="17" t="s">
        <v>152</v>
      </c>
      <c r="H16" s="17" t="s">
        <v>59</v>
      </c>
      <c r="I16" s="17" t="s">
        <v>28</v>
      </c>
      <c r="J16" s="17" t="s">
        <v>198</v>
      </c>
    </row>
    <row r="17" spans="1:10" ht="17">
      <c r="A17" s="17" t="s">
        <v>29</v>
      </c>
      <c r="B17" s="17" t="s">
        <v>71</v>
      </c>
      <c r="C17" s="17" t="s">
        <v>89</v>
      </c>
      <c r="E17" s="17" t="s">
        <v>29</v>
      </c>
      <c r="F17" s="17" t="s">
        <v>131</v>
      </c>
      <c r="G17" s="17" t="s">
        <v>153</v>
      </c>
      <c r="H17" s="17" t="s">
        <v>162</v>
      </c>
      <c r="I17" s="17" t="s">
        <v>43</v>
      </c>
      <c r="J17" s="17" t="s">
        <v>199</v>
      </c>
    </row>
    <row r="18" spans="1:10" ht="17">
      <c r="A18" s="17" t="s">
        <v>47</v>
      </c>
      <c r="B18" s="17" t="s">
        <v>72</v>
      </c>
      <c r="C18" s="17" t="s">
        <v>90</v>
      </c>
      <c r="E18" s="17" t="s">
        <v>113</v>
      </c>
      <c r="F18" s="17" t="s">
        <v>61</v>
      </c>
      <c r="H18" s="17" t="s">
        <v>163</v>
      </c>
      <c r="I18" s="17" t="s">
        <v>179</v>
      </c>
      <c r="J18" s="17" t="s">
        <v>60</v>
      </c>
    </row>
    <row r="19" spans="1:10" ht="17">
      <c r="A19" s="17" t="s">
        <v>48</v>
      </c>
      <c r="B19" s="17" t="s">
        <v>73</v>
      </c>
      <c r="C19" s="17" t="s">
        <v>91</v>
      </c>
      <c r="E19" s="17" t="s">
        <v>114</v>
      </c>
      <c r="F19" s="17" t="s">
        <v>32</v>
      </c>
      <c r="H19" s="17" t="s">
        <v>164</v>
      </c>
      <c r="I19" s="17" t="s">
        <v>155</v>
      </c>
      <c r="J19" s="17" t="s">
        <v>200</v>
      </c>
    </row>
    <row r="20" spans="1:10" ht="17">
      <c r="A20" s="17" t="s">
        <v>49</v>
      </c>
      <c r="B20" s="17" t="s">
        <v>74</v>
      </c>
      <c r="C20" s="17" t="s">
        <v>77</v>
      </c>
      <c r="E20" s="17" t="s">
        <v>115</v>
      </c>
      <c r="F20" s="17" t="s">
        <v>132</v>
      </c>
      <c r="H20" s="17" t="s">
        <v>165</v>
      </c>
      <c r="I20" s="17" t="s">
        <v>180</v>
      </c>
      <c r="J20" s="17" t="s">
        <v>61</v>
      </c>
    </row>
    <row r="21" spans="1:10" ht="17">
      <c r="A21" s="17" t="s">
        <v>50</v>
      </c>
      <c r="B21" s="17" t="s">
        <v>75</v>
      </c>
      <c r="C21" s="17" t="s">
        <v>92</v>
      </c>
      <c r="E21" s="17" t="s">
        <v>116</v>
      </c>
      <c r="F21" s="17" t="s">
        <v>133</v>
      </c>
      <c r="H21" s="17" t="s">
        <v>166</v>
      </c>
      <c r="I21" s="17" t="s">
        <v>181</v>
      </c>
      <c r="J21" s="17" t="s">
        <v>201</v>
      </c>
    </row>
    <row r="22" spans="1:10" ht="17">
      <c r="A22" s="17" t="s">
        <v>51</v>
      </c>
      <c r="B22" s="17" t="s">
        <v>76</v>
      </c>
      <c r="C22" s="17" t="s">
        <v>93</v>
      </c>
      <c r="E22" s="17" t="s">
        <v>117</v>
      </c>
      <c r="F22" s="17" t="s">
        <v>134</v>
      </c>
      <c r="H22" s="17" t="s">
        <v>167</v>
      </c>
      <c r="I22" s="17" t="s">
        <v>164</v>
      </c>
      <c r="J22" s="17" t="s">
        <v>202</v>
      </c>
    </row>
    <row r="23" spans="1:10" ht="17">
      <c r="A23" s="17" t="s">
        <v>52</v>
      </c>
      <c r="B23" s="17" t="s">
        <v>77</v>
      </c>
      <c r="E23" s="17" t="s">
        <v>118</v>
      </c>
      <c r="F23" s="17" t="s">
        <v>135</v>
      </c>
      <c r="H23" s="17" t="s">
        <v>168</v>
      </c>
      <c r="I23" s="17" t="s">
        <v>182</v>
      </c>
      <c r="J23" s="17" t="s">
        <v>203</v>
      </c>
    </row>
    <row r="24" spans="1:10" ht="17">
      <c r="A24" s="17" t="s">
        <v>53</v>
      </c>
      <c r="B24" s="17" t="s">
        <v>78</v>
      </c>
      <c r="E24" s="17" t="s">
        <v>119</v>
      </c>
      <c r="F24" s="17" t="s">
        <v>136</v>
      </c>
      <c r="H24" s="17" t="s">
        <v>169</v>
      </c>
      <c r="I24" s="17" t="s">
        <v>61</v>
      </c>
      <c r="J24" s="17" t="s">
        <v>140</v>
      </c>
    </row>
    <row r="25" spans="1:10" ht="17">
      <c r="A25" s="17" t="s">
        <v>54</v>
      </c>
      <c r="B25" s="17" t="s">
        <v>79</v>
      </c>
      <c r="E25" s="17" t="s">
        <v>120</v>
      </c>
      <c r="F25" s="17" t="s">
        <v>137</v>
      </c>
      <c r="H25" s="17" t="s">
        <v>50</v>
      </c>
      <c r="I25" s="17" t="s">
        <v>183</v>
      </c>
      <c r="J25" s="17" t="s">
        <v>204</v>
      </c>
    </row>
    <row r="26" spans="1:10" ht="17">
      <c r="A26" s="17" t="s">
        <v>55</v>
      </c>
      <c r="B26" s="17" t="s">
        <v>80</v>
      </c>
      <c r="E26" s="17" t="s">
        <v>121</v>
      </c>
      <c r="F26" s="17" t="s">
        <v>138</v>
      </c>
      <c r="H26" s="17" t="s">
        <v>64</v>
      </c>
      <c r="I26" s="17" t="s">
        <v>184</v>
      </c>
      <c r="J26" s="17" t="s">
        <v>114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17" customWidth="1"/>
  </cols>
  <sheetData>
    <row r="1" spans="1:10" s="19" customFormat="1" ht="34">
      <c r="A1" s="18" t="s">
        <v>205</v>
      </c>
      <c r="B1" s="18" t="s">
        <v>227</v>
      </c>
      <c r="C1" s="18" t="s">
        <v>243</v>
      </c>
      <c r="D1" s="18" t="s">
        <v>269</v>
      </c>
      <c r="E1" s="18" t="s">
        <v>281</v>
      </c>
      <c r="F1" s="18" t="s">
        <v>287</v>
      </c>
      <c r="G1" s="20" t="s">
        <v>289</v>
      </c>
      <c r="H1" s="18" t="s">
        <v>310</v>
      </c>
      <c r="I1" s="18" t="s">
        <v>324</v>
      </c>
      <c r="J1" s="18" t="s">
        <v>344</v>
      </c>
    </row>
    <row r="2" spans="1:10" ht="17">
      <c r="A2" s="17" t="s">
        <v>206</v>
      </c>
      <c r="B2" s="17" t="s">
        <v>228</v>
      </c>
      <c r="C2" s="17" t="s">
        <v>244</v>
      </c>
      <c r="D2" s="17" t="s">
        <v>142</v>
      </c>
      <c r="E2" s="17" t="s">
        <v>282</v>
      </c>
      <c r="F2" s="17">
        <v>1658</v>
      </c>
      <c r="G2" s="17" t="s">
        <v>123</v>
      </c>
      <c r="H2" s="17" t="s">
        <v>311</v>
      </c>
      <c r="I2" s="17" t="s">
        <v>325</v>
      </c>
      <c r="J2" s="17" t="s">
        <v>104</v>
      </c>
    </row>
    <row r="3" spans="1:10" ht="17">
      <c r="A3" s="17" t="s">
        <v>207</v>
      </c>
      <c r="B3" s="17" t="s">
        <v>229</v>
      </c>
      <c r="C3" s="17" t="s">
        <v>245</v>
      </c>
      <c r="D3" s="17" t="s">
        <v>69</v>
      </c>
      <c r="E3" s="17" t="s">
        <v>67</v>
      </c>
      <c r="F3" s="17" t="s">
        <v>33</v>
      </c>
      <c r="G3" s="17" t="s">
        <v>290</v>
      </c>
      <c r="H3" s="17">
        <v>5935</v>
      </c>
      <c r="I3" s="17" t="s">
        <v>315</v>
      </c>
      <c r="J3" s="17" t="s">
        <v>52</v>
      </c>
    </row>
    <row r="4" spans="1:10" ht="17">
      <c r="A4" s="17" t="s">
        <v>71</v>
      </c>
      <c r="B4" s="17" t="s">
        <v>230</v>
      </c>
      <c r="C4" s="17" t="s">
        <v>246</v>
      </c>
      <c r="D4" s="17" t="s">
        <v>150</v>
      </c>
      <c r="E4" s="17" t="s">
        <v>283</v>
      </c>
      <c r="F4" s="17" t="s">
        <v>67</v>
      </c>
      <c r="G4" s="17" t="s">
        <v>291</v>
      </c>
      <c r="H4" s="17" t="s">
        <v>312</v>
      </c>
      <c r="I4" s="17" t="s">
        <v>326</v>
      </c>
      <c r="J4" s="17" t="s">
        <v>108</v>
      </c>
    </row>
    <row r="5" spans="1:10" ht="17">
      <c r="A5" s="17" t="s">
        <v>208</v>
      </c>
      <c r="B5" s="17" t="s">
        <v>55</v>
      </c>
      <c r="C5" s="17" t="s">
        <v>247</v>
      </c>
      <c r="D5" s="17" t="s">
        <v>108</v>
      </c>
      <c r="E5" s="17" t="s">
        <v>284</v>
      </c>
      <c r="F5" s="17" t="s">
        <v>71</v>
      </c>
      <c r="G5" s="17" t="s">
        <v>264</v>
      </c>
      <c r="H5" s="17" t="s">
        <v>104</v>
      </c>
      <c r="I5" s="17" t="s">
        <v>327</v>
      </c>
      <c r="J5" s="17" t="s">
        <v>110</v>
      </c>
    </row>
    <row r="6" spans="1:10" ht="17">
      <c r="A6" s="17" t="s">
        <v>209</v>
      </c>
      <c r="B6" s="17" t="s">
        <v>104</v>
      </c>
      <c r="C6" s="17" t="s">
        <v>248</v>
      </c>
      <c r="D6" s="17" t="s">
        <v>64</v>
      </c>
      <c r="E6" s="17" t="s">
        <v>83</v>
      </c>
      <c r="F6" s="17" t="s">
        <v>77</v>
      </c>
      <c r="G6" s="17" t="s">
        <v>292</v>
      </c>
      <c r="H6" s="17" t="s">
        <v>313</v>
      </c>
      <c r="I6" s="17" t="s">
        <v>328</v>
      </c>
      <c r="J6" s="17" t="s">
        <v>82</v>
      </c>
    </row>
    <row r="7" spans="1:10" ht="17">
      <c r="A7" s="17" t="s">
        <v>51</v>
      </c>
      <c r="B7" s="17" t="s">
        <v>231</v>
      </c>
      <c r="C7" s="17" t="s">
        <v>249</v>
      </c>
      <c r="D7" s="17" t="s">
        <v>74</v>
      </c>
      <c r="E7" s="17">
        <v>34310</v>
      </c>
      <c r="F7" s="17" t="s">
        <v>64</v>
      </c>
      <c r="G7" s="17" t="s">
        <v>54</v>
      </c>
      <c r="H7" s="17" t="s">
        <v>71</v>
      </c>
      <c r="I7" s="17" t="s">
        <v>217</v>
      </c>
      <c r="J7" s="17" t="s">
        <v>71</v>
      </c>
    </row>
    <row r="8" spans="1:10" ht="17">
      <c r="A8" s="17" t="s">
        <v>210</v>
      </c>
      <c r="B8" s="17" t="s">
        <v>32</v>
      </c>
      <c r="C8" s="17" t="s">
        <v>250</v>
      </c>
      <c r="D8" s="17" t="s">
        <v>270</v>
      </c>
      <c r="E8" s="17" t="s">
        <v>285</v>
      </c>
      <c r="F8" s="17" t="s">
        <v>288</v>
      </c>
      <c r="G8" s="17" t="s">
        <v>293</v>
      </c>
      <c r="H8" s="17" t="s">
        <v>314</v>
      </c>
      <c r="I8" s="17" t="s">
        <v>329</v>
      </c>
      <c r="J8" s="17" t="s">
        <v>220</v>
      </c>
    </row>
    <row r="9" spans="1:10" ht="17">
      <c r="A9" s="17" t="s">
        <v>211</v>
      </c>
      <c r="B9" s="17" t="s">
        <v>64</v>
      </c>
      <c r="C9" s="17" t="s">
        <v>251</v>
      </c>
      <c r="D9" s="17" t="s">
        <v>271</v>
      </c>
      <c r="E9" s="17" t="s">
        <v>286</v>
      </c>
      <c r="F9" s="17" t="s">
        <v>32</v>
      </c>
      <c r="G9" s="17" t="s">
        <v>294</v>
      </c>
      <c r="H9" s="17" t="s">
        <v>107</v>
      </c>
      <c r="I9" s="17" t="s">
        <v>315</v>
      </c>
      <c r="J9" s="17" t="s">
        <v>48</v>
      </c>
    </row>
    <row r="10" spans="1:10" ht="17">
      <c r="A10" s="17" t="s">
        <v>212</v>
      </c>
      <c r="B10" s="17" t="s">
        <v>232</v>
      </c>
      <c r="C10" s="17" t="s">
        <v>252</v>
      </c>
      <c r="D10" s="17" t="s">
        <v>272</v>
      </c>
      <c r="G10" s="17" t="s">
        <v>295</v>
      </c>
      <c r="H10" s="17" t="s">
        <v>272</v>
      </c>
      <c r="I10" s="17" t="s">
        <v>299</v>
      </c>
      <c r="J10" s="17" t="s">
        <v>345</v>
      </c>
    </row>
    <row r="11" spans="1:10" ht="17">
      <c r="A11" s="17" t="s">
        <v>213</v>
      </c>
      <c r="B11" s="17" t="s">
        <v>52</v>
      </c>
      <c r="C11" s="17" t="s">
        <v>253</v>
      </c>
      <c r="D11" s="17" t="s">
        <v>176</v>
      </c>
      <c r="G11" s="17" t="s">
        <v>296</v>
      </c>
      <c r="H11" s="17" t="s">
        <v>60</v>
      </c>
      <c r="I11" s="17" t="s">
        <v>54</v>
      </c>
      <c r="J11" s="17" t="s">
        <v>29</v>
      </c>
    </row>
    <row r="12" spans="1:10" ht="17">
      <c r="A12" s="17" t="s">
        <v>214</v>
      </c>
      <c r="B12" s="17" t="s">
        <v>77</v>
      </c>
      <c r="C12" s="17" t="s">
        <v>254</v>
      </c>
      <c r="D12" s="17" t="s">
        <v>273</v>
      </c>
      <c r="G12" s="17" t="s">
        <v>297</v>
      </c>
      <c r="H12" s="17" t="s">
        <v>315</v>
      </c>
      <c r="I12" s="17" t="s">
        <v>330</v>
      </c>
      <c r="J12" s="17" t="s">
        <v>325</v>
      </c>
    </row>
    <row r="13" spans="1:10" ht="17">
      <c r="A13" s="17" t="s">
        <v>215</v>
      </c>
      <c r="B13" s="17" t="s">
        <v>69</v>
      </c>
      <c r="C13" s="17" t="s">
        <v>255</v>
      </c>
      <c r="D13" s="17" t="s">
        <v>274</v>
      </c>
      <c r="G13" s="17" t="s">
        <v>298</v>
      </c>
      <c r="H13" s="17" t="s">
        <v>316</v>
      </c>
      <c r="I13" s="17" t="s">
        <v>331</v>
      </c>
      <c r="J13" s="17" t="s">
        <v>208</v>
      </c>
    </row>
    <row r="14" spans="1:10" ht="17">
      <c r="A14" s="17" t="s">
        <v>216</v>
      </c>
      <c r="B14" s="17" t="s">
        <v>233</v>
      </c>
      <c r="C14" s="17" t="s">
        <v>256</v>
      </c>
      <c r="D14" s="17" t="s">
        <v>275</v>
      </c>
      <c r="G14" s="17" t="s">
        <v>299</v>
      </c>
      <c r="H14" s="17" t="s">
        <v>237</v>
      </c>
      <c r="I14" s="17" t="s">
        <v>332</v>
      </c>
      <c r="J14" s="17" t="s">
        <v>346</v>
      </c>
    </row>
    <row r="15" spans="1:10" ht="17">
      <c r="A15" s="17" t="s">
        <v>176</v>
      </c>
      <c r="B15" s="17" t="s">
        <v>234</v>
      </c>
      <c r="C15" s="17" t="s">
        <v>257</v>
      </c>
      <c r="D15" s="17" t="s">
        <v>276</v>
      </c>
      <c r="G15" s="17" t="s">
        <v>300</v>
      </c>
      <c r="H15" s="17" t="s">
        <v>317</v>
      </c>
      <c r="I15" s="17" t="s">
        <v>333</v>
      </c>
      <c r="J15" s="17" t="s">
        <v>175</v>
      </c>
    </row>
    <row r="16" spans="1:10" ht="17">
      <c r="A16" s="17" t="s">
        <v>217</v>
      </c>
      <c r="B16" s="17" t="s">
        <v>235</v>
      </c>
      <c r="C16" s="17" t="s">
        <v>258</v>
      </c>
      <c r="D16" s="17" t="s">
        <v>277</v>
      </c>
      <c r="G16" s="17" t="s">
        <v>301</v>
      </c>
      <c r="H16" s="17" t="s">
        <v>318</v>
      </c>
      <c r="I16" s="17" t="s">
        <v>334</v>
      </c>
      <c r="J16" s="17" t="s">
        <v>84</v>
      </c>
    </row>
    <row r="17" spans="1:10" ht="17">
      <c r="A17" s="17" t="s">
        <v>218</v>
      </c>
      <c r="B17" s="17" t="s">
        <v>236</v>
      </c>
      <c r="C17" s="17" t="s">
        <v>259</v>
      </c>
      <c r="D17" s="17" t="s">
        <v>278</v>
      </c>
      <c r="G17" s="17" t="s">
        <v>302</v>
      </c>
      <c r="H17" s="17" t="s">
        <v>319</v>
      </c>
      <c r="I17" s="17" t="s">
        <v>335</v>
      </c>
      <c r="J17" s="17" t="s">
        <v>181</v>
      </c>
    </row>
    <row r="18" spans="1:10" ht="17">
      <c r="A18" s="17" t="s">
        <v>219</v>
      </c>
      <c r="B18" s="17" t="s">
        <v>237</v>
      </c>
      <c r="C18" s="17" t="s">
        <v>260</v>
      </c>
      <c r="D18" s="17" t="s">
        <v>272</v>
      </c>
      <c r="G18" s="17" t="s">
        <v>303</v>
      </c>
      <c r="H18" s="17" t="s">
        <v>320</v>
      </c>
      <c r="I18" s="17" t="s">
        <v>336</v>
      </c>
      <c r="J18" s="17" t="s">
        <v>347</v>
      </c>
    </row>
    <row r="19" spans="1:10" ht="17">
      <c r="A19" s="17" t="s">
        <v>220</v>
      </c>
      <c r="B19" s="17" t="s">
        <v>238</v>
      </c>
      <c r="C19" s="17" t="s">
        <v>261</v>
      </c>
      <c r="D19" s="17" t="s">
        <v>279</v>
      </c>
      <c r="G19" s="17" t="s">
        <v>304</v>
      </c>
      <c r="H19" s="17" t="s">
        <v>321</v>
      </c>
      <c r="I19" s="17" t="s">
        <v>337</v>
      </c>
      <c r="J19" s="17" t="s">
        <v>348</v>
      </c>
    </row>
    <row r="20" spans="1:10" ht="17">
      <c r="A20" s="17" t="s">
        <v>221</v>
      </c>
      <c r="B20" s="17" t="s">
        <v>172</v>
      </c>
      <c r="C20" s="17" t="s">
        <v>262</v>
      </c>
      <c r="D20" s="17" t="s">
        <v>280</v>
      </c>
      <c r="G20" s="17" t="s">
        <v>305</v>
      </c>
      <c r="H20" s="17" t="s">
        <v>257</v>
      </c>
      <c r="I20" s="17" t="s">
        <v>338</v>
      </c>
      <c r="J20" s="17" t="s">
        <v>63</v>
      </c>
    </row>
    <row r="21" spans="1:10" ht="17">
      <c r="A21" s="17" t="s">
        <v>212</v>
      </c>
      <c r="B21" s="17" t="s">
        <v>239</v>
      </c>
      <c r="C21" s="17" t="s">
        <v>263</v>
      </c>
      <c r="G21" s="17" t="s">
        <v>306</v>
      </c>
      <c r="H21" s="17" t="s">
        <v>322</v>
      </c>
      <c r="I21" s="17" t="s">
        <v>339</v>
      </c>
      <c r="J21" s="17" t="s">
        <v>349</v>
      </c>
    </row>
    <row r="22" spans="1:10" ht="17">
      <c r="A22" s="17" t="s">
        <v>222</v>
      </c>
      <c r="B22" s="17" t="s">
        <v>240</v>
      </c>
      <c r="C22" s="17" t="s">
        <v>264</v>
      </c>
      <c r="G22" s="17" t="s">
        <v>307</v>
      </c>
      <c r="H22" s="17" t="s">
        <v>77</v>
      </c>
      <c r="I22" s="17" t="s">
        <v>340</v>
      </c>
      <c r="J22" s="17" t="s">
        <v>241</v>
      </c>
    </row>
    <row r="23" spans="1:10" ht="17">
      <c r="A23" s="17" t="s">
        <v>223</v>
      </c>
      <c r="B23" s="17" t="s">
        <v>241</v>
      </c>
      <c r="C23" s="17" t="s">
        <v>265</v>
      </c>
      <c r="G23" s="17" t="s">
        <v>308</v>
      </c>
      <c r="H23" s="17">
        <v>33780</v>
      </c>
      <c r="I23" s="17" t="s">
        <v>107</v>
      </c>
      <c r="J23" s="17" t="s">
        <v>350</v>
      </c>
    </row>
    <row r="24" spans="1:10" ht="17">
      <c r="A24" s="17" t="s">
        <v>224</v>
      </c>
      <c r="B24" s="17" t="s">
        <v>242</v>
      </c>
      <c r="C24" s="17" t="s">
        <v>266</v>
      </c>
      <c r="G24" s="17" t="s">
        <v>309</v>
      </c>
      <c r="H24" s="17" t="s">
        <v>323</v>
      </c>
      <c r="I24" s="17" t="s">
        <v>341</v>
      </c>
      <c r="J24" s="17" t="s">
        <v>351</v>
      </c>
    </row>
    <row r="25" spans="1:10" ht="17">
      <c r="A25" s="17" t="s">
        <v>225</v>
      </c>
      <c r="B25" s="17" t="s">
        <v>154</v>
      </c>
      <c r="C25" s="17" t="s">
        <v>267</v>
      </c>
      <c r="I25" s="17" t="s">
        <v>342</v>
      </c>
      <c r="J25" s="17" t="s">
        <v>352</v>
      </c>
    </row>
    <row r="26" spans="1:10" ht="17">
      <c r="A26" s="17" t="s">
        <v>226</v>
      </c>
      <c r="B26" s="17" t="s">
        <v>70</v>
      </c>
      <c r="C26" s="17" t="s">
        <v>268</v>
      </c>
      <c r="I26" s="17" t="s">
        <v>343</v>
      </c>
      <c r="J26" s="17" t="s">
        <v>160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17" customWidth="1"/>
  </cols>
  <sheetData>
    <row r="1" spans="1:9" s="19" customFormat="1" ht="51">
      <c r="A1" s="18" t="s">
        <v>353</v>
      </c>
      <c r="B1" s="18" t="s">
        <v>354</v>
      </c>
      <c r="C1" s="18" t="s">
        <v>398</v>
      </c>
      <c r="D1" s="18" t="s">
        <v>355</v>
      </c>
      <c r="E1" s="18" t="s">
        <v>356</v>
      </c>
      <c r="F1" s="20" t="s">
        <v>357</v>
      </c>
      <c r="G1" s="18" t="s">
        <v>358</v>
      </c>
      <c r="H1" s="18" t="s">
        <v>359</v>
      </c>
      <c r="I1" s="18" t="s">
        <v>360</v>
      </c>
    </row>
    <row r="2" spans="1:9" ht="17">
      <c r="A2" s="17" t="s">
        <v>370</v>
      </c>
      <c r="B2" s="17" t="s">
        <v>69</v>
      </c>
      <c r="C2" s="17" t="s">
        <v>124</v>
      </c>
      <c r="D2" s="17" t="s">
        <v>101</v>
      </c>
      <c r="E2" s="17" t="s">
        <v>186</v>
      </c>
      <c r="F2" s="17" t="s">
        <v>435</v>
      </c>
      <c r="G2" s="17" t="s">
        <v>65</v>
      </c>
      <c r="H2" s="17" t="s">
        <v>103</v>
      </c>
      <c r="I2" s="17" t="s">
        <v>406</v>
      </c>
    </row>
    <row r="3" spans="1:9" ht="17">
      <c r="A3" s="17" t="s">
        <v>371</v>
      </c>
      <c r="B3" s="17" t="s">
        <v>370</v>
      </c>
      <c r="C3" s="17" t="s">
        <v>399</v>
      </c>
      <c r="D3" s="17" t="s">
        <v>104</v>
      </c>
      <c r="E3" s="17" t="s">
        <v>416</v>
      </c>
      <c r="F3" s="17" t="s">
        <v>436</v>
      </c>
      <c r="G3" s="17" t="s">
        <v>438</v>
      </c>
      <c r="H3" s="17" t="s">
        <v>167</v>
      </c>
      <c r="I3" s="17" t="s">
        <v>370</v>
      </c>
    </row>
    <row r="4" spans="1:9" ht="17">
      <c r="A4" s="17" t="s">
        <v>108</v>
      </c>
      <c r="B4" s="17" t="s">
        <v>70</v>
      </c>
      <c r="C4" s="17" t="s">
        <v>69</v>
      </c>
      <c r="D4" s="17" t="s">
        <v>52</v>
      </c>
      <c r="E4" s="17" t="s">
        <v>292</v>
      </c>
      <c r="F4" s="17" t="s">
        <v>437</v>
      </c>
      <c r="G4" s="17" t="s">
        <v>442</v>
      </c>
      <c r="H4" s="17" t="s">
        <v>135</v>
      </c>
      <c r="I4" s="17" t="s">
        <v>61</v>
      </c>
    </row>
    <row r="5" spans="1:9" ht="17">
      <c r="A5" s="17" t="s">
        <v>372</v>
      </c>
      <c r="B5" s="17" t="s">
        <v>104</v>
      </c>
      <c r="C5" s="17" t="s">
        <v>104</v>
      </c>
      <c r="D5" s="17" t="s">
        <v>29</v>
      </c>
      <c r="E5" s="17" t="s">
        <v>417</v>
      </c>
      <c r="F5" s="17" t="s">
        <v>438</v>
      </c>
      <c r="G5" s="17" t="s">
        <v>442</v>
      </c>
      <c r="H5" s="17" t="s">
        <v>451</v>
      </c>
      <c r="I5" s="17" t="s">
        <v>116</v>
      </c>
    </row>
    <row r="6" spans="1:9" ht="17">
      <c r="A6" s="17" t="s">
        <v>175</v>
      </c>
      <c r="B6" s="17" t="s">
        <v>103</v>
      </c>
      <c r="C6" s="17" t="s">
        <v>52</v>
      </c>
      <c r="D6" s="17" t="s">
        <v>408</v>
      </c>
      <c r="E6" s="17" t="s">
        <v>418</v>
      </c>
      <c r="F6" s="17" t="s">
        <v>439</v>
      </c>
      <c r="G6" s="17" t="s">
        <v>443</v>
      </c>
      <c r="H6" s="17" t="s">
        <v>452</v>
      </c>
      <c r="I6" s="17" t="s">
        <v>186</v>
      </c>
    </row>
    <row r="7" spans="1:9" ht="17">
      <c r="A7" s="17" t="s">
        <v>52</v>
      </c>
      <c r="B7" s="17" t="s">
        <v>137</v>
      </c>
      <c r="C7" s="17" t="s">
        <v>125</v>
      </c>
      <c r="D7" s="17" t="s">
        <v>171</v>
      </c>
      <c r="E7" s="17" t="s">
        <v>419</v>
      </c>
      <c r="F7" s="17" t="s">
        <v>440</v>
      </c>
      <c r="G7" s="17" t="s">
        <v>444</v>
      </c>
      <c r="H7" s="17" t="s">
        <v>182</v>
      </c>
      <c r="I7" s="17" t="s">
        <v>125</v>
      </c>
    </row>
    <row r="8" spans="1:9" ht="17">
      <c r="A8" s="17" t="s">
        <v>373</v>
      </c>
      <c r="B8" s="17" t="s">
        <v>385</v>
      </c>
      <c r="C8" s="17" t="s">
        <v>400</v>
      </c>
      <c r="D8" s="17" t="s">
        <v>395</v>
      </c>
      <c r="E8" s="17" t="s">
        <v>135</v>
      </c>
      <c r="F8" s="17" t="s">
        <v>441</v>
      </c>
      <c r="G8" s="17" t="s">
        <v>445</v>
      </c>
      <c r="H8" s="17" t="s">
        <v>453</v>
      </c>
      <c r="I8" s="17" t="s">
        <v>110</v>
      </c>
    </row>
    <row r="9" spans="1:9" ht="17">
      <c r="A9" s="17" t="s">
        <v>113</v>
      </c>
      <c r="B9" s="17" t="s">
        <v>386</v>
      </c>
      <c r="C9" s="17" t="s">
        <v>401</v>
      </c>
      <c r="D9" s="17" t="s">
        <v>409</v>
      </c>
      <c r="E9" s="17" t="s">
        <v>399</v>
      </c>
      <c r="G9" s="17" t="s">
        <v>446</v>
      </c>
      <c r="H9" s="17" t="s">
        <v>454</v>
      </c>
      <c r="I9" s="17" t="s">
        <v>405</v>
      </c>
    </row>
    <row r="10" spans="1:9" ht="17">
      <c r="A10" s="17" t="s">
        <v>103</v>
      </c>
      <c r="B10" s="17" t="s">
        <v>387</v>
      </c>
      <c r="C10" s="17" t="s">
        <v>137</v>
      </c>
      <c r="D10" s="17" t="s">
        <v>69</v>
      </c>
      <c r="E10" s="17" t="s">
        <v>420</v>
      </c>
      <c r="G10" s="17" t="s">
        <v>447</v>
      </c>
      <c r="H10" s="17" t="s">
        <v>84</v>
      </c>
      <c r="I10" s="17" t="s">
        <v>395</v>
      </c>
    </row>
    <row r="11" spans="1:9" ht="17">
      <c r="A11" s="17" t="s">
        <v>374</v>
      </c>
      <c r="B11" s="17" t="s">
        <v>388</v>
      </c>
      <c r="C11" s="17" t="s">
        <v>134</v>
      </c>
      <c r="D11" s="17" t="s">
        <v>180</v>
      </c>
      <c r="E11" s="17" t="s">
        <v>421</v>
      </c>
      <c r="G11" s="17" t="s">
        <v>448</v>
      </c>
      <c r="H11" s="17" t="s">
        <v>455</v>
      </c>
      <c r="I11" s="17" t="s">
        <v>467</v>
      </c>
    </row>
    <row r="12" spans="1:9" ht="17">
      <c r="A12" s="17" t="s">
        <v>375</v>
      </c>
      <c r="B12" s="17" t="s">
        <v>389</v>
      </c>
      <c r="C12" s="17" t="s">
        <v>241</v>
      </c>
      <c r="D12" s="17" t="s">
        <v>125</v>
      </c>
      <c r="E12" s="17" t="s">
        <v>405</v>
      </c>
      <c r="G12" s="17" t="s">
        <v>449</v>
      </c>
      <c r="H12" s="17" t="s">
        <v>436</v>
      </c>
      <c r="I12" s="17" t="s">
        <v>468</v>
      </c>
    </row>
    <row r="13" spans="1:9" ht="17">
      <c r="A13" s="17" t="s">
        <v>376</v>
      </c>
      <c r="B13" s="17" t="s">
        <v>127</v>
      </c>
      <c r="C13" s="17" t="s">
        <v>271</v>
      </c>
      <c r="D13" s="17" t="s">
        <v>410</v>
      </c>
      <c r="E13" s="17" t="s">
        <v>422</v>
      </c>
      <c r="G13" s="17" t="s">
        <v>450</v>
      </c>
      <c r="H13" s="17" t="s">
        <v>456</v>
      </c>
      <c r="I13" s="17" t="s">
        <v>469</v>
      </c>
    </row>
    <row r="14" spans="1:9" ht="17">
      <c r="A14" s="17" t="s">
        <v>377</v>
      </c>
      <c r="B14" s="17" t="s">
        <v>110</v>
      </c>
      <c r="C14" s="17" t="s">
        <v>402</v>
      </c>
      <c r="D14" s="17" t="s">
        <v>411</v>
      </c>
      <c r="E14" s="17" t="s">
        <v>423</v>
      </c>
      <c r="H14" s="17" t="s">
        <v>457</v>
      </c>
      <c r="I14" s="17" t="s">
        <v>104</v>
      </c>
    </row>
    <row r="15" spans="1:9" ht="17">
      <c r="A15" s="17" t="s">
        <v>378</v>
      </c>
      <c r="B15" s="17" t="s">
        <v>390</v>
      </c>
      <c r="C15" s="17" t="s">
        <v>403</v>
      </c>
      <c r="D15" s="17" t="s">
        <v>399</v>
      </c>
      <c r="E15" s="17" t="s">
        <v>424</v>
      </c>
      <c r="H15" s="17" t="s">
        <v>458</v>
      </c>
      <c r="I15" s="17" t="s">
        <v>69</v>
      </c>
    </row>
    <row r="16" spans="1:9" ht="17">
      <c r="A16" s="17" t="s">
        <v>379</v>
      </c>
      <c r="B16" s="17" t="s">
        <v>391</v>
      </c>
      <c r="C16" s="17" t="s">
        <v>404</v>
      </c>
      <c r="D16" s="17" t="s">
        <v>241</v>
      </c>
      <c r="E16" s="17" t="s">
        <v>425</v>
      </c>
      <c r="H16" s="17" t="s">
        <v>405</v>
      </c>
      <c r="I16" s="17" t="s">
        <v>470</v>
      </c>
    </row>
    <row r="17" spans="1:9" ht="17">
      <c r="A17" s="17" t="s">
        <v>380</v>
      </c>
      <c r="B17" s="17" t="s">
        <v>392</v>
      </c>
      <c r="C17" s="17" t="s">
        <v>175</v>
      </c>
      <c r="D17" s="17" t="s">
        <v>373</v>
      </c>
      <c r="E17" s="17" t="s">
        <v>426</v>
      </c>
      <c r="H17" s="17" t="s">
        <v>459</v>
      </c>
      <c r="I17" s="17" t="s">
        <v>471</v>
      </c>
    </row>
    <row r="18" spans="1:9" ht="17">
      <c r="A18" s="17" t="s">
        <v>381</v>
      </c>
      <c r="B18" s="17" t="s">
        <v>393</v>
      </c>
      <c r="C18" s="17" t="s">
        <v>135</v>
      </c>
      <c r="D18" s="17" t="s">
        <v>370</v>
      </c>
      <c r="E18" s="17" t="s">
        <v>427</v>
      </c>
      <c r="H18" s="17" t="s">
        <v>198</v>
      </c>
      <c r="I18" s="17" t="s">
        <v>133</v>
      </c>
    </row>
    <row r="19" spans="1:9" ht="17">
      <c r="A19" s="17" t="s">
        <v>382</v>
      </c>
      <c r="B19" s="17" t="s">
        <v>52</v>
      </c>
      <c r="C19" s="17" t="s">
        <v>186</v>
      </c>
      <c r="D19" s="17" t="s">
        <v>412</v>
      </c>
      <c r="E19" s="17" t="s">
        <v>428</v>
      </c>
      <c r="H19" s="17" t="s">
        <v>460</v>
      </c>
      <c r="I19" s="17" t="s">
        <v>159</v>
      </c>
    </row>
    <row r="20" spans="1:9" ht="17">
      <c r="A20" s="17" t="s">
        <v>383</v>
      </c>
      <c r="B20" s="17" t="s">
        <v>394</v>
      </c>
      <c r="C20" s="17" t="s">
        <v>405</v>
      </c>
      <c r="D20" s="17" t="s">
        <v>413</v>
      </c>
      <c r="E20" s="17" t="s">
        <v>429</v>
      </c>
      <c r="H20" s="17" t="s">
        <v>461</v>
      </c>
      <c r="I20" s="17" t="s">
        <v>386</v>
      </c>
    </row>
    <row r="21" spans="1:9" ht="17">
      <c r="A21" s="17" t="s">
        <v>384</v>
      </c>
      <c r="B21" s="17" t="s">
        <v>290</v>
      </c>
      <c r="C21" s="17" t="s">
        <v>133</v>
      </c>
      <c r="D21" s="17">
        <v>4477</v>
      </c>
      <c r="E21" s="17" t="s">
        <v>430</v>
      </c>
      <c r="H21" s="17" t="s">
        <v>462</v>
      </c>
      <c r="I21" s="17" t="s">
        <v>472</v>
      </c>
    </row>
    <row r="22" spans="1:9" ht="17">
      <c r="B22" s="17" t="s">
        <v>395</v>
      </c>
      <c r="C22" s="17" t="s">
        <v>406</v>
      </c>
      <c r="D22" s="17" t="s">
        <v>414</v>
      </c>
      <c r="E22" s="17" t="s">
        <v>431</v>
      </c>
      <c r="H22" s="17" t="s">
        <v>463</v>
      </c>
      <c r="I22" s="17" t="s">
        <v>473</v>
      </c>
    </row>
    <row r="23" spans="1:9" ht="17">
      <c r="B23" s="17" t="s">
        <v>396</v>
      </c>
      <c r="C23" s="17" t="s">
        <v>397</v>
      </c>
      <c r="D23" s="17" t="s">
        <v>405</v>
      </c>
      <c r="E23" s="17" t="s">
        <v>432</v>
      </c>
      <c r="H23" s="17" t="s">
        <v>464</v>
      </c>
    </row>
    <row r="24" spans="1:9" ht="17">
      <c r="B24" s="17" t="s">
        <v>397</v>
      </c>
      <c r="C24" s="17" t="s">
        <v>131</v>
      </c>
      <c r="D24" s="17" t="s">
        <v>55</v>
      </c>
      <c r="E24" s="17" t="s">
        <v>370</v>
      </c>
      <c r="H24" s="17" t="s">
        <v>426</v>
      </c>
    </row>
    <row r="25" spans="1:9" ht="17">
      <c r="B25" s="17" t="s">
        <v>134</v>
      </c>
      <c r="C25" s="17" t="s">
        <v>407</v>
      </c>
      <c r="D25" s="17" t="s">
        <v>415</v>
      </c>
      <c r="E25" s="17" t="s">
        <v>433</v>
      </c>
      <c r="H25" s="17" t="s">
        <v>465</v>
      </c>
    </row>
    <row r="26" spans="1:9" ht="17">
      <c r="B26" s="17" t="s">
        <v>125</v>
      </c>
      <c r="C26" s="17" t="s">
        <v>129</v>
      </c>
      <c r="D26" s="17" t="s">
        <v>389</v>
      </c>
      <c r="E26" s="17" t="s">
        <v>434</v>
      </c>
      <c r="H26" s="17" t="s">
        <v>466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17" customWidth="1"/>
  </cols>
  <sheetData>
    <row r="1" spans="1:9" s="19" customFormat="1" ht="51">
      <c r="A1" s="18" t="s">
        <v>361</v>
      </c>
      <c r="B1" s="18" t="s">
        <v>362</v>
      </c>
      <c r="C1" s="18" t="s">
        <v>363</v>
      </c>
      <c r="D1" s="18" t="s">
        <v>364</v>
      </c>
      <c r="E1" s="18" t="s">
        <v>365</v>
      </c>
      <c r="F1" s="18" t="s">
        <v>366</v>
      </c>
      <c r="G1" s="20" t="s">
        <v>367</v>
      </c>
      <c r="H1" s="18" t="s">
        <v>368</v>
      </c>
      <c r="I1" s="18" t="s">
        <v>369</v>
      </c>
    </row>
    <row r="2" spans="1:9" ht="17">
      <c r="A2" s="17" t="s">
        <v>474</v>
      </c>
      <c r="B2" s="17" t="s">
        <v>104</v>
      </c>
      <c r="C2" s="17" t="s">
        <v>489</v>
      </c>
      <c r="D2" s="17" t="s">
        <v>510</v>
      </c>
      <c r="E2" s="17" t="s">
        <v>517</v>
      </c>
      <c r="F2" s="17" t="s">
        <v>525</v>
      </c>
      <c r="G2" s="17" t="s">
        <v>537</v>
      </c>
      <c r="H2" s="17" t="s">
        <v>544</v>
      </c>
      <c r="I2" s="17" t="s">
        <v>232</v>
      </c>
    </row>
    <row r="3" spans="1:9" ht="17">
      <c r="A3" s="17" t="s">
        <v>475</v>
      </c>
      <c r="B3" s="17" t="s">
        <v>29</v>
      </c>
      <c r="C3" s="17" t="s">
        <v>490</v>
      </c>
      <c r="D3" s="17" t="s">
        <v>82</v>
      </c>
      <c r="E3" s="17" t="s">
        <v>518</v>
      </c>
      <c r="F3" s="17" t="s">
        <v>476</v>
      </c>
      <c r="G3" s="17" t="s">
        <v>538</v>
      </c>
      <c r="H3" s="17" t="s">
        <v>545</v>
      </c>
      <c r="I3" s="17" t="s">
        <v>230</v>
      </c>
    </row>
    <row r="4" spans="1:9" ht="17">
      <c r="A4" s="17" t="s">
        <v>86</v>
      </c>
      <c r="B4" s="17" t="s">
        <v>485</v>
      </c>
      <c r="C4" s="17" t="s">
        <v>491</v>
      </c>
      <c r="D4" s="17" t="s">
        <v>511</v>
      </c>
      <c r="E4" s="17" t="s">
        <v>477</v>
      </c>
      <c r="F4" s="17" t="s">
        <v>526</v>
      </c>
      <c r="G4" s="17" t="s">
        <v>539</v>
      </c>
      <c r="H4" s="17" t="s">
        <v>546</v>
      </c>
      <c r="I4" s="17" t="s">
        <v>314</v>
      </c>
    </row>
    <row r="5" spans="1:9" ht="17">
      <c r="A5" s="17" t="s">
        <v>105</v>
      </c>
      <c r="B5" s="17" t="s">
        <v>101</v>
      </c>
      <c r="C5" s="17" t="s">
        <v>492</v>
      </c>
      <c r="D5" s="17">
        <v>4704</v>
      </c>
      <c r="E5" s="17" t="s">
        <v>519</v>
      </c>
      <c r="F5" s="17" t="s">
        <v>527</v>
      </c>
      <c r="G5" s="17" t="s">
        <v>212</v>
      </c>
      <c r="H5" s="17" t="s">
        <v>547</v>
      </c>
      <c r="I5" s="17" t="s">
        <v>237</v>
      </c>
    </row>
    <row r="6" spans="1:9" ht="17">
      <c r="A6" s="17" t="s">
        <v>64</v>
      </c>
      <c r="B6" s="17" t="s">
        <v>171</v>
      </c>
      <c r="C6" s="17" t="s">
        <v>493</v>
      </c>
      <c r="D6" s="17">
        <v>3382</v>
      </c>
      <c r="E6" s="17" t="s">
        <v>520</v>
      </c>
      <c r="F6" s="17" t="s">
        <v>528</v>
      </c>
      <c r="G6" s="17" t="s">
        <v>540</v>
      </c>
      <c r="H6" s="17" t="s">
        <v>548</v>
      </c>
      <c r="I6" s="17" t="s">
        <v>313</v>
      </c>
    </row>
    <row r="7" spans="1:9" ht="17">
      <c r="A7" s="17" t="s">
        <v>104</v>
      </c>
      <c r="B7" s="17" t="s">
        <v>39</v>
      </c>
      <c r="C7" s="17" t="s">
        <v>494</v>
      </c>
      <c r="D7" s="17" t="s">
        <v>110</v>
      </c>
      <c r="E7" s="17" t="s">
        <v>521</v>
      </c>
      <c r="F7" s="17" t="s">
        <v>529</v>
      </c>
      <c r="G7" s="17" t="s">
        <v>541</v>
      </c>
      <c r="H7" s="17" t="s">
        <v>549</v>
      </c>
      <c r="I7" s="17" t="s">
        <v>35</v>
      </c>
    </row>
    <row r="8" spans="1:9" ht="17">
      <c r="A8" s="17" t="s">
        <v>239</v>
      </c>
      <c r="B8" s="17" t="s">
        <v>486</v>
      </c>
      <c r="C8" s="17" t="s">
        <v>495</v>
      </c>
      <c r="D8" s="17" t="s">
        <v>181</v>
      </c>
      <c r="E8" s="17" t="s">
        <v>325</v>
      </c>
      <c r="F8" s="17" t="s">
        <v>110</v>
      </c>
      <c r="G8" s="17" t="s">
        <v>229</v>
      </c>
      <c r="H8" s="17" t="s">
        <v>550</v>
      </c>
      <c r="I8" s="17" t="s">
        <v>229</v>
      </c>
    </row>
    <row r="9" spans="1:9" ht="17">
      <c r="A9" s="17" t="s">
        <v>476</v>
      </c>
      <c r="B9" s="17" t="s">
        <v>487</v>
      </c>
      <c r="C9" s="17" t="s">
        <v>496</v>
      </c>
      <c r="D9" s="17" t="s">
        <v>512</v>
      </c>
      <c r="E9" s="17" t="s">
        <v>522</v>
      </c>
      <c r="F9" s="17" t="s">
        <v>530</v>
      </c>
      <c r="G9" s="17" t="s">
        <v>542</v>
      </c>
      <c r="H9" s="17" t="s">
        <v>551</v>
      </c>
      <c r="I9" s="17" t="s">
        <v>566</v>
      </c>
    </row>
    <row r="10" spans="1:9" ht="17">
      <c r="A10" s="17" t="s">
        <v>153</v>
      </c>
      <c r="B10" s="17" t="s">
        <v>325</v>
      </c>
      <c r="C10" s="17" t="s">
        <v>497</v>
      </c>
      <c r="D10" s="17" t="s">
        <v>513</v>
      </c>
      <c r="E10" s="17" t="s">
        <v>523</v>
      </c>
      <c r="F10" s="17" t="s">
        <v>531</v>
      </c>
      <c r="G10" s="17" t="s">
        <v>543</v>
      </c>
      <c r="H10" s="17" t="s">
        <v>552</v>
      </c>
      <c r="I10" s="17" t="s">
        <v>567</v>
      </c>
    </row>
    <row r="11" spans="1:9" ht="17">
      <c r="A11" s="17" t="s">
        <v>477</v>
      </c>
      <c r="B11" s="17" t="s">
        <v>71</v>
      </c>
      <c r="C11" s="17">
        <v>53</v>
      </c>
      <c r="D11" s="17" t="s">
        <v>514</v>
      </c>
      <c r="E11" s="17" t="s">
        <v>524</v>
      </c>
      <c r="F11" s="17" t="s">
        <v>400</v>
      </c>
      <c r="H11" s="17" t="s">
        <v>553</v>
      </c>
      <c r="I11" s="17" t="s">
        <v>242</v>
      </c>
    </row>
    <row r="12" spans="1:9" ht="17">
      <c r="A12" s="17" t="s">
        <v>110</v>
      </c>
      <c r="B12" s="17" t="s">
        <v>488</v>
      </c>
      <c r="C12" s="17" t="s">
        <v>498</v>
      </c>
      <c r="D12" s="17" t="s">
        <v>515</v>
      </c>
      <c r="F12" s="17" t="s">
        <v>532</v>
      </c>
      <c r="H12" s="17" t="s">
        <v>554</v>
      </c>
      <c r="I12" s="17" t="s">
        <v>568</v>
      </c>
    </row>
    <row r="13" spans="1:9" ht="17">
      <c r="A13" s="17" t="s">
        <v>59</v>
      </c>
      <c r="B13" s="17" t="s">
        <v>161</v>
      </c>
      <c r="C13" s="17" t="s">
        <v>499</v>
      </c>
      <c r="D13" s="17">
        <v>7732</v>
      </c>
      <c r="F13" s="17" t="s">
        <v>403</v>
      </c>
      <c r="H13" s="17" t="s">
        <v>555</v>
      </c>
      <c r="I13" s="17" t="s">
        <v>569</v>
      </c>
    </row>
    <row r="14" spans="1:9" ht="17">
      <c r="A14" s="17" t="s">
        <v>335</v>
      </c>
      <c r="C14" s="17" t="s">
        <v>500</v>
      </c>
      <c r="D14" s="17" t="s">
        <v>516</v>
      </c>
      <c r="F14" s="17" t="s">
        <v>533</v>
      </c>
      <c r="H14" s="17" t="s">
        <v>556</v>
      </c>
      <c r="I14" s="17" t="s">
        <v>64</v>
      </c>
    </row>
    <row r="15" spans="1:9" ht="17">
      <c r="A15" s="17" t="s">
        <v>478</v>
      </c>
      <c r="C15" s="17" t="s">
        <v>501</v>
      </c>
      <c r="F15" s="17" t="s">
        <v>534</v>
      </c>
      <c r="H15" s="17" t="s">
        <v>557</v>
      </c>
      <c r="I15" s="17" t="s">
        <v>29</v>
      </c>
    </row>
    <row r="16" spans="1:9" ht="17">
      <c r="A16" s="17" t="s">
        <v>290</v>
      </c>
      <c r="C16" s="17" t="s">
        <v>502</v>
      </c>
      <c r="F16" s="17" t="s">
        <v>535</v>
      </c>
      <c r="H16" s="17" t="s">
        <v>558</v>
      </c>
      <c r="I16" s="17" t="s">
        <v>160</v>
      </c>
    </row>
    <row r="17" spans="1:9" ht="17">
      <c r="A17" s="17" t="s">
        <v>461</v>
      </c>
      <c r="C17" s="17" t="s">
        <v>121</v>
      </c>
      <c r="F17" s="17" t="s">
        <v>254</v>
      </c>
      <c r="H17" s="17" t="s">
        <v>225</v>
      </c>
      <c r="I17" s="17" t="s">
        <v>69</v>
      </c>
    </row>
    <row r="18" spans="1:9" ht="17">
      <c r="A18" s="17" t="s">
        <v>479</v>
      </c>
      <c r="C18" s="17" t="s">
        <v>503</v>
      </c>
      <c r="F18" s="17" t="s">
        <v>229</v>
      </c>
      <c r="H18" s="17" t="s">
        <v>559</v>
      </c>
      <c r="I18" s="17" t="s">
        <v>570</v>
      </c>
    </row>
    <row r="19" spans="1:9" ht="17">
      <c r="A19" s="17" t="s">
        <v>116</v>
      </c>
      <c r="C19" s="17" t="s">
        <v>504</v>
      </c>
      <c r="F19" s="17" t="s">
        <v>536</v>
      </c>
      <c r="H19" s="17" t="s">
        <v>560</v>
      </c>
      <c r="I19" s="17" t="s">
        <v>397</v>
      </c>
    </row>
    <row r="20" spans="1:9" ht="17">
      <c r="A20" s="17" t="s">
        <v>480</v>
      </c>
      <c r="C20" s="17" t="s">
        <v>505</v>
      </c>
      <c r="H20" s="17" t="s">
        <v>561</v>
      </c>
      <c r="I20" s="17" t="s">
        <v>256</v>
      </c>
    </row>
    <row r="21" spans="1:9" ht="17">
      <c r="A21" s="17" t="s">
        <v>67</v>
      </c>
      <c r="C21" s="17" t="s">
        <v>163</v>
      </c>
      <c r="H21" s="17" t="s">
        <v>562</v>
      </c>
      <c r="I21" s="17" t="s">
        <v>524</v>
      </c>
    </row>
    <row r="22" spans="1:9" ht="17">
      <c r="A22" s="17" t="s">
        <v>481</v>
      </c>
      <c r="C22" s="17" t="s">
        <v>75</v>
      </c>
      <c r="H22" s="17" t="s">
        <v>563</v>
      </c>
      <c r="I22" s="17" t="s">
        <v>571</v>
      </c>
    </row>
    <row r="23" spans="1:9" ht="17">
      <c r="A23" s="17" t="s">
        <v>482</v>
      </c>
      <c r="C23" s="17" t="s">
        <v>506</v>
      </c>
      <c r="H23" s="17" t="s">
        <v>290</v>
      </c>
      <c r="I23" s="17" t="s">
        <v>572</v>
      </c>
    </row>
    <row r="24" spans="1:9" ht="17">
      <c r="A24" s="17" t="s">
        <v>483</v>
      </c>
      <c r="C24" s="17" t="s">
        <v>507</v>
      </c>
      <c r="H24" s="17" t="s">
        <v>564</v>
      </c>
      <c r="I24" s="17" t="s">
        <v>475</v>
      </c>
    </row>
    <row r="25" spans="1:9" ht="17">
      <c r="A25" s="17" t="s">
        <v>248</v>
      </c>
      <c r="C25" s="17" t="s">
        <v>508</v>
      </c>
      <c r="H25" s="17" t="s">
        <v>565</v>
      </c>
      <c r="I25" s="17" t="s">
        <v>573</v>
      </c>
    </row>
    <row r="26" spans="1:9" ht="17">
      <c r="A26" s="17" t="s">
        <v>484</v>
      </c>
      <c r="C26" s="17" t="s">
        <v>509</v>
      </c>
      <c r="I26" s="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Software</vt:lpstr>
      <vt:lpstr>Hardware</vt:lpstr>
      <vt:lpstr>Consumer</vt:lpstr>
      <vt:lpstr>Financials</vt:lpstr>
      <vt:lpstr>Healthcare</vt:lpstr>
      <vt:lpstr>Industrials</vt:lpstr>
      <vt:lpstr>Basic Materials</vt:lpstr>
      <vt:lpstr>US Treasury Bonds</vt:lpstr>
      <vt:lpstr>Fidelity</vt:lpstr>
      <vt:lpstr>Schwab</vt:lpstr>
      <vt:lpstr>Top Consumer Stocks</vt:lpstr>
      <vt:lpstr>Dividend Portfolio</vt:lpstr>
      <vt:lpstr>Watchlist</vt:lpstr>
      <vt:lpstr>Small + Speculative</vt:lpstr>
      <vt:lpstr>Highest Quality</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Desai, Avi</cp:lastModifiedBy>
  <dcterms:created xsi:type="dcterms:W3CDTF">2023-04-02T10:40:58Z</dcterms:created>
  <dcterms:modified xsi:type="dcterms:W3CDTF">2023-12-09T12:39:37Z</dcterms:modified>
</cp:coreProperties>
</file>